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TECHNOL\oddeleni_6301\02_Vzdělávání\01_Regionální školství\Školy a školská zařízení 2024-25\tabulky\"/>
    </mc:Choice>
  </mc:AlternateContent>
  <bookViews>
    <workbookView xWindow="15075" yWindow="-240" windowWidth="4125" windowHeight="9180" tabRatio="633" firstSheet="201"/>
  </bookViews>
  <sheets>
    <sheet name="OBSAH" sheetId="1" r:id="rId1"/>
    <sheet name="ZNAČKY" sheetId="196" r:id="rId2"/>
    <sheet name="1.1.1" sheetId="63" r:id="rId3"/>
    <sheet name="1.1.2" sheetId="4" r:id="rId4"/>
    <sheet name="1.1.3" sheetId="64" r:id="rId5"/>
    <sheet name="1.1.4" sheetId="5" r:id="rId6"/>
    <sheet name="1.1.5" sheetId="72" r:id="rId7"/>
    <sheet name="1.1.6" sheetId="71" r:id="rId8"/>
    <sheet name="1.1.7" sheetId="70" r:id="rId9"/>
    <sheet name="1.1.8" sheetId="117" r:id="rId10"/>
    <sheet name="1.1.9" sheetId="6" r:id="rId11"/>
    <sheet name="1.1.10" sheetId="66" r:id="rId12"/>
    <sheet name="1.1.11" sheetId="65" r:id="rId13"/>
    <sheet name="1.1.12" sheetId="67" r:id="rId14"/>
    <sheet name="1.1.13" sheetId="306" r:id="rId15"/>
    <sheet name="1.1.14" sheetId="7" r:id="rId16"/>
    <sheet name=" 1.1.15" sheetId="206" r:id="rId17"/>
    <sheet name="1.1.16" sheetId="120" r:id="rId18"/>
    <sheet name="1.1.17" sheetId="119" r:id="rId19"/>
    <sheet name="1.1.18" sheetId="9" r:id="rId20"/>
    <sheet name="1.1.19" sheetId="69" r:id="rId21"/>
    <sheet name="1.1.20" sheetId="325" r:id="rId22"/>
    <sheet name="1.1.21" sheetId="68" r:id="rId23"/>
    <sheet name="1.1.22" sheetId="326" r:id="rId24"/>
    <sheet name="1.1.23" sheetId="121" r:id="rId25"/>
    <sheet name="1.2.1" sheetId="10" r:id="rId26"/>
    <sheet name="1.2.2" sheetId="11" r:id="rId27"/>
    <sheet name="1.2.3" sheetId="258" r:id="rId28"/>
    <sheet name="1.2.4" sheetId="308" r:id="rId29"/>
    <sheet name="1.2.5" sheetId="259" r:id="rId30"/>
    <sheet name="1.2.6" sheetId="307" r:id="rId31"/>
    <sheet name="1.2.7" sheetId="309" r:id="rId32"/>
    <sheet name="1.2.8" sheetId="260" r:id="rId33"/>
    <sheet name="1.2.9" sheetId="261" r:id="rId34"/>
    <sheet name="1.2.10" sheetId="310" r:id="rId35"/>
    <sheet name="2.1.1" sheetId="12" r:id="rId36"/>
    <sheet name="2.1.2" sheetId="124" r:id="rId37"/>
    <sheet name="2.1.3" sheetId="125" r:id="rId38"/>
    <sheet name="2.1.4" sheetId="126" r:id="rId39"/>
    <sheet name="2.2.1" sheetId="13" r:id="rId40"/>
    <sheet name="2.2.2" sheetId="15" r:id="rId41"/>
    <sheet name="2.2.3" sheetId="14" r:id="rId42"/>
    <sheet name="2.2.4" sheetId="16" r:id="rId43"/>
    <sheet name="2.2.5" sheetId="248" r:id="rId44"/>
    <sheet name="2.2.6" sheetId="84" r:id="rId45"/>
    <sheet name="2.2.7" sheetId="83" r:id="rId46"/>
    <sheet name="2.2.8" sheetId="86" r:id="rId47"/>
    <sheet name="2.2.9" sheetId="73" r:id="rId48"/>
    <sheet name="2.2.10" sheetId="128" r:id="rId49"/>
    <sheet name="2.2.11" sheetId="127" r:id="rId50"/>
    <sheet name="2.2.12" sheetId="74" r:id="rId51"/>
    <sheet name="2.2.13" sheetId="76" r:id="rId52"/>
    <sheet name="2.2.14" sheetId="75" r:id="rId53"/>
    <sheet name="2.2.15" sheetId="18" r:id="rId54"/>
    <sheet name="2.2.16" sheetId="109" r:id="rId55"/>
    <sheet name="2.2.17" sheetId="82" r:id="rId56"/>
    <sheet name="2.2.18" sheetId="85" r:id="rId57"/>
    <sheet name="2.2.20" sheetId="130" r:id="rId58"/>
    <sheet name="2.2.19" sheetId="115" r:id="rId59"/>
    <sheet name="2.2.21" sheetId="108" r:id="rId60"/>
    <sheet name="2.2.22" sheetId="131" r:id="rId61"/>
    <sheet name="2.2.23" sheetId="135" r:id="rId62"/>
    <sheet name="2.2.24" sheetId="136" r:id="rId63"/>
    <sheet name="2.2.25" sheetId="17" r:id="rId64"/>
    <sheet name="2.2.26" sheetId="77" r:id="rId65"/>
    <sheet name="2.2.27" sheetId="132" r:id="rId66"/>
    <sheet name="2.2.28" sheetId="79" r:id="rId67"/>
    <sheet name="2.2.29" sheetId="78" r:id="rId68"/>
    <sheet name="2.2.30" sheetId="20" r:id="rId69"/>
    <sheet name="2.2.31" sheetId="21" r:id="rId70"/>
    <sheet name="2.2.32" sheetId="22" r:id="rId71"/>
    <sheet name="2.2.33" sheetId="81" r:id="rId72"/>
    <sheet name="2.2.34" sheetId="80" r:id="rId73"/>
    <sheet name="2.2.35" sheetId="23" r:id="rId74"/>
    <sheet name="2.2.36" sheetId="255" r:id="rId75"/>
    <sheet name="2.2.37" sheetId="256" r:id="rId76"/>
    <sheet name="2.2.38" sheetId="133" r:id="rId77"/>
    <sheet name="3.1.1" sheetId="24" r:id="rId78"/>
    <sheet name="3.1.2" sheetId="87" r:id="rId79"/>
    <sheet name="3.1.3" sheetId="25" r:id="rId80"/>
    <sheet name="3.1.4" sheetId="249" r:id="rId81"/>
    <sheet name="3.1.5" sheetId="91" r:id="rId82"/>
    <sheet name="3.1.6" sheetId="90" r:id="rId83"/>
    <sheet name="3.1.7" sheetId="92" r:id="rId84"/>
    <sheet name="3.1.8" sheetId="140" r:id="rId85"/>
    <sheet name="3.1.9" sheetId="93" r:id="rId86"/>
    <sheet name="3.1.10" sheetId="88" r:id="rId87"/>
    <sheet name="3.1.11" sheetId="89" r:id="rId88"/>
    <sheet name="3.1.12" sheetId="157" r:id="rId89"/>
    <sheet name="3.1.13" sheetId="158" r:id="rId90"/>
    <sheet name="3.1.14" sheetId="155" r:id="rId91"/>
    <sheet name="3.1.15" sheetId="159" r:id="rId92"/>
    <sheet name="3.1.16" sheetId="28" r:id="rId93"/>
    <sheet name="3.1.17" sheetId="100" r:id="rId94"/>
    <sheet name="3.1.18" sheetId="139" r:id="rId95"/>
    <sheet name="3.1.19" sheetId="101" r:id="rId96"/>
    <sheet name="3.1.20" sheetId="102" r:id="rId97"/>
    <sheet name="3.1.21" sheetId="103" r:id="rId98"/>
    <sheet name="3.1.22" sheetId="106" r:id="rId99"/>
    <sheet name="3.1.23" sheetId="105" r:id="rId100"/>
    <sheet name="3.1.24" sheetId="104" r:id="rId101"/>
    <sheet name="3.1.25" sheetId="327" r:id="rId102"/>
    <sheet name="3.1.26" sheetId="328" r:id="rId103"/>
    <sheet name="3.1.27" sheetId="141" r:id="rId104"/>
    <sheet name="3.1.28" sheetId="26" r:id="rId105"/>
    <sheet name="3.1.29" sheetId="94" r:id="rId106"/>
    <sheet name="3.1.30" sheetId="97" r:id="rId107"/>
    <sheet name="3.1.31" sheetId="98" r:id="rId108"/>
    <sheet name="3.1.32" sheetId="138" r:id="rId109"/>
    <sheet name="3.2.1" sheetId="197" r:id="rId110"/>
    <sheet name="3.2.2" sheetId="169" r:id="rId111"/>
    <sheet name="3.2.3" sheetId="171" r:id="rId112"/>
    <sheet name="3.2.4" sheetId="170" r:id="rId113"/>
    <sheet name="3.2.5" sheetId="173" r:id="rId114"/>
    <sheet name="3.2.6" sheetId="212" r:id="rId115"/>
    <sheet name="3.2.7" sheetId="293" r:id="rId116"/>
    <sheet name="3.2.8" sheetId="294" r:id="rId117"/>
    <sheet name="3.2.9" sheetId="29" r:id="rId118"/>
    <sheet name="3.2.10" sheetId="30" r:id="rId119"/>
    <sheet name="3.2.11" sheetId="31" r:id="rId120"/>
    <sheet name="3.2.12" sheetId="268" r:id="rId121"/>
    <sheet name="3.2.13" sheetId="278" r:id="rId122"/>
    <sheet name="3.2.14" sheetId="322" r:id="rId123"/>
    <sheet name="3.2.15" sheetId="269" r:id="rId124"/>
    <sheet name="3.2.16" sheetId="279" r:id="rId125"/>
    <sheet name="3.2.17" sheetId="174" r:id="rId126"/>
    <sheet name="3.2.18" sheetId="32" r:id="rId127"/>
    <sheet name="3.2.19" sheetId="33" r:id="rId128"/>
    <sheet name="3.2.20" sheetId="35" r:id="rId129"/>
    <sheet name="3.2.21" sheetId="270" r:id="rId130"/>
    <sheet name="3.2.22" sheetId="280" r:id="rId131"/>
    <sheet name="3.2.23" sheetId="323" r:id="rId132"/>
    <sheet name="3.2.24" sheetId="271" r:id="rId133"/>
    <sheet name="3.2.25" sheetId="281" r:id="rId134"/>
    <sheet name="3.2.26" sheetId="175" r:id="rId135"/>
    <sheet name="3.3.1" sheetId="36" r:id="rId136"/>
    <sheet name="3.3.2" sheetId="37" r:id="rId137"/>
    <sheet name="3.3.3" sheetId="177" r:id="rId138"/>
    <sheet name="3.3.4" sheetId="178" r:id="rId139"/>
    <sheet name="3.3.5" sheetId="179" r:id="rId140"/>
    <sheet name="3.3.6" sheetId="181" r:id="rId141"/>
    <sheet name="3.3.7" sheetId="182" r:id="rId142"/>
    <sheet name="3.3.8" sheetId="183" r:id="rId143"/>
    <sheet name="3.3.9" sheetId="231" r:id="rId144"/>
    <sheet name="3.3.10" sheetId="232" r:id="rId145"/>
    <sheet name="3.3.11" sheetId="233" r:id="rId146"/>
    <sheet name="3.3.12" sheetId="230" r:id="rId147"/>
    <sheet name="3.3.13" sheetId="187" r:id="rId148"/>
    <sheet name="3.3.14" sheetId="199" r:id="rId149"/>
    <sheet name="3.3.15" sheetId="242" r:id="rId150"/>
    <sheet name="3.3.16" sheetId="243" r:id="rId151"/>
    <sheet name="3.3.17" sheetId="188" r:id="rId152"/>
    <sheet name="3.3.18" sheetId="190" r:id="rId153"/>
    <sheet name="3.3.19" sheetId="244" r:id="rId154"/>
    <sheet name="3.3.20" sheetId="245" r:id="rId155"/>
    <sheet name="3.3.21" sheetId="191" r:id="rId156"/>
    <sheet name="3.3.22" sheetId="201" r:id="rId157"/>
    <sheet name="3.3.23" sheetId="247" r:id="rId158"/>
    <sheet name="3.3.24" sheetId="246" r:id="rId159"/>
    <sheet name="3.4.1" sheetId="38" r:id="rId160"/>
    <sheet name="3.4.2" sheetId="192" r:id="rId161"/>
    <sheet name="3.4.3" sheetId="193" r:id="rId162"/>
    <sheet name="3.4.4" sheetId="272" r:id="rId163"/>
    <sheet name="3.4.5" sheetId="284" r:id="rId164"/>
    <sheet name="3.4.6" sheetId="312" r:id="rId165"/>
    <sheet name="3.4.7" sheetId="273" r:id="rId166"/>
    <sheet name="3.4.8" sheetId="285" r:id="rId167"/>
    <sheet name="4.1" sheetId="41" r:id="rId168"/>
    <sheet name="4.2" sheetId="42" r:id="rId169"/>
    <sheet name="4.3" sheetId="43" r:id="rId170"/>
    <sheet name="4.4" sheetId="277" r:id="rId171"/>
    <sheet name="4.5" sheetId="276" r:id="rId172"/>
    <sheet name="4.6" sheetId="207" r:id="rId173"/>
    <sheet name="4.7" sheetId="208" r:id="rId174"/>
    <sheet name="5.1" sheetId="44" r:id="rId175"/>
    <sheet name="5.2" sheetId="45" r:id="rId176"/>
    <sheet name="5.3" sheetId="46" r:id="rId177"/>
    <sheet name="5.4" sheetId="274" r:id="rId178"/>
    <sheet name="5.5" sheetId="282" r:id="rId179"/>
    <sheet name="5.6" sheetId="324" r:id="rId180"/>
    <sheet name="5.7" sheetId="275" r:id="rId181"/>
    <sheet name="5.8" sheetId="283" r:id="rId182"/>
    <sheet name="5.9" sheetId="210" r:id="rId183"/>
    <sheet name="5.10" sheetId="209" r:id="rId184"/>
    <sheet name="6.1.1" sheetId="213" r:id="rId185"/>
    <sheet name="6.1.2" sheetId="251" r:id="rId186"/>
    <sheet name="6.1.3" sheetId="298" r:id="rId187"/>
    <sheet name="6.1.4" sheetId="225" r:id="rId188"/>
    <sheet name="6.1.5" sheetId="299" r:id="rId189"/>
    <sheet name="6.1.6" sheetId="216" r:id="rId190"/>
    <sheet name="6.1.7" sheetId="300" r:id="rId191"/>
    <sheet name="6.1.8" sheetId="219" r:id="rId192"/>
    <sheet name="6.1.9" sheetId="301" r:id="rId193"/>
    <sheet name="6.1.10" sheetId="220" r:id="rId194"/>
    <sheet name="6.1.11" sheetId="302" r:id="rId195"/>
    <sheet name="6.1.12" sheetId="222" r:id="rId196"/>
    <sheet name="6.1.13" sheetId="303" r:id="rId197"/>
    <sheet name="6.1.14" sheetId="226" r:id="rId198"/>
    <sheet name="6.1.15" sheetId="254" r:id="rId199"/>
    <sheet name="6.1.16" sheetId="304" r:id="rId200"/>
    <sheet name="6.1.17" sheetId="253" r:id="rId201"/>
    <sheet name="6.1.18" sheetId="305" r:id="rId202"/>
    <sheet name="6.1.19" sheetId="295" r:id="rId203"/>
    <sheet name="6.1.20" sheetId="296" r:id="rId204"/>
    <sheet name="6.1.21" sheetId="264" r:id="rId205"/>
    <sheet name="6.1.22" sheetId="297" r:id="rId206"/>
    <sheet name="6.2.1" sheetId="265" r:id="rId207"/>
    <sheet name="6.2.2" sheetId="286" r:id="rId208"/>
    <sheet name="6.2.3" sheetId="287" r:id="rId209"/>
    <sheet name="6.2.4" sheetId="288" r:id="rId210"/>
    <sheet name="6.2.5" sheetId="289" r:id="rId211"/>
    <sheet name="6.2.6" sheetId="290" r:id="rId212"/>
    <sheet name="6.2.7" sheetId="291" r:id="rId213"/>
    <sheet name="6.2.8" sheetId="267" r:id="rId214"/>
    <sheet name="6.2.9" sheetId="292" r:id="rId215"/>
    <sheet name="7.1" sheetId="55" r:id="rId216"/>
    <sheet name="7.2" sheetId="56" r:id="rId217"/>
    <sheet name="7.3" sheetId="57" r:id="rId218"/>
    <sheet name="7.4" sheetId="58" r:id="rId219"/>
    <sheet name="7.5" sheetId="61" r:id="rId220"/>
    <sheet name="7.6" sheetId="194" r:id="rId221"/>
  </sheets>
  <definedNames>
    <definedName name="_xlnm.Print_Area" localSheetId="2">'1.1.1'!$A$1:$N$26</definedName>
    <definedName name="_xlnm.Print_Area" localSheetId="11">'1.1.10'!$A$1:$M$23</definedName>
    <definedName name="_xlnm.Print_Area" localSheetId="3">'1.1.2'!$A$1:$T$26</definedName>
    <definedName name="_xlnm.Print_Area" localSheetId="9">'1.1.8'!$A$1:$M$26</definedName>
    <definedName name="_xlnm.Print_Area" localSheetId="10">'1.1.9'!$A$1:$L$23</definedName>
    <definedName name="_xlnm.Print_Area" localSheetId="57">'2.2.20'!$A$1:$R$27</definedName>
    <definedName name="_xlnm.Print_Area" localSheetId="73">'2.2.35'!$A$1:$W$26</definedName>
    <definedName name="_xlnm.Print_Area" localSheetId="88">'3.1.12'!$A$1:$O$25</definedName>
    <definedName name="_xlnm.Print_Area" localSheetId="126">'3.2.18'!#REF!</definedName>
    <definedName name="_xlnm.Print_Area" localSheetId="128">'3.2.20'!$A$1:$R$31</definedName>
    <definedName name="_xlnm.Print_Area" localSheetId="138">'3.3.4'!$A$1:$Q$27</definedName>
    <definedName name="_xlnm.Print_Area" localSheetId="176">'5.3'!$A$1:$R$28</definedName>
    <definedName name="_xlnm.Print_Area" localSheetId="216">'7.2'!$A$1:$M$21</definedName>
  </definedNames>
  <calcPr calcId="162913"/>
</workbook>
</file>

<file path=xl/calcChain.xml><?xml version="1.0" encoding="utf-8"?>
<calcChain xmlns="http://schemas.openxmlformats.org/spreadsheetml/2006/main">
  <c r="E7" i="253" l="1"/>
  <c r="D7" i="253"/>
  <c r="D8" i="253"/>
  <c r="E8" i="253"/>
  <c r="D9" i="253"/>
  <c r="E9" i="253"/>
  <c r="D10" i="253"/>
  <c r="E10" i="253"/>
  <c r="D11" i="253"/>
  <c r="E11" i="253"/>
  <c r="D12" i="253"/>
  <c r="E12" i="253"/>
  <c r="D13" i="253"/>
  <c r="E13" i="253"/>
  <c r="D14" i="253"/>
  <c r="E14" i="253"/>
  <c r="D15" i="253"/>
  <c r="E15" i="253"/>
  <c r="D16" i="253"/>
  <c r="E16" i="253"/>
  <c r="D17" i="253"/>
  <c r="E17" i="253"/>
  <c r="D18" i="253"/>
  <c r="E18" i="253"/>
  <c r="D19" i="253"/>
  <c r="E19" i="253"/>
  <c r="D20" i="253"/>
  <c r="E20" i="253"/>
  <c r="D21" i="253"/>
  <c r="E21" i="253"/>
  <c r="T25" i="222"/>
  <c r="S25" i="222"/>
  <c r="R25" i="222"/>
  <c r="Q25" i="222"/>
  <c r="P25" i="222"/>
  <c r="O25" i="222"/>
  <c r="N25" i="222"/>
  <c r="M25" i="222"/>
  <c r="L25" i="222"/>
  <c r="I25" i="222"/>
  <c r="T24" i="222"/>
  <c r="S24" i="222"/>
  <c r="R24" i="222"/>
  <c r="Q24" i="222"/>
  <c r="P24" i="222"/>
  <c r="O24" i="222"/>
  <c r="N24" i="222"/>
  <c r="M24" i="222"/>
  <c r="L24" i="222"/>
  <c r="K24" i="222"/>
  <c r="J24" i="222"/>
  <c r="I24" i="222"/>
  <c r="T23" i="222"/>
  <c r="S23" i="222"/>
  <c r="R23" i="222"/>
  <c r="Q23" i="222"/>
  <c r="P23" i="222"/>
  <c r="O23" i="222"/>
  <c r="N23" i="222"/>
  <c r="L23" i="222"/>
  <c r="I23" i="222"/>
  <c r="T22" i="222"/>
  <c r="S22" i="222"/>
  <c r="R22" i="222"/>
  <c r="Q22" i="222"/>
  <c r="P22" i="222"/>
  <c r="O22" i="222"/>
  <c r="N22" i="222"/>
  <c r="M22" i="222"/>
  <c r="L22" i="222"/>
  <c r="K22" i="222"/>
  <c r="J22" i="222"/>
  <c r="I22" i="222"/>
  <c r="T21" i="222"/>
  <c r="S21" i="222"/>
  <c r="R21" i="222"/>
  <c r="Q21" i="222"/>
  <c r="P21" i="222"/>
  <c r="O21" i="222"/>
  <c r="N21" i="222"/>
  <c r="L21" i="222"/>
  <c r="J21" i="222"/>
  <c r="I21" i="222"/>
  <c r="T20" i="222"/>
  <c r="S20" i="222"/>
  <c r="R20" i="222"/>
  <c r="Q20" i="222"/>
  <c r="P20" i="222"/>
  <c r="O20" i="222"/>
  <c r="N20" i="222"/>
  <c r="M20" i="222"/>
  <c r="L20" i="222"/>
  <c r="K20" i="222"/>
  <c r="J20" i="222"/>
  <c r="I20" i="222"/>
  <c r="G22" i="222"/>
  <c r="H21" i="222"/>
  <c r="F23" i="222"/>
  <c r="G25" i="222"/>
  <c r="F25" i="222"/>
  <c r="E25" i="222"/>
  <c r="D25" i="222"/>
  <c r="C25" i="222"/>
  <c r="H24" i="222"/>
  <c r="G24" i="222"/>
  <c r="F24" i="222"/>
  <c r="E24" i="222"/>
  <c r="D24" i="222"/>
  <c r="C24" i="222"/>
  <c r="H23" i="222"/>
  <c r="G23" i="222"/>
  <c r="E23" i="222"/>
  <c r="D23" i="222"/>
  <c r="C23" i="222"/>
  <c r="H22" i="222"/>
  <c r="F22" i="222"/>
  <c r="E22" i="222"/>
  <c r="D22" i="222"/>
  <c r="C22" i="222"/>
  <c r="F21" i="222"/>
  <c r="E21" i="222"/>
  <c r="D21" i="222"/>
  <c r="C21" i="222"/>
  <c r="G20" i="222"/>
  <c r="F20" i="222"/>
  <c r="E20" i="222"/>
  <c r="D20" i="222"/>
  <c r="C20" i="222"/>
  <c r="T25" i="220"/>
  <c r="S25" i="220"/>
  <c r="R25" i="220"/>
  <c r="Q25" i="220"/>
  <c r="P25" i="220"/>
  <c r="O25" i="220"/>
  <c r="I25" i="220"/>
  <c r="T24" i="220"/>
  <c r="S24" i="220"/>
  <c r="R24" i="220"/>
  <c r="Q24" i="220"/>
  <c r="P24" i="220"/>
  <c r="O24" i="220"/>
  <c r="N24" i="220"/>
  <c r="M24" i="220"/>
  <c r="L24" i="220"/>
  <c r="K24" i="220"/>
  <c r="J24" i="220"/>
  <c r="I24" i="220"/>
  <c r="T23" i="220"/>
  <c r="S23" i="220"/>
  <c r="R23" i="220"/>
  <c r="Q23" i="220"/>
  <c r="P23" i="220"/>
  <c r="O23" i="220"/>
  <c r="L23" i="220"/>
  <c r="I23" i="220"/>
  <c r="T22" i="220"/>
  <c r="S22" i="220"/>
  <c r="R22" i="220"/>
  <c r="Q22" i="220"/>
  <c r="P22" i="220"/>
  <c r="O22" i="220"/>
  <c r="N22" i="220"/>
  <c r="M22" i="220"/>
  <c r="L22" i="220"/>
  <c r="K22" i="220"/>
  <c r="J22" i="220"/>
  <c r="I22" i="220"/>
  <c r="T21" i="220"/>
  <c r="S21" i="220"/>
  <c r="R21" i="220"/>
  <c r="Q21" i="220"/>
  <c r="P21" i="220"/>
  <c r="O21" i="220"/>
  <c r="L21" i="220"/>
  <c r="I21" i="220"/>
  <c r="T20" i="220"/>
  <c r="S20" i="220"/>
  <c r="R20" i="220"/>
  <c r="Q20" i="220"/>
  <c r="P20" i="220"/>
  <c r="O20" i="220"/>
  <c r="N20" i="220"/>
  <c r="M20" i="220"/>
  <c r="L20" i="220"/>
  <c r="K20" i="220"/>
  <c r="J20" i="220"/>
  <c r="I20" i="220"/>
  <c r="G23" i="220"/>
  <c r="H22" i="220"/>
  <c r="F21" i="220"/>
  <c r="G21" i="220"/>
  <c r="H20" i="220"/>
  <c r="G25" i="220"/>
  <c r="H25" i="220"/>
  <c r="F25" i="220"/>
  <c r="E25" i="220"/>
  <c r="D25" i="220"/>
  <c r="C25" i="220"/>
  <c r="G24" i="220"/>
  <c r="F24" i="220"/>
  <c r="E24" i="220"/>
  <c r="D24" i="220"/>
  <c r="C24" i="220"/>
  <c r="F23" i="220"/>
  <c r="E23" i="220"/>
  <c r="D23" i="220"/>
  <c r="C23" i="220"/>
  <c r="G22" i="220"/>
  <c r="F22" i="220"/>
  <c r="E22" i="220"/>
  <c r="D22" i="220"/>
  <c r="C22" i="220"/>
  <c r="H21" i="220"/>
  <c r="E21" i="220"/>
  <c r="D21" i="220"/>
  <c r="C21" i="220"/>
  <c r="G20" i="220"/>
  <c r="F20" i="220"/>
  <c r="E20" i="220"/>
  <c r="D20" i="220"/>
  <c r="C20" i="220"/>
  <c r="H23" i="219"/>
  <c r="F21" i="219"/>
  <c r="G23" i="219"/>
  <c r="G24" i="219"/>
  <c r="H25" i="219"/>
  <c r="I20" i="219"/>
  <c r="J20" i="219"/>
  <c r="K20" i="219"/>
  <c r="L20" i="219"/>
  <c r="M20" i="219"/>
  <c r="N20" i="219"/>
  <c r="O20" i="219"/>
  <c r="P20" i="219"/>
  <c r="Q20" i="219"/>
  <c r="R20" i="219"/>
  <c r="S20" i="219"/>
  <c r="T20" i="219"/>
  <c r="I21" i="219"/>
  <c r="J21" i="219"/>
  <c r="K21" i="219"/>
  <c r="L21" i="219"/>
  <c r="M21" i="219"/>
  <c r="N21" i="219"/>
  <c r="O21" i="219"/>
  <c r="P21" i="219"/>
  <c r="Q21" i="219"/>
  <c r="R21" i="219"/>
  <c r="S21" i="219"/>
  <c r="T21" i="219"/>
  <c r="I22" i="219"/>
  <c r="J22" i="219"/>
  <c r="K22" i="219"/>
  <c r="L22" i="219"/>
  <c r="M22" i="219"/>
  <c r="N22" i="219"/>
  <c r="O22" i="219"/>
  <c r="P22" i="219"/>
  <c r="Q22" i="219"/>
  <c r="R22" i="219"/>
  <c r="S22" i="219"/>
  <c r="T22" i="219"/>
  <c r="I23" i="219"/>
  <c r="K23" i="219"/>
  <c r="L23" i="219"/>
  <c r="M23" i="219"/>
  <c r="N23" i="219"/>
  <c r="O23" i="219"/>
  <c r="P23" i="219"/>
  <c r="Q23" i="219"/>
  <c r="R23" i="219"/>
  <c r="S23" i="219"/>
  <c r="T23" i="219"/>
  <c r="I24" i="219"/>
  <c r="J24" i="219"/>
  <c r="K24" i="219"/>
  <c r="L24" i="219"/>
  <c r="M24" i="219"/>
  <c r="N24" i="219"/>
  <c r="O24" i="219"/>
  <c r="P24" i="219"/>
  <c r="Q24" i="219"/>
  <c r="R24" i="219"/>
  <c r="S24" i="219"/>
  <c r="T24" i="219"/>
  <c r="I25" i="219"/>
  <c r="L25" i="219"/>
  <c r="M25" i="219"/>
  <c r="N25" i="219"/>
  <c r="O25" i="219"/>
  <c r="P25" i="219"/>
  <c r="Q25" i="219"/>
  <c r="R25" i="219"/>
  <c r="S25" i="219"/>
  <c r="T25" i="219"/>
  <c r="E25" i="219"/>
  <c r="D25" i="219"/>
  <c r="C25" i="219"/>
  <c r="E24" i="219"/>
  <c r="D24" i="219"/>
  <c r="C24" i="219"/>
  <c r="E23" i="219"/>
  <c r="D23" i="219"/>
  <c r="C23" i="219"/>
  <c r="E22" i="219"/>
  <c r="D22" i="219"/>
  <c r="C22" i="219"/>
  <c r="E21" i="219"/>
  <c r="D21" i="219"/>
  <c r="C21" i="219"/>
  <c r="E20" i="219"/>
  <c r="D20" i="219"/>
  <c r="C20" i="219"/>
  <c r="G22" i="219"/>
  <c r="H21" i="219"/>
  <c r="G21" i="219"/>
  <c r="H20" i="219"/>
  <c r="F20" i="219"/>
  <c r="H25" i="216"/>
  <c r="G25" i="216"/>
  <c r="F25" i="216"/>
  <c r="H24" i="216"/>
  <c r="G24" i="216"/>
  <c r="F24" i="216"/>
  <c r="H23" i="216"/>
  <c r="G23" i="216"/>
  <c r="F23" i="216"/>
  <c r="H22" i="216"/>
  <c r="G22" i="216"/>
  <c r="F22" i="216"/>
  <c r="H21" i="216"/>
  <c r="G21" i="216"/>
  <c r="F21" i="216"/>
  <c r="H20" i="216"/>
  <c r="G20" i="216"/>
  <c r="F20" i="216"/>
  <c r="N24" i="225"/>
  <c r="M24" i="225"/>
  <c r="L24" i="225"/>
  <c r="K24" i="225"/>
  <c r="J24" i="225"/>
  <c r="H24" i="225"/>
  <c r="G24" i="225"/>
  <c r="D24" i="225"/>
  <c r="C24" i="225"/>
  <c r="N23" i="225"/>
  <c r="M23" i="225"/>
  <c r="L23" i="225"/>
  <c r="K23" i="225"/>
  <c r="J23" i="225"/>
  <c r="I23" i="225"/>
  <c r="H23" i="225"/>
  <c r="G23" i="225"/>
  <c r="D23" i="225"/>
  <c r="C23" i="225"/>
  <c r="N22" i="225"/>
  <c r="M22" i="225"/>
  <c r="L22" i="225"/>
  <c r="K22" i="225"/>
  <c r="J22" i="225"/>
  <c r="I22" i="225"/>
  <c r="H22" i="225"/>
  <c r="G22" i="225"/>
  <c r="D22" i="225"/>
  <c r="C22" i="225"/>
  <c r="N21" i="225"/>
  <c r="M21" i="225"/>
  <c r="L21" i="225"/>
  <c r="K21" i="225"/>
  <c r="J21" i="225"/>
  <c r="I21" i="225"/>
  <c r="H21" i="225"/>
  <c r="G21" i="225"/>
  <c r="D21" i="225"/>
  <c r="C21" i="225"/>
  <c r="N20" i="225"/>
  <c r="M20" i="225"/>
  <c r="L20" i="225"/>
  <c r="K20" i="225"/>
  <c r="J20" i="225"/>
  <c r="I20" i="225"/>
  <c r="H20" i="225"/>
  <c r="G20" i="225"/>
  <c r="D20" i="225"/>
  <c r="C20" i="225"/>
  <c r="N19" i="225"/>
  <c r="M19" i="225"/>
  <c r="L19" i="225"/>
  <c r="K19" i="225"/>
  <c r="J19" i="225"/>
  <c r="I19" i="225"/>
  <c r="H19" i="225"/>
  <c r="G19" i="225"/>
  <c r="D19" i="225"/>
  <c r="C19" i="225"/>
  <c r="E24" i="225"/>
  <c r="E22" i="251"/>
  <c r="F20" i="251"/>
  <c r="F24" i="251"/>
  <c r="E24" i="251"/>
  <c r="E23" i="251"/>
  <c r="F22" i="251"/>
  <c r="E20" i="251"/>
  <c r="F19" i="251"/>
  <c r="E19" i="251"/>
  <c r="C22" i="213"/>
  <c r="C21" i="213"/>
  <c r="C20" i="213"/>
  <c r="C19" i="213"/>
  <c r="C18" i="213"/>
  <c r="C17" i="213"/>
  <c r="E17" i="213"/>
  <c r="E22" i="213"/>
  <c r="E21" i="213"/>
  <c r="E20" i="213"/>
  <c r="E19" i="213"/>
  <c r="E18" i="213"/>
  <c r="H20" i="222" l="1"/>
  <c r="H25" i="222"/>
  <c r="G21" i="222"/>
  <c r="H23" i="220"/>
  <c r="H24" i="220"/>
  <c r="F22" i="219"/>
  <c r="H22" i="219"/>
  <c r="G20" i="219"/>
  <c r="F23" i="219"/>
  <c r="F25" i="219"/>
  <c r="H24" i="219"/>
  <c r="G25" i="219"/>
  <c r="F24" i="219"/>
  <c r="E21" i="225"/>
  <c r="E19" i="225"/>
  <c r="F22" i="225"/>
  <c r="E23" i="225"/>
  <c r="F19" i="225"/>
  <c r="F21" i="225"/>
  <c r="F23" i="225"/>
  <c r="F24" i="225"/>
  <c r="F20" i="225"/>
  <c r="E20" i="225"/>
  <c r="E22" i="225"/>
  <c r="E21" i="251"/>
  <c r="F21" i="251"/>
  <c r="F23" i="251"/>
  <c r="K23" i="55"/>
  <c r="J18" i="55"/>
  <c r="N23" i="55"/>
  <c r="N22" i="55"/>
  <c r="N21" i="55"/>
  <c r="N20" i="55"/>
  <c r="N19" i="55"/>
  <c r="N18" i="55"/>
  <c r="M23" i="55"/>
  <c r="M22" i="55"/>
  <c r="M21" i="55"/>
  <c r="M20" i="55"/>
  <c r="M19" i="55"/>
  <c r="M18" i="55"/>
  <c r="L23" i="55"/>
  <c r="L22" i="55"/>
  <c r="L21" i="55"/>
  <c r="L20" i="55"/>
  <c r="L19" i="55"/>
  <c r="L18" i="55"/>
  <c r="K22" i="55"/>
  <c r="K21" i="55"/>
  <c r="K20" i="55"/>
  <c r="K19" i="55"/>
  <c r="K18" i="55"/>
  <c r="J23" i="55"/>
  <c r="J22" i="55"/>
  <c r="J21" i="55"/>
  <c r="J20" i="55"/>
  <c r="J19" i="55"/>
  <c r="M6" i="324"/>
  <c r="O10" i="247" l="1"/>
  <c r="Q10" i="247"/>
  <c r="Q14" i="201"/>
  <c r="N14" i="245"/>
  <c r="P14" i="245"/>
  <c r="R10" i="245"/>
  <c r="R14" i="245"/>
  <c r="F22" i="38"/>
  <c r="F21" i="38"/>
  <c r="F20" i="38"/>
  <c r="F19" i="38"/>
  <c r="F18" i="38"/>
  <c r="F17" i="38"/>
  <c r="E22" i="38"/>
  <c r="D22" i="38"/>
  <c r="E21" i="38"/>
  <c r="D21" i="38"/>
  <c r="E20" i="38"/>
  <c r="D20" i="38"/>
  <c r="E19" i="38"/>
  <c r="D19" i="38"/>
  <c r="E18" i="38"/>
  <c r="D18" i="38"/>
  <c r="E17" i="38"/>
  <c r="D17" i="38"/>
  <c r="P7" i="247"/>
  <c r="M7" i="244"/>
  <c r="O7" i="244"/>
  <c r="Q7" i="244"/>
  <c r="R10" i="244"/>
  <c r="M15" i="243"/>
  <c r="P5" i="169"/>
  <c r="P6" i="169"/>
  <c r="P7" i="169"/>
  <c r="P8" i="169"/>
  <c r="P9" i="169"/>
  <c r="P10" i="169"/>
  <c r="P11" i="169"/>
  <c r="P12" i="169"/>
  <c r="P13" i="169"/>
  <c r="P14" i="169"/>
  <c r="P15" i="169"/>
  <c r="P16" i="169"/>
  <c r="P17" i="169"/>
  <c r="P18" i="169"/>
  <c r="P19" i="169"/>
  <c r="N5" i="169"/>
  <c r="M5" i="169"/>
  <c r="G17" i="197"/>
  <c r="G18" i="197"/>
  <c r="G19" i="197"/>
  <c r="G20" i="197"/>
  <c r="G21" i="197"/>
  <c r="G22" i="197"/>
  <c r="I20" i="261" l="1"/>
  <c r="T19" i="108" l="1"/>
  <c r="T18" i="108"/>
  <c r="T23" i="108"/>
  <c r="S23" i="108"/>
  <c r="R23" i="108"/>
  <c r="T22" i="108"/>
  <c r="S22" i="108"/>
  <c r="R22" i="108"/>
  <c r="T21" i="108"/>
  <c r="S21" i="108"/>
  <c r="R21" i="108"/>
  <c r="T20" i="108"/>
  <c r="S20" i="108"/>
  <c r="R20" i="108"/>
  <c r="S19" i="108"/>
  <c r="R19" i="108"/>
  <c r="S18" i="108"/>
  <c r="R18" i="108"/>
  <c r="O15" i="287" l="1"/>
  <c r="K24" i="216"/>
  <c r="J24" i="216"/>
  <c r="K22" i="216"/>
  <c r="J22" i="216"/>
  <c r="J20" i="299"/>
  <c r="J18" i="299"/>
  <c r="Q24" i="303"/>
  <c r="P24" i="303"/>
  <c r="O24" i="303"/>
  <c r="L24" i="303"/>
  <c r="Q23" i="303"/>
  <c r="P23" i="303"/>
  <c r="O23" i="303"/>
  <c r="N23" i="303"/>
  <c r="M23" i="303"/>
  <c r="L23" i="303"/>
  <c r="K24" i="303"/>
  <c r="J24" i="303"/>
  <c r="I24" i="303"/>
  <c r="K23" i="303"/>
  <c r="J23" i="303"/>
  <c r="I23" i="303"/>
  <c r="Q24" i="302"/>
  <c r="P24" i="302"/>
  <c r="O24" i="302"/>
  <c r="M24" i="302"/>
  <c r="L24" i="302"/>
  <c r="Q23" i="302"/>
  <c r="P23" i="302"/>
  <c r="O23" i="302"/>
  <c r="N23" i="302"/>
  <c r="M23" i="302"/>
  <c r="L23" i="302"/>
  <c r="K24" i="302"/>
  <c r="J24" i="302"/>
  <c r="I24" i="302"/>
  <c r="K23" i="302"/>
  <c r="J23" i="302"/>
  <c r="I23" i="302"/>
  <c r="Q24" i="301"/>
  <c r="P24" i="301"/>
  <c r="O24" i="301"/>
  <c r="M24" i="301"/>
  <c r="L24" i="301"/>
  <c r="Q23" i="301"/>
  <c r="P23" i="301"/>
  <c r="O23" i="301"/>
  <c r="M23" i="301"/>
  <c r="L23" i="301"/>
  <c r="K24" i="301"/>
  <c r="J24" i="301"/>
  <c r="I24" i="301"/>
  <c r="K23" i="301"/>
  <c r="J23" i="301"/>
  <c r="I23" i="301"/>
  <c r="O23" i="300"/>
  <c r="I23" i="300"/>
  <c r="Q24" i="300"/>
  <c r="P24" i="300"/>
  <c r="O24" i="300"/>
  <c r="Q23" i="300"/>
  <c r="P23" i="300"/>
  <c r="M24" i="300"/>
  <c r="L24" i="300"/>
  <c r="K24" i="300"/>
  <c r="J24" i="300"/>
  <c r="I24" i="300"/>
  <c r="M23" i="300"/>
  <c r="L23" i="300"/>
  <c r="K23" i="300"/>
  <c r="J23" i="300"/>
  <c r="N25" i="216"/>
  <c r="M25" i="216"/>
  <c r="L25" i="216"/>
  <c r="N24" i="216"/>
  <c r="M24" i="216"/>
  <c r="L24" i="216"/>
  <c r="I25" i="216"/>
  <c r="I24" i="216"/>
  <c r="Q5" i="183"/>
  <c r="O5" i="183"/>
  <c r="M5" i="183"/>
  <c r="D22" i="308" l="1"/>
  <c r="D21" i="308"/>
  <c r="D23" i="10"/>
  <c r="D24" i="10"/>
  <c r="I7" i="108" l="1"/>
  <c r="X21" i="20" l="1"/>
  <c r="W21" i="20"/>
  <c r="X20" i="20"/>
  <c r="W20" i="20"/>
  <c r="X19" i="20"/>
  <c r="W19" i="20"/>
  <c r="X18" i="20"/>
  <c r="W18" i="20"/>
  <c r="V21" i="20"/>
  <c r="U21" i="20"/>
  <c r="T21" i="20"/>
  <c r="S21" i="20"/>
  <c r="R21" i="20"/>
  <c r="Q21" i="20"/>
  <c r="P21" i="20"/>
  <c r="O21" i="20"/>
  <c r="V20" i="20"/>
  <c r="U20" i="20"/>
  <c r="T20" i="20"/>
  <c r="S20" i="20"/>
  <c r="R20" i="20"/>
  <c r="Q20" i="20"/>
  <c r="P20" i="20"/>
  <c r="O20" i="20"/>
  <c r="V19" i="20"/>
  <c r="U19" i="20"/>
  <c r="T19" i="20"/>
  <c r="S19" i="20"/>
  <c r="R19" i="20"/>
  <c r="Q19" i="20"/>
  <c r="P19" i="20"/>
  <c r="O19" i="20"/>
  <c r="V18" i="20"/>
  <c r="U18" i="20"/>
  <c r="T18" i="20"/>
  <c r="S18" i="20"/>
  <c r="R18" i="20"/>
  <c r="Q18" i="20"/>
  <c r="P18" i="20"/>
  <c r="O18" i="20"/>
  <c r="U17" i="260" l="1"/>
  <c r="U16" i="260"/>
  <c r="U14" i="260"/>
  <c r="U13" i="260"/>
  <c r="U9" i="260"/>
  <c r="U8" i="260"/>
  <c r="U7" i="260"/>
  <c r="O20" i="193" l="1"/>
  <c r="Q9" i="191"/>
  <c r="Q11" i="244"/>
  <c r="O10" i="244"/>
  <c r="O11" i="244"/>
  <c r="Q10" i="244"/>
  <c r="Q9" i="242"/>
  <c r="R9" i="242"/>
  <c r="M8" i="35"/>
  <c r="O16" i="46" l="1"/>
  <c r="P16" i="46"/>
  <c r="Q25" i="46"/>
  <c r="R25" i="46"/>
  <c r="R9" i="312"/>
  <c r="R5" i="31" l="1"/>
  <c r="P5" i="31"/>
  <c r="N5" i="31"/>
  <c r="R17" i="28"/>
  <c r="P17" i="28"/>
  <c r="N17" i="28"/>
  <c r="L17" i="28"/>
  <c r="J17" i="28"/>
  <c r="H17" i="28"/>
  <c r="F17" i="28"/>
  <c r="P8" i="131" l="1"/>
  <c r="P9" i="131"/>
  <c r="P10" i="131"/>
  <c r="P11" i="131"/>
  <c r="P12" i="131"/>
  <c r="P13" i="131"/>
  <c r="P14" i="131"/>
  <c r="P15" i="131"/>
  <c r="P16" i="131"/>
  <c r="P17" i="131"/>
  <c r="P18" i="131"/>
  <c r="P19" i="131"/>
  <c r="P20" i="131"/>
  <c r="P21" i="131"/>
  <c r="P7" i="131"/>
  <c r="Q5" i="306" l="1"/>
  <c r="O5" i="306"/>
  <c r="S18" i="210" l="1"/>
  <c r="S17" i="210"/>
  <c r="S8" i="210"/>
  <c r="S7" i="210"/>
  <c r="Q21" i="210"/>
  <c r="Q18" i="210"/>
  <c r="Q17" i="210"/>
  <c r="Q14" i="210"/>
  <c r="Q13" i="210"/>
  <c r="Q12" i="210"/>
  <c r="Q11" i="210"/>
  <c r="Q10" i="210"/>
  <c r="Q9" i="210"/>
  <c r="Q8" i="210"/>
  <c r="Q7" i="210"/>
  <c r="O21" i="210"/>
  <c r="O20" i="210"/>
  <c r="O19" i="210"/>
  <c r="O18" i="210"/>
  <c r="O17" i="210"/>
  <c r="O16" i="210"/>
  <c r="O15" i="210"/>
  <c r="O14" i="210"/>
  <c r="O13" i="210"/>
  <c r="O12" i="210"/>
  <c r="O11" i="210"/>
  <c r="O10" i="210"/>
  <c r="O9" i="210"/>
  <c r="O8" i="210"/>
  <c r="O7" i="210"/>
  <c r="M21" i="210"/>
  <c r="M20" i="210"/>
  <c r="M19" i="210"/>
  <c r="M18" i="210"/>
  <c r="M17" i="210"/>
  <c r="M16" i="210"/>
  <c r="M15" i="210"/>
  <c r="M14" i="210"/>
  <c r="M13" i="210"/>
  <c r="M11" i="210"/>
  <c r="M10" i="210"/>
  <c r="M9" i="210"/>
  <c r="M8" i="210"/>
  <c r="M7" i="210"/>
  <c r="K21" i="210"/>
  <c r="K18" i="210"/>
  <c r="K17" i="210"/>
  <c r="K15" i="210"/>
  <c r="K12" i="210"/>
  <c r="K11" i="210"/>
  <c r="K10" i="210"/>
  <c r="K9" i="210"/>
  <c r="K8" i="210"/>
  <c r="K7" i="210"/>
  <c r="I21" i="210"/>
  <c r="I20" i="210"/>
  <c r="I19" i="210"/>
  <c r="I18" i="210"/>
  <c r="I17" i="210"/>
  <c r="I16" i="210"/>
  <c r="I15" i="210"/>
  <c r="I14" i="210"/>
  <c r="I13" i="210"/>
  <c r="I12" i="210"/>
  <c r="I11" i="210"/>
  <c r="I10" i="210"/>
  <c r="I9" i="210"/>
  <c r="I8" i="210"/>
  <c r="I7" i="210"/>
  <c r="G21" i="210"/>
  <c r="G20" i="210"/>
  <c r="G19" i="210"/>
  <c r="G18" i="210"/>
  <c r="G17" i="210"/>
  <c r="G16" i="210"/>
  <c r="G15" i="210"/>
  <c r="G14" i="210"/>
  <c r="G13" i="210"/>
  <c r="G12" i="210"/>
  <c r="G11" i="210"/>
  <c r="G10" i="210"/>
  <c r="G9" i="210"/>
  <c r="G8" i="210"/>
  <c r="G7" i="210"/>
  <c r="E8" i="210"/>
  <c r="E9" i="210"/>
  <c r="E10" i="210"/>
  <c r="E11" i="210"/>
  <c r="E13" i="210"/>
  <c r="E14" i="210"/>
  <c r="E15" i="210"/>
  <c r="E16" i="210"/>
  <c r="E17" i="210"/>
  <c r="E18" i="210"/>
  <c r="E19" i="210"/>
  <c r="E20" i="210"/>
  <c r="E21" i="210"/>
  <c r="E7" i="210"/>
  <c r="E19" i="208" l="1"/>
  <c r="E20" i="208"/>
  <c r="E21" i="208"/>
  <c r="K21" i="208"/>
  <c r="E18" i="208"/>
  <c r="S19" i="208"/>
  <c r="S16" i="208"/>
  <c r="G20" i="208"/>
  <c r="G18" i="208"/>
  <c r="G16" i="208"/>
  <c r="E16" i="208"/>
  <c r="G13" i="208"/>
  <c r="E13" i="208"/>
  <c r="U8" i="208"/>
  <c r="S8" i="208"/>
  <c r="Q8" i="208"/>
  <c r="O8" i="208"/>
  <c r="G8" i="208"/>
  <c r="E8" i="208"/>
  <c r="U7" i="208"/>
  <c r="S7" i="208"/>
  <c r="Q7" i="208"/>
  <c r="O7" i="208"/>
  <c r="K7" i="208"/>
  <c r="G7" i="208"/>
  <c r="E7" i="208"/>
  <c r="M21" i="312" l="1"/>
  <c r="P7" i="181"/>
  <c r="P8" i="181"/>
  <c r="P9" i="181"/>
  <c r="P10" i="181"/>
  <c r="P11" i="181"/>
  <c r="P12" i="181"/>
  <c r="P13" i="181"/>
  <c r="P14" i="181"/>
  <c r="P15" i="181"/>
  <c r="P16" i="181"/>
  <c r="P17" i="181"/>
  <c r="P18" i="181"/>
  <c r="P19" i="181"/>
  <c r="P20" i="181"/>
  <c r="P21" i="181"/>
  <c r="Q17" i="178"/>
  <c r="O17" i="178"/>
  <c r="M17" i="178"/>
  <c r="K17" i="178"/>
  <c r="I17" i="178"/>
  <c r="G17" i="178"/>
  <c r="E17" i="178"/>
  <c r="Q17" i="177"/>
  <c r="O17" i="177"/>
  <c r="M17" i="177"/>
  <c r="K17" i="177"/>
  <c r="I17" i="177"/>
  <c r="G17" i="177"/>
  <c r="E17" i="177"/>
  <c r="R17" i="36"/>
  <c r="R16" i="36"/>
  <c r="R15" i="36"/>
  <c r="R14" i="36"/>
  <c r="R13" i="36"/>
  <c r="R12" i="36"/>
  <c r="R11" i="36"/>
  <c r="R10" i="36"/>
  <c r="R9" i="36"/>
  <c r="R8" i="36"/>
  <c r="R7" i="36"/>
  <c r="P17" i="36"/>
  <c r="P16" i="36"/>
  <c r="P15" i="36"/>
  <c r="P14" i="36"/>
  <c r="P13" i="36"/>
  <c r="P12" i="36"/>
  <c r="P11" i="36"/>
  <c r="P10" i="36"/>
  <c r="P9" i="36"/>
  <c r="P8" i="36"/>
  <c r="P7" i="36"/>
  <c r="N17" i="36"/>
  <c r="N16" i="36"/>
  <c r="N15" i="36"/>
  <c r="N14" i="36"/>
  <c r="N13" i="36"/>
  <c r="N12" i="36"/>
  <c r="N11" i="36"/>
  <c r="N10" i="36"/>
  <c r="N9" i="36"/>
  <c r="N8" i="36"/>
  <c r="N7" i="36"/>
  <c r="L8" i="36"/>
  <c r="L9" i="36"/>
  <c r="L10" i="36"/>
  <c r="L11" i="36"/>
  <c r="L12" i="36"/>
  <c r="L13" i="36"/>
  <c r="L14" i="36"/>
  <c r="L15" i="36"/>
  <c r="L16" i="36"/>
  <c r="L17" i="36"/>
  <c r="L7" i="36"/>
  <c r="J17" i="36"/>
  <c r="V7" i="175" l="1"/>
  <c r="R8" i="175"/>
  <c r="R15" i="175"/>
  <c r="R16" i="175"/>
  <c r="R20" i="175"/>
  <c r="R7" i="175"/>
  <c r="V21" i="175"/>
  <c r="V20" i="175"/>
  <c r="V19" i="175"/>
  <c r="V18" i="175"/>
  <c r="V17" i="175"/>
  <c r="V16" i="175"/>
  <c r="V15" i="175"/>
  <c r="V14" i="175"/>
  <c r="V13" i="175"/>
  <c r="V12" i="175"/>
  <c r="V11" i="175"/>
  <c r="V10" i="175"/>
  <c r="V9" i="175"/>
  <c r="V8" i="175"/>
  <c r="T21" i="175"/>
  <c r="T20" i="175"/>
  <c r="T19" i="175"/>
  <c r="T18" i="175"/>
  <c r="T17" i="175"/>
  <c r="T16" i="175"/>
  <c r="T15" i="175"/>
  <c r="T14" i="175"/>
  <c r="T13" i="175"/>
  <c r="T12" i="175"/>
  <c r="T11" i="175"/>
  <c r="T10" i="175"/>
  <c r="T9" i="175"/>
  <c r="T8" i="175"/>
  <c r="T7" i="175"/>
  <c r="R21" i="175"/>
  <c r="R19" i="175"/>
  <c r="R18" i="175"/>
  <c r="R17" i="175"/>
  <c r="R14" i="175"/>
  <c r="R13" i="175"/>
  <c r="R12" i="175"/>
  <c r="R11" i="175"/>
  <c r="R10" i="175"/>
  <c r="R9" i="175"/>
  <c r="P21" i="175"/>
  <c r="P20" i="175"/>
  <c r="P19" i="175"/>
  <c r="P18" i="175"/>
  <c r="P17" i="175"/>
  <c r="P16" i="175"/>
  <c r="P15" i="175"/>
  <c r="P14" i="175"/>
  <c r="P13" i="175"/>
  <c r="P12" i="175"/>
  <c r="P11" i="175"/>
  <c r="P10" i="175"/>
  <c r="P9" i="175"/>
  <c r="P8" i="175"/>
  <c r="P7" i="175"/>
  <c r="N8" i="175"/>
  <c r="N9" i="175"/>
  <c r="N10" i="175"/>
  <c r="N11" i="175"/>
  <c r="N12" i="175"/>
  <c r="N13" i="175"/>
  <c r="N14" i="175"/>
  <c r="N15" i="175"/>
  <c r="N16" i="175"/>
  <c r="N17" i="175"/>
  <c r="N18" i="175"/>
  <c r="N19" i="175"/>
  <c r="N20" i="175"/>
  <c r="N21" i="175"/>
  <c r="N7" i="175"/>
  <c r="F5" i="270"/>
  <c r="R15" i="174"/>
  <c r="R7" i="174"/>
  <c r="V7" i="174"/>
  <c r="R14" i="174"/>
  <c r="R18" i="174"/>
  <c r="V21" i="174"/>
  <c r="V20" i="174"/>
  <c r="V18" i="174"/>
  <c r="V17" i="174"/>
  <c r="V16" i="174"/>
  <c r="V15" i="174"/>
  <c r="V14" i="174"/>
  <c r="V13" i="174"/>
  <c r="V11" i="174"/>
  <c r="V10" i="174"/>
  <c r="V9" i="174"/>
  <c r="V8" i="174"/>
  <c r="T21" i="174"/>
  <c r="T20" i="174"/>
  <c r="T19" i="174"/>
  <c r="T18" i="174"/>
  <c r="T17" i="174"/>
  <c r="T16" i="174"/>
  <c r="T15" i="174"/>
  <c r="T14" i="174"/>
  <c r="T13" i="174"/>
  <c r="T12" i="174"/>
  <c r="T11" i="174"/>
  <c r="T10" i="174"/>
  <c r="T9" i="174"/>
  <c r="T8" i="174"/>
  <c r="T7" i="174"/>
  <c r="R21" i="174"/>
  <c r="R20" i="174"/>
  <c r="R19" i="174"/>
  <c r="R17" i="174"/>
  <c r="R16" i="174"/>
  <c r="R13" i="174"/>
  <c r="R12" i="174"/>
  <c r="R11" i="174"/>
  <c r="R10" i="174"/>
  <c r="R9" i="174"/>
  <c r="R8" i="174"/>
  <c r="P21" i="174"/>
  <c r="P20" i="174"/>
  <c r="P19" i="174"/>
  <c r="P18" i="174"/>
  <c r="P17" i="174"/>
  <c r="P16" i="174"/>
  <c r="P15" i="174"/>
  <c r="P14" i="174"/>
  <c r="P13" i="174"/>
  <c r="P12" i="174"/>
  <c r="P11" i="174"/>
  <c r="P10" i="174"/>
  <c r="P9" i="174"/>
  <c r="P8" i="174"/>
  <c r="P7" i="174"/>
  <c r="N8" i="174"/>
  <c r="N9" i="174"/>
  <c r="N10" i="174"/>
  <c r="N11" i="174"/>
  <c r="N13" i="174"/>
  <c r="N15" i="174"/>
  <c r="N16" i="174"/>
  <c r="N17" i="174"/>
  <c r="N18" i="174"/>
  <c r="N19" i="174"/>
  <c r="N20" i="174"/>
  <c r="N21" i="174"/>
  <c r="N7" i="174"/>
  <c r="C16" i="294" l="1"/>
  <c r="B16" i="294"/>
  <c r="D16" i="293"/>
  <c r="D8" i="293"/>
  <c r="D9" i="293"/>
  <c r="D10" i="293"/>
  <c r="D11" i="293"/>
  <c r="D7" i="293"/>
  <c r="U7" i="327"/>
  <c r="W21" i="328"/>
  <c r="U21" i="328"/>
  <c r="S21" i="328"/>
  <c r="Q21" i="328"/>
  <c r="O21" i="328"/>
  <c r="M21" i="328"/>
  <c r="K21" i="328"/>
  <c r="I21" i="328"/>
  <c r="G21" i="328"/>
  <c r="E21" i="328"/>
  <c r="W20" i="328"/>
  <c r="U20" i="328"/>
  <c r="S20" i="328"/>
  <c r="Q20" i="328"/>
  <c r="O20" i="328"/>
  <c r="M20" i="328"/>
  <c r="K20" i="328"/>
  <c r="I20" i="328"/>
  <c r="G20" i="328"/>
  <c r="E20" i="328"/>
  <c r="W19" i="328"/>
  <c r="U19" i="328"/>
  <c r="S19" i="328"/>
  <c r="Q19" i="328"/>
  <c r="O19" i="328"/>
  <c r="M19" i="328"/>
  <c r="K19" i="328"/>
  <c r="I19" i="328"/>
  <c r="G19" i="328"/>
  <c r="E19" i="328"/>
  <c r="W18" i="328"/>
  <c r="U18" i="328"/>
  <c r="S18" i="328"/>
  <c r="Q18" i="328"/>
  <c r="O18" i="328"/>
  <c r="M18" i="328"/>
  <c r="K18" i="328"/>
  <c r="I18" i="328"/>
  <c r="G18" i="328"/>
  <c r="E18" i="328"/>
  <c r="W17" i="328"/>
  <c r="U17" i="328"/>
  <c r="S17" i="328"/>
  <c r="Q17" i="328"/>
  <c r="O17" i="328"/>
  <c r="M17" i="328"/>
  <c r="K17" i="328"/>
  <c r="I17" i="328"/>
  <c r="G17" i="328"/>
  <c r="E17" i="328"/>
  <c r="W16" i="328"/>
  <c r="U16" i="328"/>
  <c r="S16" i="328"/>
  <c r="Q16" i="328"/>
  <c r="O16" i="328"/>
  <c r="M16" i="328"/>
  <c r="K16" i="328"/>
  <c r="I16" i="328"/>
  <c r="G16" i="328"/>
  <c r="E16" i="328"/>
  <c r="W15" i="328"/>
  <c r="U15" i="328"/>
  <c r="S15" i="328"/>
  <c r="Q15" i="328"/>
  <c r="O15" i="328"/>
  <c r="M15" i="328"/>
  <c r="K15" i="328"/>
  <c r="I15" i="328"/>
  <c r="G15" i="328"/>
  <c r="E15" i="328"/>
  <c r="W14" i="328"/>
  <c r="U14" i="328"/>
  <c r="S14" i="328"/>
  <c r="Q14" i="328"/>
  <c r="O14" i="328"/>
  <c r="M14" i="328"/>
  <c r="K14" i="328"/>
  <c r="I14" i="328"/>
  <c r="G14" i="328"/>
  <c r="E14" i="328"/>
  <c r="W13" i="328"/>
  <c r="U13" i="328"/>
  <c r="S13" i="328"/>
  <c r="Q13" i="328"/>
  <c r="O13" i="328"/>
  <c r="M13" i="328"/>
  <c r="K13" i="328"/>
  <c r="I13" i="328"/>
  <c r="G13" i="328"/>
  <c r="E13" i="328"/>
  <c r="W12" i="328"/>
  <c r="U12" i="328"/>
  <c r="S12" i="328"/>
  <c r="Q12" i="328"/>
  <c r="O12" i="328"/>
  <c r="M12" i="328"/>
  <c r="K12" i="328"/>
  <c r="I12" i="328"/>
  <c r="G12" i="328"/>
  <c r="E12" i="328"/>
  <c r="W11" i="328"/>
  <c r="U11" i="328"/>
  <c r="S11" i="328"/>
  <c r="Q11" i="328"/>
  <c r="O11" i="328"/>
  <c r="M11" i="328"/>
  <c r="K11" i="328"/>
  <c r="I11" i="328"/>
  <c r="G11" i="328"/>
  <c r="E11" i="328"/>
  <c r="W10" i="328"/>
  <c r="U10" i="328"/>
  <c r="S10" i="328"/>
  <c r="Q10" i="328"/>
  <c r="O10" i="328"/>
  <c r="M10" i="328"/>
  <c r="K10" i="328"/>
  <c r="I10" i="328"/>
  <c r="G10" i="328"/>
  <c r="E10" i="328"/>
  <c r="W9" i="328"/>
  <c r="U9" i="328"/>
  <c r="S9" i="328"/>
  <c r="Q9" i="328"/>
  <c r="O9" i="328"/>
  <c r="M9" i="328"/>
  <c r="K9" i="328"/>
  <c r="I9" i="328"/>
  <c r="G9" i="328"/>
  <c r="E9" i="328"/>
  <c r="W8" i="328"/>
  <c r="U8" i="328"/>
  <c r="S8" i="328"/>
  <c r="Q8" i="328"/>
  <c r="O8" i="328"/>
  <c r="M8" i="328"/>
  <c r="K8" i="328"/>
  <c r="I8" i="328"/>
  <c r="G8" i="328"/>
  <c r="E8" i="328"/>
  <c r="W7" i="328"/>
  <c r="U7" i="328"/>
  <c r="S7" i="328"/>
  <c r="Q7" i="328"/>
  <c r="O7" i="328"/>
  <c r="M7" i="328"/>
  <c r="K7" i="328"/>
  <c r="I7" i="328"/>
  <c r="G7" i="328"/>
  <c r="E7" i="328"/>
  <c r="W21" i="327"/>
  <c r="U21" i="327"/>
  <c r="S21" i="327"/>
  <c r="Q21" i="327"/>
  <c r="O21" i="327"/>
  <c r="M21" i="327"/>
  <c r="K21" i="327"/>
  <c r="I21" i="327"/>
  <c r="G21" i="327"/>
  <c r="E21" i="327"/>
  <c r="W20" i="327"/>
  <c r="U20" i="327"/>
  <c r="S20" i="327"/>
  <c r="Q20" i="327"/>
  <c r="O20" i="327"/>
  <c r="M20" i="327"/>
  <c r="K20" i="327"/>
  <c r="I20" i="327"/>
  <c r="G20" i="327"/>
  <c r="E20" i="327"/>
  <c r="W19" i="327"/>
  <c r="U19" i="327"/>
  <c r="S19" i="327"/>
  <c r="Q19" i="327"/>
  <c r="O19" i="327"/>
  <c r="M19" i="327"/>
  <c r="K19" i="327"/>
  <c r="I19" i="327"/>
  <c r="G19" i="327"/>
  <c r="E19" i="327"/>
  <c r="W18" i="327"/>
  <c r="U18" i="327"/>
  <c r="S18" i="327"/>
  <c r="Q18" i="327"/>
  <c r="O18" i="327"/>
  <c r="M18" i="327"/>
  <c r="K18" i="327"/>
  <c r="I18" i="327"/>
  <c r="G18" i="327"/>
  <c r="E18" i="327"/>
  <c r="W17" i="327"/>
  <c r="U17" i="327"/>
  <c r="S17" i="327"/>
  <c r="Q17" i="327"/>
  <c r="O17" i="327"/>
  <c r="M17" i="327"/>
  <c r="K17" i="327"/>
  <c r="I17" i="327"/>
  <c r="G17" i="327"/>
  <c r="E17" i="327"/>
  <c r="W16" i="327"/>
  <c r="U16" i="327"/>
  <c r="S16" i="327"/>
  <c r="Q16" i="327"/>
  <c r="O16" i="327"/>
  <c r="M16" i="327"/>
  <c r="K16" i="327"/>
  <c r="I16" i="327"/>
  <c r="G16" i="327"/>
  <c r="E16" i="327"/>
  <c r="W15" i="327"/>
  <c r="U15" i="327"/>
  <c r="S15" i="327"/>
  <c r="Q15" i="327"/>
  <c r="O15" i="327"/>
  <c r="M15" i="327"/>
  <c r="K15" i="327"/>
  <c r="I15" i="327"/>
  <c r="G15" i="327"/>
  <c r="E15" i="327"/>
  <c r="W14" i="327"/>
  <c r="U14" i="327"/>
  <c r="S14" i="327"/>
  <c r="Q14" i="327"/>
  <c r="O14" i="327"/>
  <c r="M14" i="327"/>
  <c r="K14" i="327"/>
  <c r="I14" i="327"/>
  <c r="G14" i="327"/>
  <c r="E14" i="327"/>
  <c r="W13" i="327"/>
  <c r="U13" i="327"/>
  <c r="S13" i="327"/>
  <c r="Q13" i="327"/>
  <c r="O13" i="327"/>
  <c r="M13" i="327"/>
  <c r="K13" i="327"/>
  <c r="I13" i="327"/>
  <c r="G13" i="327"/>
  <c r="E13" i="327"/>
  <c r="W12" i="327"/>
  <c r="U12" i="327"/>
  <c r="S12" i="327"/>
  <c r="Q12" i="327"/>
  <c r="O12" i="327"/>
  <c r="M12" i="327"/>
  <c r="K12" i="327"/>
  <c r="I12" i="327"/>
  <c r="G12" i="327"/>
  <c r="E12" i="327"/>
  <c r="W11" i="327"/>
  <c r="U11" i="327"/>
  <c r="S11" i="327"/>
  <c r="Q11" i="327"/>
  <c r="O11" i="327"/>
  <c r="M11" i="327"/>
  <c r="K11" i="327"/>
  <c r="I11" i="327"/>
  <c r="G11" i="327"/>
  <c r="E11" i="327"/>
  <c r="W10" i="327"/>
  <c r="U10" i="327"/>
  <c r="S10" i="327"/>
  <c r="Q10" i="327"/>
  <c r="O10" i="327"/>
  <c r="M10" i="327"/>
  <c r="K10" i="327"/>
  <c r="I10" i="327"/>
  <c r="G10" i="327"/>
  <c r="E10" i="327"/>
  <c r="W9" i="327"/>
  <c r="U9" i="327"/>
  <c r="S9" i="327"/>
  <c r="Q9" i="327"/>
  <c r="O9" i="327"/>
  <c r="M9" i="327"/>
  <c r="K9" i="327"/>
  <c r="I9" i="327"/>
  <c r="G9" i="327"/>
  <c r="E9" i="327"/>
  <c r="W8" i="327"/>
  <c r="U8" i="327"/>
  <c r="S8" i="327"/>
  <c r="Q8" i="327"/>
  <c r="O8" i="327"/>
  <c r="M8" i="327"/>
  <c r="K8" i="327"/>
  <c r="I8" i="327"/>
  <c r="G8" i="327"/>
  <c r="E8" i="327"/>
  <c r="W7" i="327"/>
  <c r="S7" i="327"/>
  <c r="Q7" i="327"/>
  <c r="O7" i="327"/>
  <c r="M7" i="327"/>
  <c r="K7" i="327"/>
  <c r="I7" i="327"/>
  <c r="G7" i="327"/>
  <c r="E7" i="327"/>
  <c r="E7" i="104"/>
  <c r="W21" i="104"/>
  <c r="W20" i="104"/>
  <c r="W19" i="104"/>
  <c r="W18" i="104"/>
  <c r="W17" i="104"/>
  <c r="W16" i="104"/>
  <c r="W15" i="104"/>
  <c r="W14" i="104"/>
  <c r="W13" i="104"/>
  <c r="W12" i="104"/>
  <c r="W11" i="104"/>
  <c r="W10" i="104"/>
  <c r="W9" i="104"/>
  <c r="W8" i="104"/>
  <c r="W7" i="104"/>
  <c r="U21" i="104"/>
  <c r="U20" i="104"/>
  <c r="U19" i="104"/>
  <c r="U18" i="104"/>
  <c r="U17" i="104"/>
  <c r="U16" i="104"/>
  <c r="U15" i="104"/>
  <c r="U14" i="104"/>
  <c r="U13" i="104"/>
  <c r="U12" i="104"/>
  <c r="U11" i="104"/>
  <c r="U10" i="104"/>
  <c r="U9" i="104"/>
  <c r="U8" i="104"/>
  <c r="U7" i="104"/>
  <c r="S21" i="104"/>
  <c r="S20" i="104"/>
  <c r="S19" i="104"/>
  <c r="S18" i="104"/>
  <c r="S17" i="104"/>
  <c r="S16" i="104"/>
  <c r="S15" i="104"/>
  <c r="S14" i="104"/>
  <c r="S13" i="104"/>
  <c r="S12" i="104"/>
  <c r="S11" i="104"/>
  <c r="S10" i="104"/>
  <c r="S9" i="104"/>
  <c r="S8" i="104"/>
  <c r="S7" i="104"/>
  <c r="Q7" i="104"/>
  <c r="Q21" i="104"/>
  <c r="Q20" i="104"/>
  <c r="Q19" i="104"/>
  <c r="Q18" i="104"/>
  <c r="Q17" i="104"/>
  <c r="Q16" i="104"/>
  <c r="Q15" i="104"/>
  <c r="Q14" i="104"/>
  <c r="Q13" i="104"/>
  <c r="Q12" i="104"/>
  <c r="Q11" i="104"/>
  <c r="Q10" i="104"/>
  <c r="Q9" i="104"/>
  <c r="Q8" i="104"/>
  <c r="O21" i="104"/>
  <c r="O20" i="104"/>
  <c r="O19" i="104"/>
  <c r="O18" i="104"/>
  <c r="O17" i="104"/>
  <c r="O16" i="104"/>
  <c r="O15" i="104"/>
  <c r="O14" i="104"/>
  <c r="O13" i="104"/>
  <c r="O12" i="104"/>
  <c r="O11" i="104"/>
  <c r="O10" i="104"/>
  <c r="O9" i="104"/>
  <c r="O8" i="104"/>
  <c r="O7" i="104"/>
  <c r="M21" i="104"/>
  <c r="M20" i="104"/>
  <c r="M19" i="104"/>
  <c r="M18" i="104"/>
  <c r="M17" i="104"/>
  <c r="M16" i="104"/>
  <c r="M15" i="104"/>
  <c r="M14" i="104"/>
  <c r="M13" i="104"/>
  <c r="M12" i="104"/>
  <c r="M11" i="104"/>
  <c r="M10" i="104"/>
  <c r="M9" i="104"/>
  <c r="M8" i="104"/>
  <c r="M7" i="104"/>
  <c r="K21" i="104"/>
  <c r="K20" i="104"/>
  <c r="K19" i="104"/>
  <c r="K18" i="104"/>
  <c r="K17" i="104"/>
  <c r="K16" i="104"/>
  <c r="K15" i="104"/>
  <c r="K14" i="104"/>
  <c r="K13" i="104"/>
  <c r="K12" i="104"/>
  <c r="K11" i="104"/>
  <c r="K10" i="104"/>
  <c r="K9" i="104"/>
  <c r="K8" i="104"/>
  <c r="K7" i="104"/>
  <c r="I7" i="104"/>
  <c r="I21" i="104"/>
  <c r="I20" i="104"/>
  <c r="I19" i="104"/>
  <c r="I18" i="104"/>
  <c r="I17" i="104"/>
  <c r="I16" i="104"/>
  <c r="I15" i="104"/>
  <c r="I14" i="104"/>
  <c r="I13" i="104"/>
  <c r="I12" i="104"/>
  <c r="I11" i="104"/>
  <c r="I10" i="104"/>
  <c r="I9" i="104"/>
  <c r="I8" i="104"/>
  <c r="G21" i="104"/>
  <c r="G20" i="104"/>
  <c r="G19" i="104"/>
  <c r="G18" i="104"/>
  <c r="G17" i="104"/>
  <c r="G16" i="104"/>
  <c r="G15" i="104"/>
  <c r="G14" i="104"/>
  <c r="G13" i="104"/>
  <c r="G12" i="104"/>
  <c r="G11" i="104"/>
  <c r="G10" i="104"/>
  <c r="G9" i="104"/>
  <c r="G8" i="104"/>
  <c r="G7" i="104"/>
  <c r="E8" i="104"/>
  <c r="E9" i="104"/>
  <c r="E10" i="104"/>
  <c r="E11" i="104"/>
  <c r="E12" i="104"/>
  <c r="E13" i="104"/>
  <c r="E14" i="104"/>
  <c r="E15" i="104"/>
  <c r="E16" i="104"/>
  <c r="E17" i="104"/>
  <c r="E18" i="104"/>
  <c r="E19" i="104"/>
  <c r="E20" i="104"/>
  <c r="E21" i="104"/>
  <c r="S21" i="100" l="1"/>
  <c r="S20" i="100"/>
  <c r="S19" i="100"/>
  <c r="S18" i="100"/>
  <c r="S17" i="100"/>
  <c r="S16" i="100"/>
  <c r="S15" i="100"/>
  <c r="S14" i="100"/>
  <c r="S13" i="100"/>
  <c r="S12" i="100"/>
  <c r="S11" i="100"/>
  <c r="S10" i="100"/>
  <c r="S9" i="100"/>
  <c r="S8" i="100"/>
  <c r="S7" i="100"/>
  <c r="Q21" i="100"/>
  <c r="Q20" i="100"/>
  <c r="Q19" i="100"/>
  <c r="Q18" i="100"/>
  <c r="Q17" i="100"/>
  <c r="Q16" i="100"/>
  <c r="Q15" i="100"/>
  <c r="Q14" i="100"/>
  <c r="Q13" i="100"/>
  <c r="Q12" i="100"/>
  <c r="Q11" i="100"/>
  <c r="Q10" i="100"/>
  <c r="Q9" i="100"/>
  <c r="Q8" i="100"/>
  <c r="Q7" i="100"/>
  <c r="O21" i="100"/>
  <c r="O20" i="100"/>
  <c r="O19" i="100"/>
  <c r="O18" i="100"/>
  <c r="O17" i="100"/>
  <c r="O16" i="100"/>
  <c r="O15" i="100"/>
  <c r="O14" i="100"/>
  <c r="O13" i="100"/>
  <c r="O12" i="100"/>
  <c r="O11" i="100"/>
  <c r="O10" i="100"/>
  <c r="O9" i="100"/>
  <c r="O8" i="100"/>
  <c r="O7" i="100"/>
  <c r="M21" i="100"/>
  <c r="M20" i="100"/>
  <c r="M19" i="100"/>
  <c r="M18" i="100"/>
  <c r="M17" i="100"/>
  <c r="M16" i="100"/>
  <c r="M15" i="100"/>
  <c r="M14" i="100"/>
  <c r="M13" i="100"/>
  <c r="M12" i="100"/>
  <c r="M11" i="100"/>
  <c r="M10" i="100"/>
  <c r="M9" i="100"/>
  <c r="M8" i="100"/>
  <c r="M7" i="100"/>
  <c r="K8" i="100"/>
  <c r="I8" i="100"/>
  <c r="G9" i="100"/>
  <c r="E9" i="100"/>
  <c r="W7" i="256"/>
  <c r="E7" i="256"/>
  <c r="W21" i="256"/>
  <c r="W20" i="256"/>
  <c r="W19" i="256"/>
  <c r="W18" i="256"/>
  <c r="W17" i="256"/>
  <c r="W16" i="256"/>
  <c r="W15" i="256"/>
  <c r="W14" i="256"/>
  <c r="W13" i="256"/>
  <c r="W12" i="256"/>
  <c r="W11" i="256"/>
  <c r="W10" i="256"/>
  <c r="W9" i="256"/>
  <c r="W8" i="256"/>
  <c r="U21" i="256"/>
  <c r="U20" i="256"/>
  <c r="U19" i="256"/>
  <c r="U18" i="256"/>
  <c r="U17" i="256"/>
  <c r="U16" i="256"/>
  <c r="U15" i="256"/>
  <c r="U14" i="256"/>
  <c r="U13" i="256"/>
  <c r="U12" i="256"/>
  <c r="U11" i="256"/>
  <c r="U10" i="256"/>
  <c r="U9" i="256"/>
  <c r="U8" i="256"/>
  <c r="U7" i="256"/>
  <c r="S21" i="256"/>
  <c r="S20" i="256"/>
  <c r="S19" i="256"/>
  <c r="S18" i="256"/>
  <c r="S17" i="256"/>
  <c r="S16" i="256"/>
  <c r="S15" i="256"/>
  <c r="S14" i="256"/>
  <c r="S13" i="256"/>
  <c r="S12" i="256"/>
  <c r="S11" i="256"/>
  <c r="S10" i="256"/>
  <c r="S9" i="256"/>
  <c r="S8" i="256"/>
  <c r="S7" i="256"/>
  <c r="Q21" i="256"/>
  <c r="Q20" i="256"/>
  <c r="Q19" i="256"/>
  <c r="Q18" i="256"/>
  <c r="Q17" i="256"/>
  <c r="Q16" i="256"/>
  <c r="Q15" i="256"/>
  <c r="Q14" i="256"/>
  <c r="Q13" i="256"/>
  <c r="Q12" i="256"/>
  <c r="Q11" i="256"/>
  <c r="Q10" i="256"/>
  <c r="Q9" i="256"/>
  <c r="Q8" i="256"/>
  <c r="Q7" i="256"/>
  <c r="O21" i="256"/>
  <c r="O20" i="256"/>
  <c r="O19" i="256"/>
  <c r="O18" i="256"/>
  <c r="O17" i="256"/>
  <c r="O16" i="256"/>
  <c r="O15" i="256"/>
  <c r="O14" i="256"/>
  <c r="O13" i="256"/>
  <c r="O12" i="256"/>
  <c r="O11" i="256"/>
  <c r="O10" i="256"/>
  <c r="O9" i="256"/>
  <c r="O8" i="256"/>
  <c r="O7" i="256"/>
  <c r="M21" i="256"/>
  <c r="M20" i="256"/>
  <c r="M19" i="256"/>
  <c r="M18" i="256"/>
  <c r="M17" i="256"/>
  <c r="M16" i="256"/>
  <c r="M15" i="256"/>
  <c r="M14" i="256"/>
  <c r="M13" i="256"/>
  <c r="M12" i="256"/>
  <c r="M11" i="256"/>
  <c r="M10" i="256"/>
  <c r="M9" i="256"/>
  <c r="M8" i="256"/>
  <c r="M7" i="256"/>
  <c r="K21" i="256"/>
  <c r="K20" i="256"/>
  <c r="K19" i="256"/>
  <c r="K18" i="256"/>
  <c r="K17" i="256"/>
  <c r="K16" i="256"/>
  <c r="K15" i="256"/>
  <c r="K14" i="256"/>
  <c r="K13" i="256"/>
  <c r="K12" i="256"/>
  <c r="K11" i="256"/>
  <c r="K10" i="256"/>
  <c r="K9" i="256"/>
  <c r="K8" i="256"/>
  <c r="K7" i="256"/>
  <c r="I21" i="256"/>
  <c r="I20" i="256"/>
  <c r="I19" i="256"/>
  <c r="I18" i="256"/>
  <c r="I17" i="256"/>
  <c r="I16" i="256"/>
  <c r="I15" i="256"/>
  <c r="I14" i="256"/>
  <c r="I13" i="256"/>
  <c r="I12" i="256"/>
  <c r="I11" i="256"/>
  <c r="I10" i="256"/>
  <c r="I9" i="256"/>
  <c r="I8" i="256"/>
  <c r="I7" i="256"/>
  <c r="G21" i="256"/>
  <c r="G20" i="256"/>
  <c r="G19" i="256"/>
  <c r="G18" i="256"/>
  <c r="G17" i="256"/>
  <c r="G16" i="256"/>
  <c r="G15" i="256"/>
  <c r="G14" i="256"/>
  <c r="G13" i="256"/>
  <c r="G12" i="256"/>
  <c r="G11" i="256"/>
  <c r="G10" i="256"/>
  <c r="G9" i="256"/>
  <c r="G8" i="256"/>
  <c r="G7" i="256"/>
  <c r="E21" i="256"/>
  <c r="E20" i="256"/>
  <c r="E19" i="256"/>
  <c r="E18" i="256"/>
  <c r="E17" i="256"/>
  <c r="E16" i="256"/>
  <c r="E15" i="256"/>
  <c r="E14" i="256"/>
  <c r="E13" i="256"/>
  <c r="E12" i="256"/>
  <c r="E11" i="256"/>
  <c r="E10" i="256"/>
  <c r="E9" i="256"/>
  <c r="E8" i="256"/>
  <c r="E7" i="23"/>
  <c r="S7" i="78"/>
  <c r="Q7" i="78"/>
  <c r="S21" i="78"/>
  <c r="S20" i="78"/>
  <c r="S19" i="78"/>
  <c r="S8" i="78"/>
  <c r="Q21" i="78"/>
  <c r="Q20" i="78"/>
  <c r="Q19" i="78"/>
  <c r="Q18" i="78"/>
  <c r="Q17" i="78"/>
  <c r="Q16" i="78"/>
  <c r="Q15" i="78"/>
  <c r="Q14" i="78"/>
  <c r="Q13" i="78"/>
  <c r="Q12" i="78"/>
  <c r="Q11" i="78"/>
  <c r="Q10" i="78"/>
  <c r="Q9" i="78"/>
  <c r="Q8" i="78"/>
  <c r="O7" i="78"/>
  <c r="O21" i="78"/>
  <c r="O20" i="78"/>
  <c r="O19" i="78"/>
  <c r="O18" i="78"/>
  <c r="O17" i="78"/>
  <c r="O15" i="78"/>
  <c r="O9" i="78"/>
  <c r="O8" i="78"/>
  <c r="M21" i="78"/>
  <c r="M20" i="78"/>
  <c r="M19" i="78"/>
  <c r="M18" i="78"/>
  <c r="M17" i="78"/>
  <c r="M16" i="78"/>
  <c r="M15" i="78"/>
  <c r="M14" i="78"/>
  <c r="M13" i="78"/>
  <c r="M12" i="78"/>
  <c r="M11" i="78"/>
  <c r="M10" i="78"/>
  <c r="M9" i="78"/>
  <c r="M8" i="78"/>
  <c r="M7" i="78"/>
  <c r="K21" i="78"/>
  <c r="K20" i="78"/>
  <c r="K19" i="78"/>
  <c r="K18" i="78"/>
  <c r="K17" i="78"/>
  <c r="K16" i="78"/>
  <c r="K15" i="78"/>
  <c r="K14" i="78"/>
  <c r="K13" i="78"/>
  <c r="K12" i="78"/>
  <c r="K11" i="78"/>
  <c r="K10" i="78"/>
  <c r="K9" i="78"/>
  <c r="K8" i="78"/>
  <c r="K7" i="78"/>
  <c r="I21" i="78"/>
  <c r="I20" i="78"/>
  <c r="I19" i="78"/>
  <c r="I18" i="78"/>
  <c r="I17" i="78"/>
  <c r="I16" i="78"/>
  <c r="I15" i="78"/>
  <c r="I14" i="78"/>
  <c r="I13" i="78"/>
  <c r="I12" i="78"/>
  <c r="I11" i="78"/>
  <c r="I10" i="78"/>
  <c r="I9" i="78"/>
  <c r="I8" i="78"/>
  <c r="I7" i="78"/>
  <c r="G21" i="78"/>
  <c r="G20" i="78"/>
  <c r="G19" i="78"/>
  <c r="G18" i="78"/>
  <c r="G17" i="78"/>
  <c r="G16" i="78"/>
  <c r="G15" i="78"/>
  <c r="G14" i="78"/>
  <c r="G13" i="78"/>
  <c r="G12" i="78"/>
  <c r="G11" i="78"/>
  <c r="G10" i="78"/>
  <c r="G9" i="78"/>
  <c r="G8" i="78"/>
  <c r="G7" i="78"/>
  <c r="E7" i="78"/>
  <c r="E8" i="78"/>
  <c r="E9" i="78"/>
  <c r="E10" i="78"/>
  <c r="E11" i="78"/>
  <c r="E12" i="78"/>
  <c r="E13" i="78"/>
  <c r="E14" i="78"/>
  <c r="E15" i="78"/>
  <c r="E16" i="78"/>
  <c r="E17" i="78"/>
  <c r="E18" i="78"/>
  <c r="E19" i="78"/>
  <c r="E20" i="78"/>
  <c r="E21" i="78"/>
  <c r="N21" i="131"/>
  <c r="N20" i="131"/>
  <c r="N19" i="131"/>
  <c r="N18" i="131"/>
  <c r="N17" i="131"/>
  <c r="N16" i="131"/>
  <c r="N15" i="131"/>
  <c r="N14" i="131"/>
  <c r="N13" i="131"/>
  <c r="N12" i="131"/>
  <c r="N11" i="131"/>
  <c r="N10" i="131"/>
  <c r="N9" i="131"/>
  <c r="N8" i="131"/>
  <c r="N7" i="131"/>
  <c r="J21" i="131"/>
  <c r="J20" i="131"/>
  <c r="J19" i="131"/>
  <c r="J18" i="131"/>
  <c r="J17" i="131"/>
  <c r="J16" i="131"/>
  <c r="J15" i="131"/>
  <c r="J14" i="131"/>
  <c r="J13" i="131"/>
  <c r="J12" i="131"/>
  <c r="J11" i="131"/>
  <c r="J10" i="131"/>
  <c r="J9" i="131"/>
  <c r="J8" i="131"/>
  <c r="J7" i="131"/>
  <c r="F8" i="131"/>
  <c r="F9" i="131"/>
  <c r="F10" i="131"/>
  <c r="F11" i="131"/>
  <c r="F12" i="131"/>
  <c r="F13" i="131"/>
  <c r="F14" i="131"/>
  <c r="F15" i="131"/>
  <c r="F16" i="131"/>
  <c r="F17" i="131"/>
  <c r="F18" i="131"/>
  <c r="F19" i="131"/>
  <c r="F20" i="131"/>
  <c r="F21" i="131"/>
  <c r="F7" i="131"/>
  <c r="P7" i="109"/>
  <c r="L7" i="109"/>
  <c r="H7" i="109"/>
  <c r="N7" i="109"/>
  <c r="J7" i="109"/>
  <c r="F7" i="109"/>
  <c r="D7" i="109"/>
  <c r="P21" i="109"/>
  <c r="P20" i="109"/>
  <c r="P19" i="109"/>
  <c r="P18" i="109"/>
  <c r="P17" i="109"/>
  <c r="P16" i="109"/>
  <c r="P15" i="109"/>
  <c r="P14" i="109"/>
  <c r="P13" i="109"/>
  <c r="P12" i="109"/>
  <c r="P11" i="109"/>
  <c r="P10" i="109"/>
  <c r="P9" i="109"/>
  <c r="P8" i="109"/>
  <c r="L21" i="109"/>
  <c r="L20" i="109"/>
  <c r="L19" i="109"/>
  <c r="L18" i="109"/>
  <c r="L17" i="109"/>
  <c r="L16" i="109"/>
  <c r="L15" i="109"/>
  <c r="L14" i="109"/>
  <c r="L13" i="109"/>
  <c r="L12" i="109"/>
  <c r="L11" i="109"/>
  <c r="L10" i="109"/>
  <c r="L9" i="109"/>
  <c r="L8" i="109"/>
  <c r="H8" i="109"/>
  <c r="H9" i="109"/>
  <c r="H10" i="109"/>
  <c r="H11" i="109"/>
  <c r="H12" i="109"/>
  <c r="H13" i="109"/>
  <c r="H14" i="109"/>
  <c r="H15" i="109"/>
  <c r="H16" i="109"/>
  <c r="H17" i="109"/>
  <c r="H18" i="109"/>
  <c r="H19" i="109"/>
  <c r="H20" i="109"/>
  <c r="H21" i="109"/>
  <c r="N21" i="109"/>
  <c r="N20" i="109"/>
  <c r="N19" i="109"/>
  <c r="N18" i="109"/>
  <c r="N17" i="109"/>
  <c r="N16" i="109"/>
  <c r="N15" i="109"/>
  <c r="N14" i="109"/>
  <c r="N13" i="109"/>
  <c r="N12" i="109"/>
  <c r="N11" i="109"/>
  <c r="N10" i="109"/>
  <c r="N9" i="109"/>
  <c r="N8" i="109"/>
  <c r="J21" i="109"/>
  <c r="J20" i="109"/>
  <c r="J19" i="109"/>
  <c r="J18" i="109"/>
  <c r="J17" i="109"/>
  <c r="J16" i="109"/>
  <c r="J15" i="109"/>
  <c r="J14" i="109"/>
  <c r="J13" i="109"/>
  <c r="J12" i="109"/>
  <c r="J11" i="109"/>
  <c r="J10" i="109"/>
  <c r="J9" i="109"/>
  <c r="J8" i="109"/>
  <c r="F21" i="109"/>
  <c r="F20" i="109"/>
  <c r="F19" i="109"/>
  <c r="F18" i="109"/>
  <c r="F17" i="109"/>
  <c r="F16" i="109"/>
  <c r="F15" i="109"/>
  <c r="F14" i="109"/>
  <c r="F13" i="109"/>
  <c r="F12" i="109"/>
  <c r="F11" i="109"/>
  <c r="F10" i="109"/>
  <c r="F9" i="109"/>
  <c r="F8" i="109"/>
  <c r="D8" i="109"/>
  <c r="D9" i="109"/>
  <c r="D10" i="109"/>
  <c r="D11" i="109"/>
  <c r="D12" i="109"/>
  <c r="D13" i="109"/>
  <c r="D14" i="109"/>
  <c r="D15" i="109"/>
  <c r="D16" i="109"/>
  <c r="D17" i="109"/>
  <c r="D18" i="109"/>
  <c r="D19" i="109"/>
  <c r="D20" i="109"/>
  <c r="D21" i="109"/>
  <c r="F7" i="326" l="1"/>
  <c r="I7" i="310" l="1"/>
  <c r="K7" i="310"/>
  <c r="M7" i="310"/>
  <c r="M21" i="310"/>
  <c r="M20" i="310"/>
  <c r="M19" i="310"/>
  <c r="M17" i="310"/>
  <c r="M16" i="310"/>
  <c r="M15" i="310"/>
  <c r="M14" i="310"/>
  <c r="M13" i="310"/>
  <c r="M12" i="310"/>
  <c r="M11" i="310"/>
  <c r="M10" i="310"/>
  <c r="M9" i="310"/>
  <c r="M8" i="310"/>
  <c r="K21" i="310"/>
  <c r="K18" i="310"/>
  <c r="K17" i="310"/>
  <c r="K16" i="310"/>
  <c r="K15" i="310"/>
  <c r="K13" i="310"/>
  <c r="K10" i="310"/>
  <c r="K9" i="310"/>
  <c r="K8" i="310"/>
  <c r="I9" i="310"/>
  <c r="I10" i="310"/>
  <c r="I11" i="310"/>
  <c r="I12" i="310"/>
  <c r="I13" i="310"/>
  <c r="I15" i="310"/>
  <c r="I16" i="310"/>
  <c r="I17" i="310"/>
  <c r="I18" i="310"/>
  <c r="I20" i="310"/>
  <c r="I21" i="310"/>
  <c r="M21" i="261"/>
  <c r="M20" i="261"/>
  <c r="M19" i="261"/>
  <c r="M18" i="261"/>
  <c r="M17" i="261"/>
  <c r="M16" i="261"/>
  <c r="M14" i="261"/>
  <c r="M13" i="261"/>
  <c r="M12" i="261"/>
  <c r="M11" i="261"/>
  <c r="M10" i="261"/>
  <c r="M9" i="261"/>
  <c r="M8" i="261"/>
  <c r="M7" i="261"/>
  <c r="K21" i="261"/>
  <c r="K20" i="261"/>
  <c r="K19" i="261"/>
  <c r="K18" i="261"/>
  <c r="K17" i="261"/>
  <c r="K16" i="261"/>
  <c r="K14" i="261"/>
  <c r="K13" i="261"/>
  <c r="K12" i="261"/>
  <c r="K11" i="261"/>
  <c r="K10" i="261"/>
  <c r="K9" i="261"/>
  <c r="K8" i="261"/>
  <c r="K7" i="261"/>
  <c r="I8" i="261"/>
  <c r="I9" i="261"/>
  <c r="I10" i="261"/>
  <c r="I11" i="261"/>
  <c r="I12" i="261"/>
  <c r="I13" i="261"/>
  <c r="I14" i="261"/>
  <c r="I16" i="261"/>
  <c r="I17" i="261"/>
  <c r="I18" i="261"/>
  <c r="I19" i="261"/>
  <c r="I21" i="261"/>
  <c r="I7" i="261"/>
  <c r="U23" i="309"/>
  <c r="T16" i="309"/>
  <c r="W21" i="260"/>
  <c r="Q21" i="260"/>
  <c r="O21" i="260"/>
  <c r="M21" i="260"/>
  <c r="K21" i="260"/>
  <c r="I21" i="260"/>
  <c r="G21" i="260"/>
  <c r="E21" i="260"/>
  <c r="M20" i="260"/>
  <c r="I20" i="260"/>
  <c r="G20" i="260"/>
  <c r="Q19" i="260"/>
  <c r="O19" i="260"/>
  <c r="M19" i="260"/>
  <c r="K19" i="260"/>
  <c r="I19" i="260"/>
  <c r="G19" i="260"/>
  <c r="W18" i="260"/>
  <c r="Q18" i="260"/>
  <c r="O18" i="260"/>
  <c r="M18" i="260"/>
  <c r="K18" i="260"/>
  <c r="I18" i="260"/>
  <c r="G18" i="260"/>
  <c r="Q17" i="260"/>
  <c r="O17" i="260"/>
  <c r="M17" i="260"/>
  <c r="K17" i="260"/>
  <c r="I17" i="260"/>
  <c r="G17" i="260"/>
  <c r="Q16" i="260"/>
  <c r="O16" i="260"/>
  <c r="M16" i="260"/>
  <c r="K16" i="260"/>
  <c r="I16" i="260"/>
  <c r="G16" i="260"/>
  <c r="M15" i="260"/>
  <c r="K15" i="260"/>
  <c r="I15" i="260"/>
  <c r="G15" i="260"/>
  <c r="Q14" i="260"/>
  <c r="O14" i="260"/>
  <c r="M14" i="260"/>
  <c r="K14" i="260"/>
  <c r="I14" i="260"/>
  <c r="G14" i="260"/>
  <c r="Q13" i="260"/>
  <c r="O13" i="260"/>
  <c r="M13" i="260"/>
  <c r="K13" i="260"/>
  <c r="I13" i="260"/>
  <c r="G13" i="260"/>
  <c r="Q12" i="260"/>
  <c r="O12" i="260"/>
  <c r="M12" i="260"/>
  <c r="K12" i="260"/>
  <c r="I12" i="260"/>
  <c r="G12" i="260"/>
  <c r="W11" i="260"/>
  <c r="Q11" i="260"/>
  <c r="O11" i="260"/>
  <c r="M11" i="260"/>
  <c r="K11" i="260"/>
  <c r="I11" i="260"/>
  <c r="G11" i="260"/>
  <c r="E11" i="260"/>
  <c r="O10" i="260"/>
  <c r="M10" i="260"/>
  <c r="K10" i="260"/>
  <c r="I10" i="260"/>
  <c r="G10" i="260"/>
  <c r="W9" i="260"/>
  <c r="Q9" i="260"/>
  <c r="O9" i="260"/>
  <c r="M9" i="260"/>
  <c r="K9" i="260"/>
  <c r="I9" i="260"/>
  <c r="G9" i="260"/>
  <c r="E9" i="260"/>
  <c r="W8" i="260"/>
  <c r="Q8" i="260"/>
  <c r="O8" i="260"/>
  <c r="M8" i="260"/>
  <c r="K8" i="260"/>
  <c r="I8" i="260"/>
  <c r="G8" i="260"/>
  <c r="E8" i="260"/>
  <c r="W7" i="260"/>
  <c r="Q7" i="260"/>
  <c r="O7" i="260"/>
  <c r="M7" i="260"/>
  <c r="K7" i="260"/>
  <c r="I7" i="260"/>
  <c r="G7" i="260"/>
  <c r="E7" i="260"/>
  <c r="R17" i="7"/>
  <c r="P17" i="7"/>
  <c r="N17" i="7"/>
  <c r="L17" i="7"/>
  <c r="J17" i="7"/>
  <c r="H17" i="7"/>
  <c r="F17" i="7"/>
  <c r="U16" i="68" l="1"/>
  <c r="Y16" i="68"/>
  <c r="W16" i="68"/>
  <c r="S16" i="68"/>
  <c r="Q16" i="68"/>
  <c r="O16" i="68"/>
  <c r="M16" i="68"/>
  <c r="K16" i="68"/>
  <c r="I16" i="68"/>
  <c r="G16" i="68"/>
  <c r="I18" i="79" l="1"/>
  <c r="R29" i="324" l="1"/>
  <c r="Q29" i="324"/>
  <c r="P29" i="324"/>
  <c r="O29" i="324"/>
  <c r="N29" i="324"/>
  <c r="M29" i="324"/>
  <c r="R28" i="324"/>
  <c r="Q28" i="324"/>
  <c r="P28" i="324"/>
  <c r="O28" i="324"/>
  <c r="N28" i="324"/>
  <c r="M28" i="324"/>
  <c r="R27" i="324"/>
  <c r="Q27" i="324"/>
  <c r="P27" i="324"/>
  <c r="O27" i="324"/>
  <c r="N27" i="324"/>
  <c r="M27" i="324"/>
  <c r="P26" i="324"/>
  <c r="O26" i="324"/>
  <c r="M26" i="324"/>
  <c r="R25" i="324"/>
  <c r="Q25" i="324"/>
  <c r="P25" i="324"/>
  <c r="O25" i="324"/>
  <c r="N25" i="324"/>
  <c r="M25" i="324"/>
  <c r="R24" i="324"/>
  <c r="Q24" i="324"/>
  <c r="P24" i="324"/>
  <c r="O24" i="324"/>
  <c r="N24" i="324"/>
  <c r="M24" i="324"/>
  <c r="R22" i="324"/>
  <c r="Q22" i="324"/>
  <c r="P22" i="324"/>
  <c r="O22" i="324"/>
  <c r="N22" i="324"/>
  <c r="M22" i="324"/>
  <c r="R21" i="324"/>
  <c r="Q21" i="324"/>
  <c r="P21" i="324"/>
  <c r="O21" i="324"/>
  <c r="N21" i="324"/>
  <c r="M21" i="324"/>
  <c r="R20" i="324"/>
  <c r="Q20" i="324"/>
  <c r="P20" i="324"/>
  <c r="O20" i="324"/>
  <c r="N20" i="324"/>
  <c r="M20" i="324"/>
  <c r="R19" i="324"/>
  <c r="Q19" i="324"/>
  <c r="P19" i="324"/>
  <c r="O19" i="324"/>
  <c r="N19" i="324"/>
  <c r="M19" i="324"/>
  <c r="R18" i="324"/>
  <c r="Q18" i="324"/>
  <c r="P18" i="324"/>
  <c r="O18" i="324"/>
  <c r="N18" i="324"/>
  <c r="M18" i="324"/>
  <c r="N17" i="324"/>
  <c r="M17" i="324"/>
  <c r="R16" i="324"/>
  <c r="Q16" i="324"/>
  <c r="P16" i="324"/>
  <c r="O16" i="324"/>
  <c r="N16" i="324"/>
  <c r="M16" i="324"/>
  <c r="R15" i="324"/>
  <c r="Q15" i="324"/>
  <c r="P15" i="324"/>
  <c r="O15" i="324"/>
  <c r="N15" i="324"/>
  <c r="M15" i="324"/>
  <c r="R14" i="324"/>
  <c r="Q14" i="324"/>
  <c r="P14" i="324"/>
  <c r="O14" i="324"/>
  <c r="N14" i="324"/>
  <c r="M14" i="324"/>
  <c r="R13" i="324"/>
  <c r="Q13" i="324"/>
  <c r="P13" i="324"/>
  <c r="O13" i="324"/>
  <c r="N13" i="324"/>
  <c r="M13" i="324"/>
  <c r="R12" i="324"/>
  <c r="Q12" i="324"/>
  <c r="P12" i="324"/>
  <c r="O12" i="324"/>
  <c r="N12" i="324"/>
  <c r="M12" i="324"/>
  <c r="R10" i="324"/>
  <c r="Q10" i="324"/>
  <c r="P10" i="324"/>
  <c r="O10" i="324"/>
  <c r="M10" i="324"/>
  <c r="R9" i="324"/>
  <c r="Q9" i="324"/>
  <c r="O9" i="324"/>
  <c r="N9" i="324"/>
  <c r="M9" i="324"/>
  <c r="R8" i="324"/>
  <c r="Q8" i="324"/>
  <c r="P8" i="324"/>
  <c r="O8" i="324"/>
  <c r="N8" i="324"/>
  <c r="M8" i="324"/>
  <c r="R7" i="324"/>
  <c r="Q7" i="324"/>
  <c r="P7" i="324"/>
  <c r="O7" i="324"/>
  <c r="N7" i="324"/>
  <c r="M7" i="324"/>
  <c r="R6" i="324"/>
  <c r="Q6" i="324"/>
  <c r="P6" i="324"/>
  <c r="O6" i="324"/>
  <c r="R5" i="324"/>
  <c r="Q5" i="324"/>
  <c r="P5" i="324"/>
  <c r="O5" i="324"/>
  <c r="N5" i="324"/>
  <c r="M5" i="324"/>
  <c r="R31" i="323" l="1"/>
  <c r="Q31" i="323"/>
  <c r="P31" i="323"/>
  <c r="O31" i="323"/>
  <c r="N31" i="323"/>
  <c r="M31" i="323"/>
  <c r="R30" i="323"/>
  <c r="Q30" i="323"/>
  <c r="P30" i="323"/>
  <c r="O30" i="323"/>
  <c r="N30" i="323"/>
  <c r="M30" i="323"/>
  <c r="R29" i="323"/>
  <c r="Q29" i="323"/>
  <c r="P29" i="323"/>
  <c r="O29" i="323"/>
  <c r="N29" i="323"/>
  <c r="M29" i="323"/>
  <c r="R28" i="323"/>
  <c r="Q28" i="323"/>
  <c r="P28" i="323"/>
  <c r="O28" i="323"/>
  <c r="N28" i="323"/>
  <c r="M28" i="323"/>
  <c r="R27" i="323"/>
  <c r="Q27" i="323"/>
  <c r="P27" i="323"/>
  <c r="O27" i="323"/>
  <c r="N27" i="323"/>
  <c r="M27" i="323"/>
  <c r="R26" i="323"/>
  <c r="Q26" i="323"/>
  <c r="P26" i="323"/>
  <c r="O26" i="323"/>
  <c r="N26" i="323"/>
  <c r="M26" i="323"/>
  <c r="R25" i="323"/>
  <c r="Q25" i="323"/>
  <c r="P25" i="323"/>
  <c r="O25" i="323"/>
  <c r="N25" i="323"/>
  <c r="M25" i="323"/>
  <c r="R24" i="323"/>
  <c r="Q24" i="323"/>
  <c r="P24" i="323"/>
  <c r="O24" i="323"/>
  <c r="N24" i="323"/>
  <c r="M24" i="323"/>
  <c r="R23" i="323"/>
  <c r="Q23" i="323"/>
  <c r="P23" i="323"/>
  <c r="O23" i="323"/>
  <c r="N23" i="323"/>
  <c r="M23" i="323"/>
  <c r="R22" i="323"/>
  <c r="Q22" i="323"/>
  <c r="P22" i="323"/>
  <c r="O22" i="323"/>
  <c r="N22" i="323"/>
  <c r="M22" i="323"/>
  <c r="R21" i="323"/>
  <c r="Q21" i="323"/>
  <c r="P21" i="323"/>
  <c r="O21" i="323"/>
  <c r="N21" i="323"/>
  <c r="M21" i="323"/>
  <c r="R20" i="323"/>
  <c r="Q20" i="323"/>
  <c r="P20" i="323"/>
  <c r="O20" i="323"/>
  <c r="N20" i="323"/>
  <c r="M20" i="323"/>
  <c r="R19" i="323"/>
  <c r="Q19" i="323"/>
  <c r="P19" i="323"/>
  <c r="O19" i="323"/>
  <c r="N19" i="323"/>
  <c r="M19" i="323"/>
  <c r="R18" i="323"/>
  <c r="Q18" i="323"/>
  <c r="P18" i="323"/>
  <c r="O18" i="323"/>
  <c r="N18" i="323"/>
  <c r="M18" i="323"/>
  <c r="R17" i="323"/>
  <c r="Q17" i="323"/>
  <c r="P17" i="323"/>
  <c r="O17" i="323"/>
  <c r="N17" i="323"/>
  <c r="M17" i="323"/>
  <c r="R16" i="323"/>
  <c r="Q16" i="323"/>
  <c r="P16" i="323"/>
  <c r="O16" i="323"/>
  <c r="N16" i="323"/>
  <c r="M16" i="323"/>
  <c r="R15" i="323"/>
  <c r="Q15" i="323"/>
  <c r="P15" i="323"/>
  <c r="O15" i="323"/>
  <c r="N15" i="323"/>
  <c r="M15" i="323"/>
  <c r="R14" i="323"/>
  <c r="Q14" i="323"/>
  <c r="P14" i="323"/>
  <c r="O14" i="323"/>
  <c r="R13" i="323"/>
  <c r="Q13" i="323"/>
  <c r="P13" i="323"/>
  <c r="O13" i="323"/>
  <c r="N13" i="323"/>
  <c r="M13" i="323"/>
  <c r="R12" i="323"/>
  <c r="Q12" i="323"/>
  <c r="P12" i="323"/>
  <c r="O12" i="323"/>
  <c r="N12" i="323"/>
  <c r="M12" i="323"/>
  <c r="R11" i="323"/>
  <c r="Q11" i="323"/>
  <c r="P11" i="323"/>
  <c r="O11" i="323"/>
  <c r="N11" i="323"/>
  <c r="M11" i="323"/>
  <c r="R10" i="323"/>
  <c r="Q10" i="323"/>
  <c r="P10" i="323"/>
  <c r="O10" i="323"/>
  <c r="N10" i="323"/>
  <c r="M10" i="323"/>
  <c r="R9" i="323"/>
  <c r="Q9" i="323"/>
  <c r="P9" i="323"/>
  <c r="O9" i="323"/>
  <c r="N9" i="323"/>
  <c r="M9" i="323"/>
  <c r="R8" i="323"/>
  <c r="Q8" i="323"/>
  <c r="P8" i="323"/>
  <c r="O8" i="323"/>
  <c r="N8" i="323"/>
  <c r="M8" i="323"/>
  <c r="R7" i="323"/>
  <c r="Q7" i="323"/>
  <c r="P7" i="323"/>
  <c r="O7" i="323"/>
  <c r="N7" i="323"/>
  <c r="M7" i="323"/>
  <c r="R6" i="323"/>
  <c r="Q6" i="323"/>
  <c r="P6" i="323"/>
  <c r="O6" i="323"/>
  <c r="N6" i="323"/>
  <c r="M6" i="323"/>
  <c r="R5" i="323"/>
  <c r="Q5" i="323"/>
  <c r="P5" i="323"/>
  <c r="O5" i="323"/>
  <c r="N5" i="323"/>
  <c r="M5" i="323"/>
  <c r="R24" i="322" l="1"/>
  <c r="Q24" i="322"/>
  <c r="P24" i="322"/>
  <c r="O24" i="322"/>
  <c r="N24" i="322"/>
  <c r="M24" i="322"/>
  <c r="R23" i="322"/>
  <c r="Q23" i="322"/>
  <c r="P23" i="322"/>
  <c r="O23" i="322"/>
  <c r="N23" i="322"/>
  <c r="M23" i="322"/>
  <c r="R22" i="322"/>
  <c r="Q22" i="322"/>
  <c r="P22" i="322"/>
  <c r="O22" i="322"/>
  <c r="N22" i="322"/>
  <c r="M22" i="322"/>
  <c r="R21" i="322"/>
  <c r="Q21" i="322"/>
  <c r="P21" i="322"/>
  <c r="O21" i="322"/>
  <c r="N21" i="322"/>
  <c r="M21" i="322"/>
  <c r="R20" i="322"/>
  <c r="Q20" i="322"/>
  <c r="P20" i="322"/>
  <c r="O20" i="322"/>
  <c r="N20" i="322"/>
  <c r="M20" i="322"/>
  <c r="R19" i="322"/>
  <c r="Q19" i="322"/>
  <c r="P19" i="322"/>
  <c r="O19" i="322"/>
  <c r="N19" i="322"/>
  <c r="M19" i="322"/>
  <c r="R18" i="322"/>
  <c r="Q18" i="322"/>
  <c r="P18" i="322"/>
  <c r="O18" i="322"/>
  <c r="N18" i="322"/>
  <c r="M18" i="322"/>
  <c r="R17" i="322"/>
  <c r="Q17" i="322"/>
  <c r="P17" i="322"/>
  <c r="O17" i="322"/>
  <c r="N17" i="322"/>
  <c r="M17" i="322"/>
  <c r="R16" i="322"/>
  <c r="Q16" i="322"/>
  <c r="P16" i="322"/>
  <c r="O16" i="322"/>
  <c r="N16" i="322"/>
  <c r="M16" i="322"/>
  <c r="R15" i="322"/>
  <c r="Q15" i="322"/>
  <c r="P15" i="322"/>
  <c r="O15" i="322"/>
  <c r="N15" i="322"/>
  <c r="M15" i="322"/>
  <c r="R14" i="322"/>
  <c r="Q14" i="322"/>
  <c r="P14" i="322"/>
  <c r="O14" i="322"/>
  <c r="N14" i="322"/>
  <c r="M14" i="322"/>
  <c r="R13" i="322"/>
  <c r="Q13" i="322"/>
  <c r="P13" i="322"/>
  <c r="O13" i="322"/>
  <c r="N13" i="322"/>
  <c r="M13" i="322"/>
  <c r="R12" i="322"/>
  <c r="Q12" i="322"/>
  <c r="P12" i="322"/>
  <c r="O12" i="322"/>
  <c r="N12" i="322"/>
  <c r="M12" i="322"/>
  <c r="R11" i="322"/>
  <c r="Q11" i="322"/>
  <c r="P11" i="322"/>
  <c r="O11" i="322"/>
  <c r="N11" i="322"/>
  <c r="M11" i="322"/>
  <c r="R10" i="322"/>
  <c r="Q10" i="322"/>
  <c r="P10" i="322"/>
  <c r="O10" i="322"/>
  <c r="N10" i="322"/>
  <c r="M10" i="322"/>
  <c r="R9" i="322"/>
  <c r="Q9" i="322"/>
  <c r="P9" i="322"/>
  <c r="O9" i="322"/>
  <c r="N9" i="322"/>
  <c r="M9" i="322"/>
  <c r="R8" i="322"/>
  <c r="Q8" i="322"/>
  <c r="P8" i="322"/>
  <c r="O8" i="322"/>
  <c r="N8" i="322"/>
  <c r="M8" i="322"/>
  <c r="R7" i="322"/>
  <c r="Q7" i="322"/>
  <c r="P7" i="322"/>
  <c r="O7" i="322"/>
  <c r="N7" i="322"/>
  <c r="M7" i="322"/>
  <c r="R6" i="322"/>
  <c r="Q6" i="322"/>
  <c r="P6" i="322"/>
  <c r="O6" i="322"/>
  <c r="N6" i="322"/>
  <c r="M6" i="322"/>
  <c r="R5" i="322"/>
  <c r="Q5" i="322"/>
  <c r="P5" i="322"/>
  <c r="O5" i="322"/>
  <c r="N5" i="322"/>
  <c r="M5" i="322"/>
  <c r="R24" i="312"/>
  <c r="Q24" i="312"/>
  <c r="P24" i="312"/>
  <c r="O24" i="312"/>
  <c r="N24" i="312"/>
  <c r="M24" i="312"/>
  <c r="R23" i="312"/>
  <c r="Q23" i="312"/>
  <c r="P23" i="312"/>
  <c r="O23" i="312"/>
  <c r="N23" i="312"/>
  <c r="M23" i="312"/>
  <c r="R22" i="312"/>
  <c r="Q22" i="312"/>
  <c r="P22" i="312"/>
  <c r="O22" i="312"/>
  <c r="N22" i="312"/>
  <c r="M22" i="312"/>
  <c r="R21" i="312"/>
  <c r="Q21" i="312"/>
  <c r="P21" i="312"/>
  <c r="O21" i="312"/>
  <c r="N21" i="312"/>
  <c r="R20" i="312"/>
  <c r="Q20" i="312"/>
  <c r="P20" i="312"/>
  <c r="O20" i="312"/>
  <c r="N20" i="312"/>
  <c r="M20" i="312"/>
  <c r="R19" i="312"/>
  <c r="Q19" i="312"/>
  <c r="P19" i="312"/>
  <c r="O19" i="312"/>
  <c r="N19" i="312"/>
  <c r="M19" i="312"/>
  <c r="R18" i="312"/>
  <c r="Q18" i="312"/>
  <c r="P18" i="312"/>
  <c r="O18" i="312"/>
  <c r="N18" i="312"/>
  <c r="M18" i="312"/>
  <c r="R15" i="312"/>
  <c r="Q15" i="312"/>
  <c r="P15" i="312"/>
  <c r="O15" i="312"/>
  <c r="N15" i="312"/>
  <c r="M15" i="312"/>
  <c r="R14" i="312"/>
  <c r="Q14" i="312"/>
  <c r="P14" i="312"/>
  <c r="O14" i="312"/>
  <c r="N14" i="312"/>
  <c r="M14" i="312"/>
  <c r="R13" i="312"/>
  <c r="Q13" i="312"/>
  <c r="P13" i="312"/>
  <c r="O13" i="312"/>
  <c r="N13" i="312"/>
  <c r="M13" i="312"/>
  <c r="R12" i="312"/>
  <c r="Q12" i="312"/>
  <c r="P12" i="312"/>
  <c r="O12" i="312"/>
  <c r="N12" i="312"/>
  <c r="M12" i="312"/>
  <c r="R10" i="312"/>
  <c r="Q10" i="312"/>
  <c r="P10" i="312"/>
  <c r="O10" i="312"/>
  <c r="N10" i="312"/>
  <c r="M10" i="312"/>
  <c r="Q9" i="312"/>
  <c r="P9" i="312"/>
  <c r="O9" i="312"/>
  <c r="N9" i="312"/>
  <c r="M9" i="312"/>
  <c r="R8" i="312"/>
  <c r="Q8" i="312"/>
  <c r="P8" i="312"/>
  <c r="O8" i="312"/>
  <c r="N8" i="312"/>
  <c r="M8" i="312"/>
  <c r="R7" i="312"/>
  <c r="Q7" i="312"/>
  <c r="P7" i="312"/>
  <c r="O7" i="312"/>
  <c r="N7" i="312"/>
  <c r="M7" i="312"/>
  <c r="R6" i="312"/>
  <c r="Q6" i="312"/>
  <c r="P6" i="312"/>
  <c r="O6" i="312"/>
  <c r="N6" i="312"/>
  <c r="M6" i="312"/>
  <c r="R5" i="312"/>
  <c r="Q5" i="312"/>
  <c r="P5" i="312"/>
  <c r="O5" i="312"/>
  <c r="N5" i="312"/>
  <c r="M5" i="312"/>
  <c r="X16" i="309"/>
  <c r="X15" i="309"/>
  <c r="X14" i="309"/>
  <c r="X13" i="309"/>
  <c r="X12" i="309"/>
  <c r="X11" i="309"/>
  <c r="X10" i="309"/>
  <c r="X9" i="309"/>
  <c r="X8" i="309"/>
  <c r="X7" i="309"/>
  <c r="V16" i="309"/>
  <c r="V15" i="309"/>
  <c r="V14" i="309"/>
  <c r="V13" i="309"/>
  <c r="V12" i="309"/>
  <c r="V11" i="309"/>
  <c r="V10" i="309"/>
  <c r="V9" i="309"/>
  <c r="V8" i="309"/>
  <c r="V7" i="309"/>
  <c r="S21" i="309"/>
  <c r="R16" i="309"/>
  <c r="R15" i="309"/>
  <c r="T15" i="309" s="1"/>
  <c r="R14" i="309"/>
  <c r="T14" i="309" s="1"/>
  <c r="R13" i="309"/>
  <c r="T13" i="309" s="1"/>
  <c r="R12" i="309"/>
  <c r="R11" i="309"/>
  <c r="T11" i="309" s="1"/>
  <c r="R10" i="309"/>
  <c r="T10" i="309" s="1"/>
  <c r="R9" i="309"/>
  <c r="T9" i="309" s="1"/>
  <c r="R8" i="309"/>
  <c r="T8" i="309" s="1"/>
  <c r="R7" i="309"/>
  <c r="P16" i="309"/>
  <c r="P15" i="309"/>
  <c r="P14" i="309"/>
  <c r="P13" i="309"/>
  <c r="P12" i="309"/>
  <c r="P11" i="309"/>
  <c r="P10" i="309"/>
  <c r="P9" i="309"/>
  <c r="P8" i="309"/>
  <c r="P7" i="309"/>
  <c r="N16" i="309"/>
  <c r="N15" i="309"/>
  <c r="N14" i="309"/>
  <c r="N13" i="309"/>
  <c r="N12" i="309"/>
  <c r="N11" i="309"/>
  <c r="N10" i="309"/>
  <c r="N9" i="309"/>
  <c r="N8" i="309"/>
  <c r="N7" i="309"/>
  <c r="L16" i="309"/>
  <c r="L15" i="309"/>
  <c r="L14" i="309"/>
  <c r="L13" i="309"/>
  <c r="L12" i="309"/>
  <c r="L11" i="309"/>
  <c r="L10" i="309"/>
  <c r="L9" i="309"/>
  <c r="L8" i="309"/>
  <c r="L7" i="309"/>
  <c r="J16" i="309"/>
  <c r="J15" i="309"/>
  <c r="J14" i="309"/>
  <c r="J13" i="309"/>
  <c r="J12" i="309"/>
  <c r="J11" i="309"/>
  <c r="J10" i="309"/>
  <c r="J9" i="309"/>
  <c r="J8" i="309"/>
  <c r="J7" i="309"/>
  <c r="H16" i="309"/>
  <c r="H15" i="309"/>
  <c r="H14" i="309"/>
  <c r="H13" i="309"/>
  <c r="H12" i="309"/>
  <c r="H11" i="309"/>
  <c r="H10" i="309"/>
  <c r="H9" i="309"/>
  <c r="H8" i="309"/>
  <c r="H7" i="309"/>
  <c r="F8" i="309"/>
  <c r="F9" i="309"/>
  <c r="F10" i="309"/>
  <c r="F11" i="309"/>
  <c r="F12" i="309"/>
  <c r="F13" i="309"/>
  <c r="F14" i="309"/>
  <c r="F15" i="309"/>
  <c r="F16" i="309"/>
  <c r="F7" i="309"/>
  <c r="U18" i="309"/>
  <c r="W18" i="309"/>
  <c r="U19" i="309"/>
  <c r="W19" i="309"/>
  <c r="U20" i="309"/>
  <c r="W20" i="309"/>
  <c r="U21" i="309"/>
  <c r="W21" i="309"/>
  <c r="U22" i="309"/>
  <c r="W22" i="309"/>
  <c r="W23" i="309"/>
  <c r="Q23" i="309"/>
  <c r="O23" i="309"/>
  <c r="M23" i="309"/>
  <c r="K23" i="309"/>
  <c r="I23" i="309"/>
  <c r="G23" i="309"/>
  <c r="E23" i="309"/>
  <c r="C23" i="309"/>
  <c r="Q22" i="309"/>
  <c r="O22" i="309"/>
  <c r="M22" i="309"/>
  <c r="K22" i="309"/>
  <c r="I22" i="309"/>
  <c r="G22" i="309"/>
  <c r="E22" i="309"/>
  <c r="C22" i="309"/>
  <c r="Q21" i="309"/>
  <c r="O21" i="309"/>
  <c r="M21" i="309"/>
  <c r="K21" i="309"/>
  <c r="I21" i="309"/>
  <c r="G21" i="309"/>
  <c r="E21" i="309"/>
  <c r="C21" i="309"/>
  <c r="Q20" i="309"/>
  <c r="O20" i="309"/>
  <c r="M20" i="309"/>
  <c r="K20" i="309"/>
  <c r="I20" i="309"/>
  <c r="G20" i="309"/>
  <c r="E20" i="309"/>
  <c r="C20" i="309"/>
  <c r="Q19" i="309"/>
  <c r="O19" i="309"/>
  <c r="M19" i="309"/>
  <c r="K19" i="309"/>
  <c r="I19" i="309"/>
  <c r="G19" i="309"/>
  <c r="E19" i="309"/>
  <c r="C19" i="309"/>
  <c r="Q18" i="309"/>
  <c r="O18" i="309"/>
  <c r="M18" i="309"/>
  <c r="K18" i="309"/>
  <c r="I18" i="309"/>
  <c r="G18" i="309"/>
  <c r="E18" i="309"/>
  <c r="C18" i="309"/>
  <c r="D20" i="308"/>
  <c r="E21" i="308"/>
  <c r="C20" i="308"/>
  <c r="N22" i="308"/>
  <c r="M22" i="308"/>
  <c r="L22" i="308"/>
  <c r="K22" i="308"/>
  <c r="J22" i="308"/>
  <c r="I22" i="308"/>
  <c r="H22" i="308"/>
  <c r="G22" i="308"/>
  <c r="F22" i="308"/>
  <c r="C22" i="308"/>
  <c r="N21" i="308"/>
  <c r="M21" i="308"/>
  <c r="L21" i="308"/>
  <c r="K21" i="308"/>
  <c r="J21" i="308"/>
  <c r="I21" i="308"/>
  <c r="H21" i="308"/>
  <c r="G21" i="308"/>
  <c r="F21" i="308"/>
  <c r="C21" i="308"/>
  <c r="N20" i="308"/>
  <c r="M20" i="308"/>
  <c r="L20" i="308"/>
  <c r="K20" i="308"/>
  <c r="J20" i="308"/>
  <c r="I20" i="308"/>
  <c r="H20" i="308"/>
  <c r="G20" i="308"/>
  <c r="F20" i="308"/>
  <c r="E20" i="308"/>
  <c r="N19" i="308"/>
  <c r="M19" i="308"/>
  <c r="L19" i="308"/>
  <c r="K19" i="308"/>
  <c r="J19" i="308"/>
  <c r="I19" i="308"/>
  <c r="H19" i="308"/>
  <c r="G19" i="308"/>
  <c r="F19" i="308"/>
  <c r="E19" i="308"/>
  <c r="C19" i="308"/>
  <c r="N18" i="308"/>
  <c r="M18" i="308"/>
  <c r="L18" i="308"/>
  <c r="K18" i="308"/>
  <c r="J18" i="308"/>
  <c r="I18" i="308"/>
  <c r="H18" i="308"/>
  <c r="G18" i="308"/>
  <c r="F18" i="308"/>
  <c r="E18" i="308"/>
  <c r="D18" i="308"/>
  <c r="C18" i="308"/>
  <c r="N17" i="308"/>
  <c r="M17" i="308"/>
  <c r="L17" i="308"/>
  <c r="K17" i="308"/>
  <c r="J17" i="308"/>
  <c r="I17" i="308"/>
  <c r="H17" i="308"/>
  <c r="G17" i="308"/>
  <c r="F17" i="308"/>
  <c r="E17" i="308"/>
  <c r="D17" i="308"/>
  <c r="C17" i="308"/>
  <c r="R19" i="307"/>
  <c r="Q19" i="307"/>
  <c r="P19" i="307"/>
  <c r="O19" i="307"/>
  <c r="N19" i="307"/>
  <c r="M19" i="307"/>
  <c r="R18" i="307"/>
  <c r="Q18" i="307"/>
  <c r="P18" i="307"/>
  <c r="O18" i="307"/>
  <c r="N18" i="307"/>
  <c r="M18" i="307"/>
  <c r="R17" i="307"/>
  <c r="Q17" i="307"/>
  <c r="P17" i="307"/>
  <c r="O17" i="307"/>
  <c r="N17" i="307"/>
  <c r="M17" i="307"/>
  <c r="R16" i="307"/>
  <c r="Q16" i="307"/>
  <c r="P16" i="307"/>
  <c r="O16" i="307"/>
  <c r="N16" i="307"/>
  <c r="M16" i="307"/>
  <c r="R15" i="307"/>
  <c r="Q15" i="307"/>
  <c r="P15" i="307"/>
  <c r="O15" i="307"/>
  <c r="N15" i="307"/>
  <c r="M15" i="307"/>
  <c r="R14" i="307"/>
  <c r="Q14" i="307"/>
  <c r="P14" i="307"/>
  <c r="O14" i="307"/>
  <c r="N14" i="307"/>
  <c r="M14" i="307"/>
  <c r="R13" i="307"/>
  <c r="Q13" i="307"/>
  <c r="P13" i="307"/>
  <c r="O13" i="307"/>
  <c r="N13" i="307"/>
  <c r="M13" i="307"/>
  <c r="R12" i="307"/>
  <c r="Q12" i="307"/>
  <c r="P12" i="307"/>
  <c r="O12" i="307"/>
  <c r="N12" i="307"/>
  <c r="M12" i="307"/>
  <c r="R11" i="307"/>
  <c r="Q11" i="307"/>
  <c r="P11" i="307"/>
  <c r="O11" i="307"/>
  <c r="N11" i="307"/>
  <c r="M11" i="307"/>
  <c r="R10" i="307"/>
  <c r="Q10" i="307"/>
  <c r="P10" i="307"/>
  <c r="O10" i="307"/>
  <c r="N10" i="307"/>
  <c r="M10" i="307"/>
  <c r="R9" i="307"/>
  <c r="Q9" i="307"/>
  <c r="P9" i="307"/>
  <c r="O9" i="307"/>
  <c r="N9" i="307"/>
  <c r="M9" i="307"/>
  <c r="R8" i="307"/>
  <c r="Q8" i="307"/>
  <c r="P8" i="307"/>
  <c r="O8" i="307"/>
  <c r="N8" i="307"/>
  <c r="M8" i="307"/>
  <c r="R7" i="307"/>
  <c r="Q7" i="307"/>
  <c r="P7" i="307"/>
  <c r="O7" i="307"/>
  <c r="N7" i="307"/>
  <c r="M7" i="307"/>
  <c r="R6" i="307"/>
  <c r="Q6" i="307"/>
  <c r="P6" i="307"/>
  <c r="O6" i="307"/>
  <c r="N6" i="307"/>
  <c r="M6" i="307"/>
  <c r="R5" i="307"/>
  <c r="Q5" i="307"/>
  <c r="P5" i="307"/>
  <c r="O5" i="307"/>
  <c r="N5" i="307"/>
  <c r="M5" i="307"/>
  <c r="T7" i="309" l="1"/>
  <c r="S23" i="309"/>
  <c r="S22" i="309"/>
  <c r="S18" i="309"/>
  <c r="S19" i="309"/>
  <c r="S20" i="309"/>
  <c r="T12" i="309"/>
  <c r="D19" i="308"/>
  <c r="E22" i="308"/>
  <c r="R19" i="306"/>
  <c r="Q19" i="306"/>
  <c r="P19" i="306"/>
  <c r="O19" i="306"/>
  <c r="N19" i="306"/>
  <c r="M19" i="306"/>
  <c r="R18" i="306"/>
  <c r="Q18" i="306"/>
  <c r="P18" i="306"/>
  <c r="O18" i="306"/>
  <c r="N18" i="306"/>
  <c r="M18" i="306"/>
  <c r="R17" i="306"/>
  <c r="Q17" i="306"/>
  <c r="P17" i="306"/>
  <c r="O17" i="306"/>
  <c r="N17" i="306"/>
  <c r="M17" i="306"/>
  <c r="R16" i="306"/>
  <c r="Q16" i="306"/>
  <c r="P16" i="306"/>
  <c r="O16" i="306"/>
  <c r="N16" i="306"/>
  <c r="M16" i="306"/>
  <c r="R15" i="306"/>
  <c r="Q15" i="306"/>
  <c r="P15" i="306"/>
  <c r="O15" i="306"/>
  <c r="N15" i="306"/>
  <c r="M15" i="306"/>
  <c r="R14" i="306"/>
  <c r="Q14" i="306"/>
  <c r="P14" i="306"/>
  <c r="O14" i="306"/>
  <c r="N14" i="306"/>
  <c r="M14" i="306"/>
  <c r="R13" i="306"/>
  <c r="Q13" i="306"/>
  <c r="P13" i="306"/>
  <c r="O13" i="306"/>
  <c r="N13" i="306"/>
  <c r="M13" i="306"/>
  <c r="R12" i="306"/>
  <c r="Q12" i="306"/>
  <c r="P12" i="306"/>
  <c r="O12" i="306"/>
  <c r="N12" i="306"/>
  <c r="M12" i="306"/>
  <c r="R11" i="306"/>
  <c r="Q11" i="306"/>
  <c r="P11" i="306"/>
  <c r="O11" i="306"/>
  <c r="N11" i="306"/>
  <c r="M11" i="306"/>
  <c r="R10" i="306"/>
  <c r="Q10" i="306"/>
  <c r="P10" i="306"/>
  <c r="O10" i="306"/>
  <c r="N10" i="306"/>
  <c r="M10" i="306"/>
  <c r="R9" i="306"/>
  <c r="Q9" i="306"/>
  <c r="P9" i="306"/>
  <c r="O9" i="306"/>
  <c r="N9" i="306"/>
  <c r="M9" i="306"/>
  <c r="R8" i="306"/>
  <c r="Q8" i="306"/>
  <c r="P8" i="306"/>
  <c r="O8" i="306"/>
  <c r="N8" i="306"/>
  <c r="M8" i="306"/>
  <c r="R7" i="306"/>
  <c r="Q7" i="306"/>
  <c r="P7" i="306"/>
  <c r="O7" i="306"/>
  <c r="N7" i="306"/>
  <c r="M7" i="306"/>
  <c r="R6" i="306"/>
  <c r="Q6" i="306"/>
  <c r="P6" i="306"/>
  <c r="O6" i="306"/>
  <c r="N6" i="306"/>
  <c r="M6" i="306"/>
  <c r="R5" i="306"/>
  <c r="P5" i="306"/>
  <c r="N5" i="306"/>
  <c r="M5" i="306"/>
  <c r="N5" i="231" l="1"/>
  <c r="C22" i="63" l="1"/>
  <c r="C20" i="63"/>
  <c r="H24" i="303" l="1"/>
  <c r="G24" i="303"/>
  <c r="F24" i="303"/>
  <c r="E24" i="303"/>
  <c r="D24" i="303"/>
  <c r="C24" i="303"/>
  <c r="H23" i="303"/>
  <c r="G23" i="303"/>
  <c r="F23" i="303"/>
  <c r="E23" i="303"/>
  <c r="D23" i="303"/>
  <c r="C23" i="303"/>
  <c r="Q22" i="303"/>
  <c r="P22" i="303"/>
  <c r="O22" i="303"/>
  <c r="J22" i="303"/>
  <c r="I22" i="303"/>
  <c r="H22" i="303"/>
  <c r="G22" i="303"/>
  <c r="F22" i="303"/>
  <c r="E22" i="303"/>
  <c r="D22" i="303"/>
  <c r="C22" i="303"/>
  <c r="Q21" i="303"/>
  <c r="P21" i="303"/>
  <c r="O21" i="303"/>
  <c r="N21" i="303"/>
  <c r="M21" i="303"/>
  <c r="L21" i="303"/>
  <c r="K21" i="303"/>
  <c r="J21" i="303"/>
  <c r="I21" i="303"/>
  <c r="H21" i="303"/>
  <c r="G21" i="303"/>
  <c r="F21" i="303"/>
  <c r="E21" i="303"/>
  <c r="D21" i="303"/>
  <c r="C21" i="303"/>
  <c r="Q20" i="303"/>
  <c r="P20" i="303"/>
  <c r="O20" i="303"/>
  <c r="I20" i="303"/>
  <c r="H20" i="303"/>
  <c r="G20" i="303"/>
  <c r="F20" i="303"/>
  <c r="E20" i="303"/>
  <c r="D20" i="303"/>
  <c r="C20" i="303"/>
  <c r="Q19" i="303"/>
  <c r="P19" i="303"/>
  <c r="O19" i="303"/>
  <c r="N19" i="303"/>
  <c r="M19" i="303"/>
  <c r="L19" i="303"/>
  <c r="K19" i="303"/>
  <c r="J19" i="303"/>
  <c r="I19" i="303"/>
  <c r="H19" i="303"/>
  <c r="G19" i="303"/>
  <c r="F19" i="303"/>
  <c r="E19" i="303"/>
  <c r="D19" i="303"/>
  <c r="C19" i="303"/>
  <c r="H24" i="302"/>
  <c r="G24" i="302"/>
  <c r="F24" i="302"/>
  <c r="E24" i="302"/>
  <c r="D24" i="302"/>
  <c r="C24" i="302"/>
  <c r="H23" i="302"/>
  <c r="G23" i="302"/>
  <c r="F23" i="302"/>
  <c r="E23" i="302"/>
  <c r="D23" i="302"/>
  <c r="C23" i="302"/>
  <c r="Q22" i="302"/>
  <c r="P22" i="302"/>
  <c r="O22" i="302"/>
  <c r="M22" i="302"/>
  <c r="L22" i="302"/>
  <c r="K22" i="302"/>
  <c r="J22" i="302"/>
  <c r="I22" i="302"/>
  <c r="H22" i="302"/>
  <c r="G22" i="302"/>
  <c r="F22" i="302"/>
  <c r="E22" i="302"/>
  <c r="D22" i="302"/>
  <c r="C22" i="302"/>
  <c r="Q21" i="302"/>
  <c r="P21" i="302"/>
  <c r="O21" i="302"/>
  <c r="N21" i="302"/>
  <c r="M21" i="302"/>
  <c r="L21" i="302"/>
  <c r="K21" i="302"/>
  <c r="J21" i="302"/>
  <c r="I21" i="302"/>
  <c r="H21" i="302"/>
  <c r="G21" i="302"/>
  <c r="F21" i="302"/>
  <c r="E21" i="302"/>
  <c r="D21" i="302"/>
  <c r="C21" i="302"/>
  <c r="Q20" i="302"/>
  <c r="P20" i="302"/>
  <c r="O20" i="302"/>
  <c r="M20" i="302"/>
  <c r="L20" i="302"/>
  <c r="K20" i="302"/>
  <c r="J20" i="302"/>
  <c r="I20" i="302"/>
  <c r="H20" i="302"/>
  <c r="G20" i="302"/>
  <c r="F20" i="302"/>
  <c r="E20" i="302"/>
  <c r="D20" i="302"/>
  <c r="C20" i="302"/>
  <c r="Q19" i="302"/>
  <c r="P19" i="302"/>
  <c r="O19" i="302"/>
  <c r="N19" i="302"/>
  <c r="M19" i="302"/>
  <c r="L19" i="302"/>
  <c r="K19" i="302"/>
  <c r="J19" i="302"/>
  <c r="I19" i="302"/>
  <c r="H19" i="302"/>
  <c r="G19" i="302"/>
  <c r="F19" i="302"/>
  <c r="E19" i="302"/>
  <c r="D19" i="302"/>
  <c r="C19" i="302"/>
  <c r="H24" i="301"/>
  <c r="G24" i="301"/>
  <c r="F24" i="301"/>
  <c r="E24" i="301"/>
  <c r="D24" i="301"/>
  <c r="C24" i="301"/>
  <c r="H23" i="301"/>
  <c r="G23" i="301"/>
  <c r="F23" i="301"/>
  <c r="E23" i="301"/>
  <c r="D23" i="301"/>
  <c r="C23" i="301"/>
  <c r="Q22" i="301"/>
  <c r="P22" i="301"/>
  <c r="O22" i="301"/>
  <c r="M22" i="301"/>
  <c r="L22" i="301"/>
  <c r="K22" i="301"/>
  <c r="J22" i="301"/>
  <c r="I22" i="301"/>
  <c r="H22" i="301"/>
  <c r="G22" i="301"/>
  <c r="F22" i="301"/>
  <c r="E22" i="301"/>
  <c r="D22" i="301"/>
  <c r="C22" i="301"/>
  <c r="Q21" i="301"/>
  <c r="P21" i="301"/>
  <c r="O21" i="301"/>
  <c r="M21" i="301"/>
  <c r="L21" i="301"/>
  <c r="K21" i="301"/>
  <c r="J21" i="301"/>
  <c r="I21" i="301"/>
  <c r="H21" i="301"/>
  <c r="G21" i="301"/>
  <c r="F21" i="301"/>
  <c r="E21" i="301"/>
  <c r="D21" i="301"/>
  <c r="C21" i="301"/>
  <c r="Q20" i="301"/>
  <c r="P20" i="301"/>
  <c r="O20" i="301"/>
  <c r="M20" i="301"/>
  <c r="L20" i="301"/>
  <c r="K20" i="301"/>
  <c r="J20" i="301"/>
  <c r="I20" i="301"/>
  <c r="H20" i="301"/>
  <c r="G20" i="301"/>
  <c r="F20" i="301"/>
  <c r="E20" i="301"/>
  <c r="D20" i="301"/>
  <c r="C20" i="301"/>
  <c r="Q19" i="301"/>
  <c r="P19" i="301"/>
  <c r="O19" i="301"/>
  <c r="M19" i="301"/>
  <c r="L19" i="301"/>
  <c r="K19" i="301"/>
  <c r="J19" i="301"/>
  <c r="I19" i="301"/>
  <c r="H19" i="301"/>
  <c r="G19" i="301"/>
  <c r="F19" i="301"/>
  <c r="E19" i="301"/>
  <c r="D19" i="301"/>
  <c r="C19" i="301"/>
  <c r="H24" i="300"/>
  <c r="G24" i="300"/>
  <c r="F24" i="300"/>
  <c r="E24" i="300"/>
  <c r="D24" i="300"/>
  <c r="C24" i="300"/>
  <c r="H23" i="300"/>
  <c r="G23" i="300"/>
  <c r="F23" i="300"/>
  <c r="E23" i="300"/>
  <c r="D23" i="300"/>
  <c r="C23" i="300"/>
  <c r="Q22" i="300"/>
  <c r="P22" i="300"/>
  <c r="O22" i="300"/>
  <c r="M22" i="300"/>
  <c r="L22" i="300"/>
  <c r="K22" i="300"/>
  <c r="J22" i="300"/>
  <c r="I22" i="300"/>
  <c r="H22" i="300"/>
  <c r="G22" i="300"/>
  <c r="F22" i="300"/>
  <c r="E22" i="300"/>
  <c r="D22" i="300"/>
  <c r="C22" i="300"/>
  <c r="Q21" i="300"/>
  <c r="P21" i="300"/>
  <c r="O21" i="300"/>
  <c r="M21" i="300"/>
  <c r="L21" i="300"/>
  <c r="K21" i="300"/>
  <c r="J21" i="300"/>
  <c r="I21" i="300"/>
  <c r="H21" i="300"/>
  <c r="G21" i="300"/>
  <c r="F21" i="300"/>
  <c r="E21" i="300"/>
  <c r="D21" i="300"/>
  <c r="C21" i="300"/>
  <c r="Q20" i="300"/>
  <c r="P20" i="300"/>
  <c r="O20" i="300"/>
  <c r="M20" i="300"/>
  <c r="L20" i="300"/>
  <c r="K20" i="300"/>
  <c r="J20" i="300"/>
  <c r="I20" i="300"/>
  <c r="H20" i="300"/>
  <c r="G20" i="300"/>
  <c r="F20" i="300"/>
  <c r="E20" i="300"/>
  <c r="D20" i="300"/>
  <c r="C20" i="300"/>
  <c r="Q19" i="300"/>
  <c r="P19" i="300"/>
  <c r="O19" i="300"/>
  <c r="M19" i="300"/>
  <c r="L19" i="300"/>
  <c r="K19" i="300"/>
  <c r="J19" i="300"/>
  <c r="I19" i="300"/>
  <c r="H19" i="300"/>
  <c r="G19" i="300"/>
  <c r="F19" i="300"/>
  <c r="E19" i="300"/>
  <c r="D19" i="300"/>
  <c r="C19" i="300"/>
  <c r="L23" i="299"/>
  <c r="K23" i="299"/>
  <c r="I23" i="299"/>
  <c r="H23" i="299"/>
  <c r="G23" i="299"/>
  <c r="F23" i="299"/>
  <c r="E23" i="299"/>
  <c r="D23" i="299"/>
  <c r="C23" i="299"/>
  <c r="L22" i="299"/>
  <c r="K22" i="299"/>
  <c r="J22" i="299"/>
  <c r="I22" i="299"/>
  <c r="H22" i="299"/>
  <c r="G22" i="299"/>
  <c r="F22" i="299"/>
  <c r="E22" i="299"/>
  <c r="D22" i="299"/>
  <c r="C22" i="299"/>
  <c r="L21" i="299"/>
  <c r="K21" i="299"/>
  <c r="I21" i="299"/>
  <c r="H21" i="299"/>
  <c r="G21" i="299"/>
  <c r="F21" i="299"/>
  <c r="E21" i="299"/>
  <c r="D21" i="299"/>
  <c r="C21" i="299"/>
  <c r="L20" i="299"/>
  <c r="K20" i="299"/>
  <c r="I20" i="299"/>
  <c r="H20" i="299"/>
  <c r="G20" i="299"/>
  <c r="F20" i="299"/>
  <c r="E20" i="299"/>
  <c r="D20" i="299"/>
  <c r="C20" i="299"/>
  <c r="L19" i="299"/>
  <c r="K19" i="299"/>
  <c r="I19" i="299"/>
  <c r="H19" i="299"/>
  <c r="G19" i="299"/>
  <c r="F19" i="299"/>
  <c r="E19" i="299"/>
  <c r="D19" i="299"/>
  <c r="C19" i="299"/>
  <c r="L18" i="299"/>
  <c r="K18" i="299"/>
  <c r="I18" i="299"/>
  <c r="H18" i="299"/>
  <c r="G18" i="299"/>
  <c r="F18" i="299"/>
  <c r="E18" i="299"/>
  <c r="D18" i="299"/>
  <c r="C18" i="299"/>
  <c r="L23" i="298"/>
  <c r="K23" i="298"/>
  <c r="J23" i="298"/>
  <c r="I23" i="298"/>
  <c r="H23" i="298"/>
  <c r="G23" i="298"/>
  <c r="F23" i="298"/>
  <c r="E23" i="298"/>
  <c r="D23" i="298"/>
  <c r="C23" i="298"/>
  <c r="L22" i="298"/>
  <c r="K22" i="298"/>
  <c r="J22" i="298"/>
  <c r="I22" i="298"/>
  <c r="H22" i="298"/>
  <c r="G22" i="298"/>
  <c r="F22" i="298"/>
  <c r="E22" i="298"/>
  <c r="D22" i="298"/>
  <c r="C22" i="298"/>
  <c r="L21" i="298"/>
  <c r="K21" i="298"/>
  <c r="J21" i="298"/>
  <c r="I21" i="298"/>
  <c r="H21" i="298"/>
  <c r="G21" i="298"/>
  <c r="F21" i="298"/>
  <c r="E21" i="298"/>
  <c r="D21" i="298"/>
  <c r="C21" i="298"/>
  <c r="L20" i="298"/>
  <c r="K20" i="298"/>
  <c r="J20" i="298"/>
  <c r="I20" i="298"/>
  <c r="H20" i="298"/>
  <c r="G20" i="298"/>
  <c r="F20" i="298"/>
  <c r="E20" i="298"/>
  <c r="D20" i="298"/>
  <c r="C20" i="298"/>
  <c r="L19" i="298"/>
  <c r="K19" i="298"/>
  <c r="J19" i="298"/>
  <c r="I19" i="298"/>
  <c r="H19" i="298"/>
  <c r="G19" i="298"/>
  <c r="F19" i="298"/>
  <c r="E19" i="298"/>
  <c r="D19" i="298"/>
  <c r="C19" i="298"/>
  <c r="L18" i="298"/>
  <c r="K18" i="298"/>
  <c r="J18" i="298"/>
  <c r="I18" i="298"/>
  <c r="H18" i="298"/>
  <c r="G18" i="298"/>
  <c r="F18" i="298"/>
  <c r="E18" i="298"/>
  <c r="D18" i="298"/>
  <c r="C18" i="298"/>
  <c r="M11" i="247" l="1"/>
  <c r="Q15" i="230"/>
  <c r="O7" i="230"/>
  <c r="O8" i="230"/>
  <c r="O9" i="230"/>
  <c r="O10" i="230"/>
  <c r="O11" i="230"/>
  <c r="O12" i="230"/>
  <c r="O13" i="230"/>
  <c r="O14" i="230"/>
  <c r="O15" i="230"/>
  <c r="O16" i="230"/>
  <c r="O17" i="230"/>
  <c r="O18" i="230"/>
  <c r="O19" i="230"/>
  <c r="O7" i="233"/>
  <c r="O8" i="233"/>
  <c r="O9" i="233"/>
  <c r="O10" i="233"/>
  <c r="O11" i="233"/>
  <c r="O12" i="233"/>
  <c r="O13" i="233"/>
  <c r="O14" i="233"/>
  <c r="O15" i="233"/>
  <c r="O16" i="233"/>
  <c r="O17" i="233"/>
  <c r="O18" i="233"/>
  <c r="O19" i="233"/>
  <c r="P16" i="233"/>
  <c r="M12" i="230" l="1"/>
  <c r="I23" i="13" l="1"/>
  <c r="J21" i="105" l="1"/>
  <c r="C20" i="276" l="1"/>
  <c r="C21" i="276"/>
  <c r="Q21" i="276"/>
  <c r="P21" i="276"/>
  <c r="O21" i="276"/>
  <c r="N21" i="276"/>
  <c r="M21" i="276"/>
  <c r="L21" i="276"/>
  <c r="K21" i="276"/>
  <c r="J21" i="276"/>
  <c r="I21" i="276"/>
  <c r="H21" i="276"/>
  <c r="G21" i="276"/>
  <c r="F21" i="276"/>
  <c r="E21" i="276"/>
  <c r="D21" i="276"/>
  <c r="Q20" i="276"/>
  <c r="P20" i="276"/>
  <c r="O20" i="276"/>
  <c r="N20" i="276"/>
  <c r="M20" i="276"/>
  <c r="L20" i="276"/>
  <c r="K20" i="276"/>
  <c r="J20" i="276"/>
  <c r="I20" i="276"/>
  <c r="H20" i="276"/>
  <c r="G20" i="276"/>
  <c r="F20" i="276"/>
  <c r="E20" i="276"/>
  <c r="D20" i="276"/>
  <c r="C20" i="277"/>
  <c r="E20" i="277"/>
  <c r="F20" i="277"/>
  <c r="G20" i="277"/>
  <c r="H20" i="277"/>
  <c r="I20" i="277"/>
  <c r="J20" i="277"/>
  <c r="K20" i="277"/>
  <c r="L20" i="277"/>
  <c r="M20" i="277"/>
  <c r="N20" i="277"/>
  <c r="O20" i="277"/>
  <c r="P20" i="277"/>
  <c r="Q20" i="277"/>
  <c r="E21" i="277"/>
  <c r="F21" i="277"/>
  <c r="G21" i="277"/>
  <c r="H21" i="277"/>
  <c r="I21" i="277"/>
  <c r="J21" i="277"/>
  <c r="K21" i="277"/>
  <c r="L21" i="277"/>
  <c r="M21" i="277"/>
  <c r="N21" i="277"/>
  <c r="O21" i="277"/>
  <c r="P21" i="277"/>
  <c r="Q21" i="277"/>
  <c r="D21" i="277"/>
  <c r="C21" i="277"/>
  <c r="D20" i="277"/>
  <c r="J24" i="251" l="1"/>
  <c r="R19" i="292" l="1"/>
  <c r="Q19" i="292"/>
  <c r="P19" i="292"/>
  <c r="O19" i="292"/>
  <c r="N19" i="292"/>
  <c r="M19" i="292"/>
  <c r="R18" i="292"/>
  <c r="Q18" i="292"/>
  <c r="P18" i="292"/>
  <c r="O18" i="292"/>
  <c r="N18" i="292"/>
  <c r="M18" i="292"/>
  <c r="R17" i="292"/>
  <c r="Q17" i="292"/>
  <c r="P17" i="292"/>
  <c r="O17" i="292"/>
  <c r="N17" i="292"/>
  <c r="M17" i="292"/>
  <c r="R16" i="292"/>
  <c r="Q16" i="292"/>
  <c r="P16" i="292"/>
  <c r="O16" i="292"/>
  <c r="N16" i="292"/>
  <c r="M16" i="292"/>
  <c r="R15" i="292"/>
  <c r="Q15" i="292"/>
  <c r="P15" i="292"/>
  <c r="O15" i="292"/>
  <c r="N15" i="292"/>
  <c r="M15" i="292"/>
  <c r="R14" i="292"/>
  <c r="Q14" i="292"/>
  <c r="P14" i="292"/>
  <c r="O14" i="292"/>
  <c r="N14" i="292"/>
  <c r="M14" i="292"/>
  <c r="R13" i="292"/>
  <c r="Q13" i="292"/>
  <c r="P13" i="292"/>
  <c r="O13" i="292"/>
  <c r="N13" i="292"/>
  <c r="M13" i="292"/>
  <c r="R12" i="292"/>
  <c r="Q12" i="292"/>
  <c r="P12" i="292"/>
  <c r="O12" i="292"/>
  <c r="N12" i="292"/>
  <c r="M12" i="292"/>
  <c r="R11" i="292"/>
  <c r="Q11" i="292"/>
  <c r="P11" i="292"/>
  <c r="O11" i="292"/>
  <c r="N11" i="292"/>
  <c r="M11" i="292"/>
  <c r="R10" i="292"/>
  <c r="Q10" i="292"/>
  <c r="P10" i="292"/>
  <c r="O10" i="292"/>
  <c r="N10" i="292"/>
  <c r="M10" i="292"/>
  <c r="R9" i="292"/>
  <c r="Q9" i="292"/>
  <c r="P9" i="292"/>
  <c r="O9" i="292"/>
  <c r="N9" i="292"/>
  <c r="M9" i="292"/>
  <c r="R8" i="292"/>
  <c r="Q8" i="292"/>
  <c r="P8" i="292"/>
  <c r="O8" i="292"/>
  <c r="N8" i="292"/>
  <c r="M8" i="292"/>
  <c r="R7" i="292"/>
  <c r="Q7" i="292"/>
  <c r="P7" i="292"/>
  <c r="O7" i="292"/>
  <c r="N7" i="292"/>
  <c r="M7" i="292"/>
  <c r="R6" i="292"/>
  <c r="Q6" i="292"/>
  <c r="P6" i="292"/>
  <c r="O6" i="292"/>
  <c r="N6" i="292"/>
  <c r="M6" i="292"/>
  <c r="R5" i="292"/>
  <c r="Q5" i="292"/>
  <c r="P5" i="292"/>
  <c r="O5" i="292"/>
  <c r="N5" i="292"/>
  <c r="M5" i="292"/>
  <c r="N19" i="291"/>
  <c r="M19" i="291"/>
  <c r="L19" i="291"/>
  <c r="K19" i="291"/>
  <c r="N18" i="291"/>
  <c r="M18" i="291"/>
  <c r="L18" i="291"/>
  <c r="K18" i="291"/>
  <c r="N17" i="291"/>
  <c r="M17" i="291"/>
  <c r="L17" i="291"/>
  <c r="K17" i="291"/>
  <c r="N16" i="291"/>
  <c r="M16" i="291"/>
  <c r="L16" i="291"/>
  <c r="K16" i="291"/>
  <c r="N15" i="291"/>
  <c r="M15" i="291"/>
  <c r="L15" i="291"/>
  <c r="K15" i="291"/>
  <c r="N14" i="291"/>
  <c r="M14" i="291"/>
  <c r="L14" i="291"/>
  <c r="K14" i="291"/>
  <c r="N13" i="291"/>
  <c r="M13" i="291"/>
  <c r="L13" i="291"/>
  <c r="K13" i="291"/>
  <c r="N12" i="291"/>
  <c r="M12" i="291"/>
  <c r="L12" i="291"/>
  <c r="K12" i="291"/>
  <c r="N11" i="291"/>
  <c r="M11" i="291"/>
  <c r="L11" i="291"/>
  <c r="K11" i="291"/>
  <c r="N10" i="291"/>
  <c r="M10" i="291"/>
  <c r="L10" i="291"/>
  <c r="K10" i="291"/>
  <c r="N9" i="291"/>
  <c r="M9" i="291"/>
  <c r="L9" i="291"/>
  <c r="K9" i="291"/>
  <c r="N8" i="291"/>
  <c r="M8" i="291"/>
  <c r="L8" i="291"/>
  <c r="K8" i="291"/>
  <c r="N7" i="291"/>
  <c r="M7" i="291"/>
  <c r="L7" i="291"/>
  <c r="K7" i="291"/>
  <c r="N6" i="291"/>
  <c r="M6" i="291"/>
  <c r="L6" i="291"/>
  <c r="K6" i="291"/>
  <c r="N5" i="291"/>
  <c r="M5" i="291"/>
  <c r="L5" i="291"/>
  <c r="K5" i="291"/>
  <c r="N19" i="290"/>
  <c r="M19" i="290"/>
  <c r="L19" i="290"/>
  <c r="K19" i="290"/>
  <c r="N18" i="290"/>
  <c r="M18" i="290"/>
  <c r="L18" i="290"/>
  <c r="K18" i="290"/>
  <c r="N17" i="290"/>
  <c r="M17" i="290"/>
  <c r="L17" i="290"/>
  <c r="K17" i="290"/>
  <c r="N16" i="290"/>
  <c r="M16" i="290"/>
  <c r="L16" i="290"/>
  <c r="K16" i="290"/>
  <c r="N15" i="290"/>
  <c r="M15" i="290"/>
  <c r="L15" i="290"/>
  <c r="K15" i="290"/>
  <c r="N14" i="290"/>
  <c r="M14" i="290"/>
  <c r="L14" i="290"/>
  <c r="K14" i="290"/>
  <c r="N13" i="290"/>
  <c r="M13" i="290"/>
  <c r="L13" i="290"/>
  <c r="K13" i="290"/>
  <c r="N12" i="290"/>
  <c r="M12" i="290"/>
  <c r="L12" i="290"/>
  <c r="K12" i="290"/>
  <c r="N11" i="290"/>
  <c r="M11" i="290"/>
  <c r="L11" i="290"/>
  <c r="K11" i="290"/>
  <c r="N10" i="290"/>
  <c r="M10" i="290"/>
  <c r="L10" i="290"/>
  <c r="K10" i="290"/>
  <c r="N9" i="290"/>
  <c r="M9" i="290"/>
  <c r="L9" i="290"/>
  <c r="K9" i="290"/>
  <c r="N8" i="290"/>
  <c r="M8" i="290"/>
  <c r="L8" i="290"/>
  <c r="K8" i="290"/>
  <c r="N7" i="290"/>
  <c r="M7" i="290"/>
  <c r="L7" i="290"/>
  <c r="K7" i="290"/>
  <c r="N6" i="290"/>
  <c r="M6" i="290"/>
  <c r="L6" i="290"/>
  <c r="K6" i="290"/>
  <c r="N5" i="290"/>
  <c r="M5" i="290"/>
  <c r="L5" i="290"/>
  <c r="K5" i="290"/>
  <c r="P17" i="287"/>
  <c r="N17" i="287"/>
  <c r="M17" i="287"/>
  <c r="L17" i="287"/>
  <c r="K17" i="287"/>
  <c r="J17" i="287"/>
  <c r="I17" i="287"/>
  <c r="H17" i="287"/>
  <c r="G17" i="287"/>
  <c r="F17" i="287"/>
  <c r="D17" i="287"/>
  <c r="C17" i="287"/>
  <c r="P16" i="287"/>
  <c r="O16" i="287"/>
  <c r="N16" i="287"/>
  <c r="M16" i="287"/>
  <c r="L16" i="287"/>
  <c r="K16" i="287"/>
  <c r="J16" i="287"/>
  <c r="I16" i="287"/>
  <c r="H16" i="287"/>
  <c r="G16" i="287"/>
  <c r="F16" i="287"/>
  <c r="E16" i="287"/>
  <c r="D16" i="287"/>
  <c r="C16" i="287"/>
  <c r="P15" i="287"/>
  <c r="N15" i="287"/>
  <c r="L15" i="287"/>
  <c r="K15" i="287"/>
  <c r="J15" i="287"/>
  <c r="I15" i="287"/>
  <c r="H15" i="287"/>
  <c r="G15" i="287"/>
  <c r="F15" i="287"/>
  <c r="E15" i="287"/>
  <c r="D15" i="287"/>
  <c r="C15" i="287"/>
  <c r="P14" i="287"/>
  <c r="O14" i="287"/>
  <c r="O17" i="287" s="1"/>
  <c r="N14" i="287"/>
  <c r="M14" i="287"/>
  <c r="L14" i="287"/>
  <c r="K14" i="287"/>
  <c r="J14" i="287"/>
  <c r="I14" i="287"/>
  <c r="H14" i="287"/>
  <c r="G14" i="287"/>
  <c r="F14" i="287"/>
  <c r="E14" i="287"/>
  <c r="E17" i="287" s="1"/>
  <c r="D14" i="287"/>
  <c r="C14" i="287"/>
  <c r="I16" i="286"/>
  <c r="H16" i="286"/>
  <c r="G16" i="286"/>
  <c r="F16" i="286"/>
  <c r="E16" i="286"/>
  <c r="D16" i="286"/>
  <c r="C16" i="286"/>
  <c r="I15" i="286"/>
  <c r="H15" i="286"/>
  <c r="G15" i="286"/>
  <c r="F15" i="286"/>
  <c r="E15" i="286"/>
  <c r="D15" i="286"/>
  <c r="C15" i="286"/>
  <c r="I14" i="286"/>
  <c r="H14" i="286"/>
  <c r="G14" i="286"/>
  <c r="F14" i="286"/>
  <c r="E14" i="286"/>
  <c r="D14" i="286"/>
  <c r="C14" i="286"/>
  <c r="I13" i="286"/>
  <c r="H13" i="286"/>
  <c r="G13" i="286"/>
  <c r="F13" i="286"/>
  <c r="E13" i="286"/>
  <c r="D13" i="286"/>
  <c r="C13" i="286"/>
  <c r="T25" i="216" l="1"/>
  <c r="S25" i="216"/>
  <c r="R25" i="216"/>
  <c r="Q25" i="216"/>
  <c r="P25" i="216"/>
  <c r="O25" i="216"/>
  <c r="E25" i="216"/>
  <c r="D25" i="216"/>
  <c r="C25" i="216"/>
  <c r="T24" i="216"/>
  <c r="S24" i="216"/>
  <c r="R24" i="216"/>
  <c r="Q24" i="216"/>
  <c r="P24" i="216"/>
  <c r="O24" i="216"/>
  <c r="E24" i="216"/>
  <c r="D24" i="216"/>
  <c r="C24" i="216"/>
  <c r="T23" i="216"/>
  <c r="S23" i="216"/>
  <c r="R23" i="216"/>
  <c r="Q23" i="216"/>
  <c r="P23" i="216"/>
  <c r="O23" i="216"/>
  <c r="N23" i="216"/>
  <c r="M23" i="216"/>
  <c r="L23" i="216"/>
  <c r="K23" i="216"/>
  <c r="I23" i="216"/>
  <c r="E23" i="216"/>
  <c r="D23" i="216"/>
  <c r="C23" i="216"/>
  <c r="T22" i="216"/>
  <c r="S22" i="216"/>
  <c r="R22" i="216"/>
  <c r="Q22" i="216"/>
  <c r="P22" i="216"/>
  <c r="O22" i="216"/>
  <c r="N22" i="216"/>
  <c r="M22" i="216"/>
  <c r="L22" i="216"/>
  <c r="I22" i="216"/>
  <c r="E22" i="216"/>
  <c r="D22" i="216"/>
  <c r="C22" i="216"/>
  <c r="T21" i="216"/>
  <c r="S21" i="216"/>
  <c r="R21" i="216"/>
  <c r="Q21" i="216"/>
  <c r="P21" i="216"/>
  <c r="O21" i="216"/>
  <c r="N21" i="216"/>
  <c r="M21" i="216"/>
  <c r="L21" i="216"/>
  <c r="K21" i="216"/>
  <c r="J21" i="216"/>
  <c r="I21" i="216"/>
  <c r="E21" i="216"/>
  <c r="D21" i="216"/>
  <c r="C21" i="216"/>
  <c r="T20" i="216"/>
  <c r="S20" i="216"/>
  <c r="R20" i="216"/>
  <c r="Q20" i="216"/>
  <c r="P20" i="216"/>
  <c r="O20" i="216"/>
  <c r="N20" i="216"/>
  <c r="M20" i="216"/>
  <c r="L20" i="216"/>
  <c r="K20" i="216"/>
  <c r="J20" i="216"/>
  <c r="I20" i="216"/>
  <c r="E20" i="216"/>
  <c r="D20" i="216"/>
  <c r="C20" i="216"/>
  <c r="N24" i="251"/>
  <c r="M24" i="251"/>
  <c r="L24" i="251"/>
  <c r="K24" i="251"/>
  <c r="H24" i="251"/>
  <c r="G24" i="251"/>
  <c r="D24" i="251"/>
  <c r="C24" i="251"/>
  <c r="N23" i="251"/>
  <c r="M23" i="251"/>
  <c r="L23" i="251"/>
  <c r="K23" i="251"/>
  <c r="J23" i="251"/>
  <c r="I23" i="251"/>
  <c r="H23" i="251"/>
  <c r="G23" i="251"/>
  <c r="D23" i="251"/>
  <c r="C23" i="251"/>
  <c r="N22" i="251"/>
  <c r="M22" i="251"/>
  <c r="L22" i="251"/>
  <c r="K22" i="251"/>
  <c r="J22" i="251"/>
  <c r="I22" i="251"/>
  <c r="H22" i="251"/>
  <c r="G22" i="251"/>
  <c r="D22" i="251"/>
  <c r="C22" i="251"/>
  <c r="N21" i="251"/>
  <c r="M21" i="251"/>
  <c r="L21" i="251"/>
  <c r="K21" i="251"/>
  <c r="J21" i="251"/>
  <c r="I21" i="251"/>
  <c r="H21" i="251"/>
  <c r="G21" i="251"/>
  <c r="D21" i="251"/>
  <c r="C21" i="251"/>
  <c r="N20" i="251"/>
  <c r="M20" i="251"/>
  <c r="L20" i="251"/>
  <c r="K20" i="251"/>
  <c r="J20" i="251"/>
  <c r="I20" i="251"/>
  <c r="H20" i="251"/>
  <c r="G20" i="251"/>
  <c r="D20" i="251"/>
  <c r="C20" i="251"/>
  <c r="N19" i="251"/>
  <c r="M19" i="251"/>
  <c r="L19" i="251"/>
  <c r="K19" i="251"/>
  <c r="J19" i="251"/>
  <c r="I19" i="251"/>
  <c r="H19" i="251"/>
  <c r="G19" i="251"/>
  <c r="D19" i="251"/>
  <c r="C19" i="251"/>
  <c r="N22" i="213"/>
  <c r="M22" i="213"/>
  <c r="L22" i="213"/>
  <c r="K22" i="213"/>
  <c r="J22" i="213"/>
  <c r="I22" i="213"/>
  <c r="H22" i="213"/>
  <c r="G22" i="213"/>
  <c r="F22" i="213"/>
  <c r="D22" i="213"/>
  <c r="N21" i="213"/>
  <c r="M21" i="213"/>
  <c r="L21" i="213"/>
  <c r="K21" i="213"/>
  <c r="J21" i="213"/>
  <c r="I21" i="213"/>
  <c r="H21" i="213"/>
  <c r="G21" i="213"/>
  <c r="F21" i="213"/>
  <c r="D21" i="213"/>
  <c r="N20" i="213"/>
  <c r="M20" i="213"/>
  <c r="L20" i="213"/>
  <c r="K20" i="213"/>
  <c r="J20" i="213"/>
  <c r="I20" i="213"/>
  <c r="H20" i="213"/>
  <c r="G20" i="213"/>
  <c r="F20" i="213"/>
  <c r="D20" i="213"/>
  <c r="N19" i="213"/>
  <c r="M19" i="213"/>
  <c r="L19" i="213"/>
  <c r="K19" i="213"/>
  <c r="J19" i="213"/>
  <c r="I19" i="213"/>
  <c r="H19" i="213"/>
  <c r="G19" i="213"/>
  <c r="F19" i="213"/>
  <c r="D19" i="213"/>
  <c r="N18" i="213"/>
  <c r="M18" i="213"/>
  <c r="L18" i="213"/>
  <c r="K18" i="213"/>
  <c r="J18" i="213"/>
  <c r="I18" i="213"/>
  <c r="H18" i="213"/>
  <c r="G18" i="213"/>
  <c r="F18" i="213"/>
  <c r="D18" i="213"/>
  <c r="N17" i="213"/>
  <c r="M17" i="213"/>
  <c r="L17" i="213"/>
  <c r="K17" i="213"/>
  <c r="J17" i="213"/>
  <c r="I17" i="213"/>
  <c r="H17" i="213"/>
  <c r="G17" i="213"/>
  <c r="F17" i="213"/>
  <c r="D17" i="213"/>
  <c r="Q17" i="276" l="1"/>
  <c r="N16" i="276"/>
  <c r="E17" i="276"/>
  <c r="Q19" i="276"/>
  <c r="P19" i="276"/>
  <c r="O19" i="276"/>
  <c r="N19" i="276"/>
  <c r="M19" i="276"/>
  <c r="L19" i="276"/>
  <c r="K19" i="276"/>
  <c r="J19" i="276"/>
  <c r="I19" i="276"/>
  <c r="H19" i="276"/>
  <c r="G19" i="276"/>
  <c r="F19" i="276"/>
  <c r="E19" i="276"/>
  <c r="D19" i="276"/>
  <c r="C19" i="276"/>
  <c r="Q18" i="276"/>
  <c r="P18" i="276"/>
  <c r="O18" i="276"/>
  <c r="N18" i="276"/>
  <c r="M18" i="276"/>
  <c r="L18" i="276"/>
  <c r="K18" i="276"/>
  <c r="J18" i="276"/>
  <c r="I18" i="276"/>
  <c r="H18" i="276"/>
  <c r="G18" i="276"/>
  <c r="F18" i="276"/>
  <c r="E18" i="276"/>
  <c r="D18" i="276"/>
  <c r="C18" i="276"/>
  <c r="P17" i="276"/>
  <c r="O17" i="276"/>
  <c r="N17" i="276"/>
  <c r="M17" i="276"/>
  <c r="L17" i="276"/>
  <c r="K17" i="276"/>
  <c r="J17" i="276"/>
  <c r="I17" i="276"/>
  <c r="H17" i="276"/>
  <c r="G17" i="276"/>
  <c r="F17" i="276"/>
  <c r="D17" i="276"/>
  <c r="C17" i="276"/>
  <c r="Q16" i="276"/>
  <c r="P16" i="276"/>
  <c r="O16" i="276"/>
  <c r="M16" i="276"/>
  <c r="L16" i="276"/>
  <c r="K16" i="276"/>
  <c r="J16" i="276"/>
  <c r="I16" i="276"/>
  <c r="H16" i="276"/>
  <c r="G16" i="276"/>
  <c r="F16" i="276"/>
  <c r="E16" i="276"/>
  <c r="D16" i="276"/>
  <c r="C16" i="276"/>
  <c r="H18" i="277"/>
  <c r="M16" i="277"/>
  <c r="N16" i="277"/>
  <c r="O16" i="277"/>
  <c r="P16" i="277"/>
  <c r="Q16" i="277"/>
  <c r="M17" i="277"/>
  <c r="N17" i="277"/>
  <c r="O17" i="277"/>
  <c r="P17" i="277"/>
  <c r="Q17" i="277"/>
  <c r="M18" i="277"/>
  <c r="N18" i="277"/>
  <c r="O18" i="277"/>
  <c r="P18" i="277"/>
  <c r="Q18" i="277"/>
  <c r="M19" i="277"/>
  <c r="N19" i="277"/>
  <c r="O19" i="277"/>
  <c r="P19" i="277"/>
  <c r="Q19" i="277"/>
  <c r="L19" i="277"/>
  <c r="K19" i="277"/>
  <c r="J19" i="277"/>
  <c r="I19" i="277"/>
  <c r="H19" i="277"/>
  <c r="G19" i="277"/>
  <c r="F19" i="277"/>
  <c r="E19" i="277"/>
  <c r="D19" i="277"/>
  <c r="C19" i="277"/>
  <c r="L18" i="277"/>
  <c r="K18" i="277"/>
  <c r="J18" i="277"/>
  <c r="I18" i="277"/>
  <c r="G18" i="277"/>
  <c r="F18" i="277"/>
  <c r="E18" i="277"/>
  <c r="D18" i="277"/>
  <c r="C18" i="277"/>
  <c r="L17" i="277"/>
  <c r="K17" i="277"/>
  <c r="J17" i="277"/>
  <c r="I17" i="277"/>
  <c r="H17" i="277"/>
  <c r="G17" i="277"/>
  <c r="F17" i="277"/>
  <c r="E17" i="277"/>
  <c r="D17" i="277"/>
  <c r="C17" i="277"/>
  <c r="L16" i="277"/>
  <c r="K16" i="277"/>
  <c r="J16" i="277"/>
  <c r="I16" i="277"/>
  <c r="H16" i="277"/>
  <c r="G16" i="277"/>
  <c r="F16" i="277"/>
  <c r="E16" i="277"/>
  <c r="D16" i="277"/>
  <c r="C16" i="277"/>
  <c r="J23" i="105" l="1"/>
  <c r="J22" i="105"/>
  <c r="J23" i="106"/>
  <c r="J22" i="106"/>
  <c r="I23" i="103"/>
  <c r="I22" i="103"/>
  <c r="R19" i="267" l="1"/>
  <c r="Q19" i="267"/>
  <c r="P19" i="267"/>
  <c r="O19" i="267"/>
  <c r="N19" i="267"/>
  <c r="M19" i="267"/>
  <c r="R18" i="267"/>
  <c r="Q18" i="267"/>
  <c r="P18" i="267"/>
  <c r="O18" i="267"/>
  <c r="N18" i="267"/>
  <c r="M18" i="267"/>
  <c r="R17" i="267"/>
  <c r="Q17" i="267"/>
  <c r="P17" i="267"/>
  <c r="O17" i="267"/>
  <c r="N17" i="267"/>
  <c r="M17" i="267"/>
  <c r="R16" i="267"/>
  <c r="Q16" i="267"/>
  <c r="P16" i="267"/>
  <c r="O16" i="267"/>
  <c r="N16" i="267"/>
  <c r="M16" i="267"/>
  <c r="R15" i="267"/>
  <c r="Q15" i="267"/>
  <c r="P15" i="267"/>
  <c r="O15" i="267"/>
  <c r="N15" i="267"/>
  <c r="M15" i="267"/>
  <c r="R14" i="267"/>
  <c r="Q14" i="267"/>
  <c r="P14" i="267"/>
  <c r="O14" i="267"/>
  <c r="N14" i="267"/>
  <c r="M14" i="267"/>
  <c r="R13" i="267"/>
  <c r="Q13" i="267"/>
  <c r="P13" i="267"/>
  <c r="O13" i="267"/>
  <c r="N13" i="267"/>
  <c r="M13" i="267"/>
  <c r="R12" i="267"/>
  <c r="Q12" i="267"/>
  <c r="P12" i="267"/>
  <c r="O12" i="267"/>
  <c r="N12" i="267"/>
  <c r="M12" i="267"/>
  <c r="R11" i="267"/>
  <c r="Q11" i="267"/>
  <c r="P11" i="267"/>
  <c r="O11" i="267"/>
  <c r="N11" i="267"/>
  <c r="M11" i="267"/>
  <c r="R10" i="267"/>
  <c r="Q10" i="267"/>
  <c r="P10" i="267"/>
  <c r="O10" i="267"/>
  <c r="N10" i="267"/>
  <c r="M10" i="267"/>
  <c r="R9" i="267"/>
  <c r="Q9" i="267"/>
  <c r="P9" i="267"/>
  <c r="O9" i="267"/>
  <c r="N9" i="267"/>
  <c r="M9" i="267"/>
  <c r="R8" i="267"/>
  <c r="Q8" i="267"/>
  <c r="P8" i="267"/>
  <c r="O8" i="267"/>
  <c r="N8" i="267"/>
  <c r="M8" i="267"/>
  <c r="R7" i="267"/>
  <c r="Q7" i="267"/>
  <c r="P7" i="267"/>
  <c r="O7" i="267"/>
  <c r="N7" i="267"/>
  <c r="M7" i="267"/>
  <c r="R6" i="267"/>
  <c r="Q6" i="267"/>
  <c r="P6" i="267"/>
  <c r="O6" i="267"/>
  <c r="N6" i="267"/>
  <c r="M6" i="267"/>
  <c r="R5" i="267"/>
  <c r="Q5" i="267"/>
  <c r="P5" i="267"/>
  <c r="O5" i="267"/>
  <c r="N5" i="267"/>
  <c r="M5" i="267"/>
  <c r="R19" i="265"/>
  <c r="Q19" i="265"/>
  <c r="P19" i="265"/>
  <c r="O19" i="265"/>
  <c r="N19" i="265"/>
  <c r="M19" i="265"/>
  <c r="R18" i="265"/>
  <c r="Q18" i="265"/>
  <c r="P18" i="265"/>
  <c r="O18" i="265"/>
  <c r="N18" i="265"/>
  <c r="M18" i="265"/>
  <c r="R17" i="265"/>
  <c r="Q17" i="265"/>
  <c r="P17" i="265"/>
  <c r="O17" i="265"/>
  <c r="N17" i="265"/>
  <c r="M17" i="265"/>
  <c r="R16" i="265"/>
  <c r="Q16" i="265"/>
  <c r="P16" i="265"/>
  <c r="O16" i="265"/>
  <c r="N16" i="265"/>
  <c r="M16" i="265"/>
  <c r="R15" i="265"/>
  <c r="Q15" i="265"/>
  <c r="P15" i="265"/>
  <c r="O15" i="265"/>
  <c r="N15" i="265"/>
  <c r="M15" i="265"/>
  <c r="R14" i="265"/>
  <c r="Q14" i="265"/>
  <c r="P14" i="265"/>
  <c r="O14" i="265"/>
  <c r="N14" i="265"/>
  <c r="M14" i="265"/>
  <c r="R13" i="265"/>
  <c r="Q13" i="265"/>
  <c r="P13" i="265"/>
  <c r="O13" i="265"/>
  <c r="N13" i="265"/>
  <c r="M13" i="265"/>
  <c r="R12" i="265"/>
  <c r="Q12" i="265"/>
  <c r="P12" i="265"/>
  <c r="O12" i="265"/>
  <c r="N12" i="265"/>
  <c r="M12" i="265"/>
  <c r="R11" i="265"/>
  <c r="Q11" i="265"/>
  <c r="P11" i="265"/>
  <c r="O11" i="265"/>
  <c r="N11" i="265"/>
  <c r="M11" i="265"/>
  <c r="R10" i="265"/>
  <c r="Q10" i="265"/>
  <c r="P10" i="265"/>
  <c r="O10" i="265"/>
  <c r="N10" i="265"/>
  <c r="M10" i="265"/>
  <c r="R9" i="265"/>
  <c r="Q9" i="265"/>
  <c r="P9" i="265"/>
  <c r="O9" i="265"/>
  <c r="N9" i="265"/>
  <c r="M9" i="265"/>
  <c r="R8" i="265"/>
  <c r="Q8" i="265"/>
  <c r="P8" i="265"/>
  <c r="O8" i="265"/>
  <c r="N8" i="265"/>
  <c r="M8" i="265"/>
  <c r="R7" i="265"/>
  <c r="Q7" i="265"/>
  <c r="P7" i="265"/>
  <c r="O7" i="265"/>
  <c r="N7" i="265"/>
  <c r="M7" i="265"/>
  <c r="R6" i="265"/>
  <c r="Q6" i="265"/>
  <c r="P6" i="265"/>
  <c r="O6" i="265"/>
  <c r="N6" i="265"/>
  <c r="M6" i="265"/>
  <c r="R5" i="265"/>
  <c r="Q5" i="265"/>
  <c r="P5" i="265"/>
  <c r="O5" i="265"/>
  <c r="N5" i="265"/>
  <c r="M5" i="265"/>
  <c r="M7" i="183" l="1"/>
  <c r="M8" i="183"/>
  <c r="M9" i="183"/>
  <c r="M10" i="183"/>
  <c r="M11" i="183"/>
  <c r="M12" i="183"/>
  <c r="M13" i="183"/>
  <c r="M14" i="183"/>
  <c r="M15" i="183"/>
  <c r="M16" i="183"/>
  <c r="M17" i="183"/>
  <c r="M18" i="183"/>
  <c r="M19" i="183"/>
  <c r="M6" i="183"/>
  <c r="O11" i="183"/>
  <c r="O12" i="183"/>
  <c r="O14" i="183"/>
  <c r="O15" i="183"/>
  <c r="O17" i="183"/>
  <c r="R24" i="10" l="1"/>
  <c r="Q24" i="10"/>
  <c r="P24" i="10"/>
  <c r="O24" i="10"/>
  <c r="N24" i="10"/>
  <c r="M24" i="10"/>
  <c r="L24" i="10"/>
  <c r="K24" i="10"/>
  <c r="J24" i="10"/>
  <c r="I24" i="10"/>
  <c r="H24" i="10"/>
  <c r="G24" i="10"/>
  <c r="F24" i="10"/>
  <c r="E24" i="10"/>
  <c r="C24" i="10"/>
  <c r="R23" i="10"/>
  <c r="Q23" i="10"/>
  <c r="P23" i="10"/>
  <c r="O23" i="10"/>
  <c r="N23" i="10"/>
  <c r="M23" i="10"/>
  <c r="L23" i="10"/>
  <c r="K23" i="10"/>
  <c r="J23" i="10"/>
  <c r="I23" i="10"/>
  <c r="H23" i="10"/>
  <c r="G23" i="10"/>
  <c r="F23" i="10"/>
  <c r="E23" i="10"/>
  <c r="C23" i="10"/>
  <c r="R22" i="10"/>
  <c r="Q22" i="10"/>
  <c r="P22" i="10"/>
  <c r="O22" i="10"/>
  <c r="N22" i="10"/>
  <c r="M22" i="10"/>
  <c r="L22" i="10"/>
  <c r="K22" i="10"/>
  <c r="J22" i="10"/>
  <c r="I22" i="10"/>
  <c r="H22" i="10"/>
  <c r="G22" i="10"/>
  <c r="F22" i="10"/>
  <c r="E22" i="10"/>
  <c r="D22" i="10"/>
  <c r="C22" i="10"/>
  <c r="R21" i="10"/>
  <c r="Q21" i="10"/>
  <c r="P21" i="10"/>
  <c r="O21" i="10"/>
  <c r="N21" i="10"/>
  <c r="M21" i="10"/>
  <c r="L21" i="10"/>
  <c r="K21" i="10"/>
  <c r="J21" i="10"/>
  <c r="I21" i="10"/>
  <c r="H21" i="10"/>
  <c r="G21" i="10"/>
  <c r="F21" i="10"/>
  <c r="E21" i="10"/>
  <c r="D21" i="10"/>
  <c r="C21" i="10"/>
  <c r="R20" i="10"/>
  <c r="Q20" i="10"/>
  <c r="P20" i="10"/>
  <c r="O20" i="10"/>
  <c r="N20" i="10"/>
  <c r="M20" i="10"/>
  <c r="L20" i="10"/>
  <c r="K20" i="10"/>
  <c r="J20" i="10"/>
  <c r="I20" i="10"/>
  <c r="H20" i="10"/>
  <c r="G20" i="10"/>
  <c r="F20" i="10"/>
  <c r="E20" i="10"/>
  <c r="D20" i="10"/>
  <c r="C20" i="10"/>
  <c r="R19" i="10"/>
  <c r="Q19" i="10"/>
  <c r="P19" i="10"/>
  <c r="O19" i="10"/>
  <c r="N19" i="10"/>
  <c r="M19" i="10"/>
  <c r="L19" i="10"/>
  <c r="K19" i="10"/>
  <c r="J19" i="10"/>
  <c r="I19" i="10"/>
  <c r="H19" i="10"/>
  <c r="G19" i="10"/>
  <c r="F19" i="10"/>
  <c r="E19" i="10"/>
  <c r="D19" i="10"/>
  <c r="C19" i="10"/>
  <c r="O7" i="247" l="1"/>
  <c r="K7" i="100" l="1"/>
  <c r="I21" i="100"/>
  <c r="I20" i="100"/>
  <c r="I19" i="100"/>
  <c r="I18" i="100"/>
  <c r="I17" i="100"/>
  <c r="I16" i="100"/>
  <c r="I15" i="100"/>
  <c r="I14" i="100"/>
  <c r="I13" i="100"/>
  <c r="I12" i="100"/>
  <c r="I11" i="100"/>
  <c r="I10" i="100"/>
  <c r="I9" i="100"/>
  <c r="I7" i="100"/>
  <c r="G21" i="100"/>
  <c r="G20" i="100"/>
  <c r="G19" i="100"/>
  <c r="G18" i="100"/>
  <c r="G17" i="100"/>
  <c r="G16" i="100"/>
  <c r="G15" i="100"/>
  <c r="G14" i="100"/>
  <c r="G13" i="100"/>
  <c r="G12" i="100"/>
  <c r="G11" i="100"/>
  <c r="G10" i="100"/>
  <c r="G8" i="100"/>
  <c r="G7" i="100"/>
  <c r="E8" i="100"/>
  <c r="E10" i="100"/>
  <c r="E11" i="100"/>
  <c r="E12" i="100"/>
  <c r="E13" i="100"/>
  <c r="E14" i="100"/>
  <c r="E15" i="100"/>
  <c r="E16" i="100"/>
  <c r="E17" i="100"/>
  <c r="E18" i="100"/>
  <c r="E19" i="100"/>
  <c r="E20" i="100"/>
  <c r="E21" i="100"/>
  <c r="E7" i="100"/>
  <c r="W10" i="23" l="1"/>
  <c r="Q11" i="23"/>
  <c r="K12" i="23"/>
  <c r="G10" i="23"/>
  <c r="W13" i="255"/>
  <c r="U9" i="255"/>
  <c r="S12" i="255"/>
  <c r="Q16" i="255"/>
  <c r="O13" i="255"/>
  <c r="M9" i="255"/>
  <c r="K7" i="255"/>
  <c r="I7" i="255"/>
  <c r="N20" i="125" l="1"/>
  <c r="N23" i="125"/>
  <c r="K20" i="125"/>
  <c r="J19" i="125"/>
  <c r="J18" i="125"/>
  <c r="L18" i="125"/>
  <c r="M18" i="125"/>
  <c r="N18" i="125"/>
  <c r="L19" i="125"/>
  <c r="M19" i="125"/>
  <c r="N19" i="125"/>
  <c r="J20" i="125"/>
  <c r="L20" i="125"/>
  <c r="M20" i="125"/>
  <c r="J21" i="125"/>
  <c r="L21" i="125"/>
  <c r="M21" i="125"/>
  <c r="N21" i="125"/>
  <c r="J22" i="125"/>
  <c r="L22" i="125"/>
  <c r="M22" i="125"/>
  <c r="N22" i="125"/>
  <c r="J23" i="125"/>
  <c r="K23" i="125"/>
  <c r="L23" i="125"/>
  <c r="M23" i="125"/>
  <c r="K18" i="125" l="1"/>
  <c r="K21" i="125"/>
  <c r="K19" i="125"/>
  <c r="K22" i="125"/>
  <c r="M6" i="231" l="1"/>
  <c r="M5" i="258" l="1"/>
  <c r="R19" i="258"/>
  <c r="Q19" i="258"/>
  <c r="P19" i="258"/>
  <c r="O19" i="258"/>
  <c r="N19" i="258"/>
  <c r="M19" i="258"/>
  <c r="R18" i="258"/>
  <c r="Q18" i="258"/>
  <c r="P18" i="258"/>
  <c r="O18" i="258"/>
  <c r="N18" i="258"/>
  <c r="M18" i="258"/>
  <c r="R17" i="258"/>
  <c r="Q17" i="258"/>
  <c r="P17" i="258"/>
  <c r="O17" i="258"/>
  <c r="N17" i="258"/>
  <c r="M17" i="258"/>
  <c r="R16" i="258"/>
  <c r="Q16" i="258"/>
  <c r="P16" i="258"/>
  <c r="O16" i="258"/>
  <c r="N16" i="258"/>
  <c r="M16" i="258"/>
  <c r="R15" i="258"/>
  <c r="Q15" i="258"/>
  <c r="P15" i="258"/>
  <c r="O15" i="258"/>
  <c r="N15" i="258"/>
  <c r="M15" i="258"/>
  <c r="R14" i="258"/>
  <c r="Q14" i="258"/>
  <c r="P14" i="258"/>
  <c r="O14" i="258"/>
  <c r="N14" i="258"/>
  <c r="M14" i="258"/>
  <c r="R13" i="258"/>
  <c r="Q13" i="258"/>
  <c r="P13" i="258"/>
  <c r="O13" i="258"/>
  <c r="N13" i="258"/>
  <c r="M13" i="258"/>
  <c r="R12" i="258"/>
  <c r="Q12" i="258"/>
  <c r="P12" i="258"/>
  <c r="O12" i="258"/>
  <c r="N12" i="258"/>
  <c r="M12" i="258"/>
  <c r="R11" i="258"/>
  <c r="Q11" i="258"/>
  <c r="P11" i="258"/>
  <c r="O11" i="258"/>
  <c r="N11" i="258"/>
  <c r="M11" i="258"/>
  <c r="R10" i="258"/>
  <c r="Q10" i="258"/>
  <c r="P10" i="258"/>
  <c r="O10" i="258"/>
  <c r="N10" i="258"/>
  <c r="M10" i="258"/>
  <c r="R9" i="258"/>
  <c r="Q9" i="258"/>
  <c r="P9" i="258"/>
  <c r="O9" i="258"/>
  <c r="N9" i="258"/>
  <c r="M9" i="258"/>
  <c r="R8" i="258"/>
  <c r="Q8" i="258"/>
  <c r="P8" i="258"/>
  <c r="O8" i="258"/>
  <c r="N8" i="258"/>
  <c r="M8" i="258"/>
  <c r="R7" i="258"/>
  <c r="Q7" i="258"/>
  <c r="P7" i="258"/>
  <c r="O7" i="258"/>
  <c r="N7" i="258"/>
  <c r="M7" i="258"/>
  <c r="R6" i="258"/>
  <c r="Q6" i="258"/>
  <c r="P6" i="258"/>
  <c r="O6" i="258"/>
  <c r="N6" i="258"/>
  <c r="M6" i="258"/>
  <c r="R5" i="258"/>
  <c r="Q5" i="258"/>
  <c r="P5" i="258"/>
  <c r="O5" i="258"/>
  <c r="N5" i="258"/>
  <c r="H18" i="63" l="1"/>
  <c r="N21" i="63" l="1"/>
  <c r="M23" i="63"/>
  <c r="M22" i="63"/>
  <c r="M21" i="63"/>
  <c r="M20" i="63"/>
  <c r="M19" i="63"/>
  <c r="M18" i="63"/>
  <c r="N23" i="63"/>
  <c r="N22" i="63"/>
  <c r="N19" i="63"/>
  <c r="N18" i="63"/>
  <c r="E23" i="63"/>
  <c r="E22" i="63"/>
  <c r="E21" i="63"/>
  <c r="E20" i="63"/>
  <c r="E19" i="63"/>
  <c r="E18" i="63"/>
  <c r="N20" i="63" l="1"/>
  <c r="P22" i="193"/>
  <c r="O22" i="193"/>
  <c r="R22" i="125" l="1"/>
  <c r="H23" i="43" l="1"/>
  <c r="H22" i="43"/>
  <c r="L23" i="43"/>
  <c r="K23" i="43"/>
  <c r="J23" i="43"/>
  <c r="I23" i="43"/>
  <c r="L22" i="43"/>
  <c r="K22" i="43"/>
  <c r="J22" i="43"/>
  <c r="I22" i="43"/>
  <c r="M22" i="98"/>
  <c r="N23" i="105"/>
  <c r="K14" i="100" l="1"/>
  <c r="K9" i="100"/>
  <c r="K21" i="100"/>
  <c r="K20" i="100"/>
  <c r="K19" i="100"/>
  <c r="K18" i="100"/>
  <c r="K17" i="100"/>
  <c r="K16" i="100"/>
  <c r="K15" i="100"/>
  <c r="K13" i="100"/>
  <c r="K12" i="100"/>
  <c r="K11" i="100"/>
  <c r="K10" i="100"/>
  <c r="M5" i="93"/>
  <c r="N5" i="93"/>
  <c r="O5" i="93"/>
  <c r="P5" i="93"/>
  <c r="Q5" i="93"/>
  <c r="R5" i="93"/>
  <c r="W21" i="255" l="1"/>
  <c r="W20" i="255"/>
  <c r="W19" i="255"/>
  <c r="W18" i="255"/>
  <c r="W17" i="255"/>
  <c r="W16" i="255"/>
  <c r="W15" i="255"/>
  <c r="W14" i="255"/>
  <c r="W12" i="255"/>
  <c r="W11" i="255"/>
  <c r="W10" i="255"/>
  <c r="W9" i="255"/>
  <c r="W8" i="255"/>
  <c r="W7" i="255"/>
  <c r="U21" i="255"/>
  <c r="U20" i="255"/>
  <c r="U19" i="255"/>
  <c r="U18" i="255"/>
  <c r="U17" i="255"/>
  <c r="U16" i="255"/>
  <c r="U15" i="255"/>
  <c r="U14" i="255"/>
  <c r="U13" i="255"/>
  <c r="U12" i="255"/>
  <c r="U11" i="255"/>
  <c r="U10" i="255"/>
  <c r="U8" i="255"/>
  <c r="U7" i="255"/>
  <c r="S21" i="255"/>
  <c r="S20" i="255"/>
  <c r="S19" i="255"/>
  <c r="S18" i="255"/>
  <c r="S17" i="255"/>
  <c r="S16" i="255"/>
  <c r="S15" i="255"/>
  <c r="S14" i="255"/>
  <c r="S13" i="255"/>
  <c r="S11" i="255"/>
  <c r="S10" i="255"/>
  <c r="S9" i="255"/>
  <c r="S8" i="255"/>
  <c r="S7" i="255"/>
  <c r="Q21" i="255"/>
  <c r="Q20" i="255"/>
  <c r="Q19" i="255"/>
  <c r="Q18" i="255"/>
  <c r="Q17" i="255"/>
  <c r="Q15" i="255"/>
  <c r="Q14" i="255"/>
  <c r="Q13" i="255"/>
  <c r="Q12" i="255"/>
  <c r="Q11" i="255"/>
  <c r="Q10" i="255"/>
  <c r="Q9" i="255"/>
  <c r="Q8" i="255"/>
  <c r="Q7" i="255"/>
  <c r="O21" i="255"/>
  <c r="O20" i="255"/>
  <c r="O19" i="255"/>
  <c r="O18" i="255"/>
  <c r="O17" i="255"/>
  <c r="O16" i="255"/>
  <c r="O15" i="255"/>
  <c r="O14" i="255"/>
  <c r="O12" i="255"/>
  <c r="O11" i="255"/>
  <c r="O10" i="255"/>
  <c r="O9" i="255"/>
  <c r="O8" i="255"/>
  <c r="O7" i="255"/>
  <c r="M21" i="255"/>
  <c r="M20" i="255"/>
  <c r="M19" i="255"/>
  <c r="M18" i="255"/>
  <c r="M17" i="255"/>
  <c r="M16" i="255"/>
  <c r="M15" i="255"/>
  <c r="M14" i="255"/>
  <c r="M13" i="255"/>
  <c r="M12" i="255"/>
  <c r="M11" i="255"/>
  <c r="M10" i="255"/>
  <c r="M8" i="255"/>
  <c r="M7" i="255"/>
  <c r="K21" i="255"/>
  <c r="K20" i="255"/>
  <c r="K19" i="255"/>
  <c r="K18" i="255"/>
  <c r="K17" i="255"/>
  <c r="K16" i="255"/>
  <c r="K15" i="255"/>
  <c r="K14" i="255"/>
  <c r="K13" i="255"/>
  <c r="K12" i="255"/>
  <c r="K11" i="255"/>
  <c r="K10" i="255"/>
  <c r="K9" i="255"/>
  <c r="K8" i="255"/>
  <c r="I21" i="255"/>
  <c r="I20" i="255"/>
  <c r="I19" i="255"/>
  <c r="I18" i="255"/>
  <c r="I17" i="255"/>
  <c r="I16" i="255"/>
  <c r="I15" i="255"/>
  <c r="I14" i="255"/>
  <c r="I13" i="255"/>
  <c r="I12" i="255"/>
  <c r="I11" i="255"/>
  <c r="I10" i="255"/>
  <c r="I9" i="255"/>
  <c r="I8" i="255"/>
  <c r="G21" i="255"/>
  <c r="G20" i="255"/>
  <c r="G19" i="255"/>
  <c r="G18" i="255"/>
  <c r="G17" i="255"/>
  <c r="G16" i="255"/>
  <c r="G15" i="255"/>
  <c r="G14" i="255"/>
  <c r="G13" i="255"/>
  <c r="G12" i="255"/>
  <c r="G11" i="255"/>
  <c r="G10" i="255"/>
  <c r="G9" i="255"/>
  <c r="G8" i="255"/>
  <c r="G7" i="255"/>
  <c r="E8" i="255"/>
  <c r="E9" i="255"/>
  <c r="E10" i="255"/>
  <c r="E11" i="255"/>
  <c r="E12" i="255"/>
  <c r="E13" i="255"/>
  <c r="E14" i="255"/>
  <c r="E15" i="255"/>
  <c r="E16" i="255"/>
  <c r="E17" i="255"/>
  <c r="E18" i="255"/>
  <c r="E19" i="255"/>
  <c r="E20" i="255"/>
  <c r="E21" i="255"/>
  <c r="E7" i="255"/>
  <c r="W21" i="23"/>
  <c r="W20" i="23"/>
  <c r="W19" i="23"/>
  <c r="W18" i="23"/>
  <c r="W17" i="23"/>
  <c r="W16" i="23"/>
  <c r="W15" i="23"/>
  <c r="W14" i="23"/>
  <c r="W13" i="23"/>
  <c r="W12" i="23"/>
  <c r="W11" i="23"/>
  <c r="W9" i="23"/>
  <c r="W8" i="23"/>
  <c r="W7" i="23"/>
  <c r="U21" i="23"/>
  <c r="U20" i="23"/>
  <c r="U19" i="23"/>
  <c r="U18" i="23"/>
  <c r="U17" i="23"/>
  <c r="U16" i="23"/>
  <c r="U15" i="23"/>
  <c r="U14" i="23"/>
  <c r="U13" i="23"/>
  <c r="U12" i="23"/>
  <c r="U11" i="23"/>
  <c r="U10" i="23"/>
  <c r="U9" i="23"/>
  <c r="U8" i="23"/>
  <c r="U7" i="23"/>
  <c r="S21" i="23"/>
  <c r="S20" i="23"/>
  <c r="S19" i="23"/>
  <c r="S18" i="23"/>
  <c r="S17" i="23"/>
  <c r="S16" i="23"/>
  <c r="S15" i="23"/>
  <c r="S14" i="23"/>
  <c r="S13" i="23"/>
  <c r="S12" i="23"/>
  <c r="S11" i="23"/>
  <c r="S10" i="23"/>
  <c r="S9" i="23"/>
  <c r="S8" i="23"/>
  <c r="S7" i="23"/>
  <c r="Q21" i="23"/>
  <c r="Q20" i="23"/>
  <c r="Q19" i="23"/>
  <c r="Q18" i="23"/>
  <c r="Q17" i="23"/>
  <c r="Q16" i="23"/>
  <c r="Q15" i="23"/>
  <c r="Q14" i="23"/>
  <c r="Q13" i="23"/>
  <c r="Q12" i="23"/>
  <c r="Q10" i="23"/>
  <c r="Q9" i="23"/>
  <c r="Q8" i="23"/>
  <c r="Q7" i="23"/>
  <c r="O21" i="23"/>
  <c r="O20" i="23"/>
  <c r="O19" i="23"/>
  <c r="O18" i="23"/>
  <c r="O17" i="23"/>
  <c r="O16" i="23"/>
  <c r="O15" i="23"/>
  <c r="O14" i="23"/>
  <c r="O13" i="23"/>
  <c r="O12" i="23"/>
  <c r="O11" i="23"/>
  <c r="O10" i="23"/>
  <c r="O9" i="23"/>
  <c r="O8" i="23"/>
  <c r="O7" i="23"/>
  <c r="M21" i="23"/>
  <c r="M20" i="23"/>
  <c r="M19" i="23"/>
  <c r="M18" i="23"/>
  <c r="M17" i="23"/>
  <c r="M16" i="23"/>
  <c r="M15" i="23"/>
  <c r="M14" i="23"/>
  <c r="M13" i="23"/>
  <c r="M12" i="23"/>
  <c r="M11" i="23"/>
  <c r="M10" i="23"/>
  <c r="M9" i="23"/>
  <c r="M8" i="23"/>
  <c r="M7" i="23"/>
  <c r="K21" i="23"/>
  <c r="K20" i="23"/>
  <c r="K19" i="23"/>
  <c r="K18" i="23"/>
  <c r="K17" i="23"/>
  <c r="K16" i="23"/>
  <c r="K15" i="23"/>
  <c r="K14" i="23"/>
  <c r="K13" i="23"/>
  <c r="K11" i="23"/>
  <c r="K10" i="23"/>
  <c r="K9" i="23"/>
  <c r="K8" i="23"/>
  <c r="K7" i="23"/>
  <c r="G21" i="23"/>
  <c r="G20" i="23"/>
  <c r="G19" i="23"/>
  <c r="G18" i="23"/>
  <c r="G17" i="23"/>
  <c r="G16" i="23"/>
  <c r="G15" i="23"/>
  <c r="G14" i="23"/>
  <c r="G13" i="23"/>
  <c r="G12" i="23"/>
  <c r="G11" i="23"/>
  <c r="G9" i="23"/>
  <c r="G8" i="23"/>
  <c r="G7" i="23"/>
  <c r="I21" i="23"/>
  <c r="I20" i="23"/>
  <c r="I19" i="23"/>
  <c r="I18" i="23"/>
  <c r="I17" i="23"/>
  <c r="I16" i="23"/>
  <c r="I15" i="23"/>
  <c r="I14" i="23"/>
  <c r="I13" i="23"/>
  <c r="I12" i="23"/>
  <c r="I11" i="23"/>
  <c r="I10" i="23"/>
  <c r="I9" i="23"/>
  <c r="I8" i="23"/>
  <c r="I7" i="23"/>
  <c r="E8" i="23"/>
  <c r="E9" i="23"/>
  <c r="E10" i="23"/>
  <c r="E11" i="23"/>
  <c r="E12" i="23"/>
  <c r="E13" i="23"/>
  <c r="E14" i="23"/>
  <c r="E15" i="23"/>
  <c r="E16" i="23"/>
  <c r="E17" i="23"/>
  <c r="E18" i="23"/>
  <c r="E19" i="23"/>
  <c r="E20" i="23"/>
  <c r="E21" i="23"/>
  <c r="H19" i="68" l="1"/>
  <c r="F18" i="117" l="1"/>
  <c r="L18" i="63"/>
  <c r="K18" i="63"/>
  <c r="M10" i="199" l="1"/>
  <c r="C21" i="63" l="1"/>
  <c r="C21" i="4"/>
  <c r="C23" i="4"/>
  <c r="C22" i="4"/>
  <c r="R7" i="233" l="1"/>
  <c r="Q7" i="233"/>
  <c r="P7" i="233"/>
  <c r="N7" i="233"/>
  <c r="M7" i="233"/>
  <c r="R6" i="233"/>
  <c r="Q6" i="233"/>
  <c r="P6" i="233"/>
  <c r="O6" i="233"/>
  <c r="N6" i="233"/>
  <c r="M6" i="233"/>
  <c r="R7" i="232"/>
  <c r="Q7" i="232"/>
  <c r="P7" i="232"/>
  <c r="O7" i="232"/>
  <c r="N7" i="232"/>
  <c r="M7" i="232"/>
  <c r="R6" i="232"/>
  <c r="Q6" i="232"/>
  <c r="P6" i="232"/>
  <c r="O6" i="232"/>
  <c r="N6" i="232"/>
  <c r="M6" i="232"/>
  <c r="N7" i="183"/>
  <c r="O7" i="183"/>
  <c r="P7" i="183"/>
  <c r="Q7" i="183"/>
  <c r="R7" i="183"/>
  <c r="N8" i="183"/>
  <c r="O8" i="183"/>
  <c r="P8" i="183"/>
  <c r="Q8" i="183"/>
  <c r="R8" i="183"/>
  <c r="N9" i="183"/>
  <c r="P9" i="183"/>
  <c r="Q9" i="183"/>
  <c r="R9" i="183"/>
  <c r="N10" i="183"/>
  <c r="O10" i="183"/>
  <c r="P10" i="183"/>
  <c r="Q10" i="183"/>
  <c r="R10" i="183"/>
  <c r="N11" i="183"/>
  <c r="P11" i="183"/>
  <c r="Q11" i="183"/>
  <c r="R11" i="183"/>
  <c r="N12" i="183"/>
  <c r="P12" i="183"/>
  <c r="Q12" i="183"/>
  <c r="R12" i="183"/>
  <c r="N13" i="183"/>
  <c r="O13" i="183"/>
  <c r="P13" i="183"/>
  <c r="Q13" i="183"/>
  <c r="R13" i="183"/>
  <c r="N14" i="183"/>
  <c r="P14" i="183"/>
  <c r="Q14" i="183"/>
  <c r="R14" i="183"/>
  <c r="N15" i="183"/>
  <c r="P15" i="183"/>
  <c r="Q15" i="183"/>
  <c r="R15" i="183"/>
  <c r="N16" i="183"/>
  <c r="O16" i="183"/>
  <c r="P16" i="183"/>
  <c r="Q16" i="183"/>
  <c r="R16" i="183"/>
  <c r="N17" i="183"/>
  <c r="P17" i="183"/>
  <c r="Q17" i="183"/>
  <c r="R17" i="183"/>
  <c r="N18" i="183"/>
  <c r="O18" i="183"/>
  <c r="P18" i="183"/>
  <c r="Q18" i="183"/>
  <c r="R18" i="183"/>
  <c r="N19" i="183"/>
  <c r="O19" i="183"/>
  <c r="P19" i="183"/>
  <c r="Q19" i="183"/>
  <c r="R19" i="183"/>
  <c r="M7" i="169"/>
  <c r="N7" i="169"/>
  <c r="O7" i="169"/>
  <c r="Q7" i="169"/>
  <c r="R7" i="169"/>
  <c r="M8" i="169"/>
  <c r="N8" i="169"/>
  <c r="O8" i="169"/>
  <c r="Q8" i="169"/>
  <c r="R8" i="169"/>
  <c r="M9" i="169"/>
  <c r="N9" i="169"/>
  <c r="O9" i="169"/>
  <c r="Q9" i="169"/>
  <c r="R9" i="169"/>
  <c r="M10" i="169"/>
  <c r="N10" i="169"/>
  <c r="O10" i="169"/>
  <c r="Q10" i="169"/>
  <c r="R10" i="169"/>
  <c r="M11" i="169"/>
  <c r="N11" i="169"/>
  <c r="O11" i="169"/>
  <c r="Q11" i="169"/>
  <c r="R11" i="169"/>
  <c r="M12" i="169"/>
  <c r="N12" i="169"/>
  <c r="O12" i="169"/>
  <c r="Q12" i="169"/>
  <c r="R12" i="169"/>
  <c r="M13" i="169"/>
  <c r="N13" i="169"/>
  <c r="O13" i="169"/>
  <c r="Q13" i="169"/>
  <c r="R13" i="169"/>
  <c r="M14" i="169"/>
  <c r="N14" i="169"/>
  <c r="O14" i="169"/>
  <c r="Q14" i="169"/>
  <c r="R14" i="169"/>
  <c r="M15" i="169"/>
  <c r="N15" i="169"/>
  <c r="O15" i="169"/>
  <c r="Q15" i="169"/>
  <c r="R15" i="169"/>
  <c r="M16" i="169"/>
  <c r="N16" i="169"/>
  <c r="O16" i="169"/>
  <c r="Q16" i="169"/>
  <c r="R16" i="169"/>
  <c r="M17" i="169"/>
  <c r="N17" i="169"/>
  <c r="O17" i="169"/>
  <c r="Q17" i="169"/>
  <c r="R17" i="169"/>
  <c r="M18" i="169"/>
  <c r="N18" i="169"/>
  <c r="O18" i="169"/>
  <c r="Q18" i="169"/>
  <c r="R18" i="169"/>
  <c r="M19" i="169"/>
  <c r="N19" i="169"/>
  <c r="O19" i="169"/>
  <c r="Q19" i="169"/>
  <c r="R19" i="169"/>
  <c r="E23" i="24" l="1"/>
  <c r="E22" i="24"/>
  <c r="E21" i="24"/>
  <c r="E20" i="24"/>
  <c r="E19" i="24"/>
  <c r="E18" i="24"/>
  <c r="H23" i="57" l="1"/>
  <c r="H22" i="57"/>
  <c r="H21" i="57"/>
  <c r="H20" i="57"/>
  <c r="H19" i="57"/>
  <c r="H18" i="57"/>
  <c r="I18" i="41" l="1"/>
  <c r="J18" i="41"/>
  <c r="I19" i="41"/>
  <c r="J19" i="41"/>
  <c r="I20" i="41"/>
  <c r="J20" i="41"/>
  <c r="I21" i="41"/>
  <c r="J21" i="41"/>
  <c r="I22" i="41"/>
  <c r="J22" i="41"/>
  <c r="I23" i="41"/>
  <c r="J23" i="41"/>
  <c r="K18" i="44" l="1"/>
  <c r="K19" i="44"/>
  <c r="K20" i="44"/>
  <c r="K21" i="44"/>
  <c r="K22" i="44"/>
  <c r="K23" i="44"/>
  <c r="L23" i="194" l="1"/>
  <c r="K23" i="194"/>
  <c r="J23" i="194"/>
  <c r="I23" i="194"/>
  <c r="H23" i="194"/>
  <c r="G23" i="194"/>
  <c r="F23" i="194"/>
  <c r="E23" i="194"/>
  <c r="D23" i="194"/>
  <c r="C23" i="194"/>
  <c r="L22" i="194"/>
  <c r="K22" i="194"/>
  <c r="J22" i="194"/>
  <c r="I22" i="194"/>
  <c r="H22" i="194"/>
  <c r="G22" i="194"/>
  <c r="F22" i="194"/>
  <c r="E22" i="194"/>
  <c r="D22" i="194"/>
  <c r="C22" i="194"/>
  <c r="L21" i="194"/>
  <c r="K21" i="194"/>
  <c r="J21" i="194"/>
  <c r="I21" i="194"/>
  <c r="H21" i="194"/>
  <c r="G21" i="194"/>
  <c r="F21" i="194"/>
  <c r="E21" i="194"/>
  <c r="D21" i="194"/>
  <c r="C21" i="194"/>
  <c r="L20" i="194"/>
  <c r="K20" i="194"/>
  <c r="J20" i="194"/>
  <c r="I20" i="194"/>
  <c r="H20" i="194"/>
  <c r="G20" i="194"/>
  <c r="F20" i="194"/>
  <c r="E20" i="194"/>
  <c r="D20" i="194"/>
  <c r="C20" i="194"/>
  <c r="L19" i="194"/>
  <c r="K19" i="194"/>
  <c r="J19" i="194"/>
  <c r="I19" i="194"/>
  <c r="H19" i="194"/>
  <c r="G19" i="194"/>
  <c r="F19" i="194"/>
  <c r="E19" i="194"/>
  <c r="D19" i="194"/>
  <c r="C19" i="194"/>
  <c r="L18" i="194"/>
  <c r="K18" i="194"/>
  <c r="J18" i="194"/>
  <c r="I18" i="194"/>
  <c r="H18" i="194"/>
  <c r="G18" i="194"/>
  <c r="F18" i="194"/>
  <c r="E18" i="194"/>
  <c r="D18" i="194"/>
  <c r="C18" i="194"/>
  <c r="P23" i="61"/>
  <c r="O23" i="61"/>
  <c r="N23" i="61"/>
  <c r="M23" i="61"/>
  <c r="L23" i="61"/>
  <c r="K23" i="61"/>
  <c r="J23" i="61"/>
  <c r="I23" i="61"/>
  <c r="H23" i="61"/>
  <c r="G23" i="61"/>
  <c r="F23" i="61"/>
  <c r="E23" i="61"/>
  <c r="D23" i="61"/>
  <c r="C23" i="61"/>
  <c r="P22" i="61"/>
  <c r="O22" i="61"/>
  <c r="N22" i="61"/>
  <c r="M22" i="61"/>
  <c r="L22" i="61"/>
  <c r="K22" i="61"/>
  <c r="J22" i="61"/>
  <c r="I22" i="61"/>
  <c r="H22" i="61"/>
  <c r="G22" i="61"/>
  <c r="F22" i="61"/>
  <c r="E22" i="61"/>
  <c r="D22" i="61"/>
  <c r="C22" i="61"/>
  <c r="P21" i="61"/>
  <c r="O21" i="61"/>
  <c r="N21" i="61"/>
  <c r="M21" i="61"/>
  <c r="L21" i="61"/>
  <c r="K21" i="61"/>
  <c r="J21" i="61"/>
  <c r="I21" i="61"/>
  <c r="H21" i="61"/>
  <c r="G21" i="61"/>
  <c r="F21" i="61"/>
  <c r="E21" i="61"/>
  <c r="D21" i="61"/>
  <c r="C21" i="61"/>
  <c r="P20" i="61"/>
  <c r="O20" i="61"/>
  <c r="N20" i="61"/>
  <c r="M20" i="61"/>
  <c r="L20" i="61"/>
  <c r="K20" i="61"/>
  <c r="J20" i="61"/>
  <c r="I20" i="61"/>
  <c r="H20" i="61"/>
  <c r="G20" i="61"/>
  <c r="F20" i="61"/>
  <c r="E20" i="61"/>
  <c r="D20" i="61"/>
  <c r="C20" i="61"/>
  <c r="P19" i="61"/>
  <c r="O19" i="61"/>
  <c r="N19" i="61"/>
  <c r="M19" i="61"/>
  <c r="L19" i="61"/>
  <c r="K19" i="61"/>
  <c r="J19" i="61"/>
  <c r="I19" i="61"/>
  <c r="H19" i="61"/>
  <c r="G19" i="61"/>
  <c r="F19" i="61"/>
  <c r="E19" i="61"/>
  <c r="D19" i="61"/>
  <c r="C19" i="61"/>
  <c r="P18" i="61"/>
  <c r="O18" i="61"/>
  <c r="N18" i="61"/>
  <c r="M18" i="61"/>
  <c r="L18" i="61"/>
  <c r="K18" i="61"/>
  <c r="J18" i="61"/>
  <c r="I18" i="61"/>
  <c r="H18" i="61"/>
  <c r="G18" i="61"/>
  <c r="F18" i="61"/>
  <c r="E18" i="61"/>
  <c r="D18" i="61"/>
  <c r="C18" i="61"/>
  <c r="N23" i="57"/>
  <c r="M23" i="57"/>
  <c r="L23" i="57"/>
  <c r="K23" i="57"/>
  <c r="J23" i="57"/>
  <c r="I23" i="57"/>
  <c r="G23" i="57"/>
  <c r="F23" i="57"/>
  <c r="E23" i="57"/>
  <c r="D23" i="57"/>
  <c r="C23" i="57"/>
  <c r="N22" i="57"/>
  <c r="M22" i="57"/>
  <c r="L22" i="57"/>
  <c r="K22" i="57"/>
  <c r="J22" i="57"/>
  <c r="I22" i="57"/>
  <c r="G22" i="57"/>
  <c r="F22" i="57"/>
  <c r="E22" i="57"/>
  <c r="D22" i="57"/>
  <c r="C22" i="57"/>
  <c r="N21" i="57"/>
  <c r="M21" i="57"/>
  <c r="L21" i="57"/>
  <c r="K21" i="57"/>
  <c r="J21" i="57"/>
  <c r="I21" i="57"/>
  <c r="G21" i="57"/>
  <c r="F21" i="57"/>
  <c r="E21" i="57"/>
  <c r="D21" i="57"/>
  <c r="C21" i="57"/>
  <c r="N20" i="57"/>
  <c r="M20" i="57"/>
  <c r="L20" i="57"/>
  <c r="K20" i="57"/>
  <c r="J20" i="57"/>
  <c r="I20" i="57"/>
  <c r="G20" i="57"/>
  <c r="F20" i="57"/>
  <c r="E20" i="57"/>
  <c r="D20" i="57"/>
  <c r="C20" i="57"/>
  <c r="N19" i="57"/>
  <c r="M19" i="57"/>
  <c r="L19" i="57"/>
  <c r="K19" i="57"/>
  <c r="J19" i="57"/>
  <c r="I19" i="57"/>
  <c r="G19" i="57"/>
  <c r="F19" i="57"/>
  <c r="E19" i="57"/>
  <c r="D19" i="57"/>
  <c r="C19" i="57"/>
  <c r="N18" i="57"/>
  <c r="M18" i="57"/>
  <c r="L18" i="57"/>
  <c r="K18" i="57"/>
  <c r="J18" i="57"/>
  <c r="I18" i="57"/>
  <c r="G18" i="57"/>
  <c r="F18" i="57"/>
  <c r="E18" i="57"/>
  <c r="D18" i="57"/>
  <c r="C18" i="57"/>
  <c r="I23" i="55"/>
  <c r="H23" i="55"/>
  <c r="G23" i="55"/>
  <c r="F23" i="55"/>
  <c r="E23" i="55"/>
  <c r="D23" i="55"/>
  <c r="C23" i="55"/>
  <c r="I22" i="55"/>
  <c r="H22" i="55"/>
  <c r="G22" i="55"/>
  <c r="F22" i="55"/>
  <c r="E22" i="55"/>
  <c r="D22" i="55"/>
  <c r="C22" i="55"/>
  <c r="I21" i="55"/>
  <c r="H21" i="55"/>
  <c r="G21" i="55"/>
  <c r="F21" i="55"/>
  <c r="E21" i="55"/>
  <c r="D21" i="55"/>
  <c r="C21" i="55"/>
  <c r="I20" i="55"/>
  <c r="H20" i="55"/>
  <c r="G20" i="55"/>
  <c r="F20" i="55"/>
  <c r="E20" i="55"/>
  <c r="D20" i="55"/>
  <c r="C20" i="55"/>
  <c r="I19" i="55"/>
  <c r="H19" i="55"/>
  <c r="G19" i="55"/>
  <c r="F19" i="55"/>
  <c r="E19" i="55"/>
  <c r="D19" i="55"/>
  <c r="C19" i="55"/>
  <c r="I18" i="55"/>
  <c r="H18" i="55"/>
  <c r="G18" i="55"/>
  <c r="F18" i="55"/>
  <c r="E18" i="55"/>
  <c r="D18" i="55"/>
  <c r="C18" i="55"/>
  <c r="R28" i="46"/>
  <c r="Q28" i="46"/>
  <c r="P28" i="46"/>
  <c r="O28" i="46"/>
  <c r="N28" i="46"/>
  <c r="M28" i="46"/>
  <c r="R27" i="46"/>
  <c r="Q27" i="46"/>
  <c r="P27" i="46"/>
  <c r="O27" i="46"/>
  <c r="N27" i="46"/>
  <c r="M27" i="46"/>
  <c r="R26" i="46"/>
  <c r="Q26" i="46"/>
  <c r="P26" i="46"/>
  <c r="O26" i="46"/>
  <c r="N26" i="46"/>
  <c r="M26" i="46"/>
  <c r="P25" i="46"/>
  <c r="O25" i="46"/>
  <c r="N25" i="46"/>
  <c r="M25" i="46"/>
  <c r="R24" i="46"/>
  <c r="Q24" i="46"/>
  <c r="P24" i="46"/>
  <c r="O24" i="46"/>
  <c r="N24" i="46"/>
  <c r="M24" i="46"/>
  <c r="R23" i="46"/>
  <c r="Q23" i="46"/>
  <c r="P23" i="46"/>
  <c r="O23" i="46"/>
  <c r="N23" i="46"/>
  <c r="M23" i="46"/>
  <c r="R21" i="46"/>
  <c r="Q21" i="46"/>
  <c r="P21" i="46"/>
  <c r="O21" i="46"/>
  <c r="N21" i="46"/>
  <c r="M21" i="46"/>
  <c r="R20" i="46"/>
  <c r="Q20" i="46"/>
  <c r="P20" i="46"/>
  <c r="O20" i="46"/>
  <c r="N20" i="46"/>
  <c r="M20" i="46"/>
  <c r="R19" i="46"/>
  <c r="Q19" i="46"/>
  <c r="P19" i="46"/>
  <c r="O19" i="46"/>
  <c r="N19" i="46"/>
  <c r="M19" i="46"/>
  <c r="R18" i="46"/>
  <c r="Q18" i="46"/>
  <c r="P18" i="46"/>
  <c r="O18" i="46"/>
  <c r="N18" i="46"/>
  <c r="M18" i="46"/>
  <c r="R17" i="46"/>
  <c r="Q17" i="46"/>
  <c r="P17" i="46"/>
  <c r="O17" i="46"/>
  <c r="N17" i="46"/>
  <c r="M17" i="46"/>
  <c r="N16" i="46"/>
  <c r="M16" i="46"/>
  <c r="R15" i="46"/>
  <c r="Q15" i="46"/>
  <c r="P15" i="46"/>
  <c r="O15" i="46"/>
  <c r="N15" i="46"/>
  <c r="M15" i="46"/>
  <c r="R14" i="46"/>
  <c r="Q14" i="46"/>
  <c r="P14" i="46"/>
  <c r="O14" i="46"/>
  <c r="N14" i="46"/>
  <c r="M14" i="46"/>
  <c r="R13" i="46"/>
  <c r="Q13" i="46"/>
  <c r="P13" i="46"/>
  <c r="O13" i="46"/>
  <c r="N13" i="46"/>
  <c r="M13" i="46"/>
  <c r="R12" i="46"/>
  <c r="Q12" i="46"/>
  <c r="P12" i="46"/>
  <c r="O12" i="46"/>
  <c r="N12" i="46"/>
  <c r="M12" i="46"/>
  <c r="R11" i="46"/>
  <c r="Q11" i="46"/>
  <c r="P11" i="46"/>
  <c r="O11" i="46"/>
  <c r="N11" i="46"/>
  <c r="M11" i="46"/>
  <c r="R10" i="46"/>
  <c r="Q10" i="46"/>
  <c r="P10" i="46"/>
  <c r="O10" i="46"/>
  <c r="N10" i="46"/>
  <c r="M10" i="46"/>
  <c r="R9" i="46"/>
  <c r="Q9" i="46"/>
  <c r="P9" i="46"/>
  <c r="O9" i="46"/>
  <c r="N9" i="46"/>
  <c r="M9" i="46"/>
  <c r="R8" i="46"/>
  <c r="Q8" i="46"/>
  <c r="P8" i="46"/>
  <c r="O8" i="46"/>
  <c r="N8" i="46"/>
  <c r="M8" i="46"/>
  <c r="R7" i="46"/>
  <c r="Q7" i="46"/>
  <c r="P7" i="46"/>
  <c r="O7" i="46"/>
  <c r="N7" i="46"/>
  <c r="M7" i="46"/>
  <c r="R6" i="46"/>
  <c r="Q6" i="46"/>
  <c r="P6" i="46"/>
  <c r="O6" i="46"/>
  <c r="N6" i="46"/>
  <c r="M6" i="46"/>
  <c r="R5" i="46"/>
  <c r="Q5" i="46"/>
  <c r="P5" i="46"/>
  <c r="O5" i="46"/>
  <c r="N5" i="46"/>
  <c r="M5" i="46"/>
  <c r="R23" i="44"/>
  <c r="N23" i="44"/>
  <c r="M23" i="44"/>
  <c r="L23" i="44"/>
  <c r="J23" i="44"/>
  <c r="I23" i="44"/>
  <c r="H23" i="44"/>
  <c r="G23" i="44"/>
  <c r="F23" i="44"/>
  <c r="E23" i="44"/>
  <c r="D23" i="44"/>
  <c r="C23" i="44"/>
  <c r="R22" i="44"/>
  <c r="N22" i="44"/>
  <c r="M22" i="44"/>
  <c r="L22" i="44"/>
  <c r="J22" i="44"/>
  <c r="I22" i="44"/>
  <c r="H22" i="44"/>
  <c r="G22" i="44"/>
  <c r="F22" i="44"/>
  <c r="E22" i="44"/>
  <c r="D22" i="44"/>
  <c r="C22" i="44"/>
  <c r="R21" i="44"/>
  <c r="N21" i="44"/>
  <c r="M21" i="44"/>
  <c r="L21" i="44"/>
  <c r="J21" i="44"/>
  <c r="I21" i="44"/>
  <c r="H21" i="44"/>
  <c r="G21" i="44"/>
  <c r="F21" i="44"/>
  <c r="E21" i="44"/>
  <c r="D21" i="44"/>
  <c r="C21" i="44"/>
  <c r="R20" i="44"/>
  <c r="N20" i="44"/>
  <c r="M20" i="44"/>
  <c r="L20" i="44"/>
  <c r="J20" i="44"/>
  <c r="I20" i="44"/>
  <c r="H20" i="44"/>
  <c r="G20" i="44"/>
  <c r="F20" i="44"/>
  <c r="E20" i="44"/>
  <c r="D20" i="44"/>
  <c r="C20" i="44"/>
  <c r="R19" i="44"/>
  <c r="N19" i="44"/>
  <c r="M19" i="44"/>
  <c r="L19" i="44"/>
  <c r="J19" i="44"/>
  <c r="I19" i="44"/>
  <c r="H19" i="44"/>
  <c r="G19" i="44"/>
  <c r="F19" i="44"/>
  <c r="E19" i="44"/>
  <c r="D19" i="44"/>
  <c r="C19" i="44"/>
  <c r="R18" i="44"/>
  <c r="N18" i="44"/>
  <c r="M18" i="44"/>
  <c r="L18" i="44"/>
  <c r="J18" i="44"/>
  <c r="I18" i="44"/>
  <c r="H18" i="44"/>
  <c r="G18" i="44"/>
  <c r="F18" i="44"/>
  <c r="E18" i="44"/>
  <c r="D18" i="44"/>
  <c r="C18" i="44"/>
  <c r="G23" i="43"/>
  <c r="F23" i="43"/>
  <c r="E23" i="43"/>
  <c r="D23" i="43"/>
  <c r="C23" i="43"/>
  <c r="G22" i="43"/>
  <c r="F22" i="43"/>
  <c r="E22" i="43"/>
  <c r="D22" i="43"/>
  <c r="C22" i="43"/>
  <c r="L21" i="43"/>
  <c r="K21" i="43"/>
  <c r="J21" i="43"/>
  <c r="I21" i="43"/>
  <c r="H21" i="43"/>
  <c r="G21" i="43"/>
  <c r="F21" i="43"/>
  <c r="E21" i="43"/>
  <c r="D21" i="43"/>
  <c r="C21" i="43"/>
  <c r="L20" i="43"/>
  <c r="K20" i="43"/>
  <c r="J20" i="43"/>
  <c r="I20" i="43"/>
  <c r="H20" i="43"/>
  <c r="G20" i="43"/>
  <c r="F20" i="43"/>
  <c r="E20" i="43"/>
  <c r="D20" i="43"/>
  <c r="C20" i="43"/>
  <c r="L19" i="43"/>
  <c r="K19" i="43"/>
  <c r="J19" i="43"/>
  <c r="I19" i="43"/>
  <c r="H19" i="43"/>
  <c r="G19" i="43"/>
  <c r="F19" i="43"/>
  <c r="E19" i="43"/>
  <c r="D19" i="43"/>
  <c r="C19" i="43"/>
  <c r="L18" i="43"/>
  <c r="K18" i="43"/>
  <c r="J18" i="43"/>
  <c r="I18" i="43"/>
  <c r="H18" i="43"/>
  <c r="G18" i="43"/>
  <c r="F18" i="43"/>
  <c r="E18" i="43"/>
  <c r="D18" i="43"/>
  <c r="C18" i="43"/>
  <c r="O23" i="41"/>
  <c r="L23" i="41"/>
  <c r="K23" i="41"/>
  <c r="H23" i="41"/>
  <c r="G23" i="41"/>
  <c r="F23" i="41"/>
  <c r="E23" i="41"/>
  <c r="D23" i="41"/>
  <c r="C23" i="41"/>
  <c r="O22" i="41"/>
  <c r="L22" i="41"/>
  <c r="K22" i="41"/>
  <c r="H22" i="41"/>
  <c r="G22" i="41"/>
  <c r="F22" i="41"/>
  <c r="E22" i="41"/>
  <c r="D22" i="41"/>
  <c r="C22" i="41"/>
  <c r="O21" i="41"/>
  <c r="L21" i="41"/>
  <c r="K21" i="41"/>
  <c r="H21" i="41"/>
  <c r="G21" i="41"/>
  <c r="F21" i="41"/>
  <c r="E21" i="41"/>
  <c r="D21" i="41"/>
  <c r="C21" i="41"/>
  <c r="O20" i="41"/>
  <c r="L20" i="41"/>
  <c r="K20" i="41"/>
  <c r="H20" i="41"/>
  <c r="G20" i="41"/>
  <c r="F20" i="41"/>
  <c r="E20" i="41"/>
  <c r="D20" i="41"/>
  <c r="C20" i="41"/>
  <c r="O19" i="41"/>
  <c r="L19" i="41"/>
  <c r="K19" i="41"/>
  <c r="H19" i="41"/>
  <c r="G19" i="41"/>
  <c r="F19" i="41"/>
  <c r="E19" i="41"/>
  <c r="D19" i="41"/>
  <c r="C19" i="41"/>
  <c r="O18" i="41"/>
  <c r="L18" i="41"/>
  <c r="K18" i="41"/>
  <c r="H18" i="41"/>
  <c r="G18" i="41"/>
  <c r="F18" i="41"/>
  <c r="E18" i="41"/>
  <c r="D18" i="41"/>
  <c r="C18" i="41"/>
  <c r="R23" i="193"/>
  <c r="Q23" i="193"/>
  <c r="P23" i="193"/>
  <c r="O23" i="193"/>
  <c r="N23" i="193"/>
  <c r="M23" i="193"/>
  <c r="N22" i="193"/>
  <c r="M22" i="193"/>
  <c r="R21" i="193"/>
  <c r="Q21" i="193"/>
  <c r="P21" i="193"/>
  <c r="O21" i="193"/>
  <c r="N21" i="193"/>
  <c r="M21" i="193"/>
  <c r="R20" i="193"/>
  <c r="Q20" i="193"/>
  <c r="P20" i="193"/>
  <c r="N20" i="193"/>
  <c r="M20" i="193"/>
  <c r="R19" i="193"/>
  <c r="Q19" i="193"/>
  <c r="P19" i="193"/>
  <c r="O19" i="193"/>
  <c r="N19" i="193"/>
  <c r="M19" i="193"/>
  <c r="R18" i="193"/>
  <c r="Q18" i="193"/>
  <c r="P18" i="193"/>
  <c r="O18" i="193"/>
  <c r="N18" i="193"/>
  <c r="M18" i="193"/>
  <c r="R17" i="193"/>
  <c r="Q17" i="193"/>
  <c r="P17" i="193"/>
  <c r="O17" i="193"/>
  <c r="N17" i="193"/>
  <c r="M17" i="193"/>
  <c r="R15" i="193"/>
  <c r="Q15" i="193"/>
  <c r="P15" i="193"/>
  <c r="O15" i="193"/>
  <c r="N15" i="193"/>
  <c r="M15" i="193"/>
  <c r="R14" i="193"/>
  <c r="Q14" i="193"/>
  <c r="P14" i="193"/>
  <c r="O14" i="193"/>
  <c r="N14" i="193"/>
  <c r="M14" i="193"/>
  <c r="R13" i="193"/>
  <c r="Q13" i="193"/>
  <c r="P13" i="193"/>
  <c r="O13" i="193"/>
  <c r="N13" i="193"/>
  <c r="M13" i="193"/>
  <c r="R12" i="193"/>
  <c r="Q12" i="193"/>
  <c r="P12" i="193"/>
  <c r="O12" i="193"/>
  <c r="N12" i="193"/>
  <c r="M12" i="193"/>
  <c r="R10" i="193"/>
  <c r="Q10" i="193"/>
  <c r="P10" i="193"/>
  <c r="O10" i="193"/>
  <c r="N10" i="193"/>
  <c r="M10" i="193"/>
  <c r="R9" i="193"/>
  <c r="Q9" i="193"/>
  <c r="P9" i="193"/>
  <c r="O9" i="193"/>
  <c r="N9" i="193"/>
  <c r="M9" i="193"/>
  <c r="R8" i="193"/>
  <c r="Q8" i="193"/>
  <c r="P8" i="193"/>
  <c r="O8" i="193"/>
  <c r="N8" i="193"/>
  <c r="M8" i="193"/>
  <c r="R7" i="193"/>
  <c r="Q7" i="193"/>
  <c r="P7" i="193"/>
  <c r="O7" i="193"/>
  <c r="N7" i="193"/>
  <c r="M7" i="193"/>
  <c r="R6" i="193"/>
  <c r="Q6" i="193"/>
  <c r="P6" i="193"/>
  <c r="O6" i="193"/>
  <c r="N6" i="193"/>
  <c r="M6" i="193"/>
  <c r="R5" i="193"/>
  <c r="Q5" i="193"/>
  <c r="P5" i="193"/>
  <c r="O5" i="193"/>
  <c r="N5" i="193"/>
  <c r="M5" i="193"/>
  <c r="O22" i="38"/>
  <c r="N22" i="38"/>
  <c r="M22" i="38"/>
  <c r="L22" i="38"/>
  <c r="K22" i="38"/>
  <c r="J22" i="38"/>
  <c r="I22" i="38"/>
  <c r="H22" i="38"/>
  <c r="G22" i="38"/>
  <c r="C22" i="38"/>
  <c r="O21" i="38"/>
  <c r="N21" i="38"/>
  <c r="M21" i="38"/>
  <c r="L21" i="38"/>
  <c r="K21" i="38"/>
  <c r="J21" i="38"/>
  <c r="I21" i="38"/>
  <c r="H21" i="38"/>
  <c r="G21" i="38"/>
  <c r="C21" i="38"/>
  <c r="O20" i="38"/>
  <c r="N20" i="38"/>
  <c r="M20" i="38"/>
  <c r="L20" i="38"/>
  <c r="K20" i="38"/>
  <c r="J20" i="38"/>
  <c r="I20" i="38"/>
  <c r="H20" i="38"/>
  <c r="G20" i="38"/>
  <c r="C20" i="38"/>
  <c r="O19" i="38"/>
  <c r="N19" i="38"/>
  <c r="M19" i="38"/>
  <c r="L19" i="38"/>
  <c r="K19" i="38"/>
  <c r="J19" i="38"/>
  <c r="I19" i="38"/>
  <c r="H19" i="38"/>
  <c r="G19" i="38"/>
  <c r="C19" i="38"/>
  <c r="O18" i="38"/>
  <c r="N18" i="38"/>
  <c r="M18" i="38"/>
  <c r="L18" i="38"/>
  <c r="K18" i="38"/>
  <c r="J18" i="38"/>
  <c r="I18" i="38"/>
  <c r="H18" i="38"/>
  <c r="G18" i="38"/>
  <c r="C18" i="38"/>
  <c r="O17" i="38"/>
  <c r="N17" i="38"/>
  <c r="M17" i="38"/>
  <c r="L17" i="38"/>
  <c r="K17" i="38"/>
  <c r="J17" i="38"/>
  <c r="I17" i="38"/>
  <c r="H17" i="38"/>
  <c r="G17" i="38"/>
  <c r="C17" i="38"/>
  <c r="R19" i="246"/>
  <c r="Q19" i="246"/>
  <c r="P19" i="246"/>
  <c r="O19" i="246"/>
  <c r="N19" i="246"/>
  <c r="M19" i="246"/>
  <c r="R18" i="246"/>
  <c r="Q18" i="246"/>
  <c r="P18" i="246"/>
  <c r="O18" i="246"/>
  <c r="N18" i="246"/>
  <c r="M18" i="246"/>
  <c r="R17" i="246"/>
  <c r="Q17" i="246"/>
  <c r="P17" i="246"/>
  <c r="O17" i="246"/>
  <c r="N17" i="246"/>
  <c r="M17" i="246"/>
  <c r="R16" i="246"/>
  <c r="Q16" i="246"/>
  <c r="P16" i="246"/>
  <c r="O16" i="246"/>
  <c r="N16" i="246"/>
  <c r="M16" i="246"/>
  <c r="R15" i="246"/>
  <c r="Q15" i="246"/>
  <c r="P15" i="246"/>
  <c r="O15" i="246"/>
  <c r="N15" i="246"/>
  <c r="M15" i="246"/>
  <c r="R14" i="246"/>
  <c r="Q14" i="246"/>
  <c r="P14" i="246"/>
  <c r="O14" i="246"/>
  <c r="N14" i="246"/>
  <c r="M14" i="246"/>
  <c r="R13" i="246"/>
  <c r="Q13" i="246"/>
  <c r="P13" i="246"/>
  <c r="O13" i="246"/>
  <c r="N13" i="246"/>
  <c r="M13" i="246"/>
  <c r="R12" i="246"/>
  <c r="Q12" i="246"/>
  <c r="P12" i="246"/>
  <c r="O12" i="246"/>
  <c r="N12" i="246"/>
  <c r="M12" i="246"/>
  <c r="R11" i="246"/>
  <c r="Q11" i="246"/>
  <c r="P11" i="246"/>
  <c r="O11" i="246"/>
  <c r="N11" i="246"/>
  <c r="M11" i="246"/>
  <c r="R10" i="246"/>
  <c r="Q10" i="246"/>
  <c r="P10" i="246"/>
  <c r="O10" i="246"/>
  <c r="N10" i="246"/>
  <c r="M10" i="246"/>
  <c r="R9" i="246"/>
  <c r="Q9" i="246"/>
  <c r="P9" i="246"/>
  <c r="O9" i="246"/>
  <c r="N9" i="246"/>
  <c r="M9" i="246"/>
  <c r="R8" i="246"/>
  <c r="Q8" i="246"/>
  <c r="P8" i="246"/>
  <c r="O8" i="246"/>
  <c r="N8" i="246"/>
  <c r="M8" i="246"/>
  <c r="R7" i="246"/>
  <c r="Q7" i="246"/>
  <c r="P7" i="246"/>
  <c r="O7" i="246"/>
  <c r="N7" i="246"/>
  <c r="M7" i="246"/>
  <c r="R6" i="246"/>
  <c r="Q6" i="246"/>
  <c r="P6" i="246"/>
  <c r="O6" i="246"/>
  <c r="N6" i="246"/>
  <c r="M6" i="246"/>
  <c r="R5" i="246"/>
  <c r="Q5" i="246"/>
  <c r="P5" i="246"/>
  <c r="O5" i="246"/>
  <c r="N5" i="246"/>
  <c r="M5" i="246"/>
  <c r="R19" i="247"/>
  <c r="Q19" i="247"/>
  <c r="P19" i="247"/>
  <c r="O19" i="247"/>
  <c r="N19" i="247"/>
  <c r="M19" i="247"/>
  <c r="R18" i="247"/>
  <c r="Q18" i="247"/>
  <c r="P18" i="247"/>
  <c r="O18" i="247"/>
  <c r="N18" i="247"/>
  <c r="M18" i="247"/>
  <c r="R17" i="247"/>
  <c r="Q17" i="247"/>
  <c r="P17" i="247"/>
  <c r="O17" i="247"/>
  <c r="N17" i="247"/>
  <c r="M17" i="247"/>
  <c r="R16" i="247"/>
  <c r="Q16" i="247"/>
  <c r="P16" i="247"/>
  <c r="O16" i="247"/>
  <c r="N16" i="247"/>
  <c r="M16" i="247"/>
  <c r="R15" i="247"/>
  <c r="Q15" i="247"/>
  <c r="P15" i="247"/>
  <c r="O15" i="247"/>
  <c r="N15" i="247"/>
  <c r="M15" i="247"/>
  <c r="R13" i="247"/>
  <c r="Q13" i="247"/>
  <c r="P13" i="247"/>
  <c r="O13" i="247"/>
  <c r="N13" i="247"/>
  <c r="M13" i="247"/>
  <c r="R12" i="247"/>
  <c r="Q12" i="247"/>
  <c r="P12" i="247"/>
  <c r="O12" i="247"/>
  <c r="N12" i="247"/>
  <c r="M12" i="247"/>
  <c r="R11" i="247"/>
  <c r="Q11" i="247"/>
  <c r="P11" i="247"/>
  <c r="O11" i="247"/>
  <c r="N11" i="247"/>
  <c r="N10" i="247"/>
  <c r="M10" i="247"/>
  <c r="R9" i="247"/>
  <c r="Q9" i="247"/>
  <c r="P9" i="247"/>
  <c r="O9" i="247"/>
  <c r="N9" i="247"/>
  <c r="M9" i="247"/>
  <c r="R8" i="247"/>
  <c r="Q8" i="247"/>
  <c r="P8" i="247"/>
  <c r="O8" i="247"/>
  <c r="N8" i="247"/>
  <c r="M8" i="247"/>
  <c r="R7" i="247"/>
  <c r="Q7" i="247"/>
  <c r="N7" i="247"/>
  <c r="M7" i="247"/>
  <c r="R6" i="247"/>
  <c r="Q6" i="247"/>
  <c r="P6" i="247"/>
  <c r="O6" i="247"/>
  <c r="N6" i="247"/>
  <c r="M6" i="247"/>
  <c r="R5" i="247"/>
  <c r="Q5" i="247"/>
  <c r="P5" i="247"/>
  <c r="O5" i="247"/>
  <c r="N5" i="247"/>
  <c r="M5" i="247"/>
  <c r="R19" i="201"/>
  <c r="Q19" i="201"/>
  <c r="P19" i="201"/>
  <c r="O19" i="201"/>
  <c r="N19" i="201"/>
  <c r="M19" i="201"/>
  <c r="R18" i="201"/>
  <c r="Q18" i="201"/>
  <c r="P18" i="201"/>
  <c r="O18" i="201"/>
  <c r="N18" i="201"/>
  <c r="M18" i="201"/>
  <c r="R17" i="201"/>
  <c r="Q17" i="201"/>
  <c r="P17" i="201"/>
  <c r="O17" i="201"/>
  <c r="N17" i="201"/>
  <c r="M17" i="201"/>
  <c r="R16" i="201"/>
  <c r="Q16" i="201"/>
  <c r="P16" i="201"/>
  <c r="O16" i="201"/>
  <c r="N16" i="201"/>
  <c r="M16" i="201"/>
  <c r="R15" i="201"/>
  <c r="Q15" i="201"/>
  <c r="P15" i="201"/>
  <c r="O15" i="201"/>
  <c r="N15" i="201"/>
  <c r="M15" i="201"/>
  <c r="R14" i="201"/>
  <c r="P14" i="201"/>
  <c r="O14" i="201"/>
  <c r="N14" i="201"/>
  <c r="M14" i="201"/>
  <c r="R13" i="201"/>
  <c r="Q13" i="201"/>
  <c r="P13" i="201"/>
  <c r="O13" i="201"/>
  <c r="N13" i="201"/>
  <c r="M13" i="201"/>
  <c r="R12" i="201"/>
  <c r="Q12" i="201"/>
  <c r="P12" i="201"/>
  <c r="O12" i="201"/>
  <c r="N12" i="201"/>
  <c r="M12" i="201"/>
  <c r="R11" i="201"/>
  <c r="Q11" i="201"/>
  <c r="P11" i="201"/>
  <c r="O11" i="201"/>
  <c r="N11" i="201"/>
  <c r="M11" i="201"/>
  <c r="R10" i="201"/>
  <c r="Q10" i="201"/>
  <c r="P10" i="201"/>
  <c r="O10" i="201"/>
  <c r="N10" i="201"/>
  <c r="M10" i="201"/>
  <c r="R9" i="201"/>
  <c r="Q9" i="201"/>
  <c r="P9" i="201"/>
  <c r="O9" i="201"/>
  <c r="N9" i="201"/>
  <c r="M9" i="201"/>
  <c r="R8" i="201"/>
  <c r="Q8" i="201"/>
  <c r="P8" i="201"/>
  <c r="O8" i="201"/>
  <c r="N8" i="201"/>
  <c r="M8" i="201"/>
  <c r="R7" i="201"/>
  <c r="Q7" i="201"/>
  <c r="P7" i="201"/>
  <c r="O7" i="201"/>
  <c r="N7" i="201"/>
  <c r="M7" i="201"/>
  <c r="R6" i="201"/>
  <c r="Q6" i="201"/>
  <c r="P6" i="201"/>
  <c r="O6" i="201"/>
  <c r="N6" i="201"/>
  <c r="M6" i="201"/>
  <c r="R5" i="201"/>
  <c r="Q5" i="201"/>
  <c r="P5" i="201"/>
  <c r="O5" i="201"/>
  <c r="N5" i="201"/>
  <c r="M5" i="201"/>
  <c r="R19" i="191"/>
  <c r="Q19" i="191"/>
  <c r="P19" i="191"/>
  <c r="O19" i="191"/>
  <c r="N19" i="191"/>
  <c r="M19" i="191"/>
  <c r="R18" i="191"/>
  <c r="Q18" i="191"/>
  <c r="P18" i="191"/>
  <c r="O18" i="191"/>
  <c r="N18" i="191"/>
  <c r="M18" i="191"/>
  <c r="R17" i="191"/>
  <c r="Q17" i="191"/>
  <c r="P17" i="191"/>
  <c r="O17" i="191"/>
  <c r="N17" i="191"/>
  <c r="M17" i="191"/>
  <c r="R16" i="191"/>
  <c r="Q16" i="191"/>
  <c r="P16" i="191"/>
  <c r="O16" i="191"/>
  <c r="N16" i="191"/>
  <c r="M16" i="191"/>
  <c r="R15" i="191"/>
  <c r="Q15" i="191"/>
  <c r="P15" i="191"/>
  <c r="O15" i="191"/>
  <c r="N15" i="191"/>
  <c r="M15" i="191"/>
  <c r="R14" i="191"/>
  <c r="Q14" i="191"/>
  <c r="P14" i="191"/>
  <c r="O14" i="191"/>
  <c r="N14" i="191"/>
  <c r="M14" i="191"/>
  <c r="R13" i="191"/>
  <c r="Q13" i="191"/>
  <c r="P13" i="191"/>
  <c r="O13" i="191"/>
  <c r="N13" i="191"/>
  <c r="M13" i="191"/>
  <c r="R12" i="191"/>
  <c r="Q12" i="191"/>
  <c r="P12" i="191"/>
  <c r="O12" i="191"/>
  <c r="N12" i="191"/>
  <c r="M12" i="191"/>
  <c r="R11" i="191"/>
  <c r="Q11" i="191"/>
  <c r="P11" i="191"/>
  <c r="O11" i="191"/>
  <c r="N11" i="191"/>
  <c r="M11" i="191"/>
  <c r="R10" i="191"/>
  <c r="Q10" i="191"/>
  <c r="P10" i="191"/>
  <c r="O10" i="191"/>
  <c r="N10" i="191"/>
  <c r="M10" i="191"/>
  <c r="R9" i="191"/>
  <c r="P9" i="191"/>
  <c r="O9" i="191"/>
  <c r="N9" i="191"/>
  <c r="M9" i="191"/>
  <c r="R8" i="191"/>
  <c r="Q8" i="191"/>
  <c r="P8" i="191"/>
  <c r="O8" i="191"/>
  <c r="N8" i="191"/>
  <c r="M8" i="191"/>
  <c r="R7" i="191"/>
  <c r="Q7" i="191"/>
  <c r="P7" i="191"/>
  <c r="O7" i="191"/>
  <c r="N7" i="191"/>
  <c r="M7" i="191"/>
  <c r="R6" i="191"/>
  <c r="Q6" i="191"/>
  <c r="P6" i="191"/>
  <c r="O6" i="191"/>
  <c r="N6" i="191"/>
  <c r="M6" i="191"/>
  <c r="R5" i="191"/>
  <c r="Q5" i="191"/>
  <c r="P5" i="191"/>
  <c r="O5" i="191"/>
  <c r="N5" i="191"/>
  <c r="M5" i="191"/>
  <c r="R19" i="245"/>
  <c r="Q19" i="245"/>
  <c r="P19" i="245"/>
  <c r="O19" i="245"/>
  <c r="N19" i="245"/>
  <c r="M19" i="245"/>
  <c r="R18" i="245"/>
  <c r="Q18" i="245"/>
  <c r="P18" i="245"/>
  <c r="O18" i="245"/>
  <c r="N18" i="245"/>
  <c r="M18" i="245"/>
  <c r="R17" i="245"/>
  <c r="Q17" i="245"/>
  <c r="P17" i="245"/>
  <c r="O17" i="245"/>
  <c r="N17" i="245"/>
  <c r="M17" i="245"/>
  <c r="R16" i="245"/>
  <c r="Q16" i="245"/>
  <c r="P16" i="245"/>
  <c r="O16" i="245"/>
  <c r="N16" i="245"/>
  <c r="M16" i="245"/>
  <c r="R15" i="245"/>
  <c r="Q15" i="245"/>
  <c r="P15" i="245"/>
  <c r="O15" i="245"/>
  <c r="N15" i="245"/>
  <c r="M15" i="245"/>
  <c r="Q14" i="245"/>
  <c r="O14" i="245"/>
  <c r="M14" i="245"/>
  <c r="R13" i="245"/>
  <c r="Q13" i="245"/>
  <c r="P13" i="245"/>
  <c r="O13" i="245"/>
  <c r="N13" i="245"/>
  <c r="M13" i="245"/>
  <c r="R12" i="245"/>
  <c r="Q12" i="245"/>
  <c r="P12" i="245"/>
  <c r="O12" i="245"/>
  <c r="N12" i="245"/>
  <c r="M12" i="245"/>
  <c r="R11" i="245"/>
  <c r="Q11" i="245"/>
  <c r="P11" i="245"/>
  <c r="O11" i="245"/>
  <c r="N11" i="245"/>
  <c r="M11" i="245"/>
  <c r="Q10" i="245"/>
  <c r="P10" i="245"/>
  <c r="O10" i="245"/>
  <c r="N10" i="245"/>
  <c r="M10" i="245"/>
  <c r="R9" i="245"/>
  <c r="Q9" i="245"/>
  <c r="P9" i="245"/>
  <c r="O9" i="245"/>
  <c r="N9" i="245"/>
  <c r="M9" i="245"/>
  <c r="R8" i="245"/>
  <c r="Q8" i="245"/>
  <c r="P8" i="245"/>
  <c r="O8" i="245"/>
  <c r="N8" i="245"/>
  <c r="M8" i="245"/>
  <c r="R7" i="245"/>
  <c r="Q7" i="245"/>
  <c r="P7" i="245"/>
  <c r="O7" i="245"/>
  <c r="N7" i="245"/>
  <c r="M7" i="245"/>
  <c r="R6" i="245"/>
  <c r="Q6" i="245"/>
  <c r="P6" i="245"/>
  <c r="O6" i="245"/>
  <c r="N6" i="245"/>
  <c r="M6" i="245"/>
  <c r="R5" i="245"/>
  <c r="Q5" i="245"/>
  <c r="P5" i="245"/>
  <c r="O5" i="245"/>
  <c r="N5" i="245"/>
  <c r="M5" i="245"/>
  <c r="R19" i="244"/>
  <c r="Q19" i="244"/>
  <c r="P19" i="244"/>
  <c r="O19" i="244"/>
  <c r="N19" i="244"/>
  <c r="M19" i="244"/>
  <c r="R18" i="244"/>
  <c r="Q18" i="244"/>
  <c r="P18" i="244"/>
  <c r="O18" i="244"/>
  <c r="N18" i="244"/>
  <c r="M18" i="244"/>
  <c r="R17" i="244"/>
  <c r="Q17" i="244"/>
  <c r="P17" i="244"/>
  <c r="O17" i="244"/>
  <c r="N17" i="244"/>
  <c r="M17" i="244"/>
  <c r="R16" i="244"/>
  <c r="Q16" i="244"/>
  <c r="P16" i="244"/>
  <c r="O16" i="244"/>
  <c r="N16" i="244"/>
  <c r="M16" i="244"/>
  <c r="R15" i="244"/>
  <c r="Q15" i="244"/>
  <c r="P15" i="244"/>
  <c r="O15" i="244"/>
  <c r="N15" i="244"/>
  <c r="M15" i="244"/>
  <c r="R13" i="244"/>
  <c r="Q13" i="244"/>
  <c r="P13" i="244"/>
  <c r="O13" i="244"/>
  <c r="N13" i="244"/>
  <c r="M13" i="244"/>
  <c r="R12" i="244"/>
  <c r="Q12" i="244"/>
  <c r="P12" i="244"/>
  <c r="O12" i="244"/>
  <c r="N12" i="244"/>
  <c r="M12" i="244"/>
  <c r="R11" i="244"/>
  <c r="P11" i="244"/>
  <c r="N11" i="244"/>
  <c r="M11" i="244"/>
  <c r="P10" i="244"/>
  <c r="N10" i="244"/>
  <c r="M10" i="244"/>
  <c r="R9" i="244"/>
  <c r="Q9" i="244"/>
  <c r="P9" i="244"/>
  <c r="O9" i="244"/>
  <c r="N9" i="244"/>
  <c r="M9" i="244"/>
  <c r="R8" i="244"/>
  <c r="Q8" i="244"/>
  <c r="P8" i="244"/>
  <c r="O8" i="244"/>
  <c r="N8" i="244"/>
  <c r="M8" i="244"/>
  <c r="R6" i="244"/>
  <c r="Q6" i="244"/>
  <c r="P6" i="244"/>
  <c r="O6" i="244"/>
  <c r="N6" i="244"/>
  <c r="M6" i="244"/>
  <c r="R5" i="244"/>
  <c r="Q5" i="244"/>
  <c r="P5" i="244"/>
  <c r="O5" i="244"/>
  <c r="N5" i="244"/>
  <c r="M5" i="244"/>
  <c r="R19" i="190"/>
  <c r="Q19" i="190"/>
  <c r="P19" i="190"/>
  <c r="O19" i="190"/>
  <c r="N19" i="190"/>
  <c r="M19" i="190"/>
  <c r="R18" i="190"/>
  <c r="Q18" i="190"/>
  <c r="P18" i="190"/>
  <c r="O18" i="190"/>
  <c r="N18" i="190"/>
  <c r="M18" i="190"/>
  <c r="R17" i="190"/>
  <c r="Q17" i="190"/>
  <c r="P17" i="190"/>
  <c r="O17" i="190"/>
  <c r="N17" i="190"/>
  <c r="M17" i="190"/>
  <c r="R16" i="190"/>
  <c r="Q16" i="190"/>
  <c r="P16" i="190"/>
  <c r="O16" i="190"/>
  <c r="N16" i="190"/>
  <c r="M16" i="190"/>
  <c r="R15" i="190"/>
  <c r="Q15" i="190"/>
  <c r="P15" i="190"/>
  <c r="O15" i="190"/>
  <c r="N15" i="190"/>
  <c r="M15" i="190"/>
  <c r="R14" i="190"/>
  <c r="Q14" i="190"/>
  <c r="P14" i="190"/>
  <c r="O14" i="190"/>
  <c r="N14" i="190"/>
  <c r="M14" i="190"/>
  <c r="R13" i="190"/>
  <c r="Q13" i="190"/>
  <c r="P13" i="190"/>
  <c r="O13" i="190"/>
  <c r="N13" i="190"/>
  <c r="M13" i="190"/>
  <c r="R12" i="190"/>
  <c r="Q12" i="190"/>
  <c r="P12" i="190"/>
  <c r="O12" i="190"/>
  <c r="N12" i="190"/>
  <c r="M12" i="190"/>
  <c r="R11" i="190"/>
  <c r="Q11" i="190"/>
  <c r="P11" i="190"/>
  <c r="O11" i="190"/>
  <c r="N11" i="190"/>
  <c r="M11" i="190"/>
  <c r="R10" i="190"/>
  <c r="Q10" i="190"/>
  <c r="P10" i="190"/>
  <c r="O10" i="190"/>
  <c r="N10" i="190"/>
  <c r="M10" i="190"/>
  <c r="R9" i="190"/>
  <c r="Q9" i="190"/>
  <c r="P9" i="190"/>
  <c r="O9" i="190"/>
  <c r="N9" i="190"/>
  <c r="M9" i="190"/>
  <c r="R8" i="190"/>
  <c r="Q8" i="190"/>
  <c r="P8" i="190"/>
  <c r="O8" i="190"/>
  <c r="N8" i="190"/>
  <c r="M8" i="190"/>
  <c r="R7" i="190"/>
  <c r="Q7" i="190"/>
  <c r="P7" i="190"/>
  <c r="O7" i="190"/>
  <c r="N7" i="190"/>
  <c r="M7" i="190"/>
  <c r="R6" i="190"/>
  <c r="Q6" i="190"/>
  <c r="P6" i="190"/>
  <c r="O6" i="190"/>
  <c r="N6" i="190"/>
  <c r="M6" i="190"/>
  <c r="R5" i="190"/>
  <c r="Q5" i="190"/>
  <c r="P5" i="190"/>
  <c r="O5" i="190"/>
  <c r="N5" i="190"/>
  <c r="M5" i="190"/>
  <c r="R19" i="188"/>
  <c r="Q19" i="188"/>
  <c r="P19" i="188"/>
  <c r="O19" i="188"/>
  <c r="N19" i="188"/>
  <c r="M19" i="188"/>
  <c r="R18" i="188"/>
  <c r="Q18" i="188"/>
  <c r="P18" i="188"/>
  <c r="O18" i="188"/>
  <c r="N18" i="188"/>
  <c r="M18" i="188"/>
  <c r="R17" i="188"/>
  <c r="Q17" i="188"/>
  <c r="P17" i="188"/>
  <c r="O17" i="188"/>
  <c r="N17" i="188"/>
  <c r="M17" i="188"/>
  <c r="R16" i="188"/>
  <c r="Q16" i="188"/>
  <c r="P16" i="188"/>
  <c r="O16" i="188"/>
  <c r="N16" i="188"/>
  <c r="M16" i="188"/>
  <c r="R15" i="188"/>
  <c r="Q15" i="188"/>
  <c r="P15" i="188"/>
  <c r="O15" i="188"/>
  <c r="N15" i="188"/>
  <c r="M15" i="188"/>
  <c r="R14" i="188"/>
  <c r="Q14" i="188"/>
  <c r="P14" i="188"/>
  <c r="O14" i="188"/>
  <c r="N14" i="188"/>
  <c r="M14" i="188"/>
  <c r="R13" i="188"/>
  <c r="Q13" i="188"/>
  <c r="P13" i="188"/>
  <c r="O13" i="188"/>
  <c r="N13" i="188"/>
  <c r="M13" i="188"/>
  <c r="R12" i="188"/>
  <c r="Q12" i="188"/>
  <c r="P12" i="188"/>
  <c r="O12" i="188"/>
  <c r="N12" i="188"/>
  <c r="M12" i="188"/>
  <c r="R11" i="188"/>
  <c r="Q11" i="188"/>
  <c r="P11" i="188"/>
  <c r="O11" i="188"/>
  <c r="N11" i="188"/>
  <c r="M11" i="188"/>
  <c r="R10" i="188"/>
  <c r="Q10" i="188"/>
  <c r="P10" i="188"/>
  <c r="O10" i="188"/>
  <c r="N10" i="188"/>
  <c r="M10" i="188"/>
  <c r="R9" i="188"/>
  <c r="Q9" i="188"/>
  <c r="P9" i="188"/>
  <c r="O9" i="188"/>
  <c r="N9" i="188"/>
  <c r="M9" i="188"/>
  <c r="R8" i="188"/>
  <c r="Q8" i="188"/>
  <c r="P8" i="188"/>
  <c r="O8" i="188"/>
  <c r="N8" i="188"/>
  <c r="M8" i="188"/>
  <c r="R7" i="188"/>
  <c r="Q7" i="188"/>
  <c r="P7" i="188"/>
  <c r="O7" i="188"/>
  <c r="N7" i="188"/>
  <c r="M7" i="188"/>
  <c r="R6" i="188"/>
  <c r="Q6" i="188"/>
  <c r="P6" i="188"/>
  <c r="O6" i="188"/>
  <c r="N6" i="188"/>
  <c r="M6" i="188"/>
  <c r="R5" i="188"/>
  <c r="Q5" i="188"/>
  <c r="P5" i="188"/>
  <c r="O5" i="188"/>
  <c r="N5" i="188"/>
  <c r="M5" i="188"/>
  <c r="R19" i="243"/>
  <c r="Q19" i="243"/>
  <c r="P19" i="243"/>
  <c r="O19" i="243"/>
  <c r="N19" i="243"/>
  <c r="M19" i="243"/>
  <c r="R18" i="243"/>
  <c r="Q18" i="243"/>
  <c r="P18" i="243"/>
  <c r="O18" i="243"/>
  <c r="N18" i="243"/>
  <c r="M18" i="243"/>
  <c r="R17" i="243"/>
  <c r="Q17" i="243"/>
  <c r="P17" i="243"/>
  <c r="O17" i="243"/>
  <c r="N17" i="243"/>
  <c r="M17" i="243"/>
  <c r="R16" i="243"/>
  <c r="Q16" i="243"/>
  <c r="P16" i="243"/>
  <c r="O16" i="243"/>
  <c r="N16" i="243"/>
  <c r="M16" i="243"/>
  <c r="R15" i="243"/>
  <c r="Q15" i="243"/>
  <c r="P15" i="243"/>
  <c r="O15" i="243"/>
  <c r="N15" i="243"/>
  <c r="Q14" i="243"/>
  <c r="O14" i="243"/>
  <c r="M14" i="243"/>
  <c r="R13" i="243"/>
  <c r="Q13" i="243"/>
  <c r="P13" i="243"/>
  <c r="O13" i="243"/>
  <c r="N13" i="243"/>
  <c r="M13" i="243"/>
  <c r="R12" i="243"/>
  <c r="Q12" i="243"/>
  <c r="P12" i="243"/>
  <c r="O12" i="243"/>
  <c r="N12" i="243"/>
  <c r="M12" i="243"/>
  <c r="R11" i="243"/>
  <c r="Q11" i="243"/>
  <c r="P11" i="243"/>
  <c r="O11" i="243"/>
  <c r="N11" i="243"/>
  <c r="M11" i="243"/>
  <c r="Q10" i="243"/>
  <c r="P10" i="243"/>
  <c r="O10" i="243"/>
  <c r="N10" i="243"/>
  <c r="M10" i="243"/>
  <c r="R9" i="243"/>
  <c r="Q9" i="243"/>
  <c r="P9" i="243"/>
  <c r="O9" i="243"/>
  <c r="N9" i="243"/>
  <c r="M9" i="243"/>
  <c r="R8" i="243"/>
  <c r="Q8" i="243"/>
  <c r="P8" i="243"/>
  <c r="O8" i="243"/>
  <c r="N8" i="243"/>
  <c r="M8" i="243"/>
  <c r="R7" i="243"/>
  <c r="Q7" i="243"/>
  <c r="P7" i="243"/>
  <c r="O7" i="243"/>
  <c r="N7" i="243"/>
  <c r="M7" i="243"/>
  <c r="R6" i="243"/>
  <c r="Q6" i="243"/>
  <c r="P6" i="243"/>
  <c r="O6" i="243"/>
  <c r="N6" i="243"/>
  <c r="M6" i="243"/>
  <c r="R5" i="243"/>
  <c r="Q5" i="243"/>
  <c r="P5" i="243"/>
  <c r="O5" i="243"/>
  <c r="N5" i="243"/>
  <c r="M5" i="243"/>
  <c r="R19" i="242"/>
  <c r="Q19" i="242"/>
  <c r="P19" i="242"/>
  <c r="O19" i="242"/>
  <c r="N19" i="242"/>
  <c r="M19" i="242"/>
  <c r="R18" i="242"/>
  <c r="Q18" i="242"/>
  <c r="P18" i="242"/>
  <c r="O18" i="242"/>
  <c r="N18" i="242"/>
  <c r="M18" i="242"/>
  <c r="R17" i="242"/>
  <c r="Q17" i="242"/>
  <c r="P17" i="242"/>
  <c r="O17" i="242"/>
  <c r="N17" i="242"/>
  <c r="M17" i="242"/>
  <c r="R16" i="242"/>
  <c r="Q16" i="242"/>
  <c r="P16" i="242"/>
  <c r="O16" i="242"/>
  <c r="N16" i="242"/>
  <c r="M16" i="242"/>
  <c r="R15" i="242"/>
  <c r="Q15" i="242"/>
  <c r="P15" i="242"/>
  <c r="O15" i="242"/>
  <c r="N15" i="242"/>
  <c r="M15" i="242"/>
  <c r="R13" i="242"/>
  <c r="Q13" i="242"/>
  <c r="P13" i="242"/>
  <c r="O13" i="242"/>
  <c r="N13" i="242"/>
  <c r="M13" i="242"/>
  <c r="R12" i="242"/>
  <c r="Q12" i="242"/>
  <c r="P12" i="242"/>
  <c r="O12" i="242"/>
  <c r="N12" i="242"/>
  <c r="M12" i="242"/>
  <c r="R11" i="242"/>
  <c r="Q11" i="242"/>
  <c r="P11" i="242"/>
  <c r="O11" i="242"/>
  <c r="N11" i="242"/>
  <c r="M11" i="242"/>
  <c r="Q10" i="242"/>
  <c r="P10" i="242"/>
  <c r="O10" i="242"/>
  <c r="N10" i="242"/>
  <c r="M10" i="242"/>
  <c r="P9" i="242"/>
  <c r="O9" i="242"/>
  <c r="N9" i="242"/>
  <c r="M9" i="242"/>
  <c r="R8" i="242"/>
  <c r="Q8" i="242"/>
  <c r="P8" i="242"/>
  <c r="O8" i="242"/>
  <c r="N8" i="242"/>
  <c r="M8" i="242"/>
  <c r="R7" i="242"/>
  <c r="Q7" i="242"/>
  <c r="P7" i="242"/>
  <c r="O7" i="242"/>
  <c r="N7" i="242"/>
  <c r="M7" i="242"/>
  <c r="R6" i="242"/>
  <c r="Q6" i="242"/>
  <c r="P6" i="242"/>
  <c r="O6" i="242"/>
  <c r="N6" i="242"/>
  <c r="M6" i="242"/>
  <c r="R5" i="242"/>
  <c r="Q5" i="242"/>
  <c r="P5" i="242"/>
  <c r="O5" i="242"/>
  <c r="N5" i="242"/>
  <c r="M5" i="242"/>
  <c r="R19" i="199"/>
  <c r="Q19" i="199"/>
  <c r="P19" i="199"/>
  <c r="O19" i="199"/>
  <c r="N19" i="199"/>
  <c r="M19" i="199"/>
  <c r="R18" i="199"/>
  <c r="Q18" i="199"/>
  <c r="P18" i="199"/>
  <c r="O18" i="199"/>
  <c r="N18" i="199"/>
  <c r="M18" i="199"/>
  <c r="R17" i="199"/>
  <c r="Q17" i="199"/>
  <c r="P17" i="199"/>
  <c r="O17" i="199"/>
  <c r="N17" i="199"/>
  <c r="M17" i="199"/>
  <c r="R16" i="199"/>
  <c r="Q16" i="199"/>
  <c r="P16" i="199"/>
  <c r="O16" i="199"/>
  <c r="N16" i="199"/>
  <c r="M16" i="199"/>
  <c r="R15" i="199"/>
  <c r="Q15" i="199"/>
  <c r="P15" i="199"/>
  <c r="O15" i="199"/>
  <c r="N15" i="199"/>
  <c r="M15" i="199"/>
  <c r="R14" i="199"/>
  <c r="Q14" i="199"/>
  <c r="P14" i="199"/>
  <c r="O14" i="199"/>
  <c r="N14" i="199"/>
  <c r="M14" i="199"/>
  <c r="R13" i="199"/>
  <c r="Q13" i="199"/>
  <c r="P13" i="199"/>
  <c r="O13" i="199"/>
  <c r="N13" i="199"/>
  <c r="M13" i="199"/>
  <c r="R12" i="199"/>
  <c r="Q12" i="199"/>
  <c r="P12" i="199"/>
  <c r="O12" i="199"/>
  <c r="N12" i="199"/>
  <c r="M12" i="199"/>
  <c r="R11" i="199"/>
  <c r="Q11" i="199"/>
  <c r="P11" i="199"/>
  <c r="O11" i="199"/>
  <c r="N11" i="199"/>
  <c r="M11" i="199"/>
  <c r="R10" i="199"/>
  <c r="Q10" i="199"/>
  <c r="P10" i="199"/>
  <c r="O10" i="199"/>
  <c r="N10" i="199"/>
  <c r="R9" i="199"/>
  <c r="Q9" i="199"/>
  <c r="P9" i="199"/>
  <c r="O9" i="199"/>
  <c r="N9" i="199"/>
  <c r="M9" i="199"/>
  <c r="R8" i="199"/>
  <c r="Q8" i="199"/>
  <c r="P8" i="199"/>
  <c r="O8" i="199"/>
  <c r="N8" i="199"/>
  <c r="M8" i="199"/>
  <c r="R7" i="199"/>
  <c r="Q7" i="199"/>
  <c r="P7" i="199"/>
  <c r="O7" i="199"/>
  <c r="N7" i="199"/>
  <c r="M7" i="199"/>
  <c r="R6" i="199"/>
  <c r="Q6" i="199"/>
  <c r="P6" i="199"/>
  <c r="O6" i="199"/>
  <c r="N6" i="199"/>
  <c r="M6" i="199"/>
  <c r="R5" i="199"/>
  <c r="Q5" i="199"/>
  <c r="P5" i="199"/>
  <c r="O5" i="199"/>
  <c r="N5" i="199"/>
  <c r="M5" i="199"/>
  <c r="R19" i="187"/>
  <c r="Q19" i="187"/>
  <c r="P19" i="187"/>
  <c r="O19" i="187"/>
  <c r="N19" i="187"/>
  <c r="M19" i="187"/>
  <c r="R18" i="187"/>
  <c r="Q18" i="187"/>
  <c r="P18" i="187"/>
  <c r="O18" i="187"/>
  <c r="N18" i="187"/>
  <c r="M18" i="187"/>
  <c r="R17" i="187"/>
  <c r="Q17" i="187"/>
  <c r="P17" i="187"/>
  <c r="O17" i="187"/>
  <c r="N17" i="187"/>
  <c r="M17" i="187"/>
  <c r="R16" i="187"/>
  <c r="Q16" i="187"/>
  <c r="P16" i="187"/>
  <c r="O16" i="187"/>
  <c r="N16" i="187"/>
  <c r="M16" i="187"/>
  <c r="R15" i="187"/>
  <c r="Q15" i="187"/>
  <c r="P15" i="187"/>
  <c r="O15" i="187"/>
  <c r="N15" i="187"/>
  <c r="M15" i="187"/>
  <c r="R14" i="187"/>
  <c r="Q14" i="187"/>
  <c r="P14" i="187"/>
  <c r="O14" i="187"/>
  <c r="N14" i="187"/>
  <c r="M14" i="187"/>
  <c r="R13" i="187"/>
  <c r="Q13" i="187"/>
  <c r="P13" i="187"/>
  <c r="O13" i="187"/>
  <c r="N13" i="187"/>
  <c r="M13" i="187"/>
  <c r="R12" i="187"/>
  <c r="Q12" i="187"/>
  <c r="P12" i="187"/>
  <c r="O12" i="187"/>
  <c r="N12" i="187"/>
  <c r="M12" i="187"/>
  <c r="R11" i="187"/>
  <c r="Q11" i="187"/>
  <c r="P11" i="187"/>
  <c r="O11" i="187"/>
  <c r="N11" i="187"/>
  <c r="M11" i="187"/>
  <c r="R10" i="187"/>
  <c r="Q10" i="187"/>
  <c r="P10" i="187"/>
  <c r="O10" i="187"/>
  <c r="N10" i="187"/>
  <c r="M10" i="187"/>
  <c r="R9" i="187"/>
  <c r="Q9" i="187"/>
  <c r="P9" i="187"/>
  <c r="O9" i="187"/>
  <c r="N9" i="187"/>
  <c r="M9" i="187"/>
  <c r="R8" i="187"/>
  <c r="Q8" i="187"/>
  <c r="P8" i="187"/>
  <c r="O8" i="187"/>
  <c r="N8" i="187"/>
  <c r="M8" i="187"/>
  <c r="R7" i="187"/>
  <c r="Q7" i="187"/>
  <c r="P7" i="187"/>
  <c r="O7" i="187"/>
  <c r="N7" i="187"/>
  <c r="M7" i="187"/>
  <c r="R6" i="187"/>
  <c r="Q6" i="187"/>
  <c r="P6" i="187"/>
  <c r="O6" i="187"/>
  <c r="N6" i="187"/>
  <c r="M6" i="187"/>
  <c r="R5" i="187"/>
  <c r="Q5" i="187"/>
  <c r="P5" i="187"/>
  <c r="O5" i="187"/>
  <c r="N5" i="187"/>
  <c r="M5" i="187"/>
  <c r="R19" i="230"/>
  <c r="Q19" i="230"/>
  <c r="P19" i="230"/>
  <c r="N19" i="230"/>
  <c r="M19" i="230"/>
  <c r="R18" i="230"/>
  <c r="Q18" i="230"/>
  <c r="P18" i="230"/>
  <c r="N18" i="230"/>
  <c r="M18" i="230"/>
  <c r="R17" i="230"/>
  <c r="Q17" i="230"/>
  <c r="P17" i="230"/>
  <c r="N17" i="230"/>
  <c r="M17" i="230"/>
  <c r="R16" i="230"/>
  <c r="Q16" i="230"/>
  <c r="P16" i="230"/>
  <c r="N16" i="230"/>
  <c r="M16" i="230"/>
  <c r="R15" i="230"/>
  <c r="P15" i="230"/>
  <c r="N15" i="230"/>
  <c r="M15" i="230"/>
  <c r="R14" i="230"/>
  <c r="Q14" i="230"/>
  <c r="P14" i="230"/>
  <c r="N14" i="230"/>
  <c r="M14" i="230"/>
  <c r="R13" i="230"/>
  <c r="Q13" i="230"/>
  <c r="P13" i="230"/>
  <c r="N13" i="230"/>
  <c r="M13" i="230"/>
  <c r="R12" i="230"/>
  <c r="Q12" i="230"/>
  <c r="P12" i="230"/>
  <c r="N12" i="230"/>
  <c r="R11" i="230"/>
  <c r="Q11" i="230"/>
  <c r="P11" i="230"/>
  <c r="N11" i="230"/>
  <c r="M11" i="230"/>
  <c r="R10" i="230"/>
  <c r="Q10" i="230"/>
  <c r="P10" i="230"/>
  <c r="N10" i="230"/>
  <c r="M10" i="230"/>
  <c r="R9" i="230"/>
  <c r="Q9" i="230"/>
  <c r="P9" i="230"/>
  <c r="N9" i="230"/>
  <c r="M9" i="230"/>
  <c r="R8" i="230"/>
  <c r="Q8" i="230"/>
  <c r="P8" i="230"/>
  <c r="N8" i="230"/>
  <c r="M8" i="230"/>
  <c r="R7" i="230"/>
  <c r="Q7" i="230"/>
  <c r="P7" i="230"/>
  <c r="N7" i="230"/>
  <c r="M7" i="230"/>
  <c r="R6" i="230"/>
  <c r="Q6" i="230"/>
  <c r="P6" i="230"/>
  <c r="O6" i="230"/>
  <c r="N6" i="230"/>
  <c r="M6" i="230"/>
  <c r="R5" i="230"/>
  <c r="Q5" i="230"/>
  <c r="P5" i="230"/>
  <c r="O5" i="230"/>
  <c r="N5" i="230"/>
  <c r="M5" i="230"/>
  <c r="R19" i="233"/>
  <c r="Q19" i="233"/>
  <c r="P19" i="233"/>
  <c r="N19" i="233"/>
  <c r="M19" i="233"/>
  <c r="R18" i="233"/>
  <c r="Q18" i="233"/>
  <c r="P18" i="233"/>
  <c r="N18" i="233"/>
  <c r="M18" i="233"/>
  <c r="R17" i="233"/>
  <c r="Q17" i="233"/>
  <c r="P17" i="233"/>
  <c r="N17" i="233"/>
  <c r="M17" i="233"/>
  <c r="R16" i="233"/>
  <c r="Q16" i="233"/>
  <c r="N16" i="233"/>
  <c r="M16" i="233"/>
  <c r="R15" i="233"/>
  <c r="Q15" i="233"/>
  <c r="P15" i="233"/>
  <c r="N15" i="233"/>
  <c r="M15" i="233"/>
  <c r="R14" i="233"/>
  <c r="Q14" i="233"/>
  <c r="P14" i="233"/>
  <c r="N14" i="233"/>
  <c r="M14" i="233"/>
  <c r="R13" i="233"/>
  <c r="Q13" i="233"/>
  <c r="P13" i="233"/>
  <c r="N13" i="233"/>
  <c r="M13" i="233"/>
  <c r="R12" i="233"/>
  <c r="Q12" i="233"/>
  <c r="P12" i="233"/>
  <c r="N12" i="233"/>
  <c r="M12" i="233"/>
  <c r="R11" i="233"/>
  <c r="Q11" i="233"/>
  <c r="P11" i="233"/>
  <c r="N11" i="233"/>
  <c r="M11" i="233"/>
  <c r="R10" i="233"/>
  <c r="Q10" i="233"/>
  <c r="P10" i="233"/>
  <c r="N10" i="233"/>
  <c r="M10" i="233"/>
  <c r="R9" i="233"/>
  <c r="Q9" i="233"/>
  <c r="P9" i="233"/>
  <c r="N9" i="233"/>
  <c r="M9" i="233"/>
  <c r="R8" i="233"/>
  <c r="Q8" i="233"/>
  <c r="P8" i="233"/>
  <c r="N8" i="233"/>
  <c r="M8" i="233"/>
  <c r="R5" i="233"/>
  <c r="Q5" i="233"/>
  <c r="P5" i="233"/>
  <c r="O5" i="233"/>
  <c r="N5" i="233"/>
  <c r="M5" i="233"/>
  <c r="R19" i="232"/>
  <c r="Q19" i="232"/>
  <c r="P19" i="232"/>
  <c r="O19" i="232"/>
  <c r="N19" i="232"/>
  <c r="M19" i="232"/>
  <c r="R18" i="232"/>
  <c r="Q18" i="232"/>
  <c r="P18" i="232"/>
  <c r="O18" i="232"/>
  <c r="N18" i="232"/>
  <c r="M18" i="232"/>
  <c r="R17" i="232"/>
  <c r="Q17" i="232"/>
  <c r="P17" i="232"/>
  <c r="O17" i="232"/>
  <c r="N17" i="232"/>
  <c r="M17" i="232"/>
  <c r="R16" i="232"/>
  <c r="Q16" i="232"/>
  <c r="P16" i="232"/>
  <c r="O16" i="232"/>
  <c r="N16" i="232"/>
  <c r="M16" i="232"/>
  <c r="R15" i="232"/>
  <c r="P15" i="232"/>
  <c r="O15" i="232"/>
  <c r="N15" i="232"/>
  <c r="M15" i="232"/>
  <c r="R13" i="232"/>
  <c r="Q13" i="232"/>
  <c r="P13" i="232"/>
  <c r="O13" i="232"/>
  <c r="N13" i="232"/>
  <c r="M13" i="232"/>
  <c r="R12" i="232"/>
  <c r="Q12" i="232"/>
  <c r="P12" i="232"/>
  <c r="O12" i="232"/>
  <c r="N12" i="232"/>
  <c r="M12" i="232"/>
  <c r="R11" i="232"/>
  <c r="Q11" i="232"/>
  <c r="P11" i="232"/>
  <c r="O11" i="232"/>
  <c r="N11" i="232"/>
  <c r="M11" i="232"/>
  <c r="Q10" i="232"/>
  <c r="P10" i="232"/>
  <c r="O10" i="232"/>
  <c r="N10" i="232"/>
  <c r="M10" i="232"/>
  <c r="R9" i="232"/>
  <c r="Q9" i="232"/>
  <c r="P9" i="232"/>
  <c r="O9" i="232"/>
  <c r="N9" i="232"/>
  <c r="M9" i="232"/>
  <c r="R8" i="232"/>
  <c r="Q8" i="232"/>
  <c r="P8" i="232"/>
  <c r="O8" i="232"/>
  <c r="N8" i="232"/>
  <c r="M8" i="232"/>
  <c r="R5" i="232"/>
  <c r="Q5" i="232"/>
  <c r="P5" i="232"/>
  <c r="O5" i="232"/>
  <c r="N5" i="232"/>
  <c r="M5" i="232"/>
  <c r="R19" i="231"/>
  <c r="Q19" i="231"/>
  <c r="P19" i="231"/>
  <c r="O19" i="231"/>
  <c r="N19" i="231"/>
  <c r="M19" i="231"/>
  <c r="R18" i="231"/>
  <c r="Q18" i="231"/>
  <c r="P18" i="231"/>
  <c r="N18" i="231"/>
  <c r="R17" i="231"/>
  <c r="Q17" i="231"/>
  <c r="P17" i="231"/>
  <c r="O17" i="231"/>
  <c r="N17" i="231"/>
  <c r="R16" i="231"/>
  <c r="Q16" i="231"/>
  <c r="P16" i="231"/>
  <c r="O16" i="231"/>
  <c r="N16" i="231"/>
  <c r="M16" i="231"/>
  <c r="R15" i="231"/>
  <c r="P15" i="231"/>
  <c r="N15" i="231"/>
  <c r="R14" i="231"/>
  <c r="Q14" i="231"/>
  <c r="P14" i="231"/>
  <c r="N14" i="231"/>
  <c r="R13" i="231"/>
  <c r="Q13" i="231"/>
  <c r="P13" i="231"/>
  <c r="O13" i="231"/>
  <c r="N13" i="231"/>
  <c r="R12" i="231"/>
  <c r="Q12" i="231"/>
  <c r="P12" i="231"/>
  <c r="O12" i="231"/>
  <c r="N12" i="231"/>
  <c r="R11" i="231"/>
  <c r="Q11" i="231"/>
  <c r="P11" i="231"/>
  <c r="O11" i="231"/>
  <c r="N11" i="231"/>
  <c r="R10" i="231"/>
  <c r="Q10" i="231"/>
  <c r="P10" i="231"/>
  <c r="N10" i="231"/>
  <c r="R9" i="231"/>
  <c r="Q9" i="231"/>
  <c r="P9" i="231"/>
  <c r="N9" i="231"/>
  <c r="R8" i="231"/>
  <c r="Q8" i="231"/>
  <c r="P8" i="231"/>
  <c r="O8" i="231"/>
  <c r="N8" i="231"/>
  <c r="R7" i="231"/>
  <c r="Q7" i="231"/>
  <c r="P7" i="231"/>
  <c r="N7" i="231"/>
  <c r="R6" i="231"/>
  <c r="Q6" i="231"/>
  <c r="P6" i="231"/>
  <c r="O6" i="231"/>
  <c r="N6" i="231"/>
  <c r="R5" i="231"/>
  <c r="Q5" i="231"/>
  <c r="P5" i="231"/>
  <c r="O5" i="231"/>
  <c r="M5" i="231"/>
  <c r="R6" i="183"/>
  <c r="Q6" i="183"/>
  <c r="P6" i="183"/>
  <c r="O6" i="183"/>
  <c r="N6" i="183"/>
  <c r="R5" i="183"/>
  <c r="P5" i="183"/>
  <c r="N5" i="183"/>
  <c r="T23" i="179"/>
  <c r="S23" i="179"/>
  <c r="R23" i="179"/>
  <c r="Q23" i="179"/>
  <c r="P23" i="179"/>
  <c r="O23" i="179"/>
  <c r="N23" i="179"/>
  <c r="M23" i="179"/>
  <c r="L23" i="179"/>
  <c r="K23" i="179"/>
  <c r="J23" i="179"/>
  <c r="I23" i="179"/>
  <c r="H23" i="179"/>
  <c r="G23" i="179"/>
  <c r="F23" i="179"/>
  <c r="E23" i="179"/>
  <c r="D23" i="179"/>
  <c r="C23" i="179"/>
  <c r="T22" i="179"/>
  <c r="S22" i="179"/>
  <c r="R22" i="179"/>
  <c r="Q22" i="179"/>
  <c r="P22" i="179"/>
  <c r="O22" i="179"/>
  <c r="N22" i="179"/>
  <c r="M22" i="179"/>
  <c r="L22" i="179"/>
  <c r="K22" i="179"/>
  <c r="J22" i="179"/>
  <c r="I22" i="179"/>
  <c r="H22" i="179"/>
  <c r="G22" i="179"/>
  <c r="F22" i="179"/>
  <c r="E22" i="179"/>
  <c r="D22" i="179"/>
  <c r="C22" i="179"/>
  <c r="T21" i="179"/>
  <c r="S21" i="179"/>
  <c r="R21" i="179"/>
  <c r="Q21" i="179"/>
  <c r="P21" i="179"/>
  <c r="O21" i="179"/>
  <c r="N21" i="179"/>
  <c r="M21" i="179"/>
  <c r="L21" i="179"/>
  <c r="K21" i="179"/>
  <c r="J21" i="179"/>
  <c r="I21" i="179"/>
  <c r="H21" i="179"/>
  <c r="G21" i="179"/>
  <c r="F21" i="179"/>
  <c r="E21" i="179"/>
  <c r="D21" i="179"/>
  <c r="C21" i="179"/>
  <c r="T20" i="179"/>
  <c r="S20" i="179"/>
  <c r="R20" i="179"/>
  <c r="Q20" i="179"/>
  <c r="P20" i="179"/>
  <c r="O20" i="179"/>
  <c r="N20" i="179"/>
  <c r="M20" i="179"/>
  <c r="L20" i="179"/>
  <c r="K20" i="179"/>
  <c r="J20" i="179"/>
  <c r="I20" i="179"/>
  <c r="H20" i="179"/>
  <c r="G20" i="179"/>
  <c r="F20" i="179"/>
  <c r="E20" i="179"/>
  <c r="D20" i="179"/>
  <c r="C20" i="179"/>
  <c r="T19" i="179"/>
  <c r="S19" i="179"/>
  <c r="R19" i="179"/>
  <c r="Q19" i="179"/>
  <c r="P19" i="179"/>
  <c r="O19" i="179"/>
  <c r="N19" i="179"/>
  <c r="M19" i="179"/>
  <c r="L19" i="179"/>
  <c r="K19" i="179"/>
  <c r="J19" i="179"/>
  <c r="I19" i="179"/>
  <c r="H19" i="179"/>
  <c r="G19" i="179"/>
  <c r="F19" i="179"/>
  <c r="E19" i="179"/>
  <c r="D19" i="179"/>
  <c r="C19" i="179"/>
  <c r="T18" i="179"/>
  <c r="S18" i="179"/>
  <c r="R18" i="179"/>
  <c r="Q18" i="179"/>
  <c r="P18" i="179"/>
  <c r="O18" i="179"/>
  <c r="N18" i="179"/>
  <c r="M18" i="179"/>
  <c r="L18" i="179"/>
  <c r="K18" i="179"/>
  <c r="J18" i="179"/>
  <c r="I18" i="179"/>
  <c r="H18" i="179"/>
  <c r="G18" i="179"/>
  <c r="F18" i="179"/>
  <c r="E18" i="179"/>
  <c r="D18" i="179"/>
  <c r="C18" i="179"/>
  <c r="P23" i="178"/>
  <c r="N23" i="178"/>
  <c r="L23" i="178"/>
  <c r="J23" i="178"/>
  <c r="H23" i="178"/>
  <c r="F23" i="178"/>
  <c r="D23" i="178"/>
  <c r="C23" i="178"/>
  <c r="P22" i="178"/>
  <c r="N22" i="178"/>
  <c r="L22" i="178"/>
  <c r="J22" i="178"/>
  <c r="H22" i="178"/>
  <c r="F22" i="178"/>
  <c r="D22" i="178"/>
  <c r="C22" i="178"/>
  <c r="P21" i="178"/>
  <c r="N21" i="178"/>
  <c r="L21" i="178"/>
  <c r="J21" i="178"/>
  <c r="H21" i="178"/>
  <c r="F21" i="178"/>
  <c r="D21" i="178"/>
  <c r="C21" i="178"/>
  <c r="P20" i="178"/>
  <c r="N20" i="178"/>
  <c r="L20" i="178"/>
  <c r="J20" i="178"/>
  <c r="H20" i="178"/>
  <c r="F20" i="178"/>
  <c r="D20" i="178"/>
  <c r="C20" i="178"/>
  <c r="P19" i="178"/>
  <c r="N19" i="178"/>
  <c r="L19" i="178"/>
  <c r="J19" i="178"/>
  <c r="H19" i="178"/>
  <c r="F19" i="178"/>
  <c r="D19" i="178"/>
  <c r="C19" i="178"/>
  <c r="P18" i="178"/>
  <c r="N18" i="178"/>
  <c r="L18" i="178"/>
  <c r="J18" i="178"/>
  <c r="H18" i="178"/>
  <c r="F18" i="178"/>
  <c r="D18" i="178"/>
  <c r="C18" i="178"/>
  <c r="P23" i="177"/>
  <c r="N23" i="177"/>
  <c r="L23" i="177"/>
  <c r="J23" i="177"/>
  <c r="H23" i="177"/>
  <c r="F23" i="177"/>
  <c r="D23" i="177"/>
  <c r="C23" i="177"/>
  <c r="P22" i="177"/>
  <c r="N22" i="177"/>
  <c r="L22" i="177"/>
  <c r="J22" i="177"/>
  <c r="H22" i="177"/>
  <c r="F22" i="177"/>
  <c r="D22" i="177"/>
  <c r="C22" i="177"/>
  <c r="P21" i="177"/>
  <c r="N21" i="177"/>
  <c r="L21" i="177"/>
  <c r="J21" i="177"/>
  <c r="H21" i="177"/>
  <c r="F21" i="177"/>
  <c r="D21" i="177"/>
  <c r="C21" i="177"/>
  <c r="P20" i="177"/>
  <c r="N20" i="177"/>
  <c r="L20" i="177"/>
  <c r="J20" i="177"/>
  <c r="H20" i="177"/>
  <c r="F20" i="177"/>
  <c r="D20" i="177"/>
  <c r="C20" i="177"/>
  <c r="P19" i="177"/>
  <c r="N19" i="177"/>
  <c r="L19" i="177"/>
  <c r="J19" i="177"/>
  <c r="H19" i="177"/>
  <c r="F19" i="177"/>
  <c r="D19" i="177"/>
  <c r="C19" i="177"/>
  <c r="P18" i="177"/>
  <c r="N18" i="177"/>
  <c r="L18" i="177"/>
  <c r="J18" i="177"/>
  <c r="H18" i="177"/>
  <c r="F18" i="177"/>
  <c r="D18" i="177"/>
  <c r="C18" i="177"/>
  <c r="O23" i="37"/>
  <c r="N23" i="37"/>
  <c r="M23" i="37"/>
  <c r="L23" i="37"/>
  <c r="K23" i="37"/>
  <c r="J23" i="37"/>
  <c r="I23" i="37"/>
  <c r="H23" i="37"/>
  <c r="G23" i="37"/>
  <c r="F23" i="37"/>
  <c r="E23" i="37"/>
  <c r="D23" i="37"/>
  <c r="C23" i="37"/>
  <c r="O22" i="37"/>
  <c r="N22" i="37"/>
  <c r="M22" i="37"/>
  <c r="L22" i="37"/>
  <c r="K22" i="37"/>
  <c r="J22" i="37"/>
  <c r="I22" i="37"/>
  <c r="H22" i="37"/>
  <c r="G22" i="37"/>
  <c r="F22" i="37"/>
  <c r="E22" i="37"/>
  <c r="D22" i="37"/>
  <c r="C22" i="37"/>
  <c r="O21" i="37"/>
  <c r="N21" i="37"/>
  <c r="M21" i="37"/>
  <c r="L21" i="37"/>
  <c r="K21" i="37"/>
  <c r="J21" i="37"/>
  <c r="I21" i="37"/>
  <c r="H21" i="37"/>
  <c r="G21" i="37"/>
  <c r="F21" i="37"/>
  <c r="E21" i="37"/>
  <c r="D21" i="37"/>
  <c r="C21" i="37"/>
  <c r="O20" i="37"/>
  <c r="N20" i="37"/>
  <c r="M20" i="37"/>
  <c r="L20" i="37"/>
  <c r="K20" i="37"/>
  <c r="J20" i="37"/>
  <c r="I20" i="37"/>
  <c r="H20" i="37"/>
  <c r="G20" i="37"/>
  <c r="F20" i="37"/>
  <c r="E20" i="37"/>
  <c r="D20" i="37"/>
  <c r="C20" i="37"/>
  <c r="O19" i="37"/>
  <c r="N19" i="37"/>
  <c r="M19" i="37"/>
  <c r="L19" i="37"/>
  <c r="K19" i="37"/>
  <c r="J19" i="37"/>
  <c r="I19" i="37"/>
  <c r="H19" i="37"/>
  <c r="G19" i="37"/>
  <c r="F19" i="37"/>
  <c r="E19" i="37"/>
  <c r="D19" i="37"/>
  <c r="C19" i="37"/>
  <c r="O18" i="37"/>
  <c r="N18" i="37"/>
  <c r="M18" i="37"/>
  <c r="L18" i="37"/>
  <c r="K18" i="37"/>
  <c r="J18" i="37"/>
  <c r="I18" i="37"/>
  <c r="H18" i="37"/>
  <c r="G18" i="37"/>
  <c r="F18" i="37"/>
  <c r="E18" i="37"/>
  <c r="D18" i="37"/>
  <c r="C18" i="37"/>
  <c r="Q23" i="36"/>
  <c r="O23" i="36"/>
  <c r="M23" i="36"/>
  <c r="K23" i="36"/>
  <c r="I23" i="36"/>
  <c r="H23" i="36"/>
  <c r="G23" i="36"/>
  <c r="F23" i="36"/>
  <c r="E23" i="36"/>
  <c r="D23" i="36"/>
  <c r="C23" i="36"/>
  <c r="Q22" i="36"/>
  <c r="O22" i="36"/>
  <c r="M22" i="36"/>
  <c r="K22" i="36"/>
  <c r="I22" i="36"/>
  <c r="H22" i="36"/>
  <c r="G22" i="36"/>
  <c r="F22" i="36"/>
  <c r="E22" i="36"/>
  <c r="D22" i="36"/>
  <c r="C22" i="36"/>
  <c r="Q21" i="36"/>
  <c r="O21" i="36"/>
  <c r="M21" i="36"/>
  <c r="K21" i="36"/>
  <c r="I21" i="36"/>
  <c r="H21" i="36"/>
  <c r="G21" i="36"/>
  <c r="F21" i="36"/>
  <c r="E21" i="36"/>
  <c r="D21" i="36"/>
  <c r="C21" i="36"/>
  <c r="Q20" i="36"/>
  <c r="O20" i="36"/>
  <c r="M20" i="36"/>
  <c r="K20" i="36"/>
  <c r="I20" i="36"/>
  <c r="H20" i="36"/>
  <c r="G20" i="36"/>
  <c r="F20" i="36"/>
  <c r="E20" i="36"/>
  <c r="D20" i="36"/>
  <c r="C20" i="36"/>
  <c r="Q19" i="36"/>
  <c r="O19" i="36"/>
  <c r="M19" i="36"/>
  <c r="K19" i="36"/>
  <c r="I19" i="36"/>
  <c r="H19" i="36"/>
  <c r="G19" i="36"/>
  <c r="F19" i="36"/>
  <c r="E19" i="36"/>
  <c r="D19" i="36"/>
  <c r="C19" i="36"/>
  <c r="Q18" i="36"/>
  <c r="O18" i="36"/>
  <c r="M18" i="36"/>
  <c r="K18" i="36"/>
  <c r="I18" i="36"/>
  <c r="H18" i="36"/>
  <c r="G18" i="36"/>
  <c r="F18" i="36"/>
  <c r="E18" i="36"/>
  <c r="D18" i="36"/>
  <c r="C18" i="36"/>
  <c r="R31" i="35"/>
  <c r="Q31" i="35"/>
  <c r="P31" i="35"/>
  <c r="O31" i="35"/>
  <c r="N31" i="35"/>
  <c r="M31" i="35"/>
  <c r="R30" i="35"/>
  <c r="Q30" i="35"/>
  <c r="P30" i="35"/>
  <c r="O30" i="35"/>
  <c r="N30" i="35"/>
  <c r="M30" i="35"/>
  <c r="R29" i="35"/>
  <c r="Q29" i="35"/>
  <c r="P29" i="35"/>
  <c r="O29" i="35"/>
  <c r="N29" i="35"/>
  <c r="M29" i="35"/>
  <c r="R28" i="35"/>
  <c r="Q28" i="35"/>
  <c r="P28" i="35"/>
  <c r="O28" i="35"/>
  <c r="N28" i="35"/>
  <c r="M28" i="35"/>
  <c r="R27" i="35"/>
  <c r="Q27" i="35"/>
  <c r="P27" i="35"/>
  <c r="O27" i="35"/>
  <c r="N27" i="35"/>
  <c r="M27" i="35"/>
  <c r="R26" i="35"/>
  <c r="Q26" i="35"/>
  <c r="P26" i="35"/>
  <c r="O26" i="35"/>
  <c r="N26" i="35"/>
  <c r="M26" i="35"/>
  <c r="R25" i="35"/>
  <c r="Q25" i="35"/>
  <c r="P25" i="35"/>
  <c r="O25" i="35"/>
  <c r="N25" i="35"/>
  <c r="M25" i="35"/>
  <c r="R24" i="35"/>
  <c r="Q24" i="35"/>
  <c r="P24" i="35"/>
  <c r="O24" i="35"/>
  <c r="N24" i="35"/>
  <c r="M24" i="35"/>
  <c r="R23" i="35"/>
  <c r="Q23" i="35"/>
  <c r="P23" i="35"/>
  <c r="O23" i="35"/>
  <c r="N23" i="35"/>
  <c r="M23" i="35"/>
  <c r="R22" i="35"/>
  <c r="Q22" i="35"/>
  <c r="P22" i="35"/>
  <c r="O22" i="35"/>
  <c r="N22" i="35"/>
  <c r="M22" i="35"/>
  <c r="R21" i="35"/>
  <c r="Q21" i="35"/>
  <c r="P21" i="35"/>
  <c r="O21" i="35"/>
  <c r="N21" i="35"/>
  <c r="M21" i="35"/>
  <c r="R20" i="35"/>
  <c r="Q20" i="35"/>
  <c r="P20" i="35"/>
  <c r="O20" i="35"/>
  <c r="N20" i="35"/>
  <c r="M20" i="35"/>
  <c r="R19" i="35"/>
  <c r="Q19" i="35"/>
  <c r="P19" i="35"/>
  <c r="O19" i="35"/>
  <c r="N19" i="35"/>
  <c r="M19" i="35"/>
  <c r="R18" i="35"/>
  <c r="Q18" i="35"/>
  <c r="P18" i="35"/>
  <c r="O18" i="35"/>
  <c r="N18" i="35"/>
  <c r="M18" i="35"/>
  <c r="R17" i="35"/>
  <c r="Q17" i="35"/>
  <c r="P17" i="35"/>
  <c r="O17" i="35"/>
  <c r="N17" i="35"/>
  <c r="M17" i="35"/>
  <c r="R16" i="35"/>
  <c r="Q16" i="35"/>
  <c r="P16" i="35"/>
  <c r="O16" i="35"/>
  <c r="N16" i="35"/>
  <c r="M16" i="35"/>
  <c r="R15" i="35"/>
  <c r="Q15" i="35"/>
  <c r="P15" i="35"/>
  <c r="O15" i="35"/>
  <c r="N15" i="35"/>
  <c r="M15" i="35"/>
  <c r="R14" i="35"/>
  <c r="Q14" i="35"/>
  <c r="P14" i="35"/>
  <c r="O14" i="35"/>
  <c r="N14" i="35"/>
  <c r="M14" i="35"/>
  <c r="R13" i="35"/>
  <c r="Q13" i="35"/>
  <c r="P13" i="35"/>
  <c r="O13" i="35"/>
  <c r="N13" i="35"/>
  <c r="M13" i="35"/>
  <c r="R12" i="35"/>
  <c r="Q12" i="35"/>
  <c r="P12" i="35"/>
  <c r="O12" i="35"/>
  <c r="N12" i="35"/>
  <c r="M12" i="35"/>
  <c r="R11" i="35"/>
  <c r="Q11" i="35"/>
  <c r="P11" i="35"/>
  <c r="O11" i="35"/>
  <c r="N11" i="35"/>
  <c r="M11" i="35"/>
  <c r="R10" i="35"/>
  <c r="Q10" i="35"/>
  <c r="P10" i="35"/>
  <c r="O10" i="35"/>
  <c r="N10" i="35"/>
  <c r="M10" i="35"/>
  <c r="R9" i="35"/>
  <c r="Q9" i="35"/>
  <c r="P9" i="35"/>
  <c r="O9" i="35"/>
  <c r="N9" i="35"/>
  <c r="M9" i="35"/>
  <c r="R8" i="35"/>
  <c r="Q8" i="35"/>
  <c r="P8" i="35"/>
  <c r="O8" i="35"/>
  <c r="N8" i="35"/>
  <c r="R7" i="35"/>
  <c r="Q7" i="35"/>
  <c r="P7" i="35"/>
  <c r="O7" i="35"/>
  <c r="N7" i="35"/>
  <c r="M7" i="35"/>
  <c r="R6" i="35"/>
  <c r="Q6" i="35"/>
  <c r="P6" i="35"/>
  <c r="O6" i="35"/>
  <c r="N6" i="35"/>
  <c r="M6" i="35"/>
  <c r="R5" i="35"/>
  <c r="Q5" i="35"/>
  <c r="P5" i="35"/>
  <c r="O5" i="35"/>
  <c r="N5" i="35"/>
  <c r="M5" i="35"/>
  <c r="S23" i="33"/>
  <c r="R23" i="33"/>
  <c r="P23" i="33"/>
  <c r="O23" i="33"/>
  <c r="M23" i="33"/>
  <c r="L23" i="33"/>
  <c r="J23" i="33"/>
  <c r="I23" i="33"/>
  <c r="G23" i="33"/>
  <c r="F23" i="33"/>
  <c r="D23" i="33"/>
  <c r="C23" i="33"/>
  <c r="S22" i="33"/>
  <c r="R22" i="33"/>
  <c r="P22" i="33"/>
  <c r="O22" i="33"/>
  <c r="M22" i="33"/>
  <c r="L22" i="33"/>
  <c r="J22" i="33"/>
  <c r="I22" i="33"/>
  <c r="G22" i="33"/>
  <c r="F22" i="33"/>
  <c r="D22" i="33"/>
  <c r="C22" i="33"/>
  <c r="S21" i="33"/>
  <c r="R21" i="33"/>
  <c r="P21" i="33"/>
  <c r="O21" i="33"/>
  <c r="M21" i="33"/>
  <c r="L21" i="33"/>
  <c r="J21" i="33"/>
  <c r="I21" i="33"/>
  <c r="G21" i="33"/>
  <c r="F21" i="33"/>
  <c r="D21" i="33"/>
  <c r="C21" i="33"/>
  <c r="S20" i="33"/>
  <c r="R20" i="33"/>
  <c r="P20" i="33"/>
  <c r="O20" i="33"/>
  <c r="M20" i="33"/>
  <c r="L20" i="33"/>
  <c r="J20" i="33"/>
  <c r="I20" i="33"/>
  <c r="G20" i="33"/>
  <c r="F20" i="33"/>
  <c r="D20" i="33"/>
  <c r="C20" i="33"/>
  <c r="S19" i="33"/>
  <c r="R19" i="33"/>
  <c r="P19" i="33"/>
  <c r="O19" i="33"/>
  <c r="M19" i="33"/>
  <c r="L19" i="33"/>
  <c r="J19" i="33"/>
  <c r="I19" i="33"/>
  <c r="G19" i="33"/>
  <c r="F19" i="33"/>
  <c r="D19" i="33"/>
  <c r="C19" i="33"/>
  <c r="S18" i="33"/>
  <c r="R18" i="33"/>
  <c r="P18" i="33"/>
  <c r="O18" i="33"/>
  <c r="M18" i="33"/>
  <c r="L18" i="33"/>
  <c r="J18" i="33"/>
  <c r="I18" i="33"/>
  <c r="G18" i="33"/>
  <c r="F18" i="33"/>
  <c r="D18" i="33"/>
  <c r="C18" i="33"/>
  <c r="N23" i="32"/>
  <c r="M23" i="32"/>
  <c r="L23" i="32"/>
  <c r="K23" i="32"/>
  <c r="J23" i="32"/>
  <c r="I23" i="32"/>
  <c r="H23" i="32"/>
  <c r="G23" i="32"/>
  <c r="F23" i="32"/>
  <c r="E23" i="32"/>
  <c r="D23" i="32"/>
  <c r="C23" i="32"/>
  <c r="N22" i="32"/>
  <c r="M22" i="32"/>
  <c r="L22" i="32"/>
  <c r="K22" i="32"/>
  <c r="J22" i="32"/>
  <c r="I22" i="32"/>
  <c r="H22" i="32"/>
  <c r="G22" i="32"/>
  <c r="F22" i="32"/>
  <c r="E22" i="32"/>
  <c r="D22" i="32"/>
  <c r="C22" i="32"/>
  <c r="N21" i="32"/>
  <c r="M21" i="32"/>
  <c r="L21" i="32"/>
  <c r="K21" i="32"/>
  <c r="J21" i="32"/>
  <c r="I21" i="32"/>
  <c r="H21" i="32"/>
  <c r="G21" i="32"/>
  <c r="F21" i="32"/>
  <c r="E21" i="32"/>
  <c r="D21" i="32"/>
  <c r="C21" i="32"/>
  <c r="N20" i="32"/>
  <c r="M20" i="32"/>
  <c r="L20" i="32"/>
  <c r="K20" i="32"/>
  <c r="J20" i="32"/>
  <c r="I20" i="32"/>
  <c r="H20" i="32"/>
  <c r="G20" i="32"/>
  <c r="F20" i="32"/>
  <c r="E20" i="32"/>
  <c r="D20" i="32"/>
  <c r="C20" i="32"/>
  <c r="N19" i="32"/>
  <c r="M19" i="32"/>
  <c r="L19" i="32"/>
  <c r="K19" i="32"/>
  <c r="J19" i="32"/>
  <c r="I19" i="32"/>
  <c r="H19" i="32"/>
  <c r="G19" i="32"/>
  <c r="F19" i="32"/>
  <c r="E19" i="32"/>
  <c r="D19" i="32"/>
  <c r="C19" i="32"/>
  <c r="N18" i="32"/>
  <c r="M18" i="32"/>
  <c r="L18" i="32"/>
  <c r="K18" i="32"/>
  <c r="J18" i="32"/>
  <c r="I18" i="32"/>
  <c r="H18" i="32"/>
  <c r="G18" i="32"/>
  <c r="F18" i="32"/>
  <c r="E18" i="32"/>
  <c r="D18" i="32"/>
  <c r="C18" i="32"/>
  <c r="R24" i="31"/>
  <c r="Q24" i="31"/>
  <c r="P24" i="31"/>
  <c r="O24" i="31"/>
  <c r="N24" i="31"/>
  <c r="M24" i="31"/>
  <c r="R23" i="31"/>
  <c r="Q23" i="31"/>
  <c r="P23" i="31"/>
  <c r="O23" i="31"/>
  <c r="N23" i="31"/>
  <c r="M23" i="31"/>
  <c r="R22" i="31"/>
  <c r="Q22" i="31"/>
  <c r="P22" i="31"/>
  <c r="O22" i="31"/>
  <c r="N22" i="31"/>
  <c r="M22" i="31"/>
  <c r="R21" i="31"/>
  <c r="Q21" i="31"/>
  <c r="P21" i="31"/>
  <c r="O21" i="31"/>
  <c r="N21" i="31"/>
  <c r="M21" i="31"/>
  <c r="R20" i="31"/>
  <c r="Q20" i="31"/>
  <c r="P20" i="31"/>
  <c r="O20" i="31"/>
  <c r="N20" i="31"/>
  <c r="M20" i="31"/>
  <c r="R19" i="31"/>
  <c r="Q19" i="31"/>
  <c r="P19" i="31"/>
  <c r="O19" i="31"/>
  <c r="N19" i="31"/>
  <c r="M19" i="31"/>
  <c r="R18" i="31"/>
  <c r="Q18" i="31"/>
  <c r="P18" i="31"/>
  <c r="O18" i="31"/>
  <c r="N18" i="31"/>
  <c r="M18" i="31"/>
  <c r="R17" i="31"/>
  <c r="Q17" i="31"/>
  <c r="P17" i="31"/>
  <c r="O17" i="31"/>
  <c r="N17" i="31"/>
  <c r="M17" i="31"/>
  <c r="R16" i="31"/>
  <c r="Q16" i="31"/>
  <c r="P16" i="31"/>
  <c r="O16" i="31"/>
  <c r="N16" i="31"/>
  <c r="M16" i="31"/>
  <c r="R15" i="31"/>
  <c r="Q15" i="31"/>
  <c r="P15" i="31"/>
  <c r="O15" i="31"/>
  <c r="N15" i="31"/>
  <c r="M15" i="31"/>
  <c r="R14" i="31"/>
  <c r="Q14" i="31"/>
  <c r="P14" i="31"/>
  <c r="O14" i="31"/>
  <c r="N14" i="31"/>
  <c r="M14" i="31"/>
  <c r="R13" i="31"/>
  <c r="Q13" i="31"/>
  <c r="P13" i="31"/>
  <c r="O13" i="31"/>
  <c r="N13" i="31"/>
  <c r="M13" i="31"/>
  <c r="R12" i="31"/>
  <c r="Q12" i="31"/>
  <c r="P12" i="31"/>
  <c r="O12" i="31"/>
  <c r="N12" i="31"/>
  <c r="M12" i="31"/>
  <c r="R11" i="31"/>
  <c r="Q11" i="31"/>
  <c r="P11" i="31"/>
  <c r="O11" i="31"/>
  <c r="N11" i="31"/>
  <c r="M11" i="31"/>
  <c r="R10" i="31"/>
  <c r="Q10" i="31"/>
  <c r="P10" i="31"/>
  <c r="O10" i="31"/>
  <c r="N10" i="31"/>
  <c r="M10" i="31"/>
  <c r="R9" i="31"/>
  <c r="Q9" i="31"/>
  <c r="P9" i="31"/>
  <c r="O9" i="31"/>
  <c r="N9" i="31"/>
  <c r="M9" i="31"/>
  <c r="R8" i="31"/>
  <c r="Q8" i="31"/>
  <c r="P8" i="31"/>
  <c r="O8" i="31"/>
  <c r="N8" i="31"/>
  <c r="M8" i="31"/>
  <c r="R7" i="31"/>
  <c r="Q7" i="31"/>
  <c r="P7" i="31"/>
  <c r="O7" i="31"/>
  <c r="N7" i="31"/>
  <c r="M7" i="31"/>
  <c r="R6" i="31"/>
  <c r="Q6" i="31"/>
  <c r="P6" i="31"/>
  <c r="O6" i="31"/>
  <c r="N6" i="31"/>
  <c r="M6" i="31"/>
  <c r="Q5" i="31"/>
  <c r="O5" i="31"/>
  <c r="M5" i="31"/>
  <c r="P23" i="30"/>
  <c r="O23" i="30"/>
  <c r="M23" i="30"/>
  <c r="L23" i="30"/>
  <c r="J23" i="30"/>
  <c r="I23" i="30"/>
  <c r="G23" i="30"/>
  <c r="F23" i="30"/>
  <c r="D23" i="30"/>
  <c r="C23" i="30"/>
  <c r="P22" i="30"/>
  <c r="O22" i="30"/>
  <c r="M22" i="30"/>
  <c r="L22" i="30"/>
  <c r="J22" i="30"/>
  <c r="I22" i="30"/>
  <c r="G22" i="30"/>
  <c r="F22" i="30"/>
  <c r="D22" i="30"/>
  <c r="C22" i="30"/>
  <c r="P21" i="30"/>
  <c r="O21" i="30"/>
  <c r="M21" i="30"/>
  <c r="L21" i="30"/>
  <c r="J21" i="30"/>
  <c r="I21" i="30"/>
  <c r="G21" i="30"/>
  <c r="F21" i="30"/>
  <c r="D21" i="30"/>
  <c r="C21" i="30"/>
  <c r="P20" i="30"/>
  <c r="O20" i="30"/>
  <c r="M20" i="30"/>
  <c r="L20" i="30"/>
  <c r="J20" i="30"/>
  <c r="I20" i="30"/>
  <c r="G20" i="30"/>
  <c r="F20" i="30"/>
  <c r="D20" i="30"/>
  <c r="C20" i="30"/>
  <c r="P19" i="30"/>
  <c r="O19" i="30"/>
  <c r="M19" i="30"/>
  <c r="L19" i="30"/>
  <c r="J19" i="30"/>
  <c r="I19" i="30"/>
  <c r="G19" i="30"/>
  <c r="F19" i="30"/>
  <c r="D19" i="30"/>
  <c r="C19" i="30"/>
  <c r="P18" i="30"/>
  <c r="O18" i="30"/>
  <c r="M18" i="30"/>
  <c r="L18" i="30"/>
  <c r="J18" i="30"/>
  <c r="I18" i="30"/>
  <c r="G18" i="30"/>
  <c r="F18" i="30"/>
  <c r="D18" i="30"/>
  <c r="C18" i="30"/>
  <c r="N23" i="29"/>
  <c r="M23" i="29"/>
  <c r="L23" i="29"/>
  <c r="K23" i="29"/>
  <c r="J23" i="29"/>
  <c r="I23" i="29"/>
  <c r="H23" i="29"/>
  <c r="G23" i="29"/>
  <c r="F23" i="29"/>
  <c r="E23" i="29"/>
  <c r="D23" i="29"/>
  <c r="C23" i="29"/>
  <c r="N22" i="29"/>
  <c r="M22" i="29"/>
  <c r="L22" i="29"/>
  <c r="K22" i="29"/>
  <c r="J22" i="29"/>
  <c r="I22" i="29"/>
  <c r="H22" i="29"/>
  <c r="G22" i="29"/>
  <c r="F22" i="29"/>
  <c r="E22" i="29"/>
  <c r="D22" i="29"/>
  <c r="C22" i="29"/>
  <c r="N21" i="29"/>
  <c r="M21" i="29"/>
  <c r="L21" i="29"/>
  <c r="K21" i="29"/>
  <c r="J21" i="29"/>
  <c r="I21" i="29"/>
  <c r="H21" i="29"/>
  <c r="G21" i="29"/>
  <c r="F21" i="29"/>
  <c r="E21" i="29"/>
  <c r="D21" i="29"/>
  <c r="C21" i="29"/>
  <c r="N20" i="29"/>
  <c r="M20" i="29"/>
  <c r="L20" i="29"/>
  <c r="K20" i="29"/>
  <c r="J20" i="29"/>
  <c r="I20" i="29"/>
  <c r="H20" i="29"/>
  <c r="G20" i="29"/>
  <c r="F20" i="29"/>
  <c r="E20" i="29"/>
  <c r="D20" i="29"/>
  <c r="C20" i="29"/>
  <c r="N19" i="29"/>
  <c r="M19" i="29"/>
  <c r="L19" i="29"/>
  <c r="K19" i="29"/>
  <c r="J19" i="29"/>
  <c r="I19" i="29"/>
  <c r="H19" i="29"/>
  <c r="G19" i="29"/>
  <c r="F19" i="29"/>
  <c r="E19" i="29"/>
  <c r="D19" i="29"/>
  <c r="C19" i="29"/>
  <c r="N18" i="29"/>
  <c r="M18" i="29"/>
  <c r="L18" i="29"/>
  <c r="K18" i="29"/>
  <c r="J18" i="29"/>
  <c r="I18" i="29"/>
  <c r="H18" i="29"/>
  <c r="G18" i="29"/>
  <c r="F18" i="29"/>
  <c r="E18" i="29"/>
  <c r="D18" i="29"/>
  <c r="C18" i="29"/>
  <c r="L23" i="212"/>
  <c r="K23" i="212"/>
  <c r="J23" i="212"/>
  <c r="I23" i="212"/>
  <c r="H23" i="212"/>
  <c r="G23" i="212"/>
  <c r="F23" i="212"/>
  <c r="E23" i="212"/>
  <c r="D23" i="212"/>
  <c r="C23" i="212"/>
  <c r="L22" i="212"/>
  <c r="K22" i="212"/>
  <c r="J22" i="212"/>
  <c r="I22" i="212"/>
  <c r="H22" i="212"/>
  <c r="G22" i="212"/>
  <c r="F22" i="212"/>
  <c r="E22" i="212"/>
  <c r="D22" i="212"/>
  <c r="C22" i="212"/>
  <c r="L21" i="212"/>
  <c r="K21" i="212"/>
  <c r="J21" i="212"/>
  <c r="I21" i="212"/>
  <c r="H21" i="212"/>
  <c r="G21" i="212"/>
  <c r="F21" i="212"/>
  <c r="E21" i="212"/>
  <c r="D21" i="212"/>
  <c r="C21" i="212"/>
  <c r="L20" i="212"/>
  <c r="K20" i="212"/>
  <c r="J20" i="212"/>
  <c r="I20" i="212"/>
  <c r="H20" i="212"/>
  <c r="G20" i="212"/>
  <c r="F20" i="212"/>
  <c r="E20" i="212"/>
  <c r="D20" i="212"/>
  <c r="C20" i="212"/>
  <c r="L19" i="212"/>
  <c r="K19" i="212"/>
  <c r="J19" i="212"/>
  <c r="I19" i="212"/>
  <c r="H19" i="212"/>
  <c r="G19" i="212"/>
  <c r="F19" i="212"/>
  <c r="E19" i="212"/>
  <c r="D19" i="212"/>
  <c r="C19" i="212"/>
  <c r="L18" i="212"/>
  <c r="K18" i="212"/>
  <c r="J18" i="212"/>
  <c r="I18" i="212"/>
  <c r="H18" i="212"/>
  <c r="G18" i="212"/>
  <c r="F18" i="212"/>
  <c r="E18" i="212"/>
  <c r="D18" i="212"/>
  <c r="C18" i="212"/>
  <c r="R19" i="173"/>
  <c r="Q19" i="173"/>
  <c r="P19" i="173"/>
  <c r="O19" i="173"/>
  <c r="N19" i="173"/>
  <c r="M19" i="173"/>
  <c r="R18" i="173"/>
  <c r="Q18" i="173"/>
  <c r="P18" i="173"/>
  <c r="O18" i="173"/>
  <c r="N18" i="173"/>
  <c r="M18" i="173"/>
  <c r="R17" i="173"/>
  <c r="Q17" i="173"/>
  <c r="P17" i="173"/>
  <c r="O17" i="173"/>
  <c r="N17" i="173"/>
  <c r="M17" i="173"/>
  <c r="R16" i="173"/>
  <c r="Q16" i="173"/>
  <c r="P16" i="173"/>
  <c r="O16" i="173"/>
  <c r="N16" i="173"/>
  <c r="M16" i="173"/>
  <c r="R15" i="173"/>
  <c r="Q15" i="173"/>
  <c r="P15" i="173"/>
  <c r="O15" i="173"/>
  <c r="N15" i="173"/>
  <c r="M15" i="173"/>
  <c r="R14" i="173"/>
  <c r="Q14" i="173"/>
  <c r="P14" i="173"/>
  <c r="O14" i="173"/>
  <c r="N14" i="173"/>
  <c r="M14" i="173"/>
  <c r="R13" i="173"/>
  <c r="Q13" i="173"/>
  <c r="P13" i="173"/>
  <c r="O13" i="173"/>
  <c r="N13" i="173"/>
  <c r="M13" i="173"/>
  <c r="R12" i="173"/>
  <c r="Q12" i="173"/>
  <c r="P12" i="173"/>
  <c r="O12" i="173"/>
  <c r="N12" i="173"/>
  <c r="M12" i="173"/>
  <c r="R11" i="173"/>
  <c r="Q11" i="173"/>
  <c r="P11" i="173"/>
  <c r="O11" i="173"/>
  <c r="N11" i="173"/>
  <c r="M11" i="173"/>
  <c r="R10" i="173"/>
  <c r="Q10" i="173"/>
  <c r="P10" i="173"/>
  <c r="O10" i="173"/>
  <c r="N10" i="173"/>
  <c r="M10" i="173"/>
  <c r="R9" i="173"/>
  <c r="Q9" i="173"/>
  <c r="P9" i="173"/>
  <c r="O9" i="173"/>
  <c r="N9" i="173"/>
  <c r="M9" i="173"/>
  <c r="R8" i="173"/>
  <c r="Q8" i="173"/>
  <c r="P8" i="173"/>
  <c r="O8" i="173"/>
  <c r="N8" i="173"/>
  <c r="M8" i="173"/>
  <c r="R7" i="173"/>
  <c r="Q7" i="173"/>
  <c r="P7" i="173"/>
  <c r="O7" i="173"/>
  <c r="N7" i="173"/>
  <c r="M7" i="173"/>
  <c r="R6" i="173"/>
  <c r="Q6" i="173"/>
  <c r="P6" i="173"/>
  <c r="O6" i="173"/>
  <c r="N6" i="173"/>
  <c r="M6" i="173"/>
  <c r="R5" i="173"/>
  <c r="Q5" i="173"/>
  <c r="P5" i="173"/>
  <c r="O5" i="173"/>
  <c r="N5" i="173"/>
  <c r="M5" i="173"/>
  <c r="R19" i="170"/>
  <c r="Q19" i="170"/>
  <c r="P19" i="170"/>
  <c r="O19" i="170"/>
  <c r="N19" i="170"/>
  <c r="M19" i="170"/>
  <c r="R18" i="170"/>
  <c r="Q18" i="170"/>
  <c r="P18" i="170"/>
  <c r="O18" i="170"/>
  <c r="N18" i="170"/>
  <c r="M18" i="170"/>
  <c r="R17" i="170"/>
  <c r="Q17" i="170"/>
  <c r="P17" i="170"/>
  <c r="O17" i="170"/>
  <c r="N17" i="170"/>
  <c r="M17" i="170"/>
  <c r="R16" i="170"/>
  <c r="Q16" i="170"/>
  <c r="P16" i="170"/>
  <c r="O16" i="170"/>
  <c r="N16" i="170"/>
  <c r="M16" i="170"/>
  <c r="R15" i="170"/>
  <c r="Q15" i="170"/>
  <c r="P15" i="170"/>
  <c r="O15" i="170"/>
  <c r="N15" i="170"/>
  <c r="M15" i="170"/>
  <c r="R14" i="170"/>
  <c r="Q14" i="170"/>
  <c r="P14" i="170"/>
  <c r="O14" i="170"/>
  <c r="N14" i="170"/>
  <c r="M14" i="170"/>
  <c r="R13" i="170"/>
  <c r="Q13" i="170"/>
  <c r="P13" i="170"/>
  <c r="O13" i="170"/>
  <c r="N13" i="170"/>
  <c r="M13" i="170"/>
  <c r="R12" i="170"/>
  <c r="Q12" i="170"/>
  <c r="P12" i="170"/>
  <c r="O12" i="170"/>
  <c r="N12" i="170"/>
  <c r="M12" i="170"/>
  <c r="R11" i="170"/>
  <c r="Q11" i="170"/>
  <c r="P11" i="170"/>
  <c r="O11" i="170"/>
  <c r="N11" i="170"/>
  <c r="M11" i="170"/>
  <c r="R10" i="170"/>
  <c r="Q10" i="170"/>
  <c r="P10" i="170"/>
  <c r="O10" i="170"/>
  <c r="N10" i="170"/>
  <c r="M10" i="170"/>
  <c r="R9" i="170"/>
  <c r="Q9" i="170"/>
  <c r="P9" i="170"/>
  <c r="O9" i="170"/>
  <c r="N9" i="170"/>
  <c r="M9" i="170"/>
  <c r="R8" i="170"/>
  <c r="Q8" i="170"/>
  <c r="P8" i="170"/>
  <c r="O8" i="170"/>
  <c r="N8" i="170"/>
  <c r="M8" i="170"/>
  <c r="R7" i="170"/>
  <c r="Q7" i="170"/>
  <c r="P7" i="170"/>
  <c r="O7" i="170"/>
  <c r="N7" i="170"/>
  <c r="M7" i="170"/>
  <c r="R6" i="170"/>
  <c r="Q6" i="170"/>
  <c r="P6" i="170"/>
  <c r="O6" i="170"/>
  <c r="N6" i="170"/>
  <c r="M6" i="170"/>
  <c r="R5" i="170"/>
  <c r="Q5" i="170"/>
  <c r="P5" i="170"/>
  <c r="O5" i="170"/>
  <c r="N5" i="170"/>
  <c r="M5" i="170"/>
  <c r="R19" i="171"/>
  <c r="Q19" i="171"/>
  <c r="P19" i="171"/>
  <c r="O19" i="171"/>
  <c r="N19" i="171"/>
  <c r="M19" i="171"/>
  <c r="R18" i="171"/>
  <c r="Q18" i="171"/>
  <c r="P18" i="171"/>
  <c r="O18" i="171"/>
  <c r="N18" i="171"/>
  <c r="M18" i="171"/>
  <c r="R17" i="171"/>
  <c r="Q17" i="171"/>
  <c r="P17" i="171"/>
  <c r="O17" i="171"/>
  <c r="N17" i="171"/>
  <c r="M17" i="171"/>
  <c r="R16" i="171"/>
  <c r="Q16" i="171"/>
  <c r="P16" i="171"/>
  <c r="O16" i="171"/>
  <c r="N16" i="171"/>
  <c r="M16" i="171"/>
  <c r="R15" i="171"/>
  <c r="Q15" i="171"/>
  <c r="P15" i="171"/>
  <c r="O15" i="171"/>
  <c r="N15" i="171"/>
  <c r="M15" i="171"/>
  <c r="R14" i="171"/>
  <c r="Q14" i="171"/>
  <c r="P14" i="171"/>
  <c r="O14" i="171"/>
  <c r="N14" i="171"/>
  <c r="M14" i="171"/>
  <c r="R13" i="171"/>
  <c r="Q13" i="171"/>
  <c r="P13" i="171"/>
  <c r="O13" i="171"/>
  <c r="N13" i="171"/>
  <c r="M13" i="171"/>
  <c r="R12" i="171"/>
  <c r="Q12" i="171"/>
  <c r="P12" i="171"/>
  <c r="O12" i="171"/>
  <c r="N12" i="171"/>
  <c r="M12" i="171"/>
  <c r="R11" i="171"/>
  <c r="Q11" i="171"/>
  <c r="P11" i="171"/>
  <c r="O11" i="171"/>
  <c r="N11" i="171"/>
  <c r="M11" i="171"/>
  <c r="R10" i="171"/>
  <c r="Q10" i="171"/>
  <c r="P10" i="171"/>
  <c r="O10" i="171"/>
  <c r="N10" i="171"/>
  <c r="M10" i="171"/>
  <c r="R9" i="171"/>
  <c r="Q9" i="171"/>
  <c r="P9" i="171"/>
  <c r="O9" i="171"/>
  <c r="N9" i="171"/>
  <c r="M9" i="171"/>
  <c r="R8" i="171"/>
  <c r="Q8" i="171"/>
  <c r="P8" i="171"/>
  <c r="O8" i="171"/>
  <c r="N8" i="171"/>
  <c r="M8" i="171"/>
  <c r="R7" i="171"/>
  <c r="Q7" i="171"/>
  <c r="P7" i="171"/>
  <c r="O7" i="171"/>
  <c r="N7" i="171"/>
  <c r="M7" i="171"/>
  <c r="R6" i="171"/>
  <c r="Q6" i="171"/>
  <c r="P6" i="171"/>
  <c r="O6" i="171"/>
  <c r="N6" i="171"/>
  <c r="M6" i="171"/>
  <c r="R5" i="171"/>
  <c r="Q5" i="171"/>
  <c r="P5" i="171"/>
  <c r="O5" i="171"/>
  <c r="N5" i="171"/>
  <c r="M5" i="171"/>
  <c r="R6" i="169"/>
  <c r="Q6" i="169"/>
  <c r="O6" i="169"/>
  <c r="N6" i="169"/>
  <c r="M6" i="169"/>
  <c r="R5" i="169"/>
  <c r="Q5" i="169"/>
  <c r="O5" i="169"/>
  <c r="M22" i="197"/>
  <c r="L22" i="197"/>
  <c r="K22" i="197"/>
  <c r="J22" i="197"/>
  <c r="I22" i="197"/>
  <c r="H22" i="197"/>
  <c r="F22" i="197"/>
  <c r="E22" i="197"/>
  <c r="D22" i="197"/>
  <c r="C22" i="197"/>
  <c r="M21" i="197"/>
  <c r="L21" i="197"/>
  <c r="K21" i="197"/>
  <c r="J21" i="197"/>
  <c r="I21" i="197"/>
  <c r="H21" i="197"/>
  <c r="F21" i="197"/>
  <c r="E21" i="197"/>
  <c r="D21" i="197"/>
  <c r="C21" i="197"/>
  <c r="M20" i="197"/>
  <c r="L20" i="197"/>
  <c r="K20" i="197"/>
  <c r="J20" i="197"/>
  <c r="I20" i="197"/>
  <c r="H20" i="197"/>
  <c r="F20" i="197"/>
  <c r="E20" i="197"/>
  <c r="D20" i="197"/>
  <c r="C20" i="197"/>
  <c r="M19" i="197"/>
  <c r="L19" i="197"/>
  <c r="K19" i="197"/>
  <c r="J19" i="197"/>
  <c r="I19" i="197"/>
  <c r="H19" i="197"/>
  <c r="F19" i="197"/>
  <c r="E19" i="197"/>
  <c r="D19" i="197"/>
  <c r="C19" i="197"/>
  <c r="M18" i="197"/>
  <c r="L18" i="197"/>
  <c r="K18" i="197"/>
  <c r="J18" i="197"/>
  <c r="I18" i="197"/>
  <c r="H18" i="197"/>
  <c r="F18" i="197"/>
  <c r="E18" i="197"/>
  <c r="D18" i="197"/>
  <c r="C18" i="197"/>
  <c r="M17" i="197"/>
  <c r="L17" i="197"/>
  <c r="K17" i="197"/>
  <c r="J17" i="197"/>
  <c r="I17" i="197"/>
  <c r="H17" i="197"/>
  <c r="F17" i="197"/>
  <c r="E17" i="197"/>
  <c r="D17" i="197"/>
  <c r="C17" i="197"/>
  <c r="V23" i="98"/>
  <c r="U23" i="98"/>
  <c r="T23" i="98"/>
  <c r="S23" i="98"/>
  <c r="R23" i="98"/>
  <c r="Q23" i="98"/>
  <c r="P23" i="98"/>
  <c r="O23" i="98"/>
  <c r="N23" i="98"/>
  <c r="M23" i="98"/>
  <c r="L23" i="98"/>
  <c r="K23" i="98"/>
  <c r="J23" i="98"/>
  <c r="I23" i="98"/>
  <c r="H23" i="98"/>
  <c r="G23" i="98"/>
  <c r="F23" i="98"/>
  <c r="E23" i="98"/>
  <c r="D23" i="98"/>
  <c r="C23" i="98"/>
  <c r="V22" i="98"/>
  <c r="U22" i="98"/>
  <c r="T22" i="98"/>
  <c r="S22" i="98"/>
  <c r="R22" i="98"/>
  <c r="Q22" i="98"/>
  <c r="P22" i="98"/>
  <c r="O22" i="98"/>
  <c r="N22" i="98"/>
  <c r="L22" i="98"/>
  <c r="K22" i="98"/>
  <c r="J22" i="98"/>
  <c r="I22" i="98"/>
  <c r="H22" i="98"/>
  <c r="G22" i="98"/>
  <c r="F22" i="98"/>
  <c r="E22" i="98"/>
  <c r="D22" i="98"/>
  <c r="C22" i="98"/>
  <c r="V21" i="98"/>
  <c r="U21" i="98"/>
  <c r="T21" i="98"/>
  <c r="S21" i="98"/>
  <c r="R21" i="98"/>
  <c r="Q21" i="98"/>
  <c r="P21" i="98"/>
  <c r="O21" i="98"/>
  <c r="N21" i="98"/>
  <c r="M21" i="98"/>
  <c r="L21" i="98"/>
  <c r="K21" i="98"/>
  <c r="J21" i="98"/>
  <c r="I21" i="98"/>
  <c r="H21" i="98"/>
  <c r="G21" i="98"/>
  <c r="F21" i="98"/>
  <c r="E21" i="98"/>
  <c r="D21" i="98"/>
  <c r="C21" i="98"/>
  <c r="V20" i="98"/>
  <c r="U20" i="98"/>
  <c r="T20" i="98"/>
  <c r="S20" i="98"/>
  <c r="R20" i="98"/>
  <c r="Q20" i="98"/>
  <c r="P20" i="98"/>
  <c r="O20" i="98"/>
  <c r="N20" i="98"/>
  <c r="M20" i="98"/>
  <c r="L20" i="98"/>
  <c r="K20" i="98"/>
  <c r="J20" i="98"/>
  <c r="I20" i="98"/>
  <c r="H20" i="98"/>
  <c r="G20" i="98"/>
  <c r="F20" i="98"/>
  <c r="E20" i="98"/>
  <c r="D20" i="98"/>
  <c r="C20" i="98"/>
  <c r="V19" i="98"/>
  <c r="U19" i="98"/>
  <c r="T19" i="98"/>
  <c r="S19" i="98"/>
  <c r="R19" i="98"/>
  <c r="Q19" i="98"/>
  <c r="P19" i="98"/>
  <c r="O19" i="98"/>
  <c r="N19" i="98"/>
  <c r="M19" i="98"/>
  <c r="L19" i="98"/>
  <c r="K19" i="98"/>
  <c r="J19" i="98"/>
  <c r="I19" i="98"/>
  <c r="H19" i="98"/>
  <c r="F19" i="98"/>
  <c r="E19" i="98"/>
  <c r="D19" i="98"/>
  <c r="C19" i="98"/>
  <c r="V18" i="98"/>
  <c r="U18" i="98"/>
  <c r="T18" i="98"/>
  <c r="S18" i="98"/>
  <c r="R18" i="98"/>
  <c r="Q18" i="98"/>
  <c r="P18" i="98"/>
  <c r="O18" i="98"/>
  <c r="N18" i="98"/>
  <c r="M18" i="98"/>
  <c r="L18" i="98"/>
  <c r="K18" i="98"/>
  <c r="J18" i="98"/>
  <c r="I18" i="98"/>
  <c r="H18" i="98"/>
  <c r="F18" i="98"/>
  <c r="E18" i="98"/>
  <c r="D18" i="98"/>
  <c r="C18" i="98"/>
  <c r="V23" i="97"/>
  <c r="U23" i="97"/>
  <c r="T23" i="97"/>
  <c r="S23" i="97"/>
  <c r="R23" i="97"/>
  <c r="Q23" i="97"/>
  <c r="P23" i="97"/>
  <c r="O23" i="97"/>
  <c r="N23" i="97"/>
  <c r="M23" i="97"/>
  <c r="L23" i="97"/>
  <c r="K23" i="97"/>
  <c r="J23" i="97"/>
  <c r="I23" i="97"/>
  <c r="H23" i="97"/>
  <c r="G23" i="97"/>
  <c r="F23" i="97"/>
  <c r="E23" i="97"/>
  <c r="D23" i="97"/>
  <c r="C23" i="97"/>
  <c r="V22" i="97"/>
  <c r="U22" i="97"/>
  <c r="T22" i="97"/>
  <c r="S22" i="97"/>
  <c r="R22" i="97"/>
  <c r="Q22" i="97"/>
  <c r="P22" i="97"/>
  <c r="O22" i="97"/>
  <c r="N22" i="97"/>
  <c r="M22" i="97"/>
  <c r="L22" i="97"/>
  <c r="K22" i="97"/>
  <c r="J22" i="97"/>
  <c r="I22" i="97"/>
  <c r="H22" i="97"/>
  <c r="G22" i="97"/>
  <c r="F22" i="97"/>
  <c r="E22" i="97"/>
  <c r="D22" i="97"/>
  <c r="C22" i="97"/>
  <c r="V21" i="97"/>
  <c r="U21" i="97"/>
  <c r="T21" i="97"/>
  <c r="S21" i="97"/>
  <c r="R21" i="97"/>
  <c r="Q21" i="97"/>
  <c r="P21" i="97"/>
  <c r="O21" i="97"/>
  <c r="N21" i="97"/>
  <c r="M21" i="97"/>
  <c r="L21" i="97"/>
  <c r="K21" i="97"/>
  <c r="J21" i="97"/>
  <c r="I21" i="97"/>
  <c r="H21" i="97"/>
  <c r="G21" i="97"/>
  <c r="F21" i="97"/>
  <c r="E21" i="97"/>
  <c r="D21" i="97"/>
  <c r="C21" i="97"/>
  <c r="V20" i="97"/>
  <c r="U20" i="97"/>
  <c r="T20" i="97"/>
  <c r="S20" i="97"/>
  <c r="R20" i="97"/>
  <c r="Q20" i="97"/>
  <c r="P20" i="97"/>
  <c r="O20" i="97"/>
  <c r="N20" i="97"/>
  <c r="M20" i="97"/>
  <c r="L20" i="97"/>
  <c r="K20" i="97"/>
  <c r="J20" i="97"/>
  <c r="I20" i="97"/>
  <c r="H20" i="97"/>
  <c r="G20" i="97"/>
  <c r="F20" i="97"/>
  <c r="E20" i="97"/>
  <c r="D20" i="97"/>
  <c r="C20" i="97"/>
  <c r="V19" i="97"/>
  <c r="U19" i="97"/>
  <c r="T19" i="97"/>
  <c r="S19" i="97"/>
  <c r="R19" i="97"/>
  <c r="Q19" i="97"/>
  <c r="P19" i="97"/>
  <c r="O19" i="97"/>
  <c r="N19" i="97"/>
  <c r="M19" i="97"/>
  <c r="L19" i="97"/>
  <c r="K19" i="97"/>
  <c r="J19" i="97"/>
  <c r="I19" i="97"/>
  <c r="H19" i="97"/>
  <c r="G19" i="97"/>
  <c r="F19" i="97"/>
  <c r="E19" i="97"/>
  <c r="D19" i="97"/>
  <c r="C19" i="97"/>
  <c r="V18" i="97"/>
  <c r="U18" i="97"/>
  <c r="T18" i="97"/>
  <c r="S18" i="97"/>
  <c r="R18" i="97"/>
  <c r="Q18" i="97"/>
  <c r="P18" i="97"/>
  <c r="O18" i="97"/>
  <c r="N18" i="97"/>
  <c r="M18" i="97"/>
  <c r="L18" i="97"/>
  <c r="K18" i="97"/>
  <c r="J18" i="97"/>
  <c r="I18" i="97"/>
  <c r="H18" i="97"/>
  <c r="G18" i="97"/>
  <c r="F18" i="97"/>
  <c r="E18" i="97"/>
  <c r="D18" i="97"/>
  <c r="C18" i="97"/>
  <c r="V23" i="94"/>
  <c r="U23" i="94"/>
  <c r="T23" i="94"/>
  <c r="S23" i="94"/>
  <c r="R23" i="94"/>
  <c r="Q23" i="94"/>
  <c r="P23" i="94"/>
  <c r="O23" i="94"/>
  <c r="N23" i="94"/>
  <c r="M23" i="94"/>
  <c r="L23" i="94"/>
  <c r="K23" i="94"/>
  <c r="J23" i="94"/>
  <c r="I23" i="94"/>
  <c r="H23" i="94"/>
  <c r="G23" i="94"/>
  <c r="F23" i="94"/>
  <c r="E23" i="94"/>
  <c r="D23" i="94"/>
  <c r="C23" i="94"/>
  <c r="V22" i="94"/>
  <c r="U22" i="94"/>
  <c r="T22" i="94"/>
  <c r="S22" i="94"/>
  <c r="R22" i="94"/>
  <c r="Q22" i="94"/>
  <c r="P22" i="94"/>
  <c r="O22" i="94"/>
  <c r="N22" i="94"/>
  <c r="M22" i="94"/>
  <c r="L22" i="94"/>
  <c r="K22" i="94"/>
  <c r="J22" i="94"/>
  <c r="I22" i="94"/>
  <c r="H22" i="94"/>
  <c r="G22" i="94"/>
  <c r="F22" i="94"/>
  <c r="E22" i="94"/>
  <c r="D22" i="94"/>
  <c r="C22" i="94"/>
  <c r="V21" i="94"/>
  <c r="U21" i="94"/>
  <c r="T21" i="94"/>
  <c r="S21" i="94"/>
  <c r="R21" i="94"/>
  <c r="Q21" i="94"/>
  <c r="P21" i="94"/>
  <c r="O21" i="94"/>
  <c r="N21" i="94"/>
  <c r="M21" i="94"/>
  <c r="L21" i="94"/>
  <c r="K21" i="94"/>
  <c r="J21" i="94"/>
  <c r="I21" i="94"/>
  <c r="H21" i="94"/>
  <c r="G21" i="94"/>
  <c r="F21" i="94"/>
  <c r="E21" i="94"/>
  <c r="D21" i="94"/>
  <c r="C21" i="94"/>
  <c r="V20" i="94"/>
  <c r="U20" i="94"/>
  <c r="T20" i="94"/>
  <c r="S20" i="94"/>
  <c r="R20" i="94"/>
  <c r="Q20" i="94"/>
  <c r="P20" i="94"/>
  <c r="O20" i="94"/>
  <c r="N20" i="94"/>
  <c r="M20" i="94"/>
  <c r="L20" i="94"/>
  <c r="K20" i="94"/>
  <c r="J20" i="94"/>
  <c r="I20" i="94"/>
  <c r="H20" i="94"/>
  <c r="G20" i="94"/>
  <c r="F20" i="94"/>
  <c r="E20" i="94"/>
  <c r="D20" i="94"/>
  <c r="C20" i="94"/>
  <c r="V19" i="94"/>
  <c r="U19" i="94"/>
  <c r="T19" i="94"/>
  <c r="S19" i="94"/>
  <c r="R19" i="94"/>
  <c r="Q19" i="94"/>
  <c r="P19" i="94"/>
  <c r="O19" i="94"/>
  <c r="N19" i="94"/>
  <c r="M19" i="94"/>
  <c r="L19" i="94"/>
  <c r="K19" i="94"/>
  <c r="J19" i="94"/>
  <c r="I19" i="94"/>
  <c r="H19" i="94"/>
  <c r="G19" i="94"/>
  <c r="F19" i="94"/>
  <c r="E19" i="94"/>
  <c r="D19" i="94"/>
  <c r="C19" i="94"/>
  <c r="V18" i="94"/>
  <c r="U18" i="94"/>
  <c r="T18" i="94"/>
  <c r="S18" i="94"/>
  <c r="R18" i="94"/>
  <c r="Q18" i="94"/>
  <c r="P18" i="94"/>
  <c r="O18" i="94"/>
  <c r="N18" i="94"/>
  <c r="M18" i="94"/>
  <c r="L18" i="94"/>
  <c r="K18" i="94"/>
  <c r="J18" i="94"/>
  <c r="I18" i="94"/>
  <c r="H18" i="94"/>
  <c r="G18" i="94"/>
  <c r="F18" i="94"/>
  <c r="E18" i="94"/>
  <c r="D18" i="94"/>
  <c r="C18" i="94"/>
  <c r="U23" i="26"/>
  <c r="T23" i="26"/>
  <c r="S23" i="26"/>
  <c r="R23" i="26"/>
  <c r="P23" i="26"/>
  <c r="O23" i="26"/>
  <c r="N23" i="26"/>
  <c r="M23" i="26"/>
  <c r="K23" i="26"/>
  <c r="J23" i="26"/>
  <c r="I23" i="26"/>
  <c r="H23" i="26"/>
  <c r="F23" i="26"/>
  <c r="E23" i="26"/>
  <c r="D23" i="26"/>
  <c r="C23" i="26"/>
  <c r="U22" i="26"/>
  <c r="T22" i="26"/>
  <c r="S22" i="26"/>
  <c r="R22" i="26"/>
  <c r="P22" i="26"/>
  <c r="O22" i="26"/>
  <c r="N22" i="26"/>
  <c r="M22" i="26"/>
  <c r="K22" i="26"/>
  <c r="J22" i="26"/>
  <c r="I22" i="26"/>
  <c r="H22" i="26"/>
  <c r="F22" i="26"/>
  <c r="E22" i="26"/>
  <c r="D22" i="26"/>
  <c r="C22" i="26"/>
  <c r="U21" i="26"/>
  <c r="T21" i="26"/>
  <c r="S21" i="26"/>
  <c r="R21" i="26"/>
  <c r="P21" i="26"/>
  <c r="O21" i="26"/>
  <c r="N21" i="26"/>
  <c r="M21" i="26"/>
  <c r="K21" i="26"/>
  <c r="J21" i="26"/>
  <c r="I21" i="26"/>
  <c r="H21" i="26"/>
  <c r="F21" i="26"/>
  <c r="E21" i="26"/>
  <c r="D21" i="26"/>
  <c r="C21" i="26"/>
  <c r="U20" i="26"/>
  <c r="T20" i="26"/>
  <c r="S20" i="26"/>
  <c r="R20" i="26"/>
  <c r="P20" i="26"/>
  <c r="O20" i="26"/>
  <c r="N20" i="26"/>
  <c r="M20" i="26"/>
  <c r="K20" i="26"/>
  <c r="J20" i="26"/>
  <c r="I20" i="26"/>
  <c r="H20" i="26"/>
  <c r="F20" i="26"/>
  <c r="E20" i="26"/>
  <c r="D20" i="26"/>
  <c r="C20" i="26"/>
  <c r="U19" i="26"/>
  <c r="T19" i="26"/>
  <c r="S19" i="26"/>
  <c r="R19" i="26"/>
  <c r="P19" i="26"/>
  <c r="O19" i="26"/>
  <c r="N19" i="26"/>
  <c r="M19" i="26"/>
  <c r="K19" i="26"/>
  <c r="J19" i="26"/>
  <c r="I19" i="26"/>
  <c r="H19" i="26"/>
  <c r="F19" i="26"/>
  <c r="E19" i="26"/>
  <c r="D19" i="26"/>
  <c r="C19" i="26"/>
  <c r="U18" i="26"/>
  <c r="T18" i="26"/>
  <c r="S18" i="26"/>
  <c r="R18" i="26"/>
  <c r="P18" i="26"/>
  <c r="O18" i="26"/>
  <c r="N18" i="26"/>
  <c r="M18" i="26"/>
  <c r="K18" i="26"/>
  <c r="J18" i="26"/>
  <c r="I18" i="26"/>
  <c r="H18" i="26"/>
  <c r="F18" i="26"/>
  <c r="E18" i="26"/>
  <c r="D18" i="26"/>
  <c r="C18" i="26"/>
  <c r="R19" i="141"/>
  <c r="Q19" i="141"/>
  <c r="P19" i="141"/>
  <c r="O19" i="141"/>
  <c r="N19" i="141"/>
  <c r="M19" i="141"/>
  <c r="R18" i="141"/>
  <c r="Q18" i="141"/>
  <c r="P18" i="141"/>
  <c r="O18" i="141"/>
  <c r="N18" i="141"/>
  <c r="M18" i="141"/>
  <c r="R17" i="141"/>
  <c r="Q17" i="141"/>
  <c r="P17" i="141"/>
  <c r="O17" i="141"/>
  <c r="N17" i="141"/>
  <c r="M17" i="141"/>
  <c r="R16" i="141"/>
  <c r="Q16" i="141"/>
  <c r="P16" i="141"/>
  <c r="O16" i="141"/>
  <c r="N16" i="141"/>
  <c r="M16" i="141"/>
  <c r="R15" i="141"/>
  <c r="Q15" i="141"/>
  <c r="P15" i="141"/>
  <c r="O15" i="141"/>
  <c r="N15" i="141"/>
  <c r="M15" i="141"/>
  <c r="R14" i="141"/>
  <c r="Q14" i="141"/>
  <c r="P14" i="141"/>
  <c r="O14" i="141"/>
  <c r="N14" i="141"/>
  <c r="M14" i="141"/>
  <c r="R13" i="141"/>
  <c r="Q13" i="141"/>
  <c r="P13" i="141"/>
  <c r="O13" i="141"/>
  <c r="N13" i="141"/>
  <c r="M13" i="141"/>
  <c r="R12" i="141"/>
  <c r="Q12" i="141"/>
  <c r="P12" i="141"/>
  <c r="O12" i="141"/>
  <c r="N12" i="141"/>
  <c r="M12" i="141"/>
  <c r="R11" i="141"/>
  <c r="Q11" i="141"/>
  <c r="P11" i="141"/>
  <c r="O11" i="141"/>
  <c r="N11" i="141"/>
  <c r="M11" i="141"/>
  <c r="R10" i="141"/>
  <c r="Q10" i="141"/>
  <c r="P10" i="141"/>
  <c r="O10" i="141"/>
  <c r="N10" i="141"/>
  <c r="M10" i="141"/>
  <c r="R9" i="141"/>
  <c r="Q9" i="141"/>
  <c r="P9" i="141"/>
  <c r="O9" i="141"/>
  <c r="N9" i="141"/>
  <c r="M9" i="141"/>
  <c r="R8" i="141"/>
  <c r="Q8" i="141"/>
  <c r="P8" i="141"/>
  <c r="O8" i="141"/>
  <c r="N8" i="141"/>
  <c r="M8" i="141"/>
  <c r="R7" i="141"/>
  <c r="Q7" i="141"/>
  <c r="P7" i="141"/>
  <c r="O7" i="141"/>
  <c r="N7" i="141"/>
  <c r="M7" i="141"/>
  <c r="R6" i="141"/>
  <c r="Q6" i="141"/>
  <c r="P6" i="141"/>
  <c r="O6" i="141"/>
  <c r="N6" i="141"/>
  <c r="M6" i="141"/>
  <c r="R5" i="141"/>
  <c r="Q5" i="141"/>
  <c r="P5" i="141"/>
  <c r="O5" i="141"/>
  <c r="N5" i="141"/>
  <c r="M5" i="141"/>
  <c r="X23" i="105"/>
  <c r="V23" i="105"/>
  <c r="T23" i="105"/>
  <c r="R23" i="105"/>
  <c r="P23" i="105"/>
  <c r="L23" i="105"/>
  <c r="H23" i="105"/>
  <c r="F23" i="105"/>
  <c r="C23" i="105"/>
  <c r="X22" i="105"/>
  <c r="V22" i="105"/>
  <c r="T22" i="105"/>
  <c r="R22" i="105"/>
  <c r="P22" i="105"/>
  <c r="N22" i="105"/>
  <c r="L22" i="105"/>
  <c r="H22" i="105"/>
  <c r="F22" i="105"/>
  <c r="C22" i="105"/>
  <c r="X21" i="105"/>
  <c r="V21" i="105"/>
  <c r="T21" i="105"/>
  <c r="R21" i="105"/>
  <c r="P21" i="105"/>
  <c r="N21" i="105"/>
  <c r="L21" i="105"/>
  <c r="H21" i="105"/>
  <c r="F21" i="105"/>
  <c r="C21" i="105"/>
  <c r="X20" i="105"/>
  <c r="V20" i="105"/>
  <c r="T20" i="105"/>
  <c r="R20" i="105"/>
  <c r="P20" i="105"/>
  <c r="N20" i="105"/>
  <c r="L20" i="105"/>
  <c r="J20" i="105"/>
  <c r="H20" i="105"/>
  <c r="F20" i="105"/>
  <c r="C20" i="105"/>
  <c r="X19" i="105"/>
  <c r="V19" i="105"/>
  <c r="T19" i="105"/>
  <c r="R19" i="105"/>
  <c r="P19" i="105"/>
  <c r="N19" i="105"/>
  <c r="L19" i="105"/>
  <c r="J19" i="105"/>
  <c r="H19" i="105"/>
  <c r="F19" i="105"/>
  <c r="C19" i="105"/>
  <c r="X18" i="105"/>
  <c r="V18" i="105"/>
  <c r="T18" i="105"/>
  <c r="R18" i="105"/>
  <c r="P18" i="105"/>
  <c r="N18" i="105"/>
  <c r="L18" i="105"/>
  <c r="J18" i="105"/>
  <c r="H18" i="105"/>
  <c r="F18" i="105"/>
  <c r="C18" i="105"/>
  <c r="X23" i="106"/>
  <c r="V23" i="106"/>
  <c r="T23" i="106"/>
  <c r="R23" i="106"/>
  <c r="P23" i="106"/>
  <c r="N23" i="106"/>
  <c r="L23" i="106"/>
  <c r="H23" i="106"/>
  <c r="F23" i="106"/>
  <c r="C23" i="106"/>
  <c r="X22" i="106"/>
  <c r="V22" i="106"/>
  <c r="T22" i="106"/>
  <c r="R22" i="106"/>
  <c r="P22" i="106"/>
  <c r="N22" i="106"/>
  <c r="L22" i="106"/>
  <c r="H22" i="106"/>
  <c r="F22" i="106"/>
  <c r="C22" i="106"/>
  <c r="X21" i="106"/>
  <c r="V21" i="106"/>
  <c r="T21" i="106"/>
  <c r="R21" i="106"/>
  <c r="P21" i="106"/>
  <c r="N21" i="106"/>
  <c r="L21" i="106"/>
  <c r="J21" i="106"/>
  <c r="H21" i="106"/>
  <c r="F21" i="106"/>
  <c r="C21" i="106"/>
  <c r="X20" i="106"/>
  <c r="V20" i="106"/>
  <c r="T20" i="106"/>
  <c r="R20" i="106"/>
  <c r="P20" i="106"/>
  <c r="N20" i="106"/>
  <c r="L20" i="106"/>
  <c r="J20" i="106"/>
  <c r="H20" i="106"/>
  <c r="F20" i="106"/>
  <c r="C20" i="106"/>
  <c r="X19" i="106"/>
  <c r="V19" i="106"/>
  <c r="T19" i="106"/>
  <c r="R19" i="106"/>
  <c r="P19" i="106"/>
  <c r="N19" i="106"/>
  <c r="L19" i="106"/>
  <c r="J19" i="106"/>
  <c r="H19" i="106"/>
  <c r="F19" i="106"/>
  <c r="C19" i="106"/>
  <c r="X18" i="106"/>
  <c r="V18" i="106"/>
  <c r="T18" i="106"/>
  <c r="R18" i="106"/>
  <c r="P18" i="106"/>
  <c r="N18" i="106"/>
  <c r="L18" i="106"/>
  <c r="J18" i="106"/>
  <c r="H18" i="106"/>
  <c r="F18" i="106"/>
  <c r="C18" i="106"/>
  <c r="W23" i="103"/>
  <c r="U23" i="103"/>
  <c r="S23" i="103"/>
  <c r="Q23" i="103"/>
  <c r="O23" i="103"/>
  <c r="M23" i="103"/>
  <c r="K23" i="103"/>
  <c r="G23" i="103"/>
  <c r="E23" i="103"/>
  <c r="C23" i="103"/>
  <c r="W22" i="103"/>
  <c r="U22" i="103"/>
  <c r="S22" i="103"/>
  <c r="Q22" i="103"/>
  <c r="O22" i="103"/>
  <c r="M22" i="103"/>
  <c r="K22" i="103"/>
  <c r="G22" i="103"/>
  <c r="E22" i="103"/>
  <c r="C22" i="103"/>
  <c r="W21" i="103"/>
  <c r="U21" i="103"/>
  <c r="S21" i="103"/>
  <c r="Q21" i="103"/>
  <c r="O21" i="103"/>
  <c r="M21" i="103"/>
  <c r="K21" i="103"/>
  <c r="I21" i="103"/>
  <c r="G21" i="103"/>
  <c r="E21" i="103"/>
  <c r="C21" i="103"/>
  <c r="W20" i="103"/>
  <c r="U20" i="103"/>
  <c r="S20" i="103"/>
  <c r="Q20" i="103"/>
  <c r="O20" i="103"/>
  <c r="M20" i="103"/>
  <c r="K20" i="103"/>
  <c r="I20" i="103"/>
  <c r="G20" i="103"/>
  <c r="E20" i="103"/>
  <c r="C20" i="103"/>
  <c r="W19" i="103"/>
  <c r="U19" i="103"/>
  <c r="S19" i="103"/>
  <c r="Q19" i="103"/>
  <c r="O19" i="103"/>
  <c r="M19" i="103"/>
  <c r="K19" i="103"/>
  <c r="I19" i="103"/>
  <c r="G19" i="103"/>
  <c r="E19" i="103"/>
  <c r="C19" i="103"/>
  <c r="W18" i="103"/>
  <c r="U18" i="103"/>
  <c r="S18" i="103"/>
  <c r="Q18" i="103"/>
  <c r="O18" i="103"/>
  <c r="M18" i="103"/>
  <c r="K18" i="103"/>
  <c r="I18" i="103"/>
  <c r="G18" i="103"/>
  <c r="E18" i="103"/>
  <c r="C18" i="103"/>
  <c r="P23" i="101"/>
  <c r="N23" i="101"/>
  <c r="M23" i="101"/>
  <c r="L23" i="101"/>
  <c r="J23" i="101"/>
  <c r="I23" i="101"/>
  <c r="H23" i="101"/>
  <c r="G23" i="101"/>
  <c r="E23" i="101"/>
  <c r="D23" i="101"/>
  <c r="C23" i="101"/>
  <c r="P22" i="101"/>
  <c r="N22" i="101"/>
  <c r="M22" i="101"/>
  <c r="L22" i="101"/>
  <c r="J22" i="101"/>
  <c r="I22" i="101"/>
  <c r="H22" i="101"/>
  <c r="G22" i="101"/>
  <c r="E22" i="101"/>
  <c r="D22" i="101"/>
  <c r="C22" i="101"/>
  <c r="P21" i="101"/>
  <c r="N21" i="101"/>
  <c r="M21" i="101"/>
  <c r="L21" i="101"/>
  <c r="J21" i="101"/>
  <c r="I21" i="101"/>
  <c r="H21" i="101"/>
  <c r="G21" i="101"/>
  <c r="E21" i="101"/>
  <c r="D21" i="101"/>
  <c r="C21" i="101"/>
  <c r="P20" i="101"/>
  <c r="N20" i="101"/>
  <c r="M20" i="101"/>
  <c r="L20" i="101"/>
  <c r="J20" i="101"/>
  <c r="I20" i="101"/>
  <c r="H20" i="101"/>
  <c r="G20" i="101"/>
  <c r="E20" i="101"/>
  <c r="D20" i="101"/>
  <c r="C20" i="101"/>
  <c r="P19" i="101"/>
  <c r="N19" i="101"/>
  <c r="M19" i="101"/>
  <c r="L19" i="101"/>
  <c r="J19" i="101"/>
  <c r="I19" i="101"/>
  <c r="H19" i="101"/>
  <c r="G19" i="101"/>
  <c r="E19" i="101"/>
  <c r="D19" i="101"/>
  <c r="C19" i="101"/>
  <c r="P18" i="101"/>
  <c r="N18" i="101"/>
  <c r="M18" i="101"/>
  <c r="L18" i="101"/>
  <c r="J18" i="101"/>
  <c r="I18" i="101"/>
  <c r="H18" i="101"/>
  <c r="G18" i="101"/>
  <c r="E18" i="101"/>
  <c r="D18" i="101"/>
  <c r="C18" i="101"/>
  <c r="R19" i="139"/>
  <c r="Q19" i="139"/>
  <c r="P19" i="139"/>
  <c r="O19" i="139"/>
  <c r="N19" i="139"/>
  <c r="M19" i="139"/>
  <c r="R18" i="139"/>
  <c r="Q18" i="139"/>
  <c r="P18" i="139"/>
  <c r="O18" i="139"/>
  <c r="N18" i="139"/>
  <c r="M18" i="139"/>
  <c r="R17" i="139"/>
  <c r="Q17" i="139"/>
  <c r="P17" i="139"/>
  <c r="O17" i="139"/>
  <c r="N17" i="139"/>
  <c r="M17" i="139"/>
  <c r="R16" i="139"/>
  <c r="Q16" i="139"/>
  <c r="P16" i="139"/>
  <c r="O16" i="139"/>
  <c r="N16" i="139"/>
  <c r="M16" i="139"/>
  <c r="R15" i="139"/>
  <c r="Q15" i="139"/>
  <c r="P15" i="139"/>
  <c r="O15" i="139"/>
  <c r="N15" i="139"/>
  <c r="M15" i="139"/>
  <c r="R14" i="139"/>
  <c r="Q14" i="139"/>
  <c r="P14" i="139"/>
  <c r="O14" i="139"/>
  <c r="N14" i="139"/>
  <c r="M14" i="139"/>
  <c r="R13" i="139"/>
  <c r="Q13" i="139"/>
  <c r="P13" i="139"/>
  <c r="O13" i="139"/>
  <c r="N13" i="139"/>
  <c r="M13" i="139"/>
  <c r="R12" i="139"/>
  <c r="Q12" i="139"/>
  <c r="P12" i="139"/>
  <c r="O12" i="139"/>
  <c r="N12" i="139"/>
  <c r="M12" i="139"/>
  <c r="R11" i="139"/>
  <c r="Q11" i="139"/>
  <c r="P11" i="139"/>
  <c r="O11" i="139"/>
  <c r="N11" i="139"/>
  <c r="M11" i="139"/>
  <c r="R10" i="139"/>
  <c r="Q10" i="139"/>
  <c r="P10" i="139"/>
  <c r="O10" i="139"/>
  <c r="N10" i="139"/>
  <c r="M10" i="139"/>
  <c r="R9" i="139"/>
  <c r="Q9" i="139"/>
  <c r="P9" i="139"/>
  <c r="O9" i="139"/>
  <c r="N9" i="139"/>
  <c r="M9" i="139"/>
  <c r="R8" i="139"/>
  <c r="Q8" i="139"/>
  <c r="P8" i="139"/>
  <c r="O8" i="139"/>
  <c r="N8" i="139"/>
  <c r="M8" i="139"/>
  <c r="R7" i="139"/>
  <c r="Q7" i="139"/>
  <c r="P7" i="139"/>
  <c r="O7" i="139"/>
  <c r="N7" i="139"/>
  <c r="M7" i="139"/>
  <c r="R6" i="139"/>
  <c r="Q6" i="139"/>
  <c r="P6" i="139"/>
  <c r="O6" i="139"/>
  <c r="N6" i="139"/>
  <c r="M6" i="139"/>
  <c r="R5" i="139"/>
  <c r="Q5" i="139"/>
  <c r="P5" i="139"/>
  <c r="O5" i="139"/>
  <c r="N5" i="139"/>
  <c r="M5" i="139"/>
  <c r="Q23" i="28"/>
  <c r="O23" i="28"/>
  <c r="M23" i="28"/>
  <c r="K23" i="28"/>
  <c r="I23" i="28"/>
  <c r="G23" i="28"/>
  <c r="E23" i="28"/>
  <c r="C23" i="28"/>
  <c r="Q22" i="28"/>
  <c r="O22" i="28"/>
  <c r="M22" i="28"/>
  <c r="K22" i="28"/>
  <c r="I22" i="28"/>
  <c r="G22" i="28"/>
  <c r="E22" i="28"/>
  <c r="C22" i="28"/>
  <c r="Q21" i="28"/>
  <c r="O21" i="28"/>
  <c r="M21" i="28"/>
  <c r="K21" i="28"/>
  <c r="I21" i="28"/>
  <c r="G21" i="28"/>
  <c r="E21" i="28"/>
  <c r="C21" i="28"/>
  <c r="Q20" i="28"/>
  <c r="O20" i="28"/>
  <c r="M20" i="28"/>
  <c r="K20" i="28"/>
  <c r="I20" i="28"/>
  <c r="G20" i="28"/>
  <c r="E20" i="28"/>
  <c r="C20" i="28"/>
  <c r="Q19" i="28"/>
  <c r="O19" i="28"/>
  <c r="M19" i="28"/>
  <c r="K19" i="28"/>
  <c r="I19" i="28"/>
  <c r="G19" i="28"/>
  <c r="E19" i="28"/>
  <c r="C19" i="28"/>
  <c r="Q18" i="28"/>
  <c r="O18" i="28"/>
  <c r="M18" i="28"/>
  <c r="K18" i="28"/>
  <c r="I18" i="28"/>
  <c r="G18" i="28"/>
  <c r="E18" i="28"/>
  <c r="C18" i="28"/>
  <c r="N23" i="157"/>
  <c r="L23" i="157"/>
  <c r="J23" i="157"/>
  <c r="H23" i="157"/>
  <c r="F23" i="157"/>
  <c r="D23" i="157"/>
  <c r="C23" i="157"/>
  <c r="N22" i="157"/>
  <c r="L22" i="157"/>
  <c r="J22" i="157"/>
  <c r="H22" i="157"/>
  <c r="F22" i="157"/>
  <c r="D22" i="157"/>
  <c r="C22" i="157"/>
  <c r="N21" i="157"/>
  <c r="L21" i="157"/>
  <c r="J21" i="157"/>
  <c r="H21" i="157"/>
  <c r="F21" i="157"/>
  <c r="D21" i="157"/>
  <c r="C21" i="157"/>
  <c r="N20" i="157"/>
  <c r="L20" i="157"/>
  <c r="J20" i="157"/>
  <c r="H20" i="157"/>
  <c r="F20" i="157"/>
  <c r="D20" i="157"/>
  <c r="C20" i="157"/>
  <c r="N19" i="157"/>
  <c r="L19" i="157"/>
  <c r="J19" i="157"/>
  <c r="H19" i="157"/>
  <c r="F19" i="157"/>
  <c r="D19" i="157"/>
  <c r="C19" i="157"/>
  <c r="N18" i="157"/>
  <c r="L18" i="157"/>
  <c r="J18" i="157"/>
  <c r="H18" i="157"/>
  <c r="F18" i="157"/>
  <c r="D18" i="157"/>
  <c r="C18" i="157"/>
  <c r="N23" i="88"/>
  <c r="L23" i="88"/>
  <c r="J23" i="88"/>
  <c r="H23" i="88"/>
  <c r="F23" i="88"/>
  <c r="D23" i="88"/>
  <c r="C23" i="88"/>
  <c r="N22" i="88"/>
  <c r="L22" i="88"/>
  <c r="J22" i="88"/>
  <c r="H22" i="88"/>
  <c r="F22" i="88"/>
  <c r="D22" i="88"/>
  <c r="C22" i="88"/>
  <c r="N21" i="88"/>
  <c r="L21" i="88"/>
  <c r="J21" i="88"/>
  <c r="H21" i="88"/>
  <c r="F21" i="88"/>
  <c r="D21" i="88"/>
  <c r="C21" i="88"/>
  <c r="N20" i="88"/>
  <c r="L20" i="88"/>
  <c r="J20" i="88"/>
  <c r="H20" i="88"/>
  <c r="F20" i="88"/>
  <c r="D20" i="88"/>
  <c r="C20" i="88"/>
  <c r="N19" i="88"/>
  <c r="L19" i="88"/>
  <c r="J19" i="88"/>
  <c r="H19" i="88"/>
  <c r="F19" i="88"/>
  <c r="D19" i="88"/>
  <c r="C19" i="88"/>
  <c r="N18" i="88"/>
  <c r="L18" i="88"/>
  <c r="J18" i="88"/>
  <c r="H18" i="88"/>
  <c r="F18" i="88"/>
  <c r="D18" i="88"/>
  <c r="C18" i="88"/>
  <c r="R19" i="93"/>
  <c r="Q19" i="93"/>
  <c r="P19" i="93"/>
  <c r="O19" i="93"/>
  <c r="N19" i="93"/>
  <c r="M19" i="93"/>
  <c r="R18" i="93"/>
  <c r="Q18" i="93"/>
  <c r="P18" i="93"/>
  <c r="O18" i="93"/>
  <c r="N18" i="93"/>
  <c r="M18" i="93"/>
  <c r="R17" i="93"/>
  <c r="Q17" i="93"/>
  <c r="P17" i="93"/>
  <c r="O17" i="93"/>
  <c r="N17" i="93"/>
  <c r="M17" i="93"/>
  <c r="R16" i="93"/>
  <c r="Q16" i="93"/>
  <c r="P16" i="93"/>
  <c r="O16" i="93"/>
  <c r="N16" i="93"/>
  <c r="M16" i="93"/>
  <c r="R15" i="93"/>
  <c r="Q15" i="93"/>
  <c r="P15" i="93"/>
  <c r="O15" i="93"/>
  <c r="N15" i="93"/>
  <c r="M15" i="93"/>
  <c r="R14" i="93"/>
  <c r="Q14" i="93"/>
  <c r="P14" i="93"/>
  <c r="O14" i="93"/>
  <c r="N14" i="93"/>
  <c r="M14" i="93"/>
  <c r="R13" i="93"/>
  <c r="Q13" i="93"/>
  <c r="P13" i="93"/>
  <c r="O13" i="93"/>
  <c r="N13" i="93"/>
  <c r="M13" i="93"/>
  <c r="R12" i="93"/>
  <c r="Q12" i="93"/>
  <c r="P12" i="93"/>
  <c r="O12" i="93"/>
  <c r="N12" i="93"/>
  <c r="M12" i="93"/>
  <c r="R11" i="93"/>
  <c r="Q11" i="93"/>
  <c r="P11" i="93"/>
  <c r="O11" i="93"/>
  <c r="N11" i="93"/>
  <c r="M11" i="93"/>
  <c r="R10" i="93"/>
  <c r="Q10" i="93"/>
  <c r="P10" i="93"/>
  <c r="O10" i="93"/>
  <c r="N10" i="93"/>
  <c r="M10" i="93"/>
  <c r="R9" i="93"/>
  <c r="Q9" i="93"/>
  <c r="P9" i="93"/>
  <c r="O9" i="93"/>
  <c r="N9" i="93"/>
  <c r="M9" i="93"/>
  <c r="R8" i="93"/>
  <c r="Q8" i="93"/>
  <c r="P8" i="93"/>
  <c r="O8" i="93"/>
  <c r="N8" i="93"/>
  <c r="M8" i="93"/>
  <c r="R7" i="93"/>
  <c r="Q7" i="93"/>
  <c r="P7" i="93"/>
  <c r="O7" i="93"/>
  <c r="N7" i="93"/>
  <c r="M7" i="93"/>
  <c r="R6" i="93"/>
  <c r="Q6" i="93"/>
  <c r="P6" i="93"/>
  <c r="O6" i="93"/>
  <c r="N6" i="93"/>
  <c r="M6" i="93"/>
  <c r="R19" i="140"/>
  <c r="Q19" i="140"/>
  <c r="P19" i="140"/>
  <c r="O19" i="140"/>
  <c r="N19" i="140"/>
  <c r="M19" i="140"/>
  <c r="R18" i="140"/>
  <c r="Q18" i="140"/>
  <c r="P18" i="140"/>
  <c r="O18" i="140"/>
  <c r="N18" i="140"/>
  <c r="M18" i="140"/>
  <c r="R17" i="140"/>
  <c r="Q17" i="140"/>
  <c r="P17" i="140"/>
  <c r="O17" i="140"/>
  <c r="N17" i="140"/>
  <c r="M17" i="140"/>
  <c r="R16" i="140"/>
  <c r="Q16" i="140"/>
  <c r="P16" i="140"/>
  <c r="O16" i="140"/>
  <c r="N16" i="140"/>
  <c r="M16" i="140"/>
  <c r="R15" i="140"/>
  <c r="Q15" i="140"/>
  <c r="P15" i="140"/>
  <c r="O15" i="140"/>
  <c r="N15" i="140"/>
  <c r="M15" i="140"/>
  <c r="R14" i="140"/>
  <c r="Q14" i="140"/>
  <c r="P14" i="140"/>
  <c r="O14" i="140"/>
  <c r="N14" i="140"/>
  <c r="M14" i="140"/>
  <c r="R13" i="140"/>
  <c r="Q13" i="140"/>
  <c r="P13" i="140"/>
  <c r="O13" i="140"/>
  <c r="N13" i="140"/>
  <c r="M13" i="140"/>
  <c r="R12" i="140"/>
  <c r="Q12" i="140"/>
  <c r="P12" i="140"/>
  <c r="O12" i="140"/>
  <c r="N12" i="140"/>
  <c r="M12" i="140"/>
  <c r="R11" i="140"/>
  <c r="Q11" i="140"/>
  <c r="P11" i="140"/>
  <c r="O11" i="140"/>
  <c r="N11" i="140"/>
  <c r="M11" i="140"/>
  <c r="R10" i="140"/>
  <c r="Q10" i="140"/>
  <c r="P10" i="140"/>
  <c r="O10" i="140"/>
  <c r="N10" i="140"/>
  <c r="M10" i="140"/>
  <c r="R9" i="140"/>
  <c r="Q9" i="140"/>
  <c r="P9" i="140"/>
  <c r="O9" i="140"/>
  <c r="N9" i="140"/>
  <c r="M9" i="140"/>
  <c r="R8" i="140"/>
  <c r="Q8" i="140"/>
  <c r="P8" i="140"/>
  <c r="O8" i="140"/>
  <c r="N8" i="140"/>
  <c r="M8" i="140"/>
  <c r="R7" i="140"/>
  <c r="Q7" i="140"/>
  <c r="P7" i="140"/>
  <c r="O7" i="140"/>
  <c r="N7" i="140"/>
  <c r="M7" i="140"/>
  <c r="R6" i="140"/>
  <c r="Q6" i="140"/>
  <c r="P6" i="140"/>
  <c r="O6" i="140"/>
  <c r="N6" i="140"/>
  <c r="M6" i="140"/>
  <c r="R5" i="140"/>
  <c r="Q5" i="140"/>
  <c r="P5" i="140"/>
  <c r="O5" i="140"/>
  <c r="N5" i="140"/>
  <c r="M5" i="140"/>
  <c r="R19" i="92"/>
  <c r="Q19" i="92"/>
  <c r="P19" i="92"/>
  <c r="O19" i="92"/>
  <c r="N19" i="92"/>
  <c r="M19" i="92"/>
  <c r="R18" i="92"/>
  <c r="Q18" i="92"/>
  <c r="P18" i="92"/>
  <c r="O18" i="92"/>
  <c r="N18" i="92"/>
  <c r="M18" i="92"/>
  <c r="R17" i="92"/>
  <c r="Q17" i="92"/>
  <c r="P17" i="92"/>
  <c r="O17" i="92"/>
  <c r="N17" i="92"/>
  <c r="M17" i="92"/>
  <c r="R16" i="92"/>
  <c r="Q16" i="92"/>
  <c r="P16" i="92"/>
  <c r="O16" i="92"/>
  <c r="N16" i="92"/>
  <c r="M16" i="92"/>
  <c r="R15" i="92"/>
  <c r="Q15" i="92"/>
  <c r="P15" i="92"/>
  <c r="O15" i="92"/>
  <c r="N15" i="92"/>
  <c r="M15" i="92"/>
  <c r="R14" i="92"/>
  <c r="Q14" i="92"/>
  <c r="P14" i="92"/>
  <c r="O14" i="92"/>
  <c r="N14" i="92"/>
  <c r="M14" i="92"/>
  <c r="R13" i="92"/>
  <c r="Q13" i="92"/>
  <c r="P13" i="92"/>
  <c r="O13" i="92"/>
  <c r="N13" i="92"/>
  <c r="M13" i="92"/>
  <c r="R12" i="92"/>
  <c r="Q12" i="92"/>
  <c r="P12" i="92"/>
  <c r="O12" i="92"/>
  <c r="N12" i="92"/>
  <c r="M12" i="92"/>
  <c r="R11" i="92"/>
  <c r="Q11" i="92"/>
  <c r="P11" i="92"/>
  <c r="O11" i="92"/>
  <c r="N11" i="92"/>
  <c r="M11" i="92"/>
  <c r="R10" i="92"/>
  <c r="Q10" i="92"/>
  <c r="P10" i="92"/>
  <c r="O10" i="92"/>
  <c r="N10" i="92"/>
  <c r="M10" i="92"/>
  <c r="R9" i="92"/>
  <c r="Q9" i="92"/>
  <c r="P9" i="92"/>
  <c r="O9" i="92"/>
  <c r="N9" i="92"/>
  <c r="M9" i="92"/>
  <c r="R8" i="92"/>
  <c r="Q8" i="92"/>
  <c r="P8" i="92"/>
  <c r="O8" i="92"/>
  <c r="N8" i="92"/>
  <c r="M8" i="92"/>
  <c r="R7" i="92"/>
  <c r="Q7" i="92"/>
  <c r="P7" i="92"/>
  <c r="O7" i="92"/>
  <c r="N7" i="92"/>
  <c r="M7" i="92"/>
  <c r="R6" i="92"/>
  <c r="Q6" i="92"/>
  <c r="P6" i="92"/>
  <c r="O6" i="92"/>
  <c r="N6" i="92"/>
  <c r="M6" i="92"/>
  <c r="R5" i="92"/>
  <c r="Q5" i="92"/>
  <c r="P5" i="92"/>
  <c r="O5" i="92"/>
  <c r="N5" i="92"/>
  <c r="M5" i="92"/>
  <c r="R19" i="90"/>
  <c r="Q19" i="90"/>
  <c r="P19" i="90"/>
  <c r="O19" i="90"/>
  <c r="N19" i="90"/>
  <c r="M19" i="90"/>
  <c r="R18" i="90"/>
  <c r="Q18" i="90"/>
  <c r="P18" i="90"/>
  <c r="O18" i="90"/>
  <c r="N18" i="90"/>
  <c r="M18" i="90"/>
  <c r="R17" i="90"/>
  <c r="Q17" i="90"/>
  <c r="P17" i="90"/>
  <c r="O17" i="90"/>
  <c r="N17" i="90"/>
  <c r="M17" i="90"/>
  <c r="R16" i="90"/>
  <c r="Q16" i="90"/>
  <c r="P16" i="90"/>
  <c r="O16" i="90"/>
  <c r="N16" i="90"/>
  <c r="M16" i="90"/>
  <c r="R15" i="90"/>
  <c r="Q15" i="90"/>
  <c r="P15" i="90"/>
  <c r="O15" i="90"/>
  <c r="N15" i="90"/>
  <c r="M15" i="90"/>
  <c r="R14" i="90"/>
  <c r="Q14" i="90"/>
  <c r="P14" i="90"/>
  <c r="O14" i="90"/>
  <c r="N14" i="90"/>
  <c r="M14" i="90"/>
  <c r="R13" i="90"/>
  <c r="Q13" i="90"/>
  <c r="P13" i="90"/>
  <c r="O13" i="90"/>
  <c r="N13" i="90"/>
  <c r="M13" i="90"/>
  <c r="R12" i="90"/>
  <c r="Q12" i="90"/>
  <c r="P12" i="90"/>
  <c r="O12" i="90"/>
  <c r="N12" i="90"/>
  <c r="M12" i="90"/>
  <c r="R11" i="90"/>
  <c r="Q11" i="90"/>
  <c r="P11" i="90"/>
  <c r="O11" i="90"/>
  <c r="N11" i="90"/>
  <c r="M11" i="90"/>
  <c r="R10" i="90"/>
  <c r="Q10" i="90"/>
  <c r="P10" i="90"/>
  <c r="O10" i="90"/>
  <c r="N10" i="90"/>
  <c r="M10" i="90"/>
  <c r="R9" i="90"/>
  <c r="Q9" i="90"/>
  <c r="P9" i="90"/>
  <c r="O9" i="90"/>
  <c r="N9" i="90"/>
  <c r="M9" i="90"/>
  <c r="R8" i="90"/>
  <c r="Q8" i="90"/>
  <c r="P8" i="90"/>
  <c r="O8" i="90"/>
  <c r="N8" i="90"/>
  <c r="M8" i="90"/>
  <c r="R7" i="90"/>
  <c r="Q7" i="90"/>
  <c r="P7" i="90"/>
  <c r="O7" i="90"/>
  <c r="N7" i="90"/>
  <c r="M7" i="90"/>
  <c r="R6" i="90"/>
  <c r="Q6" i="90"/>
  <c r="P6" i="90"/>
  <c r="O6" i="90"/>
  <c r="N6" i="90"/>
  <c r="M6" i="90"/>
  <c r="R5" i="90"/>
  <c r="Q5" i="90"/>
  <c r="P5" i="90"/>
  <c r="O5" i="90"/>
  <c r="N5" i="90"/>
  <c r="M5" i="90"/>
  <c r="R19" i="91"/>
  <c r="Q19" i="91"/>
  <c r="P19" i="91"/>
  <c r="O19" i="91"/>
  <c r="N19" i="91"/>
  <c r="M19" i="91"/>
  <c r="R18" i="91"/>
  <c r="Q18" i="91"/>
  <c r="P18" i="91"/>
  <c r="O18" i="91"/>
  <c r="N18" i="91"/>
  <c r="M18" i="91"/>
  <c r="R17" i="91"/>
  <c r="Q17" i="91"/>
  <c r="P17" i="91"/>
  <c r="O17" i="91"/>
  <c r="N17" i="91"/>
  <c r="M17" i="91"/>
  <c r="R16" i="91"/>
  <c r="Q16" i="91"/>
  <c r="P16" i="91"/>
  <c r="O16" i="91"/>
  <c r="N16" i="91"/>
  <c r="M16" i="91"/>
  <c r="R15" i="91"/>
  <c r="Q15" i="91"/>
  <c r="P15" i="91"/>
  <c r="O15" i="91"/>
  <c r="N15" i="91"/>
  <c r="M15" i="91"/>
  <c r="R14" i="91"/>
  <c r="Q14" i="91"/>
  <c r="P14" i="91"/>
  <c r="O14" i="91"/>
  <c r="N14" i="91"/>
  <c r="M14" i="91"/>
  <c r="R13" i="91"/>
  <c r="Q13" i="91"/>
  <c r="P13" i="91"/>
  <c r="O13" i="91"/>
  <c r="N13" i="91"/>
  <c r="M13" i="91"/>
  <c r="R12" i="91"/>
  <c r="Q12" i="91"/>
  <c r="P12" i="91"/>
  <c r="O12" i="91"/>
  <c r="N12" i="91"/>
  <c r="M12" i="91"/>
  <c r="R11" i="91"/>
  <c r="Q11" i="91"/>
  <c r="P11" i="91"/>
  <c r="O11" i="91"/>
  <c r="N11" i="91"/>
  <c r="M11" i="91"/>
  <c r="R10" i="91"/>
  <c r="Q10" i="91"/>
  <c r="P10" i="91"/>
  <c r="O10" i="91"/>
  <c r="N10" i="91"/>
  <c r="M10" i="91"/>
  <c r="R9" i="91"/>
  <c r="Q9" i="91"/>
  <c r="P9" i="91"/>
  <c r="O9" i="91"/>
  <c r="N9" i="91"/>
  <c r="M9" i="91"/>
  <c r="R8" i="91"/>
  <c r="Q8" i="91"/>
  <c r="P8" i="91"/>
  <c r="O8" i="91"/>
  <c r="N8" i="91"/>
  <c r="M8" i="91"/>
  <c r="R7" i="91"/>
  <c r="Q7" i="91"/>
  <c r="P7" i="91"/>
  <c r="O7" i="91"/>
  <c r="N7" i="91"/>
  <c r="M7" i="91"/>
  <c r="R6" i="91"/>
  <c r="Q6" i="91"/>
  <c r="P6" i="91"/>
  <c r="O6" i="91"/>
  <c r="N6" i="91"/>
  <c r="M6" i="91"/>
  <c r="R5" i="91"/>
  <c r="Q5" i="91"/>
  <c r="P5" i="91"/>
  <c r="O5" i="91"/>
  <c r="N5" i="91"/>
  <c r="M5" i="91"/>
  <c r="T23" i="87"/>
  <c r="Q23" i="87"/>
  <c r="P23" i="87"/>
  <c r="O23" i="87"/>
  <c r="N23" i="87"/>
  <c r="M23" i="87"/>
  <c r="L23" i="87"/>
  <c r="K23" i="87"/>
  <c r="H23" i="87"/>
  <c r="G23" i="87"/>
  <c r="F23" i="87"/>
  <c r="E23" i="87"/>
  <c r="D23" i="87"/>
  <c r="C23" i="87"/>
  <c r="T22" i="87"/>
  <c r="Q22" i="87"/>
  <c r="P22" i="87"/>
  <c r="O22" i="87"/>
  <c r="N22" i="87"/>
  <c r="M22" i="87"/>
  <c r="L22" i="87"/>
  <c r="K22" i="87"/>
  <c r="H22" i="87"/>
  <c r="G22" i="87"/>
  <c r="F22" i="87"/>
  <c r="E22" i="87"/>
  <c r="D22" i="87"/>
  <c r="C22" i="87"/>
  <c r="T21" i="87"/>
  <c r="Q21" i="87"/>
  <c r="P21" i="87"/>
  <c r="O21" i="87"/>
  <c r="N21" i="87"/>
  <c r="M21" i="87"/>
  <c r="L21" i="87"/>
  <c r="K21" i="87"/>
  <c r="H21" i="87"/>
  <c r="G21" i="87"/>
  <c r="F21" i="87"/>
  <c r="E21" i="87"/>
  <c r="D21" i="87"/>
  <c r="C21" i="87"/>
  <c r="T20" i="87"/>
  <c r="Q20" i="87"/>
  <c r="P20" i="87"/>
  <c r="O20" i="87"/>
  <c r="N20" i="87"/>
  <c r="M20" i="87"/>
  <c r="L20" i="87"/>
  <c r="K20" i="87"/>
  <c r="H20" i="87"/>
  <c r="G20" i="87"/>
  <c r="F20" i="87"/>
  <c r="E20" i="87"/>
  <c r="D20" i="87"/>
  <c r="C20" i="87"/>
  <c r="T19" i="87"/>
  <c r="Q19" i="87"/>
  <c r="P19" i="87"/>
  <c r="O19" i="87"/>
  <c r="N19" i="87"/>
  <c r="M19" i="87"/>
  <c r="L19" i="87"/>
  <c r="K19" i="87"/>
  <c r="H19" i="87"/>
  <c r="G19" i="87"/>
  <c r="F19" i="87"/>
  <c r="E19" i="87"/>
  <c r="D19" i="87"/>
  <c r="T18" i="87"/>
  <c r="Q18" i="87"/>
  <c r="P18" i="87"/>
  <c r="O18" i="87"/>
  <c r="N18" i="87"/>
  <c r="M18" i="87"/>
  <c r="L18" i="87"/>
  <c r="K18" i="87"/>
  <c r="H18" i="87"/>
  <c r="G18" i="87"/>
  <c r="F18" i="87"/>
  <c r="E18" i="87"/>
  <c r="D18" i="87"/>
  <c r="O23" i="24"/>
  <c r="N23" i="24"/>
  <c r="K23" i="24"/>
  <c r="J23" i="24"/>
  <c r="I23" i="24"/>
  <c r="H23" i="24"/>
  <c r="G23" i="24"/>
  <c r="F23" i="24"/>
  <c r="D23" i="24"/>
  <c r="C23" i="24"/>
  <c r="O22" i="24"/>
  <c r="N22" i="24"/>
  <c r="K22" i="24"/>
  <c r="J22" i="24"/>
  <c r="I22" i="24"/>
  <c r="H22" i="24"/>
  <c r="G22" i="24"/>
  <c r="F22" i="24"/>
  <c r="D22" i="24"/>
  <c r="C22" i="24"/>
  <c r="O21" i="24"/>
  <c r="N21" i="24"/>
  <c r="K21" i="24"/>
  <c r="J21" i="24"/>
  <c r="I21" i="24"/>
  <c r="H21" i="24"/>
  <c r="G21" i="24"/>
  <c r="F21" i="24"/>
  <c r="D21" i="24"/>
  <c r="C21" i="24"/>
  <c r="O20" i="24"/>
  <c r="N20" i="24"/>
  <c r="K20" i="24"/>
  <c r="J20" i="24"/>
  <c r="I20" i="24"/>
  <c r="H20" i="24"/>
  <c r="G20" i="24"/>
  <c r="F20" i="24"/>
  <c r="D20" i="24"/>
  <c r="C20" i="24"/>
  <c r="O19" i="24"/>
  <c r="N19" i="24"/>
  <c r="K19" i="24"/>
  <c r="J19" i="24"/>
  <c r="I19" i="24"/>
  <c r="H19" i="24"/>
  <c r="G19" i="24"/>
  <c r="F19" i="24"/>
  <c r="D19" i="24"/>
  <c r="C19" i="24"/>
  <c r="O18" i="24"/>
  <c r="N18" i="24"/>
  <c r="K18" i="24"/>
  <c r="J18" i="24"/>
  <c r="I18" i="24"/>
  <c r="H18" i="24"/>
  <c r="G18" i="24"/>
  <c r="F18" i="24"/>
  <c r="D18" i="24"/>
  <c r="C18" i="24"/>
  <c r="R19" i="133"/>
  <c r="Q19" i="133"/>
  <c r="P19" i="133"/>
  <c r="O19" i="133"/>
  <c r="N19" i="133"/>
  <c r="M19" i="133"/>
  <c r="R18" i="133"/>
  <c r="Q18" i="133"/>
  <c r="P18" i="133"/>
  <c r="O18" i="133"/>
  <c r="N18" i="133"/>
  <c r="M18" i="133"/>
  <c r="R17" i="133"/>
  <c r="Q17" i="133"/>
  <c r="P17" i="133"/>
  <c r="O17" i="133"/>
  <c r="N17" i="133"/>
  <c r="M17" i="133"/>
  <c r="R16" i="133"/>
  <c r="Q16" i="133"/>
  <c r="P16" i="133"/>
  <c r="O16" i="133"/>
  <c r="N16" i="133"/>
  <c r="M16" i="133"/>
  <c r="R15" i="133"/>
  <c r="Q15" i="133"/>
  <c r="P15" i="133"/>
  <c r="O15" i="133"/>
  <c r="N15" i="133"/>
  <c r="M15" i="133"/>
  <c r="R14" i="133"/>
  <c r="Q14" i="133"/>
  <c r="P14" i="133"/>
  <c r="O14" i="133"/>
  <c r="N14" i="133"/>
  <c r="M14" i="133"/>
  <c r="R13" i="133"/>
  <c r="Q13" i="133"/>
  <c r="P13" i="133"/>
  <c r="O13" i="133"/>
  <c r="N13" i="133"/>
  <c r="M13" i="133"/>
  <c r="R12" i="133"/>
  <c r="Q12" i="133"/>
  <c r="P12" i="133"/>
  <c r="O12" i="133"/>
  <c r="N12" i="133"/>
  <c r="M12" i="133"/>
  <c r="R11" i="133"/>
  <c r="Q11" i="133"/>
  <c r="P11" i="133"/>
  <c r="O11" i="133"/>
  <c r="N11" i="133"/>
  <c r="M11" i="133"/>
  <c r="R10" i="133"/>
  <c r="Q10" i="133"/>
  <c r="P10" i="133"/>
  <c r="O10" i="133"/>
  <c r="N10" i="133"/>
  <c r="M10" i="133"/>
  <c r="R9" i="133"/>
  <c r="Q9" i="133"/>
  <c r="P9" i="133"/>
  <c r="O9" i="133"/>
  <c r="N9" i="133"/>
  <c r="M9" i="133"/>
  <c r="R8" i="133"/>
  <c r="Q8" i="133"/>
  <c r="P8" i="133"/>
  <c r="O8" i="133"/>
  <c r="N8" i="133"/>
  <c r="M8" i="133"/>
  <c r="R7" i="133"/>
  <c r="Q7" i="133"/>
  <c r="P7" i="133"/>
  <c r="O7" i="133"/>
  <c r="N7" i="133"/>
  <c r="M7" i="133"/>
  <c r="R6" i="133"/>
  <c r="Q6" i="133"/>
  <c r="P6" i="133"/>
  <c r="O6" i="133"/>
  <c r="N6" i="133"/>
  <c r="M6" i="133"/>
  <c r="R5" i="133"/>
  <c r="Q5" i="133"/>
  <c r="P5" i="133"/>
  <c r="O5" i="133"/>
  <c r="N5" i="133"/>
  <c r="M5" i="133"/>
  <c r="X23" i="80"/>
  <c r="V23" i="80"/>
  <c r="T23" i="80"/>
  <c r="R23" i="80"/>
  <c r="P23" i="80"/>
  <c r="N23" i="80"/>
  <c r="L23" i="80"/>
  <c r="J23" i="80"/>
  <c r="H23" i="80"/>
  <c r="F23" i="80"/>
  <c r="C23" i="80"/>
  <c r="X22" i="80"/>
  <c r="V22" i="80"/>
  <c r="T22" i="80"/>
  <c r="R22" i="80"/>
  <c r="P22" i="80"/>
  <c r="N22" i="80"/>
  <c r="L22" i="80"/>
  <c r="J22" i="80"/>
  <c r="H22" i="80"/>
  <c r="F22" i="80"/>
  <c r="C22" i="80"/>
  <c r="X21" i="80"/>
  <c r="V21" i="80"/>
  <c r="T21" i="80"/>
  <c r="R21" i="80"/>
  <c r="P21" i="80"/>
  <c r="N21" i="80"/>
  <c r="L21" i="80"/>
  <c r="J21" i="80"/>
  <c r="H21" i="80"/>
  <c r="F21" i="80"/>
  <c r="C21" i="80"/>
  <c r="X20" i="80"/>
  <c r="V20" i="80"/>
  <c r="T20" i="80"/>
  <c r="R20" i="80"/>
  <c r="P20" i="80"/>
  <c r="N20" i="80"/>
  <c r="L20" i="80"/>
  <c r="J20" i="80"/>
  <c r="H20" i="80"/>
  <c r="F20" i="80"/>
  <c r="C20" i="80"/>
  <c r="X19" i="80"/>
  <c r="V19" i="80"/>
  <c r="T19" i="80"/>
  <c r="R19" i="80"/>
  <c r="P19" i="80"/>
  <c r="N19" i="80"/>
  <c r="L19" i="80"/>
  <c r="J19" i="80"/>
  <c r="H19" i="80"/>
  <c r="F19" i="80"/>
  <c r="C19" i="80"/>
  <c r="X18" i="80"/>
  <c r="V18" i="80"/>
  <c r="T18" i="80"/>
  <c r="R18" i="80"/>
  <c r="P18" i="80"/>
  <c r="N18" i="80"/>
  <c r="L18" i="80"/>
  <c r="J18" i="80"/>
  <c r="H18" i="80"/>
  <c r="F18" i="80"/>
  <c r="C18" i="80"/>
  <c r="X23" i="81"/>
  <c r="V23" i="81"/>
  <c r="T23" i="81"/>
  <c r="R23" i="81"/>
  <c r="P23" i="81"/>
  <c r="N23" i="81"/>
  <c r="L23" i="81"/>
  <c r="J23" i="81"/>
  <c r="H23" i="81"/>
  <c r="F23" i="81"/>
  <c r="C23" i="81"/>
  <c r="X22" i="81"/>
  <c r="V22" i="81"/>
  <c r="T22" i="81"/>
  <c r="R22" i="81"/>
  <c r="P22" i="81"/>
  <c r="N22" i="81"/>
  <c r="L22" i="81"/>
  <c r="J22" i="81"/>
  <c r="H22" i="81"/>
  <c r="F22" i="81"/>
  <c r="C22" i="81"/>
  <c r="X21" i="81"/>
  <c r="V21" i="81"/>
  <c r="T21" i="81"/>
  <c r="R21" i="81"/>
  <c r="P21" i="81"/>
  <c r="N21" i="81"/>
  <c r="L21" i="81"/>
  <c r="J21" i="81"/>
  <c r="H21" i="81"/>
  <c r="F21" i="81"/>
  <c r="C21" i="81"/>
  <c r="X20" i="81"/>
  <c r="V20" i="81"/>
  <c r="T20" i="81"/>
  <c r="R20" i="81"/>
  <c r="P20" i="81"/>
  <c r="N20" i="81"/>
  <c r="L20" i="81"/>
  <c r="J20" i="81"/>
  <c r="H20" i="81"/>
  <c r="F20" i="81"/>
  <c r="C20" i="81"/>
  <c r="X19" i="81"/>
  <c r="V19" i="81"/>
  <c r="T19" i="81"/>
  <c r="R19" i="81"/>
  <c r="P19" i="81"/>
  <c r="N19" i="81"/>
  <c r="L19" i="81"/>
  <c r="J19" i="81"/>
  <c r="H19" i="81"/>
  <c r="F19" i="81"/>
  <c r="C19" i="81"/>
  <c r="X18" i="81"/>
  <c r="V18" i="81"/>
  <c r="T18" i="81"/>
  <c r="R18" i="81"/>
  <c r="P18" i="81"/>
  <c r="N18" i="81"/>
  <c r="L18" i="81"/>
  <c r="J18" i="81"/>
  <c r="H18" i="81"/>
  <c r="F18" i="81"/>
  <c r="C18" i="81"/>
  <c r="W23" i="22"/>
  <c r="U23" i="22"/>
  <c r="S23" i="22"/>
  <c r="Q23" i="22"/>
  <c r="O23" i="22"/>
  <c r="M23" i="22"/>
  <c r="K23" i="22"/>
  <c r="I23" i="22"/>
  <c r="G23" i="22"/>
  <c r="E23" i="22"/>
  <c r="C23" i="22"/>
  <c r="W22" i="22"/>
  <c r="U22" i="22"/>
  <c r="S22" i="22"/>
  <c r="Q22" i="22"/>
  <c r="O22" i="22"/>
  <c r="M22" i="22"/>
  <c r="K22" i="22"/>
  <c r="I22" i="22"/>
  <c r="G22" i="22"/>
  <c r="E22" i="22"/>
  <c r="C22" i="22"/>
  <c r="W21" i="22"/>
  <c r="U21" i="22"/>
  <c r="S21" i="22"/>
  <c r="Q21" i="22"/>
  <c r="O21" i="22"/>
  <c r="M21" i="22"/>
  <c r="K21" i="22"/>
  <c r="I21" i="22"/>
  <c r="G21" i="22"/>
  <c r="E21" i="22"/>
  <c r="C21" i="22"/>
  <c r="W20" i="22"/>
  <c r="U20" i="22"/>
  <c r="S20" i="22"/>
  <c r="Q20" i="22"/>
  <c r="O20" i="22"/>
  <c r="M20" i="22"/>
  <c r="K20" i="22"/>
  <c r="I20" i="22"/>
  <c r="G20" i="22"/>
  <c r="E20" i="22"/>
  <c r="C20" i="22"/>
  <c r="W19" i="22"/>
  <c r="U19" i="22"/>
  <c r="S19" i="22"/>
  <c r="Q19" i="22"/>
  <c r="O19" i="22"/>
  <c r="M19" i="22"/>
  <c r="K19" i="22"/>
  <c r="I19" i="22"/>
  <c r="G19" i="22"/>
  <c r="E19" i="22"/>
  <c r="C19" i="22"/>
  <c r="W18" i="22"/>
  <c r="U18" i="22"/>
  <c r="S18" i="22"/>
  <c r="Q18" i="22"/>
  <c r="O18" i="22"/>
  <c r="M18" i="22"/>
  <c r="K18" i="22"/>
  <c r="I18" i="22"/>
  <c r="G18" i="22"/>
  <c r="E18" i="22"/>
  <c r="C18" i="22"/>
  <c r="N23" i="20"/>
  <c r="M23" i="20"/>
  <c r="L23" i="20"/>
  <c r="K23" i="20"/>
  <c r="J23" i="20"/>
  <c r="I23" i="20"/>
  <c r="H23" i="20"/>
  <c r="G23" i="20"/>
  <c r="F23" i="20"/>
  <c r="E23" i="20"/>
  <c r="D23" i="20"/>
  <c r="C23" i="20"/>
  <c r="N22" i="20"/>
  <c r="M22" i="20"/>
  <c r="L22" i="20"/>
  <c r="K22" i="20"/>
  <c r="J22" i="20"/>
  <c r="I22" i="20"/>
  <c r="H22" i="20"/>
  <c r="G22" i="20"/>
  <c r="F22" i="20"/>
  <c r="E22" i="20"/>
  <c r="D22" i="20"/>
  <c r="C22" i="20"/>
  <c r="N21" i="20"/>
  <c r="M21" i="20"/>
  <c r="L21" i="20"/>
  <c r="K21" i="20"/>
  <c r="J21" i="20"/>
  <c r="I21" i="20"/>
  <c r="H21" i="20"/>
  <c r="G21" i="20"/>
  <c r="F21" i="20"/>
  <c r="E21" i="20"/>
  <c r="D21" i="20"/>
  <c r="C21" i="20"/>
  <c r="N20" i="20"/>
  <c r="M20" i="20"/>
  <c r="L20" i="20"/>
  <c r="K20" i="20"/>
  <c r="J20" i="20"/>
  <c r="I20" i="20"/>
  <c r="H20" i="20"/>
  <c r="G20" i="20"/>
  <c r="F20" i="20"/>
  <c r="E20" i="20"/>
  <c r="D20" i="20"/>
  <c r="C20" i="20"/>
  <c r="N19" i="20"/>
  <c r="M19" i="20"/>
  <c r="L19" i="20"/>
  <c r="K19" i="20"/>
  <c r="J19" i="20"/>
  <c r="I19" i="20"/>
  <c r="H19" i="20"/>
  <c r="G19" i="20"/>
  <c r="F19" i="20"/>
  <c r="E19" i="20"/>
  <c r="D19" i="20"/>
  <c r="C19" i="20"/>
  <c r="N18" i="20"/>
  <c r="M18" i="20"/>
  <c r="L18" i="20"/>
  <c r="K18" i="20"/>
  <c r="J18" i="20"/>
  <c r="I18" i="20"/>
  <c r="H18" i="20"/>
  <c r="G18" i="20"/>
  <c r="F18" i="20"/>
  <c r="E18" i="20"/>
  <c r="D18" i="20"/>
  <c r="C18" i="20"/>
  <c r="Q23" i="79"/>
  <c r="O23" i="79"/>
  <c r="M23" i="79"/>
  <c r="K23" i="79"/>
  <c r="I23" i="79"/>
  <c r="G23" i="79"/>
  <c r="E23" i="79"/>
  <c r="C23" i="79"/>
  <c r="Q22" i="79"/>
  <c r="O22" i="79"/>
  <c r="M22" i="79"/>
  <c r="K22" i="79"/>
  <c r="I22" i="79"/>
  <c r="G22" i="79"/>
  <c r="E22" i="79"/>
  <c r="C22" i="79"/>
  <c r="S21" i="79"/>
  <c r="Q21" i="79"/>
  <c r="O21" i="79"/>
  <c r="M21" i="79"/>
  <c r="K21" i="79"/>
  <c r="I21" i="79"/>
  <c r="G21" i="79"/>
  <c r="E21" i="79"/>
  <c r="C21" i="79"/>
  <c r="S20" i="79"/>
  <c r="Q20" i="79"/>
  <c r="O20" i="79"/>
  <c r="M20" i="79"/>
  <c r="K20" i="79"/>
  <c r="I20" i="79"/>
  <c r="G20" i="79"/>
  <c r="E20" i="79"/>
  <c r="C20" i="79"/>
  <c r="S19" i="79"/>
  <c r="Q19" i="79"/>
  <c r="O19" i="79"/>
  <c r="M19" i="79"/>
  <c r="K19" i="79"/>
  <c r="I19" i="79"/>
  <c r="G19" i="79"/>
  <c r="E19" i="79"/>
  <c r="C19" i="79"/>
  <c r="S18" i="79"/>
  <c r="Q18" i="79"/>
  <c r="O18" i="79"/>
  <c r="M18" i="79"/>
  <c r="K18" i="79"/>
  <c r="G18" i="79"/>
  <c r="E18" i="79"/>
  <c r="C18" i="79"/>
  <c r="R19" i="132"/>
  <c r="Q19" i="132"/>
  <c r="P19" i="132"/>
  <c r="O19" i="132"/>
  <c r="N19" i="132"/>
  <c r="M19" i="132"/>
  <c r="R18" i="132"/>
  <c r="Q18" i="132"/>
  <c r="P18" i="132"/>
  <c r="O18" i="132"/>
  <c r="N18" i="132"/>
  <c r="M18" i="132"/>
  <c r="R17" i="132"/>
  <c r="Q17" i="132"/>
  <c r="P17" i="132"/>
  <c r="O17" i="132"/>
  <c r="N17" i="132"/>
  <c r="M17" i="132"/>
  <c r="R16" i="132"/>
  <c r="Q16" i="132"/>
  <c r="P16" i="132"/>
  <c r="O16" i="132"/>
  <c r="N16" i="132"/>
  <c r="M16" i="132"/>
  <c r="R15" i="132"/>
  <c r="Q15" i="132"/>
  <c r="P15" i="132"/>
  <c r="O15" i="132"/>
  <c r="N15" i="132"/>
  <c r="M15" i="132"/>
  <c r="R14" i="132"/>
  <c r="Q14" i="132"/>
  <c r="P14" i="132"/>
  <c r="O14" i="132"/>
  <c r="N14" i="132"/>
  <c r="M14" i="132"/>
  <c r="R13" i="132"/>
  <c r="Q13" i="132"/>
  <c r="P13" i="132"/>
  <c r="O13" i="132"/>
  <c r="N13" i="132"/>
  <c r="M13" i="132"/>
  <c r="R12" i="132"/>
  <c r="Q12" i="132"/>
  <c r="P12" i="132"/>
  <c r="O12" i="132"/>
  <c r="N12" i="132"/>
  <c r="M12" i="132"/>
  <c r="R11" i="132"/>
  <c r="Q11" i="132"/>
  <c r="P11" i="132"/>
  <c r="O11" i="132"/>
  <c r="N11" i="132"/>
  <c r="M11" i="132"/>
  <c r="R10" i="132"/>
  <c r="Q10" i="132"/>
  <c r="P10" i="132"/>
  <c r="O10" i="132"/>
  <c r="N10" i="132"/>
  <c r="M10" i="132"/>
  <c r="R9" i="132"/>
  <c r="Q9" i="132"/>
  <c r="P9" i="132"/>
  <c r="O9" i="132"/>
  <c r="N9" i="132"/>
  <c r="M9" i="132"/>
  <c r="R8" i="132"/>
  <c r="Q8" i="132"/>
  <c r="P8" i="132"/>
  <c r="O8" i="132"/>
  <c r="N8" i="132"/>
  <c r="M8" i="132"/>
  <c r="R7" i="132"/>
  <c r="Q7" i="132"/>
  <c r="P7" i="132"/>
  <c r="O7" i="132"/>
  <c r="N7" i="132"/>
  <c r="M7" i="132"/>
  <c r="R6" i="132"/>
  <c r="Q6" i="132"/>
  <c r="P6" i="132"/>
  <c r="O6" i="132"/>
  <c r="N6" i="132"/>
  <c r="M6" i="132"/>
  <c r="R5" i="132"/>
  <c r="Q5" i="132"/>
  <c r="P5" i="132"/>
  <c r="O5" i="132"/>
  <c r="N5" i="132"/>
  <c r="M5" i="132"/>
  <c r="Q23" i="17"/>
  <c r="O23" i="17"/>
  <c r="M23" i="17"/>
  <c r="K23" i="17"/>
  <c r="I23" i="17"/>
  <c r="G23" i="17"/>
  <c r="E23" i="17"/>
  <c r="C23" i="17"/>
  <c r="Q22" i="17"/>
  <c r="O22" i="17"/>
  <c r="M22" i="17"/>
  <c r="K22" i="17"/>
  <c r="I22" i="17"/>
  <c r="G22" i="17"/>
  <c r="E22" i="17"/>
  <c r="C22" i="17"/>
  <c r="Q21" i="17"/>
  <c r="O21" i="17"/>
  <c r="M21" i="17"/>
  <c r="K21" i="17"/>
  <c r="I21" i="17"/>
  <c r="G21" i="17"/>
  <c r="E21" i="17"/>
  <c r="C21" i="17"/>
  <c r="Q20" i="17"/>
  <c r="O20" i="17"/>
  <c r="M20" i="17"/>
  <c r="K20" i="17"/>
  <c r="I20" i="17"/>
  <c r="G20" i="17"/>
  <c r="E20" i="17"/>
  <c r="C20" i="17"/>
  <c r="Q19" i="17"/>
  <c r="O19" i="17"/>
  <c r="M19" i="17"/>
  <c r="K19" i="17"/>
  <c r="I19" i="17"/>
  <c r="G19" i="17"/>
  <c r="E19" i="17"/>
  <c r="C19" i="17"/>
  <c r="Q18" i="17"/>
  <c r="O18" i="17"/>
  <c r="M18" i="17"/>
  <c r="K18" i="17"/>
  <c r="I18" i="17"/>
  <c r="G18" i="17"/>
  <c r="E18" i="17"/>
  <c r="C18" i="17"/>
  <c r="Q23" i="135"/>
  <c r="P23" i="135"/>
  <c r="M23" i="135"/>
  <c r="L23" i="135"/>
  <c r="K23" i="135"/>
  <c r="H23" i="135"/>
  <c r="F23" i="135"/>
  <c r="D23" i="135"/>
  <c r="C23" i="135"/>
  <c r="Q22" i="135"/>
  <c r="P22" i="135"/>
  <c r="M22" i="135"/>
  <c r="L22" i="135"/>
  <c r="K22" i="135"/>
  <c r="H22" i="135"/>
  <c r="F22" i="135"/>
  <c r="D22" i="135"/>
  <c r="C22" i="135"/>
  <c r="Q21" i="135"/>
  <c r="P21" i="135"/>
  <c r="M21" i="135"/>
  <c r="L21" i="135"/>
  <c r="K21" i="135"/>
  <c r="H21" i="135"/>
  <c r="F21" i="135"/>
  <c r="D21" i="135"/>
  <c r="C21" i="135"/>
  <c r="Q20" i="135"/>
  <c r="P20" i="135"/>
  <c r="M20" i="135"/>
  <c r="L20" i="135"/>
  <c r="K20" i="135"/>
  <c r="H20" i="135"/>
  <c r="F20" i="135"/>
  <c r="D20" i="135"/>
  <c r="C20" i="135"/>
  <c r="Q19" i="135"/>
  <c r="P19" i="135"/>
  <c r="M19" i="135"/>
  <c r="L19" i="135"/>
  <c r="K19" i="135"/>
  <c r="H19" i="135"/>
  <c r="F19" i="135"/>
  <c r="D19" i="135"/>
  <c r="C19" i="135"/>
  <c r="Q18" i="135"/>
  <c r="P18" i="135"/>
  <c r="M18" i="135"/>
  <c r="L18" i="135"/>
  <c r="K18" i="135"/>
  <c r="H18" i="135"/>
  <c r="F18" i="135"/>
  <c r="D18" i="135"/>
  <c r="C18" i="135"/>
  <c r="Q23" i="108"/>
  <c r="P23" i="108"/>
  <c r="N23" i="108"/>
  <c r="M23" i="108"/>
  <c r="L23" i="108"/>
  <c r="J23" i="108"/>
  <c r="I23" i="108"/>
  <c r="H23" i="108"/>
  <c r="F23" i="108"/>
  <c r="E23" i="108"/>
  <c r="D23" i="108"/>
  <c r="C23" i="108"/>
  <c r="Q22" i="108"/>
  <c r="P22" i="108"/>
  <c r="N22" i="108"/>
  <c r="M22" i="108"/>
  <c r="L22" i="108"/>
  <c r="J22" i="108"/>
  <c r="I22" i="108"/>
  <c r="H22" i="108"/>
  <c r="F22" i="108"/>
  <c r="E22" i="108"/>
  <c r="D22" i="108"/>
  <c r="C22" i="108"/>
  <c r="Q21" i="108"/>
  <c r="P21" i="108"/>
  <c r="N21" i="108"/>
  <c r="M21" i="108"/>
  <c r="L21" i="108"/>
  <c r="J21" i="108"/>
  <c r="I21" i="108"/>
  <c r="H21" i="108"/>
  <c r="F21" i="108"/>
  <c r="E21" i="108"/>
  <c r="D21" i="108"/>
  <c r="C21" i="108"/>
  <c r="Q20" i="108"/>
  <c r="P20" i="108"/>
  <c r="N20" i="108"/>
  <c r="M20" i="108"/>
  <c r="L20" i="108"/>
  <c r="J20" i="108"/>
  <c r="I20" i="108"/>
  <c r="H20" i="108"/>
  <c r="F20" i="108"/>
  <c r="E20" i="108"/>
  <c r="D20" i="108"/>
  <c r="C20" i="108"/>
  <c r="Q19" i="108"/>
  <c r="P19" i="108"/>
  <c r="N19" i="108"/>
  <c r="M19" i="108"/>
  <c r="L19" i="108"/>
  <c r="J19" i="108"/>
  <c r="I19" i="108"/>
  <c r="H19" i="108"/>
  <c r="F19" i="108"/>
  <c r="E19" i="108"/>
  <c r="D19" i="108"/>
  <c r="C19" i="108"/>
  <c r="Q18" i="108"/>
  <c r="P18" i="108"/>
  <c r="N18" i="108"/>
  <c r="M18" i="108"/>
  <c r="L18" i="108"/>
  <c r="J18" i="108"/>
  <c r="I18" i="108"/>
  <c r="H18" i="108"/>
  <c r="F18" i="108"/>
  <c r="E18" i="108"/>
  <c r="D18" i="108"/>
  <c r="C18" i="108"/>
  <c r="Q23" i="115"/>
  <c r="N23" i="115"/>
  <c r="K23" i="115"/>
  <c r="H23" i="115"/>
  <c r="E23" i="115"/>
  <c r="C23" i="115"/>
  <c r="Q22" i="115"/>
  <c r="N22" i="115"/>
  <c r="K22" i="115"/>
  <c r="H22" i="115"/>
  <c r="E22" i="115"/>
  <c r="C22" i="115"/>
  <c r="Q21" i="115"/>
  <c r="N21" i="115"/>
  <c r="K21" i="115"/>
  <c r="H21" i="115"/>
  <c r="E21" i="115"/>
  <c r="C21" i="115"/>
  <c r="Q20" i="115"/>
  <c r="N20" i="115"/>
  <c r="K20" i="115"/>
  <c r="H20" i="115"/>
  <c r="E20" i="115"/>
  <c r="C20" i="115"/>
  <c r="Q19" i="115"/>
  <c r="N19" i="115"/>
  <c r="K19" i="115"/>
  <c r="H19" i="115"/>
  <c r="E19" i="115"/>
  <c r="C19" i="115"/>
  <c r="Q18" i="115"/>
  <c r="N18" i="115"/>
  <c r="K18" i="115"/>
  <c r="H18" i="115"/>
  <c r="E18" i="115"/>
  <c r="C18" i="115"/>
  <c r="R19" i="85"/>
  <c r="Q19" i="85"/>
  <c r="P19" i="85"/>
  <c r="O19" i="85"/>
  <c r="N19" i="85"/>
  <c r="M19" i="85"/>
  <c r="R18" i="85"/>
  <c r="Q18" i="85"/>
  <c r="P18" i="85"/>
  <c r="O18" i="85"/>
  <c r="N18" i="85"/>
  <c r="M18" i="85"/>
  <c r="R17" i="85"/>
  <c r="Q17" i="85"/>
  <c r="P17" i="85"/>
  <c r="O17" i="85"/>
  <c r="N17" i="85"/>
  <c r="M17" i="85"/>
  <c r="R16" i="85"/>
  <c r="Q16" i="85"/>
  <c r="P16" i="85"/>
  <c r="O16" i="85"/>
  <c r="N16" i="85"/>
  <c r="M16" i="85"/>
  <c r="R15" i="85"/>
  <c r="Q15" i="85"/>
  <c r="P15" i="85"/>
  <c r="O15" i="85"/>
  <c r="N15" i="85"/>
  <c r="M15" i="85"/>
  <c r="R14" i="85"/>
  <c r="Q14" i="85"/>
  <c r="P14" i="85"/>
  <c r="O14" i="85"/>
  <c r="N14" i="85"/>
  <c r="M14" i="85"/>
  <c r="R13" i="85"/>
  <c r="Q13" i="85"/>
  <c r="P13" i="85"/>
  <c r="O13" i="85"/>
  <c r="N13" i="85"/>
  <c r="M13" i="85"/>
  <c r="R12" i="85"/>
  <c r="Q12" i="85"/>
  <c r="P12" i="85"/>
  <c r="O12" i="85"/>
  <c r="N12" i="85"/>
  <c r="M12" i="85"/>
  <c r="R11" i="85"/>
  <c r="Q11" i="85"/>
  <c r="P11" i="85"/>
  <c r="O11" i="85"/>
  <c r="N11" i="85"/>
  <c r="M11" i="85"/>
  <c r="R10" i="85"/>
  <c r="Q10" i="85"/>
  <c r="P10" i="85"/>
  <c r="O10" i="85"/>
  <c r="N10" i="85"/>
  <c r="M10" i="85"/>
  <c r="R9" i="85"/>
  <c r="Q9" i="85"/>
  <c r="P9" i="85"/>
  <c r="O9" i="85"/>
  <c r="N9" i="85"/>
  <c r="M9" i="85"/>
  <c r="R8" i="85"/>
  <c r="Q8" i="85"/>
  <c r="P8" i="85"/>
  <c r="O8" i="85"/>
  <c r="N8" i="85"/>
  <c r="M8" i="85"/>
  <c r="R7" i="85"/>
  <c r="Q7" i="85"/>
  <c r="P7" i="85"/>
  <c r="O7" i="85"/>
  <c r="N7" i="85"/>
  <c r="M7" i="85"/>
  <c r="R6" i="85"/>
  <c r="Q6" i="85"/>
  <c r="P6" i="85"/>
  <c r="O6" i="85"/>
  <c r="N6" i="85"/>
  <c r="M6" i="85"/>
  <c r="R5" i="85"/>
  <c r="Q5" i="85"/>
  <c r="P5" i="85"/>
  <c r="O5" i="85"/>
  <c r="N5" i="85"/>
  <c r="M5" i="85"/>
  <c r="R19" i="82"/>
  <c r="Q19" i="82"/>
  <c r="P19" i="82"/>
  <c r="O19" i="82"/>
  <c r="N19" i="82"/>
  <c r="M19" i="82"/>
  <c r="R18" i="82"/>
  <c r="Q18" i="82"/>
  <c r="P18" i="82"/>
  <c r="O18" i="82"/>
  <c r="N18" i="82"/>
  <c r="M18" i="82"/>
  <c r="R17" i="82"/>
  <c r="Q17" i="82"/>
  <c r="P17" i="82"/>
  <c r="O17" i="82"/>
  <c r="N17" i="82"/>
  <c r="M17" i="82"/>
  <c r="R16" i="82"/>
  <c r="Q16" i="82"/>
  <c r="P16" i="82"/>
  <c r="O16" i="82"/>
  <c r="N16" i="82"/>
  <c r="M16" i="82"/>
  <c r="R15" i="82"/>
  <c r="Q15" i="82"/>
  <c r="P15" i="82"/>
  <c r="O15" i="82"/>
  <c r="N15" i="82"/>
  <c r="M15" i="82"/>
  <c r="R14" i="82"/>
  <c r="Q14" i="82"/>
  <c r="P14" i="82"/>
  <c r="O14" i="82"/>
  <c r="N14" i="82"/>
  <c r="M14" i="82"/>
  <c r="R13" i="82"/>
  <c r="Q13" i="82"/>
  <c r="P13" i="82"/>
  <c r="O13" i="82"/>
  <c r="N13" i="82"/>
  <c r="M13" i="82"/>
  <c r="R12" i="82"/>
  <c r="Q12" i="82"/>
  <c r="P12" i="82"/>
  <c r="O12" i="82"/>
  <c r="N12" i="82"/>
  <c r="M12" i="82"/>
  <c r="R11" i="82"/>
  <c r="Q11" i="82"/>
  <c r="P11" i="82"/>
  <c r="O11" i="82"/>
  <c r="N11" i="82"/>
  <c r="M11" i="82"/>
  <c r="R10" i="82"/>
  <c r="Q10" i="82"/>
  <c r="P10" i="82"/>
  <c r="O10" i="82"/>
  <c r="N10" i="82"/>
  <c r="M10" i="82"/>
  <c r="R9" i="82"/>
  <c r="Q9" i="82"/>
  <c r="P9" i="82"/>
  <c r="O9" i="82"/>
  <c r="N9" i="82"/>
  <c r="M9" i="82"/>
  <c r="R8" i="82"/>
  <c r="Q8" i="82"/>
  <c r="P8" i="82"/>
  <c r="O8" i="82"/>
  <c r="N8" i="82"/>
  <c r="M8" i="82"/>
  <c r="R7" i="82"/>
  <c r="Q7" i="82"/>
  <c r="P7" i="82"/>
  <c r="O7" i="82"/>
  <c r="N7" i="82"/>
  <c r="M7" i="82"/>
  <c r="R6" i="82"/>
  <c r="Q6" i="82"/>
  <c r="P6" i="82"/>
  <c r="O6" i="82"/>
  <c r="N6" i="82"/>
  <c r="M6" i="82"/>
  <c r="R5" i="82"/>
  <c r="Q5" i="82"/>
  <c r="P5" i="82"/>
  <c r="O5" i="82"/>
  <c r="N5" i="82"/>
  <c r="M5" i="82"/>
  <c r="P23" i="18"/>
  <c r="N23" i="18"/>
  <c r="L23" i="18"/>
  <c r="J23" i="18"/>
  <c r="H23" i="18"/>
  <c r="F23" i="18"/>
  <c r="E23" i="18"/>
  <c r="D23" i="18"/>
  <c r="C23" i="18"/>
  <c r="P22" i="18"/>
  <c r="N22" i="18"/>
  <c r="L22" i="18"/>
  <c r="J22" i="18"/>
  <c r="H22" i="18"/>
  <c r="F22" i="18"/>
  <c r="E22" i="18"/>
  <c r="D22" i="18"/>
  <c r="C22" i="18"/>
  <c r="P21" i="18"/>
  <c r="N21" i="18"/>
  <c r="L21" i="18"/>
  <c r="J21" i="18"/>
  <c r="H21" i="18"/>
  <c r="F21" i="18"/>
  <c r="E21" i="18"/>
  <c r="D21" i="18"/>
  <c r="C21" i="18"/>
  <c r="P20" i="18"/>
  <c r="N20" i="18"/>
  <c r="L20" i="18"/>
  <c r="J20" i="18"/>
  <c r="H20" i="18"/>
  <c r="F20" i="18"/>
  <c r="E20" i="18"/>
  <c r="D20" i="18"/>
  <c r="C20" i="18"/>
  <c r="P19" i="18"/>
  <c r="N19" i="18"/>
  <c r="L19" i="18"/>
  <c r="J19" i="18"/>
  <c r="H19" i="18"/>
  <c r="F19" i="18"/>
  <c r="E19" i="18"/>
  <c r="D19" i="18"/>
  <c r="C19" i="18"/>
  <c r="P18" i="18"/>
  <c r="N18" i="18"/>
  <c r="L18" i="18"/>
  <c r="J18" i="18"/>
  <c r="H18" i="18"/>
  <c r="F18" i="18"/>
  <c r="E18" i="18"/>
  <c r="D18" i="18"/>
  <c r="C18" i="18"/>
  <c r="M23" i="76"/>
  <c r="L23" i="76"/>
  <c r="K23" i="76"/>
  <c r="J23" i="76"/>
  <c r="I23" i="76"/>
  <c r="H23" i="76"/>
  <c r="G23" i="76"/>
  <c r="F23" i="76"/>
  <c r="E23" i="76"/>
  <c r="D23" i="76"/>
  <c r="C23" i="76"/>
  <c r="M22" i="76"/>
  <c r="L22" i="76"/>
  <c r="K22" i="76"/>
  <c r="J22" i="76"/>
  <c r="I22" i="76"/>
  <c r="H22" i="76"/>
  <c r="G22" i="76"/>
  <c r="F22" i="76"/>
  <c r="E22" i="76"/>
  <c r="D22" i="76"/>
  <c r="C22" i="76"/>
  <c r="M21" i="76"/>
  <c r="L21" i="76"/>
  <c r="K21" i="76"/>
  <c r="J21" i="76"/>
  <c r="I21" i="76"/>
  <c r="H21" i="76"/>
  <c r="G21" i="76"/>
  <c r="F21" i="76"/>
  <c r="E21" i="76"/>
  <c r="D21" i="76"/>
  <c r="C21" i="76"/>
  <c r="M20" i="76"/>
  <c r="L20" i="76"/>
  <c r="K20" i="76"/>
  <c r="J20" i="76"/>
  <c r="I20" i="76"/>
  <c r="H20" i="76"/>
  <c r="G20" i="76"/>
  <c r="F20" i="76"/>
  <c r="E20" i="76"/>
  <c r="D20" i="76"/>
  <c r="C20" i="76"/>
  <c r="M19" i="76"/>
  <c r="L19" i="76"/>
  <c r="K19" i="76"/>
  <c r="J19" i="76"/>
  <c r="I19" i="76"/>
  <c r="H19" i="76"/>
  <c r="G19" i="76"/>
  <c r="F19" i="76"/>
  <c r="E19" i="76"/>
  <c r="D19" i="76"/>
  <c r="C19" i="76"/>
  <c r="M18" i="76"/>
  <c r="L18" i="76"/>
  <c r="K18" i="76"/>
  <c r="J18" i="76"/>
  <c r="I18" i="76"/>
  <c r="H18" i="76"/>
  <c r="G18" i="76"/>
  <c r="F18" i="76"/>
  <c r="E18" i="76"/>
  <c r="D18" i="76"/>
  <c r="C18" i="76"/>
  <c r="N23" i="127"/>
  <c r="L23" i="127"/>
  <c r="J23" i="127"/>
  <c r="H23" i="127"/>
  <c r="F23" i="127"/>
  <c r="D23" i="127"/>
  <c r="C23" i="127"/>
  <c r="N22" i="127"/>
  <c r="L22" i="127"/>
  <c r="J22" i="127"/>
  <c r="H22" i="127"/>
  <c r="F22" i="127"/>
  <c r="D22" i="127"/>
  <c r="C22" i="127"/>
  <c r="N21" i="127"/>
  <c r="L21" i="127"/>
  <c r="J21" i="127"/>
  <c r="H21" i="127"/>
  <c r="F21" i="127"/>
  <c r="D21" i="127"/>
  <c r="C21" i="127"/>
  <c r="N20" i="127"/>
  <c r="L20" i="127"/>
  <c r="J20" i="127"/>
  <c r="H20" i="127"/>
  <c r="F20" i="127"/>
  <c r="D20" i="127"/>
  <c r="C20" i="127"/>
  <c r="N19" i="127"/>
  <c r="L19" i="127"/>
  <c r="J19" i="127"/>
  <c r="H19" i="127"/>
  <c r="F19" i="127"/>
  <c r="D19" i="127"/>
  <c r="C19" i="127"/>
  <c r="N18" i="127"/>
  <c r="L18" i="127"/>
  <c r="J18" i="127"/>
  <c r="H18" i="127"/>
  <c r="F18" i="127"/>
  <c r="D18" i="127"/>
  <c r="C18" i="127"/>
  <c r="R23" i="73"/>
  <c r="P23" i="73"/>
  <c r="N23" i="73"/>
  <c r="L23" i="73"/>
  <c r="J23" i="73"/>
  <c r="H23" i="73"/>
  <c r="F23" i="73"/>
  <c r="D23" i="73"/>
  <c r="C23" i="73"/>
  <c r="R22" i="73"/>
  <c r="P22" i="73"/>
  <c r="N22" i="73"/>
  <c r="L22" i="73"/>
  <c r="J22" i="73"/>
  <c r="H22" i="73"/>
  <c r="F22" i="73"/>
  <c r="D22" i="73"/>
  <c r="C22" i="73"/>
  <c r="R21" i="73"/>
  <c r="P21" i="73"/>
  <c r="N21" i="73"/>
  <c r="L21" i="73"/>
  <c r="J21" i="73"/>
  <c r="H21" i="73"/>
  <c r="F21" i="73"/>
  <c r="D21" i="73"/>
  <c r="C21" i="73"/>
  <c r="R20" i="73"/>
  <c r="P20" i="73"/>
  <c r="N20" i="73"/>
  <c r="L20" i="73"/>
  <c r="J20" i="73"/>
  <c r="H20" i="73"/>
  <c r="F20" i="73"/>
  <c r="D20" i="73"/>
  <c r="C20" i="73"/>
  <c r="R19" i="73"/>
  <c r="P19" i="73"/>
  <c r="N19" i="73"/>
  <c r="L19" i="73"/>
  <c r="J19" i="73"/>
  <c r="H19" i="73"/>
  <c r="F19" i="73"/>
  <c r="D19" i="73"/>
  <c r="C19" i="73"/>
  <c r="R18" i="73"/>
  <c r="P18" i="73"/>
  <c r="N18" i="73"/>
  <c r="L18" i="73"/>
  <c r="J18" i="73"/>
  <c r="H18" i="73"/>
  <c r="F18" i="73"/>
  <c r="D18" i="73"/>
  <c r="C18" i="73"/>
  <c r="R19" i="86"/>
  <c r="Q19" i="86"/>
  <c r="P19" i="86"/>
  <c r="O19" i="86"/>
  <c r="N19" i="86"/>
  <c r="M19" i="86"/>
  <c r="R18" i="86"/>
  <c r="Q18" i="86"/>
  <c r="P18" i="86"/>
  <c r="O18" i="86"/>
  <c r="N18" i="86"/>
  <c r="M18" i="86"/>
  <c r="R17" i="86"/>
  <c r="Q17" i="86"/>
  <c r="P17" i="86"/>
  <c r="O17" i="86"/>
  <c r="N17" i="86"/>
  <c r="M17" i="86"/>
  <c r="R16" i="86"/>
  <c r="Q16" i="86"/>
  <c r="P16" i="86"/>
  <c r="O16" i="86"/>
  <c r="N16" i="86"/>
  <c r="M16" i="86"/>
  <c r="R15" i="86"/>
  <c r="Q15" i="86"/>
  <c r="P15" i="86"/>
  <c r="O15" i="86"/>
  <c r="N15" i="86"/>
  <c r="M15" i="86"/>
  <c r="R14" i="86"/>
  <c r="Q14" i="86"/>
  <c r="P14" i="86"/>
  <c r="O14" i="86"/>
  <c r="N14" i="86"/>
  <c r="M14" i="86"/>
  <c r="R13" i="86"/>
  <c r="Q13" i="86"/>
  <c r="P13" i="86"/>
  <c r="O13" i="86"/>
  <c r="N13" i="86"/>
  <c r="M13" i="86"/>
  <c r="R12" i="86"/>
  <c r="Q12" i="86"/>
  <c r="P12" i="86"/>
  <c r="O12" i="86"/>
  <c r="N12" i="86"/>
  <c r="M12" i="86"/>
  <c r="R11" i="86"/>
  <c r="Q11" i="86"/>
  <c r="P11" i="86"/>
  <c r="O11" i="86"/>
  <c r="N11" i="86"/>
  <c r="M11" i="86"/>
  <c r="R10" i="86"/>
  <c r="Q10" i="86"/>
  <c r="P10" i="86"/>
  <c r="O10" i="86"/>
  <c r="N10" i="86"/>
  <c r="M10" i="86"/>
  <c r="R9" i="86"/>
  <c r="Q9" i="86"/>
  <c r="P9" i="86"/>
  <c r="O9" i="86"/>
  <c r="N9" i="86"/>
  <c r="M9" i="86"/>
  <c r="R8" i="86"/>
  <c r="Q8" i="86"/>
  <c r="P8" i="86"/>
  <c r="O8" i="86"/>
  <c r="N8" i="86"/>
  <c r="M8" i="86"/>
  <c r="R7" i="86"/>
  <c r="Q7" i="86"/>
  <c r="P7" i="86"/>
  <c r="O7" i="86"/>
  <c r="N7" i="86"/>
  <c r="M7" i="86"/>
  <c r="R6" i="86"/>
  <c r="Q6" i="86"/>
  <c r="P6" i="86"/>
  <c r="O6" i="86"/>
  <c r="N6" i="86"/>
  <c r="M6" i="86"/>
  <c r="R5" i="86"/>
  <c r="Q5" i="86"/>
  <c r="P5" i="86"/>
  <c r="O5" i="86"/>
  <c r="N5" i="86"/>
  <c r="M5" i="86"/>
  <c r="R19" i="83"/>
  <c r="Q19" i="83"/>
  <c r="P19" i="83"/>
  <c r="O19" i="83"/>
  <c r="N19" i="83"/>
  <c r="M19" i="83"/>
  <c r="R18" i="83"/>
  <c r="Q18" i="83"/>
  <c r="P18" i="83"/>
  <c r="O18" i="83"/>
  <c r="N18" i="83"/>
  <c r="M18" i="83"/>
  <c r="R17" i="83"/>
  <c r="Q17" i="83"/>
  <c r="P17" i="83"/>
  <c r="O17" i="83"/>
  <c r="N17" i="83"/>
  <c r="M17" i="83"/>
  <c r="R16" i="83"/>
  <c r="Q16" i="83"/>
  <c r="P16" i="83"/>
  <c r="O16" i="83"/>
  <c r="N16" i="83"/>
  <c r="M16" i="83"/>
  <c r="R15" i="83"/>
  <c r="Q15" i="83"/>
  <c r="P15" i="83"/>
  <c r="O15" i="83"/>
  <c r="N15" i="83"/>
  <c r="M15" i="83"/>
  <c r="R14" i="83"/>
  <c r="Q14" i="83"/>
  <c r="P14" i="83"/>
  <c r="O14" i="83"/>
  <c r="N14" i="83"/>
  <c r="M14" i="83"/>
  <c r="R13" i="83"/>
  <c r="Q13" i="83"/>
  <c r="P13" i="83"/>
  <c r="O13" i="83"/>
  <c r="N13" i="83"/>
  <c r="M13" i="83"/>
  <c r="R12" i="83"/>
  <c r="Q12" i="83"/>
  <c r="P12" i="83"/>
  <c r="O12" i="83"/>
  <c r="N12" i="83"/>
  <c r="M12" i="83"/>
  <c r="R11" i="83"/>
  <c r="Q11" i="83"/>
  <c r="P11" i="83"/>
  <c r="O11" i="83"/>
  <c r="N11" i="83"/>
  <c r="M11" i="83"/>
  <c r="R10" i="83"/>
  <c r="Q10" i="83"/>
  <c r="P10" i="83"/>
  <c r="O10" i="83"/>
  <c r="N10" i="83"/>
  <c r="M10" i="83"/>
  <c r="R9" i="83"/>
  <c r="Q9" i="83"/>
  <c r="P9" i="83"/>
  <c r="O9" i="83"/>
  <c r="N9" i="83"/>
  <c r="M9" i="83"/>
  <c r="R8" i="83"/>
  <c r="Q8" i="83"/>
  <c r="P8" i="83"/>
  <c r="O8" i="83"/>
  <c r="N8" i="83"/>
  <c r="M8" i="83"/>
  <c r="R7" i="83"/>
  <c r="Q7" i="83"/>
  <c r="P7" i="83"/>
  <c r="O7" i="83"/>
  <c r="N7" i="83"/>
  <c r="M7" i="83"/>
  <c r="R6" i="83"/>
  <c r="Q6" i="83"/>
  <c r="P6" i="83"/>
  <c r="O6" i="83"/>
  <c r="N6" i="83"/>
  <c r="M6" i="83"/>
  <c r="R5" i="83"/>
  <c r="Q5" i="83"/>
  <c r="P5" i="83"/>
  <c r="O5" i="83"/>
  <c r="N5" i="83"/>
  <c r="M5" i="83"/>
  <c r="R19" i="84"/>
  <c r="Q19" i="84"/>
  <c r="P19" i="84"/>
  <c r="O19" i="84"/>
  <c r="N19" i="84"/>
  <c r="M19" i="84"/>
  <c r="R18" i="84"/>
  <c r="Q18" i="84"/>
  <c r="P18" i="84"/>
  <c r="O18" i="84"/>
  <c r="N18" i="84"/>
  <c r="M18" i="84"/>
  <c r="R17" i="84"/>
  <c r="Q17" i="84"/>
  <c r="P17" i="84"/>
  <c r="O17" i="84"/>
  <c r="N17" i="84"/>
  <c r="M17" i="84"/>
  <c r="R16" i="84"/>
  <c r="Q16" i="84"/>
  <c r="P16" i="84"/>
  <c r="O16" i="84"/>
  <c r="N16" i="84"/>
  <c r="M16" i="84"/>
  <c r="R15" i="84"/>
  <c r="Q15" i="84"/>
  <c r="P15" i="84"/>
  <c r="O15" i="84"/>
  <c r="N15" i="84"/>
  <c r="M15" i="84"/>
  <c r="R14" i="84"/>
  <c r="Q14" i="84"/>
  <c r="P14" i="84"/>
  <c r="O14" i="84"/>
  <c r="N14" i="84"/>
  <c r="M14" i="84"/>
  <c r="R13" i="84"/>
  <c r="Q13" i="84"/>
  <c r="P13" i="84"/>
  <c r="O13" i="84"/>
  <c r="N13" i="84"/>
  <c r="M13" i="84"/>
  <c r="R12" i="84"/>
  <c r="Q12" i="84"/>
  <c r="P12" i="84"/>
  <c r="O12" i="84"/>
  <c r="N12" i="84"/>
  <c r="M12" i="84"/>
  <c r="R11" i="84"/>
  <c r="Q11" i="84"/>
  <c r="P11" i="84"/>
  <c r="O11" i="84"/>
  <c r="N11" i="84"/>
  <c r="M11" i="84"/>
  <c r="R10" i="84"/>
  <c r="Q10" i="84"/>
  <c r="P10" i="84"/>
  <c r="O10" i="84"/>
  <c r="N10" i="84"/>
  <c r="M10" i="84"/>
  <c r="R9" i="84"/>
  <c r="Q9" i="84"/>
  <c r="P9" i="84"/>
  <c r="O9" i="84"/>
  <c r="N9" i="84"/>
  <c r="M9" i="84"/>
  <c r="R8" i="84"/>
  <c r="Q8" i="84"/>
  <c r="P8" i="84"/>
  <c r="O8" i="84"/>
  <c r="N8" i="84"/>
  <c r="M8" i="84"/>
  <c r="R7" i="84"/>
  <c r="Q7" i="84"/>
  <c r="P7" i="84"/>
  <c r="O7" i="84"/>
  <c r="N7" i="84"/>
  <c r="M7" i="84"/>
  <c r="R6" i="84"/>
  <c r="Q6" i="84"/>
  <c r="P6" i="84"/>
  <c r="O6" i="84"/>
  <c r="N6" i="84"/>
  <c r="M6" i="84"/>
  <c r="R5" i="84"/>
  <c r="Q5" i="84"/>
  <c r="P5" i="84"/>
  <c r="O5" i="84"/>
  <c r="N5" i="84"/>
  <c r="M5" i="84"/>
  <c r="T23" i="15"/>
  <c r="S23" i="15"/>
  <c r="R23" i="15"/>
  <c r="Q23" i="15"/>
  <c r="P23" i="15"/>
  <c r="O23" i="15"/>
  <c r="N23" i="15"/>
  <c r="M23" i="15"/>
  <c r="L23" i="15"/>
  <c r="K23" i="15"/>
  <c r="J23" i="15"/>
  <c r="I23" i="15"/>
  <c r="H23" i="15"/>
  <c r="G23" i="15"/>
  <c r="F23" i="15"/>
  <c r="E23" i="15"/>
  <c r="D23" i="15"/>
  <c r="C23" i="15"/>
  <c r="T22" i="15"/>
  <c r="S22" i="15"/>
  <c r="R22" i="15"/>
  <c r="Q22" i="15"/>
  <c r="P22" i="15"/>
  <c r="O22" i="15"/>
  <c r="N22" i="15"/>
  <c r="M22" i="15"/>
  <c r="L22" i="15"/>
  <c r="K22" i="15"/>
  <c r="J22" i="15"/>
  <c r="I22" i="15"/>
  <c r="H22" i="15"/>
  <c r="G22" i="15"/>
  <c r="F22" i="15"/>
  <c r="E22" i="15"/>
  <c r="D22" i="15"/>
  <c r="C22" i="15"/>
  <c r="T21" i="15"/>
  <c r="S21" i="15"/>
  <c r="R21" i="15"/>
  <c r="Q21" i="15"/>
  <c r="P21" i="15"/>
  <c r="O21" i="15"/>
  <c r="N21" i="15"/>
  <c r="M21" i="15"/>
  <c r="L21" i="15"/>
  <c r="K21" i="15"/>
  <c r="J21" i="15"/>
  <c r="I21" i="15"/>
  <c r="H21" i="15"/>
  <c r="G21" i="15"/>
  <c r="F21" i="15"/>
  <c r="E21" i="15"/>
  <c r="D21" i="15"/>
  <c r="C21" i="15"/>
  <c r="T20" i="15"/>
  <c r="S20" i="15"/>
  <c r="R20" i="15"/>
  <c r="Q20" i="15"/>
  <c r="P20" i="15"/>
  <c r="O20" i="15"/>
  <c r="N20" i="15"/>
  <c r="M20" i="15"/>
  <c r="L20" i="15"/>
  <c r="K20" i="15"/>
  <c r="J20" i="15"/>
  <c r="I20" i="15"/>
  <c r="H20" i="15"/>
  <c r="G20" i="15"/>
  <c r="F20" i="15"/>
  <c r="E20" i="15"/>
  <c r="D20" i="15"/>
  <c r="C20" i="15"/>
  <c r="T19" i="15"/>
  <c r="S19" i="15"/>
  <c r="R19" i="15"/>
  <c r="Q19" i="15"/>
  <c r="P19" i="15"/>
  <c r="O19" i="15"/>
  <c r="N19" i="15"/>
  <c r="M19" i="15"/>
  <c r="L19" i="15"/>
  <c r="K19" i="15"/>
  <c r="J19" i="15"/>
  <c r="I19" i="15"/>
  <c r="H19" i="15"/>
  <c r="G19" i="15"/>
  <c r="F19" i="15"/>
  <c r="E19" i="15"/>
  <c r="D19" i="15"/>
  <c r="C19" i="15"/>
  <c r="T18" i="15"/>
  <c r="S18" i="15"/>
  <c r="R18" i="15"/>
  <c r="Q18" i="15"/>
  <c r="P18" i="15"/>
  <c r="O18" i="15"/>
  <c r="N18" i="15"/>
  <c r="M18" i="15"/>
  <c r="L18" i="15"/>
  <c r="K18" i="15"/>
  <c r="J18" i="15"/>
  <c r="I18" i="15"/>
  <c r="H18" i="15"/>
  <c r="G18" i="15"/>
  <c r="F18" i="15"/>
  <c r="E18" i="15"/>
  <c r="D18" i="15"/>
  <c r="C18" i="15"/>
  <c r="P23" i="13"/>
  <c r="O23" i="13"/>
  <c r="N23" i="13"/>
  <c r="M23" i="13"/>
  <c r="L23" i="13"/>
  <c r="K23" i="13"/>
  <c r="J23" i="13"/>
  <c r="H23" i="13"/>
  <c r="G23" i="13"/>
  <c r="F23" i="13"/>
  <c r="E23" i="13"/>
  <c r="D23" i="13"/>
  <c r="C23" i="13"/>
  <c r="P22" i="13"/>
  <c r="O22" i="13"/>
  <c r="N22" i="13"/>
  <c r="M22" i="13"/>
  <c r="L22" i="13"/>
  <c r="K22" i="13"/>
  <c r="J22" i="13"/>
  <c r="I22" i="13"/>
  <c r="H22" i="13"/>
  <c r="G22" i="13"/>
  <c r="F22" i="13"/>
  <c r="E22" i="13"/>
  <c r="D22" i="13"/>
  <c r="C22" i="13"/>
  <c r="P21" i="13"/>
  <c r="O21" i="13"/>
  <c r="N21" i="13"/>
  <c r="M21" i="13"/>
  <c r="L21" i="13"/>
  <c r="K21" i="13"/>
  <c r="J21" i="13"/>
  <c r="I21" i="13"/>
  <c r="H21" i="13"/>
  <c r="G21" i="13"/>
  <c r="F21" i="13"/>
  <c r="E21" i="13"/>
  <c r="D21" i="13"/>
  <c r="C21" i="13"/>
  <c r="P20" i="13"/>
  <c r="O20" i="13"/>
  <c r="N20" i="13"/>
  <c r="M20" i="13"/>
  <c r="L20" i="13"/>
  <c r="K20" i="13"/>
  <c r="J20" i="13"/>
  <c r="I20" i="13"/>
  <c r="H20" i="13"/>
  <c r="G20" i="13"/>
  <c r="F20" i="13"/>
  <c r="E20" i="13"/>
  <c r="D20" i="13"/>
  <c r="C20" i="13"/>
  <c r="P19" i="13"/>
  <c r="O19" i="13"/>
  <c r="N19" i="13"/>
  <c r="M19" i="13"/>
  <c r="L19" i="13"/>
  <c r="K19" i="13"/>
  <c r="J19" i="13"/>
  <c r="I19" i="13"/>
  <c r="H19" i="13"/>
  <c r="G19" i="13"/>
  <c r="F19" i="13"/>
  <c r="E19" i="13"/>
  <c r="D19" i="13"/>
  <c r="C19" i="13"/>
  <c r="P18" i="13"/>
  <c r="O18" i="13"/>
  <c r="N18" i="13"/>
  <c r="M18" i="13"/>
  <c r="L18" i="13"/>
  <c r="K18" i="13"/>
  <c r="J18" i="13"/>
  <c r="I18" i="13"/>
  <c r="H18" i="13"/>
  <c r="G18" i="13"/>
  <c r="F18" i="13"/>
  <c r="E18" i="13"/>
  <c r="D18" i="13"/>
  <c r="C18" i="13"/>
  <c r="S23" i="125"/>
  <c r="R23" i="125"/>
  <c r="Q23" i="125"/>
  <c r="P23" i="125"/>
  <c r="O23" i="125"/>
  <c r="I23" i="125"/>
  <c r="H23" i="125"/>
  <c r="G23" i="125"/>
  <c r="F23" i="125"/>
  <c r="E23" i="125"/>
  <c r="D23" i="125"/>
  <c r="C23" i="125"/>
  <c r="S22" i="125"/>
  <c r="Q22" i="125"/>
  <c r="P22" i="125"/>
  <c r="O22" i="125"/>
  <c r="I22" i="125"/>
  <c r="H22" i="125"/>
  <c r="G22" i="125"/>
  <c r="F22" i="125"/>
  <c r="E22" i="125"/>
  <c r="D22" i="125"/>
  <c r="C22" i="125"/>
  <c r="S21" i="125"/>
  <c r="R21" i="125"/>
  <c r="Q21" i="125"/>
  <c r="P21" i="125"/>
  <c r="O21" i="125"/>
  <c r="I21" i="125"/>
  <c r="H21" i="125"/>
  <c r="G21" i="125"/>
  <c r="F21" i="125"/>
  <c r="E21" i="125"/>
  <c r="D21" i="125"/>
  <c r="C21" i="125"/>
  <c r="S20" i="125"/>
  <c r="R20" i="125"/>
  <c r="Q20" i="125"/>
  <c r="P20" i="125"/>
  <c r="O20" i="125"/>
  <c r="I20" i="125"/>
  <c r="H20" i="125"/>
  <c r="G20" i="125"/>
  <c r="F20" i="125"/>
  <c r="E20" i="125"/>
  <c r="D20" i="125"/>
  <c r="C20" i="125"/>
  <c r="S19" i="125"/>
  <c r="R19" i="125"/>
  <c r="Q19" i="125"/>
  <c r="P19" i="125"/>
  <c r="O19" i="125"/>
  <c r="I19" i="125"/>
  <c r="H19" i="125"/>
  <c r="G19" i="125"/>
  <c r="F19" i="125"/>
  <c r="E19" i="125"/>
  <c r="D19" i="125"/>
  <c r="C19" i="125"/>
  <c r="S18" i="125"/>
  <c r="R18" i="125"/>
  <c r="Q18" i="125"/>
  <c r="P18" i="125"/>
  <c r="O18" i="125"/>
  <c r="I18" i="125"/>
  <c r="H18" i="125"/>
  <c r="G18" i="125"/>
  <c r="F18" i="125"/>
  <c r="E18" i="125"/>
  <c r="D18" i="125"/>
  <c r="C18" i="125"/>
  <c r="P23" i="12"/>
  <c r="N23" i="12"/>
  <c r="L23" i="12"/>
  <c r="J23" i="12"/>
  <c r="H23" i="12"/>
  <c r="F23" i="12"/>
  <c r="D23" i="12"/>
  <c r="C23" i="12"/>
  <c r="P22" i="12"/>
  <c r="N22" i="12"/>
  <c r="L22" i="12"/>
  <c r="J22" i="12"/>
  <c r="H22" i="12"/>
  <c r="F22" i="12"/>
  <c r="D22" i="12"/>
  <c r="C22" i="12"/>
  <c r="P21" i="12"/>
  <c r="N21" i="12"/>
  <c r="L21" i="12"/>
  <c r="J21" i="12"/>
  <c r="H21" i="12"/>
  <c r="F21" i="12"/>
  <c r="D21" i="12"/>
  <c r="C21" i="12"/>
  <c r="P20" i="12"/>
  <c r="N20" i="12"/>
  <c r="L20" i="12"/>
  <c r="J20" i="12"/>
  <c r="H20" i="12"/>
  <c r="F20" i="12"/>
  <c r="D20" i="12"/>
  <c r="C20" i="12"/>
  <c r="P19" i="12"/>
  <c r="N19" i="12"/>
  <c r="L19" i="12"/>
  <c r="J19" i="12"/>
  <c r="H19" i="12"/>
  <c r="F19" i="12"/>
  <c r="D19" i="12"/>
  <c r="C19" i="12"/>
  <c r="P18" i="12"/>
  <c r="N18" i="12"/>
  <c r="L18" i="12"/>
  <c r="J18" i="12"/>
  <c r="H18" i="12"/>
  <c r="F18" i="12"/>
  <c r="D18" i="12"/>
  <c r="C18" i="12"/>
  <c r="R19" i="121"/>
  <c r="Q19" i="121"/>
  <c r="P19" i="121"/>
  <c r="O19" i="121"/>
  <c r="N19" i="121"/>
  <c r="M19" i="121"/>
  <c r="R18" i="121"/>
  <c r="Q18" i="121"/>
  <c r="P18" i="121"/>
  <c r="O18" i="121"/>
  <c r="N18" i="121"/>
  <c r="M18" i="121"/>
  <c r="R17" i="121"/>
  <c r="Q17" i="121"/>
  <c r="P17" i="121"/>
  <c r="O17" i="121"/>
  <c r="N17" i="121"/>
  <c r="M17" i="121"/>
  <c r="R16" i="121"/>
  <c r="Q16" i="121"/>
  <c r="P16" i="121"/>
  <c r="O16" i="121"/>
  <c r="N16" i="121"/>
  <c r="M16" i="121"/>
  <c r="R15" i="121"/>
  <c r="Q15" i="121"/>
  <c r="P15" i="121"/>
  <c r="O15" i="121"/>
  <c r="N15" i="121"/>
  <c r="M15" i="121"/>
  <c r="R14" i="121"/>
  <c r="Q14" i="121"/>
  <c r="P14" i="121"/>
  <c r="O14" i="121"/>
  <c r="N14" i="121"/>
  <c r="M14" i="121"/>
  <c r="R13" i="121"/>
  <c r="Q13" i="121"/>
  <c r="P13" i="121"/>
  <c r="O13" i="121"/>
  <c r="N13" i="121"/>
  <c r="M13" i="121"/>
  <c r="R12" i="121"/>
  <c r="Q12" i="121"/>
  <c r="P12" i="121"/>
  <c r="O12" i="121"/>
  <c r="N12" i="121"/>
  <c r="M12" i="121"/>
  <c r="R11" i="121"/>
  <c r="Q11" i="121"/>
  <c r="P11" i="121"/>
  <c r="O11" i="121"/>
  <c r="N11" i="121"/>
  <c r="M11" i="121"/>
  <c r="R10" i="121"/>
  <c r="Q10" i="121"/>
  <c r="P10" i="121"/>
  <c r="O10" i="121"/>
  <c r="N10" i="121"/>
  <c r="M10" i="121"/>
  <c r="R9" i="121"/>
  <c r="Q9" i="121"/>
  <c r="P9" i="121"/>
  <c r="O9" i="121"/>
  <c r="N9" i="121"/>
  <c r="M9" i="121"/>
  <c r="R8" i="121"/>
  <c r="Q8" i="121"/>
  <c r="P8" i="121"/>
  <c r="O8" i="121"/>
  <c r="N8" i="121"/>
  <c r="M8" i="121"/>
  <c r="R7" i="121"/>
  <c r="Q7" i="121"/>
  <c r="P7" i="121"/>
  <c r="O7" i="121"/>
  <c r="N7" i="121"/>
  <c r="M7" i="121"/>
  <c r="R6" i="121"/>
  <c r="Q6" i="121"/>
  <c r="P6" i="121"/>
  <c r="O6" i="121"/>
  <c r="N6" i="121"/>
  <c r="M6" i="121"/>
  <c r="R5" i="121"/>
  <c r="Q5" i="121"/>
  <c r="P5" i="121"/>
  <c r="O5" i="121"/>
  <c r="N5" i="121"/>
  <c r="M5" i="121"/>
  <c r="X23" i="68"/>
  <c r="V23" i="68"/>
  <c r="T23" i="68"/>
  <c r="R23" i="68"/>
  <c r="P23" i="68"/>
  <c r="N23" i="68"/>
  <c r="L23" i="68"/>
  <c r="J23" i="68"/>
  <c r="H23" i="68"/>
  <c r="F23" i="68"/>
  <c r="C23" i="68"/>
  <c r="X22" i="68"/>
  <c r="V22" i="68"/>
  <c r="T22" i="68"/>
  <c r="R22" i="68"/>
  <c r="P22" i="68"/>
  <c r="N22" i="68"/>
  <c r="L22" i="68"/>
  <c r="J22" i="68"/>
  <c r="H22" i="68"/>
  <c r="F22" i="68"/>
  <c r="C22" i="68"/>
  <c r="X21" i="68"/>
  <c r="V21" i="68"/>
  <c r="T21" i="68"/>
  <c r="R21" i="68"/>
  <c r="P21" i="68"/>
  <c r="N21" i="68"/>
  <c r="L21" i="68"/>
  <c r="J21" i="68"/>
  <c r="H21" i="68"/>
  <c r="F21" i="68"/>
  <c r="C21" i="68"/>
  <c r="X20" i="68"/>
  <c r="V20" i="68"/>
  <c r="T20" i="68"/>
  <c r="R20" i="68"/>
  <c r="P20" i="68"/>
  <c r="N20" i="68"/>
  <c r="L20" i="68"/>
  <c r="J20" i="68"/>
  <c r="H20" i="68"/>
  <c r="F20" i="68"/>
  <c r="C20" i="68"/>
  <c r="X19" i="68"/>
  <c r="V19" i="68"/>
  <c r="T19" i="68"/>
  <c r="R19" i="68"/>
  <c r="P19" i="68"/>
  <c r="N19" i="68"/>
  <c r="L19" i="68"/>
  <c r="J19" i="68"/>
  <c r="F19" i="68"/>
  <c r="C19" i="68"/>
  <c r="X18" i="68"/>
  <c r="V18" i="68"/>
  <c r="T18" i="68"/>
  <c r="R18" i="68"/>
  <c r="P18" i="68"/>
  <c r="N18" i="68"/>
  <c r="L18" i="68"/>
  <c r="J18" i="68"/>
  <c r="H18" i="68"/>
  <c r="F18" i="68"/>
  <c r="C18" i="68"/>
  <c r="X23" i="69"/>
  <c r="V23" i="69"/>
  <c r="T23" i="69"/>
  <c r="R23" i="69"/>
  <c r="P23" i="69"/>
  <c r="N23" i="69"/>
  <c r="L23" i="69"/>
  <c r="J23" i="69"/>
  <c r="H23" i="69"/>
  <c r="F23" i="69"/>
  <c r="C23" i="69"/>
  <c r="X22" i="69"/>
  <c r="V22" i="69"/>
  <c r="T22" i="69"/>
  <c r="R22" i="69"/>
  <c r="P22" i="69"/>
  <c r="N22" i="69"/>
  <c r="L22" i="69"/>
  <c r="J22" i="69"/>
  <c r="H22" i="69"/>
  <c r="F22" i="69"/>
  <c r="C22" i="69"/>
  <c r="X21" i="69"/>
  <c r="V21" i="69"/>
  <c r="T21" i="69"/>
  <c r="R21" i="69"/>
  <c r="P21" i="69"/>
  <c r="N21" i="69"/>
  <c r="L21" i="69"/>
  <c r="J21" i="69"/>
  <c r="H21" i="69"/>
  <c r="F21" i="69"/>
  <c r="C21" i="69"/>
  <c r="X20" i="69"/>
  <c r="V20" i="69"/>
  <c r="T20" i="69"/>
  <c r="R20" i="69"/>
  <c r="P20" i="69"/>
  <c r="N20" i="69"/>
  <c r="L20" i="69"/>
  <c r="J20" i="69"/>
  <c r="H20" i="69"/>
  <c r="F20" i="69"/>
  <c r="C20" i="69"/>
  <c r="X19" i="69"/>
  <c r="V19" i="69"/>
  <c r="T19" i="69"/>
  <c r="R19" i="69"/>
  <c r="P19" i="69"/>
  <c r="N19" i="69"/>
  <c r="L19" i="69"/>
  <c r="J19" i="69"/>
  <c r="H19" i="69"/>
  <c r="F19" i="69"/>
  <c r="C19" i="69"/>
  <c r="X18" i="69"/>
  <c r="V18" i="69"/>
  <c r="T18" i="69"/>
  <c r="R18" i="69"/>
  <c r="P18" i="69"/>
  <c r="N18" i="69"/>
  <c r="L18" i="69"/>
  <c r="J18" i="69"/>
  <c r="H18" i="69"/>
  <c r="F18" i="69"/>
  <c r="C18" i="69"/>
  <c r="W23" i="119"/>
  <c r="U23" i="119"/>
  <c r="S23" i="119"/>
  <c r="Q23" i="119"/>
  <c r="O23" i="119"/>
  <c r="M23" i="119"/>
  <c r="K23" i="119"/>
  <c r="I23" i="119"/>
  <c r="G23" i="119"/>
  <c r="E23" i="119"/>
  <c r="C23" i="119"/>
  <c r="W22" i="119"/>
  <c r="U22" i="119"/>
  <c r="S22" i="119"/>
  <c r="Q22" i="119"/>
  <c r="O22" i="119"/>
  <c r="M22" i="119"/>
  <c r="K22" i="119"/>
  <c r="I22" i="119"/>
  <c r="G22" i="119"/>
  <c r="E22" i="119"/>
  <c r="C22" i="119"/>
  <c r="W21" i="119"/>
  <c r="U21" i="119"/>
  <c r="S21" i="119"/>
  <c r="Q21" i="119"/>
  <c r="O21" i="119"/>
  <c r="M21" i="119"/>
  <c r="K21" i="119"/>
  <c r="I21" i="119"/>
  <c r="G21" i="119"/>
  <c r="E21" i="119"/>
  <c r="C21" i="119"/>
  <c r="W20" i="119"/>
  <c r="U20" i="119"/>
  <c r="S20" i="119"/>
  <c r="Q20" i="119"/>
  <c r="O20" i="119"/>
  <c r="M20" i="119"/>
  <c r="K20" i="119"/>
  <c r="I20" i="119"/>
  <c r="G20" i="119"/>
  <c r="E20" i="119"/>
  <c r="C20" i="119"/>
  <c r="W19" i="119"/>
  <c r="U19" i="119"/>
  <c r="S19" i="119"/>
  <c r="Q19" i="119"/>
  <c r="O19" i="119"/>
  <c r="M19" i="119"/>
  <c r="K19" i="119"/>
  <c r="I19" i="119"/>
  <c r="G19" i="119"/>
  <c r="E19" i="119"/>
  <c r="C19" i="119"/>
  <c r="W18" i="119"/>
  <c r="U18" i="119"/>
  <c r="S18" i="119"/>
  <c r="Q18" i="119"/>
  <c r="O18" i="119"/>
  <c r="M18" i="119"/>
  <c r="K18" i="119"/>
  <c r="I18" i="119"/>
  <c r="G18" i="119"/>
  <c r="E18" i="119"/>
  <c r="C18" i="119"/>
  <c r="R19" i="120"/>
  <c r="Q19" i="120"/>
  <c r="P19" i="120"/>
  <c r="O19" i="120"/>
  <c r="N19" i="120"/>
  <c r="M19" i="120"/>
  <c r="R18" i="120"/>
  <c r="Q18" i="120"/>
  <c r="P18" i="120"/>
  <c r="O18" i="120"/>
  <c r="N18" i="120"/>
  <c r="M18" i="120"/>
  <c r="R17" i="120"/>
  <c r="Q17" i="120"/>
  <c r="P17" i="120"/>
  <c r="O17" i="120"/>
  <c r="N17" i="120"/>
  <c r="M17" i="120"/>
  <c r="R16" i="120"/>
  <c r="Q16" i="120"/>
  <c r="P16" i="120"/>
  <c r="O16" i="120"/>
  <c r="N16" i="120"/>
  <c r="M16" i="120"/>
  <c r="R15" i="120"/>
  <c r="Q15" i="120"/>
  <c r="P15" i="120"/>
  <c r="O15" i="120"/>
  <c r="N15" i="120"/>
  <c r="M15" i="120"/>
  <c r="R14" i="120"/>
  <c r="Q14" i="120"/>
  <c r="P14" i="120"/>
  <c r="O14" i="120"/>
  <c r="N14" i="120"/>
  <c r="M14" i="120"/>
  <c r="R13" i="120"/>
  <c r="Q13" i="120"/>
  <c r="P13" i="120"/>
  <c r="O13" i="120"/>
  <c r="N13" i="120"/>
  <c r="M13" i="120"/>
  <c r="R12" i="120"/>
  <c r="Q12" i="120"/>
  <c r="P12" i="120"/>
  <c r="O12" i="120"/>
  <c r="N12" i="120"/>
  <c r="M12" i="120"/>
  <c r="R11" i="120"/>
  <c r="Q11" i="120"/>
  <c r="P11" i="120"/>
  <c r="O11" i="120"/>
  <c r="N11" i="120"/>
  <c r="M11" i="120"/>
  <c r="R10" i="120"/>
  <c r="Q10" i="120"/>
  <c r="P10" i="120"/>
  <c r="O10" i="120"/>
  <c r="N10" i="120"/>
  <c r="M10" i="120"/>
  <c r="R9" i="120"/>
  <c r="Q9" i="120"/>
  <c r="P9" i="120"/>
  <c r="O9" i="120"/>
  <c r="N9" i="120"/>
  <c r="M9" i="120"/>
  <c r="R8" i="120"/>
  <c r="Q8" i="120"/>
  <c r="P8" i="120"/>
  <c r="O8" i="120"/>
  <c r="N8" i="120"/>
  <c r="M8" i="120"/>
  <c r="R7" i="120"/>
  <c r="Q7" i="120"/>
  <c r="P7" i="120"/>
  <c r="O7" i="120"/>
  <c r="N7" i="120"/>
  <c r="M7" i="120"/>
  <c r="R6" i="120"/>
  <c r="Q6" i="120"/>
  <c r="P6" i="120"/>
  <c r="O6" i="120"/>
  <c r="N6" i="120"/>
  <c r="M6" i="120"/>
  <c r="R5" i="120"/>
  <c r="Q5" i="120"/>
  <c r="P5" i="120"/>
  <c r="O5" i="120"/>
  <c r="N5" i="120"/>
  <c r="M5" i="120"/>
  <c r="Q23" i="7"/>
  <c r="O23" i="7"/>
  <c r="M23" i="7"/>
  <c r="K23" i="7"/>
  <c r="I23" i="7"/>
  <c r="G23" i="7"/>
  <c r="E23" i="7"/>
  <c r="C23" i="7"/>
  <c r="Q22" i="7"/>
  <c r="O22" i="7"/>
  <c r="M22" i="7"/>
  <c r="K22" i="7"/>
  <c r="I22" i="7"/>
  <c r="G22" i="7"/>
  <c r="E22" i="7"/>
  <c r="C22" i="7"/>
  <c r="Q21" i="7"/>
  <c r="O21" i="7"/>
  <c r="M21" i="7"/>
  <c r="K21" i="7"/>
  <c r="I21" i="7"/>
  <c r="G21" i="7"/>
  <c r="E21" i="7"/>
  <c r="C21" i="7"/>
  <c r="Q20" i="7"/>
  <c r="O20" i="7"/>
  <c r="M20" i="7"/>
  <c r="K20" i="7"/>
  <c r="I20" i="7"/>
  <c r="G20" i="7"/>
  <c r="E20" i="7"/>
  <c r="C20" i="7"/>
  <c r="Q19" i="7"/>
  <c r="O19" i="7"/>
  <c r="M19" i="7"/>
  <c r="K19" i="7"/>
  <c r="I19" i="7"/>
  <c r="G19" i="7"/>
  <c r="E19" i="7"/>
  <c r="C19" i="7"/>
  <c r="Q18" i="7"/>
  <c r="O18" i="7"/>
  <c r="M18" i="7"/>
  <c r="K18" i="7"/>
  <c r="I18" i="7"/>
  <c r="G18" i="7"/>
  <c r="E18" i="7"/>
  <c r="C18" i="7"/>
  <c r="R19" i="67"/>
  <c r="Q19" i="67"/>
  <c r="P19" i="67"/>
  <c r="O19" i="67"/>
  <c r="N19" i="67"/>
  <c r="M19" i="67"/>
  <c r="R18" i="67"/>
  <c r="Q18" i="67"/>
  <c r="P18" i="67"/>
  <c r="O18" i="67"/>
  <c r="N18" i="67"/>
  <c r="M18" i="67"/>
  <c r="R17" i="67"/>
  <c r="Q17" i="67"/>
  <c r="P17" i="67"/>
  <c r="O17" i="67"/>
  <c r="N17" i="67"/>
  <c r="M17" i="67"/>
  <c r="R16" i="67"/>
  <c r="Q16" i="67"/>
  <c r="P16" i="67"/>
  <c r="O16" i="67"/>
  <c r="N16" i="67"/>
  <c r="M16" i="67"/>
  <c r="R15" i="67"/>
  <c r="Q15" i="67"/>
  <c r="P15" i="67"/>
  <c r="O15" i="67"/>
  <c r="N15" i="67"/>
  <c r="M15" i="67"/>
  <c r="R14" i="67"/>
  <c r="Q14" i="67"/>
  <c r="P14" i="67"/>
  <c r="O14" i="67"/>
  <c r="N14" i="67"/>
  <c r="M14" i="67"/>
  <c r="R13" i="67"/>
  <c r="Q13" i="67"/>
  <c r="P13" i="67"/>
  <c r="O13" i="67"/>
  <c r="N13" i="67"/>
  <c r="M13" i="67"/>
  <c r="R12" i="67"/>
  <c r="Q12" i="67"/>
  <c r="P12" i="67"/>
  <c r="O12" i="67"/>
  <c r="N12" i="67"/>
  <c r="M12" i="67"/>
  <c r="R11" i="67"/>
  <c r="Q11" i="67"/>
  <c r="P11" i="67"/>
  <c r="O11" i="67"/>
  <c r="N11" i="67"/>
  <c r="M11" i="67"/>
  <c r="R10" i="67"/>
  <c r="Q10" i="67"/>
  <c r="P10" i="67"/>
  <c r="O10" i="67"/>
  <c r="N10" i="67"/>
  <c r="M10" i="67"/>
  <c r="R9" i="67"/>
  <c r="Q9" i="67"/>
  <c r="P9" i="67"/>
  <c r="O9" i="67"/>
  <c r="N9" i="67"/>
  <c r="M9" i="67"/>
  <c r="R8" i="67"/>
  <c r="Q8" i="67"/>
  <c r="P8" i="67"/>
  <c r="O8" i="67"/>
  <c r="N8" i="67"/>
  <c r="M8" i="67"/>
  <c r="R7" i="67"/>
  <c r="Q7" i="67"/>
  <c r="P7" i="67"/>
  <c r="O7" i="67"/>
  <c r="N7" i="67"/>
  <c r="M7" i="67"/>
  <c r="R6" i="67"/>
  <c r="Q6" i="67"/>
  <c r="P6" i="67"/>
  <c r="O6" i="67"/>
  <c r="N6" i="67"/>
  <c r="M6" i="67"/>
  <c r="R5" i="67"/>
  <c r="Q5" i="67"/>
  <c r="P5" i="67"/>
  <c r="O5" i="67"/>
  <c r="N5" i="67"/>
  <c r="M5" i="67"/>
  <c r="L23" i="117"/>
  <c r="J23" i="117"/>
  <c r="H23" i="117"/>
  <c r="F23" i="117"/>
  <c r="D23" i="117"/>
  <c r="C23" i="117"/>
  <c r="L22" i="117"/>
  <c r="J22" i="117"/>
  <c r="H22" i="117"/>
  <c r="F22" i="117"/>
  <c r="D22" i="117"/>
  <c r="C22" i="117"/>
  <c r="L21" i="117"/>
  <c r="J21" i="117"/>
  <c r="H21" i="117"/>
  <c r="F21" i="117"/>
  <c r="D21" i="117"/>
  <c r="C21" i="117"/>
  <c r="L20" i="117"/>
  <c r="J20" i="117"/>
  <c r="H20" i="117"/>
  <c r="F20" i="117"/>
  <c r="D20" i="117"/>
  <c r="C20" i="117"/>
  <c r="L19" i="117"/>
  <c r="J19" i="117"/>
  <c r="H19" i="117"/>
  <c r="F19" i="117"/>
  <c r="D19" i="117"/>
  <c r="C19" i="117"/>
  <c r="L18" i="117"/>
  <c r="J18" i="117"/>
  <c r="H18" i="117"/>
  <c r="D18" i="117"/>
  <c r="C18" i="117"/>
  <c r="R19" i="70"/>
  <c r="Q19" i="70"/>
  <c r="P19" i="70"/>
  <c r="O19" i="70"/>
  <c r="N19" i="70"/>
  <c r="M19" i="70"/>
  <c r="R18" i="70"/>
  <c r="Q18" i="70"/>
  <c r="P18" i="70"/>
  <c r="O18" i="70"/>
  <c r="N18" i="70"/>
  <c r="M18" i="70"/>
  <c r="R17" i="70"/>
  <c r="Q17" i="70"/>
  <c r="P17" i="70"/>
  <c r="O17" i="70"/>
  <c r="N17" i="70"/>
  <c r="M17" i="70"/>
  <c r="R16" i="70"/>
  <c r="Q16" i="70"/>
  <c r="P16" i="70"/>
  <c r="O16" i="70"/>
  <c r="N16" i="70"/>
  <c r="M16" i="70"/>
  <c r="R15" i="70"/>
  <c r="Q15" i="70"/>
  <c r="P15" i="70"/>
  <c r="O15" i="70"/>
  <c r="N15" i="70"/>
  <c r="M15" i="70"/>
  <c r="R14" i="70"/>
  <c r="Q14" i="70"/>
  <c r="P14" i="70"/>
  <c r="O14" i="70"/>
  <c r="N14" i="70"/>
  <c r="M14" i="70"/>
  <c r="R13" i="70"/>
  <c r="Q13" i="70"/>
  <c r="P13" i="70"/>
  <c r="O13" i="70"/>
  <c r="N13" i="70"/>
  <c r="M13" i="70"/>
  <c r="R12" i="70"/>
  <c r="Q12" i="70"/>
  <c r="P12" i="70"/>
  <c r="O12" i="70"/>
  <c r="N12" i="70"/>
  <c r="M12" i="70"/>
  <c r="R11" i="70"/>
  <c r="Q11" i="70"/>
  <c r="P11" i="70"/>
  <c r="O11" i="70"/>
  <c r="N11" i="70"/>
  <c r="M11" i="70"/>
  <c r="R10" i="70"/>
  <c r="Q10" i="70"/>
  <c r="P10" i="70"/>
  <c r="O10" i="70"/>
  <c r="N10" i="70"/>
  <c r="M10" i="70"/>
  <c r="R9" i="70"/>
  <c r="Q9" i="70"/>
  <c r="P9" i="70"/>
  <c r="O9" i="70"/>
  <c r="N9" i="70"/>
  <c r="M9" i="70"/>
  <c r="R8" i="70"/>
  <c r="Q8" i="70"/>
  <c r="P8" i="70"/>
  <c r="O8" i="70"/>
  <c r="N8" i="70"/>
  <c r="M8" i="70"/>
  <c r="R7" i="70"/>
  <c r="Q7" i="70"/>
  <c r="P7" i="70"/>
  <c r="O7" i="70"/>
  <c r="N7" i="70"/>
  <c r="M7" i="70"/>
  <c r="R6" i="70"/>
  <c r="Q6" i="70"/>
  <c r="P6" i="70"/>
  <c r="O6" i="70"/>
  <c r="N6" i="70"/>
  <c r="M6" i="70"/>
  <c r="R5" i="70"/>
  <c r="Q5" i="70"/>
  <c r="P5" i="70"/>
  <c r="O5" i="70"/>
  <c r="N5" i="70"/>
  <c r="M5" i="70"/>
  <c r="R19" i="71"/>
  <c r="Q19" i="71"/>
  <c r="P19" i="71"/>
  <c r="O19" i="71"/>
  <c r="N19" i="71"/>
  <c r="M19" i="71"/>
  <c r="R18" i="71"/>
  <c r="Q18" i="71"/>
  <c r="P18" i="71"/>
  <c r="O18" i="71"/>
  <c r="N18" i="71"/>
  <c r="M18" i="71"/>
  <c r="R17" i="71"/>
  <c r="Q17" i="71"/>
  <c r="P17" i="71"/>
  <c r="O17" i="71"/>
  <c r="N17" i="71"/>
  <c r="M17" i="71"/>
  <c r="R16" i="71"/>
  <c r="Q16" i="71"/>
  <c r="P16" i="71"/>
  <c r="O16" i="71"/>
  <c r="N16" i="71"/>
  <c r="M16" i="71"/>
  <c r="R15" i="71"/>
  <c r="Q15" i="71"/>
  <c r="P15" i="71"/>
  <c r="O15" i="71"/>
  <c r="N15" i="71"/>
  <c r="M15" i="71"/>
  <c r="R14" i="71"/>
  <c r="Q14" i="71"/>
  <c r="P14" i="71"/>
  <c r="O14" i="71"/>
  <c r="N14" i="71"/>
  <c r="M14" i="71"/>
  <c r="R13" i="71"/>
  <c r="Q13" i="71"/>
  <c r="P13" i="71"/>
  <c r="O13" i="71"/>
  <c r="N13" i="71"/>
  <c r="M13" i="71"/>
  <c r="R12" i="71"/>
  <c r="Q12" i="71"/>
  <c r="P12" i="71"/>
  <c r="O12" i="71"/>
  <c r="N12" i="71"/>
  <c r="M12" i="71"/>
  <c r="R11" i="71"/>
  <c r="Q11" i="71"/>
  <c r="P11" i="71"/>
  <c r="O11" i="71"/>
  <c r="N11" i="71"/>
  <c r="M11" i="71"/>
  <c r="R10" i="71"/>
  <c r="Q10" i="71"/>
  <c r="P10" i="71"/>
  <c r="O10" i="71"/>
  <c r="N10" i="71"/>
  <c r="M10" i="71"/>
  <c r="R9" i="71"/>
  <c r="Q9" i="71"/>
  <c r="P9" i="71"/>
  <c r="O9" i="71"/>
  <c r="N9" i="71"/>
  <c r="M9" i="71"/>
  <c r="R8" i="71"/>
  <c r="Q8" i="71"/>
  <c r="P8" i="71"/>
  <c r="O8" i="71"/>
  <c r="N8" i="71"/>
  <c r="M8" i="71"/>
  <c r="R7" i="71"/>
  <c r="Q7" i="71"/>
  <c r="P7" i="71"/>
  <c r="O7" i="71"/>
  <c r="N7" i="71"/>
  <c r="M7" i="71"/>
  <c r="R6" i="71"/>
  <c r="Q6" i="71"/>
  <c r="P6" i="71"/>
  <c r="O6" i="71"/>
  <c r="N6" i="71"/>
  <c r="M6" i="71"/>
  <c r="R5" i="71"/>
  <c r="Q5" i="71"/>
  <c r="P5" i="71"/>
  <c r="O5" i="71"/>
  <c r="N5" i="71"/>
  <c r="M5" i="71"/>
  <c r="R19" i="72"/>
  <c r="Q19" i="72"/>
  <c r="P19" i="72"/>
  <c r="O19" i="72"/>
  <c r="N19" i="72"/>
  <c r="M19" i="72"/>
  <c r="R18" i="72"/>
  <c r="Q18" i="72"/>
  <c r="P18" i="72"/>
  <c r="O18" i="72"/>
  <c r="N18" i="72"/>
  <c r="M18" i="72"/>
  <c r="R17" i="72"/>
  <c r="Q17" i="72"/>
  <c r="P17" i="72"/>
  <c r="O17" i="72"/>
  <c r="N17" i="72"/>
  <c r="M17" i="72"/>
  <c r="R16" i="72"/>
  <c r="Q16" i="72"/>
  <c r="P16" i="72"/>
  <c r="O16" i="72"/>
  <c r="N16" i="72"/>
  <c r="M16" i="72"/>
  <c r="R15" i="72"/>
  <c r="Q15" i="72"/>
  <c r="P15" i="72"/>
  <c r="O15" i="72"/>
  <c r="N15" i="72"/>
  <c r="M15" i="72"/>
  <c r="R14" i="72"/>
  <c r="Q14" i="72"/>
  <c r="P14" i="72"/>
  <c r="O14" i="72"/>
  <c r="N14" i="72"/>
  <c r="M14" i="72"/>
  <c r="R13" i="72"/>
  <c r="Q13" i="72"/>
  <c r="P13" i="72"/>
  <c r="O13" i="72"/>
  <c r="N13" i="72"/>
  <c r="M13" i="72"/>
  <c r="R12" i="72"/>
  <c r="Q12" i="72"/>
  <c r="P12" i="72"/>
  <c r="O12" i="72"/>
  <c r="N12" i="72"/>
  <c r="M12" i="72"/>
  <c r="R11" i="72"/>
  <c r="Q11" i="72"/>
  <c r="P11" i="72"/>
  <c r="O11" i="72"/>
  <c r="N11" i="72"/>
  <c r="M11" i="72"/>
  <c r="R10" i="72"/>
  <c r="Q10" i="72"/>
  <c r="P10" i="72"/>
  <c r="O10" i="72"/>
  <c r="N10" i="72"/>
  <c r="M10" i="72"/>
  <c r="R9" i="72"/>
  <c r="Q9" i="72"/>
  <c r="P9" i="72"/>
  <c r="O9" i="72"/>
  <c r="N9" i="72"/>
  <c r="M9" i="72"/>
  <c r="R8" i="72"/>
  <c r="Q8" i="72"/>
  <c r="P8" i="72"/>
  <c r="O8" i="72"/>
  <c r="N8" i="72"/>
  <c r="M8" i="72"/>
  <c r="R7" i="72"/>
  <c r="Q7" i="72"/>
  <c r="P7" i="72"/>
  <c r="O7" i="72"/>
  <c r="N7" i="72"/>
  <c r="M7" i="72"/>
  <c r="R6" i="72"/>
  <c r="Q6" i="72"/>
  <c r="P6" i="72"/>
  <c r="O6" i="72"/>
  <c r="N6" i="72"/>
  <c r="M6" i="72"/>
  <c r="R5" i="72"/>
  <c r="Q5" i="72"/>
  <c r="P5" i="72"/>
  <c r="O5" i="72"/>
  <c r="N5" i="72"/>
  <c r="M5" i="72"/>
  <c r="T23" i="4"/>
  <c r="S23" i="4"/>
  <c r="R23" i="4"/>
  <c r="Q23" i="4"/>
  <c r="P23" i="4"/>
  <c r="O23" i="4"/>
  <c r="N23" i="4"/>
  <c r="M23" i="4"/>
  <c r="L23" i="4"/>
  <c r="K23" i="4"/>
  <c r="J23" i="4"/>
  <c r="I23" i="4"/>
  <c r="H23" i="4"/>
  <c r="G23" i="4"/>
  <c r="F23" i="4"/>
  <c r="E23" i="4"/>
  <c r="D23" i="4"/>
  <c r="T22" i="4"/>
  <c r="S22" i="4"/>
  <c r="R22" i="4"/>
  <c r="Q22" i="4"/>
  <c r="P22" i="4"/>
  <c r="O22" i="4"/>
  <c r="N22" i="4"/>
  <c r="M22" i="4"/>
  <c r="L22" i="4"/>
  <c r="K22" i="4"/>
  <c r="J22" i="4"/>
  <c r="I22" i="4"/>
  <c r="H22" i="4"/>
  <c r="G22" i="4"/>
  <c r="F22" i="4"/>
  <c r="E22" i="4"/>
  <c r="D22" i="4"/>
  <c r="T21" i="4"/>
  <c r="S21" i="4"/>
  <c r="R21" i="4"/>
  <c r="Q21" i="4"/>
  <c r="P21" i="4"/>
  <c r="O21" i="4"/>
  <c r="N21" i="4"/>
  <c r="M21" i="4"/>
  <c r="L21" i="4"/>
  <c r="K21" i="4"/>
  <c r="J21" i="4"/>
  <c r="I21" i="4"/>
  <c r="H21" i="4"/>
  <c r="G21" i="4"/>
  <c r="F21" i="4"/>
  <c r="E21" i="4"/>
  <c r="D21" i="4"/>
  <c r="T20" i="4"/>
  <c r="S20" i="4"/>
  <c r="R20" i="4"/>
  <c r="Q20" i="4"/>
  <c r="P20" i="4"/>
  <c r="O20" i="4"/>
  <c r="N20" i="4"/>
  <c r="M20" i="4"/>
  <c r="L20" i="4"/>
  <c r="K20" i="4"/>
  <c r="J20" i="4"/>
  <c r="I20" i="4"/>
  <c r="H20" i="4"/>
  <c r="G20" i="4"/>
  <c r="F20" i="4"/>
  <c r="E20" i="4"/>
  <c r="D20" i="4"/>
  <c r="C20" i="4"/>
  <c r="T19" i="4"/>
  <c r="S19" i="4"/>
  <c r="R19" i="4"/>
  <c r="Q19" i="4"/>
  <c r="P19" i="4"/>
  <c r="O19" i="4"/>
  <c r="N19" i="4"/>
  <c r="M19" i="4"/>
  <c r="L19" i="4"/>
  <c r="K19" i="4"/>
  <c r="J19" i="4"/>
  <c r="I19" i="4"/>
  <c r="H19" i="4"/>
  <c r="G19" i="4"/>
  <c r="F19" i="4"/>
  <c r="E19" i="4"/>
  <c r="D19" i="4"/>
  <c r="C19" i="4"/>
  <c r="T18" i="4"/>
  <c r="S18" i="4"/>
  <c r="R18" i="4"/>
  <c r="Q18" i="4"/>
  <c r="P18" i="4"/>
  <c r="O18" i="4"/>
  <c r="N18" i="4"/>
  <c r="M18" i="4"/>
  <c r="L18" i="4"/>
  <c r="K18" i="4"/>
  <c r="J18" i="4"/>
  <c r="I18" i="4"/>
  <c r="H18" i="4"/>
  <c r="G18" i="4"/>
  <c r="F18" i="4"/>
  <c r="E18" i="4"/>
  <c r="D18" i="4"/>
  <c r="C18" i="4"/>
  <c r="L23" i="63"/>
  <c r="K23" i="63"/>
  <c r="J23" i="63"/>
  <c r="I23" i="63"/>
  <c r="H23" i="63"/>
  <c r="G23" i="63"/>
  <c r="F23" i="63"/>
  <c r="D23" i="63"/>
  <c r="C23" i="63"/>
  <c r="L22" i="63"/>
  <c r="K22" i="63"/>
  <c r="J22" i="63"/>
  <c r="I22" i="63"/>
  <c r="H22" i="63"/>
  <c r="G22" i="63"/>
  <c r="F22" i="63"/>
  <c r="D22" i="63"/>
  <c r="L21" i="63"/>
  <c r="K21" i="63"/>
  <c r="J21" i="63"/>
  <c r="I21" i="63"/>
  <c r="H21" i="63"/>
  <c r="G21" i="63"/>
  <c r="F21" i="63"/>
  <c r="D21" i="63"/>
  <c r="L20" i="63"/>
  <c r="K20" i="63"/>
  <c r="J20" i="63"/>
  <c r="I20" i="63"/>
  <c r="H20" i="63"/>
  <c r="G20" i="63"/>
  <c r="F20" i="63"/>
  <c r="D20" i="63"/>
  <c r="L19" i="63"/>
  <c r="K19" i="63"/>
  <c r="J19" i="63"/>
  <c r="I19" i="63"/>
  <c r="H19" i="63"/>
  <c r="G19" i="63"/>
  <c r="F19" i="63"/>
  <c r="D19" i="63"/>
  <c r="C19" i="63"/>
  <c r="J18" i="63"/>
  <c r="I18" i="63"/>
  <c r="G18" i="63"/>
  <c r="F18" i="63"/>
  <c r="D18" i="63"/>
  <c r="C18" i="63"/>
</calcChain>
</file>

<file path=xl/sharedStrings.xml><?xml version="1.0" encoding="utf-8"?>
<sst xmlns="http://schemas.openxmlformats.org/spreadsheetml/2006/main" count="15400" uniqueCount="1794">
  <si>
    <t xml:space="preserve"> </t>
  </si>
  <si>
    <t>školy</t>
  </si>
  <si>
    <t>třídy</t>
  </si>
  <si>
    <t>děti</t>
  </si>
  <si>
    <t>celkem</t>
  </si>
  <si>
    <t>v tom ve věku</t>
  </si>
  <si>
    <t>z toho</t>
  </si>
  <si>
    <t>dívky</t>
  </si>
  <si>
    <t>cizinci</t>
  </si>
  <si>
    <t>ženy</t>
  </si>
  <si>
    <t>2013/14</t>
  </si>
  <si>
    <t>2014/15</t>
  </si>
  <si>
    <t>2015/16</t>
  </si>
  <si>
    <t>2016/17</t>
  </si>
  <si>
    <r>
      <rPr>
        <i/>
        <vertAlign val="superscript"/>
        <sz val="8"/>
        <color theme="1"/>
        <rFont val="Arial"/>
        <family val="2"/>
        <charset val="238"/>
      </rPr>
      <t xml:space="preserve">1) </t>
    </r>
    <r>
      <rPr>
        <i/>
        <sz val="8"/>
        <color theme="1"/>
        <rFont val="Arial"/>
        <family val="2"/>
        <charset val="238"/>
      </rPr>
      <t>přepočtení na plně zaměstnané</t>
    </r>
  </si>
  <si>
    <r>
      <t>učitelé</t>
    </r>
    <r>
      <rPr>
        <vertAlign val="superscript"/>
        <sz val="8"/>
        <color theme="1"/>
        <rFont val="Arial"/>
        <family val="2"/>
        <charset val="238"/>
      </rPr>
      <t>1)</t>
    </r>
  </si>
  <si>
    <t>Hlavní město Praha</t>
  </si>
  <si>
    <t>Středočeský kraj</t>
  </si>
  <si>
    <t>Jihočeský kraj</t>
  </si>
  <si>
    <t>Plzeňský kraj</t>
  </si>
  <si>
    <t>Karlovarský kraj</t>
  </si>
  <si>
    <t>Ústecký kraj</t>
  </si>
  <si>
    <t>Liberecký kraj</t>
  </si>
  <si>
    <t>Královéhradecký kraj</t>
  </si>
  <si>
    <t>Pardubický kraj</t>
  </si>
  <si>
    <t>Kraj Vysočina</t>
  </si>
  <si>
    <t>Jihomoravský kraj</t>
  </si>
  <si>
    <t>Olomoucký kraj</t>
  </si>
  <si>
    <t>Zlínský kraj</t>
  </si>
  <si>
    <t>Moravskoslezský kraj</t>
  </si>
  <si>
    <t>MŠMT</t>
  </si>
  <si>
    <t>obec</t>
  </si>
  <si>
    <t>kraj</t>
  </si>
  <si>
    <t>církev</t>
  </si>
  <si>
    <t xml:space="preserve">třídy </t>
  </si>
  <si>
    <t>z toho
dívky</t>
  </si>
  <si>
    <t>mladší 3 let</t>
  </si>
  <si>
    <t>z toho dívky</t>
  </si>
  <si>
    <t>v tom</t>
  </si>
  <si>
    <t>ostatní</t>
  </si>
  <si>
    <t>v tom ve třídách</t>
  </si>
  <si>
    <t>v tom postižení</t>
  </si>
  <si>
    <t>běžných</t>
  </si>
  <si>
    <t>mentálně</t>
  </si>
  <si>
    <t>sluchově</t>
  </si>
  <si>
    <t>zrakově</t>
  </si>
  <si>
    <t>vadami řeči</t>
  </si>
  <si>
    <t>tělesně</t>
  </si>
  <si>
    <t>vývojovými poruchami</t>
  </si>
  <si>
    <t>autismem</t>
  </si>
  <si>
    <t>z toho ženy</t>
  </si>
  <si>
    <t>.</t>
  </si>
  <si>
    <t>x</t>
  </si>
  <si>
    <t>žáci</t>
  </si>
  <si>
    <t>na 1. stupni</t>
  </si>
  <si>
    <t>na 2. stupni</t>
  </si>
  <si>
    <t>mladší 6 let</t>
  </si>
  <si>
    <t>6letí</t>
  </si>
  <si>
    <r>
      <t>celkem</t>
    </r>
    <r>
      <rPr>
        <vertAlign val="superscript"/>
        <sz val="8"/>
        <color theme="1"/>
        <rFont val="Arial"/>
        <family val="2"/>
        <charset val="238"/>
      </rPr>
      <t>1)</t>
    </r>
  </si>
  <si>
    <t>z toho 
dívky</t>
  </si>
  <si>
    <t>běžné
školy</t>
  </si>
  <si>
    <r>
      <t>více vadami</t>
    </r>
    <r>
      <rPr>
        <vertAlign val="superscript"/>
        <sz val="8"/>
        <color theme="1"/>
        <rFont val="Arial"/>
        <family val="2"/>
        <charset val="238"/>
      </rPr>
      <t>2)</t>
    </r>
  </si>
  <si>
    <t xml:space="preserve">školy </t>
  </si>
  <si>
    <t>absolventi</t>
  </si>
  <si>
    <t>denní vzdělávání</t>
  </si>
  <si>
    <r>
      <rPr>
        <i/>
        <vertAlign val="superscript"/>
        <sz val="8"/>
        <rFont val="Arial"/>
        <family val="2"/>
        <charset val="238"/>
      </rPr>
      <t>1)</t>
    </r>
    <r>
      <rPr>
        <i/>
        <sz val="8"/>
        <rFont val="Arial"/>
        <family val="2"/>
        <charset val="238"/>
      </rPr>
      <t xml:space="preserve"> Jedna škola může nabízet více druhů/oborů vzdělávání. Součet škol poskytujících denní a ostatní formy vzdělávání tedy nemusí odpovídat celkovému počtu škol v daném školním roce.</t>
    </r>
  </si>
  <si>
    <r>
      <rPr>
        <i/>
        <vertAlign val="superscript"/>
        <sz val="8"/>
        <rFont val="Arial"/>
        <family val="2"/>
        <charset val="238"/>
      </rPr>
      <t>2)</t>
    </r>
    <r>
      <rPr>
        <i/>
        <sz val="8"/>
        <rFont val="Arial"/>
        <family val="2"/>
        <charset val="238"/>
      </rPr>
      <t xml:space="preserve"> pouze denní forma vzdělávání</t>
    </r>
  </si>
  <si>
    <t>Celkem</t>
  </si>
  <si>
    <t>21 hornictví a hornická geologie, hutnictví a slévárenství</t>
  </si>
  <si>
    <t>23 strojírenství a strojírenská výroba</t>
  </si>
  <si>
    <t>26 elektrotechnika, telekomunikační a výpočetní technika</t>
  </si>
  <si>
    <t>28 technická chemie a chemie silikátů</t>
  </si>
  <si>
    <t>29 potravinářství a potravinářská chemie</t>
  </si>
  <si>
    <t>31 textilní výroba a oděvnictví</t>
  </si>
  <si>
    <t>32 kožedělná a obuvnická výroba a zpracování plastů</t>
  </si>
  <si>
    <t>33 zpracování dřeva a výroba hudebních nástrojů</t>
  </si>
  <si>
    <t>34 polygrafie, zpracování papíru, filmu a fotografie</t>
  </si>
  <si>
    <t>36 stavebnictví, geodézie a kartografie</t>
  </si>
  <si>
    <t>37 doprava a spoje</t>
  </si>
  <si>
    <t>39 speciální a interdisciplinární obory</t>
  </si>
  <si>
    <t>41 zemědělství a lesnictví</t>
  </si>
  <si>
    <t>53 zdravotnictví</t>
  </si>
  <si>
    <t>63 ekonomika a administrativa</t>
  </si>
  <si>
    <t>65 gastronomie, hotelnictví a turismus</t>
  </si>
  <si>
    <t>66 obchod</t>
  </si>
  <si>
    <t>69 osobní a provozní služby</t>
  </si>
  <si>
    <t>75 pedagogika, učitelství a sociální péče</t>
  </si>
  <si>
    <t>82 umění a užité umění</t>
  </si>
  <si>
    <t>16 ekologie a ochrana životního prostředí</t>
  </si>
  <si>
    <t>18 informatické obory</t>
  </si>
  <si>
    <t>43 veterinářství a veterinární prevence</t>
  </si>
  <si>
    <t>64 podnikání v oborech, odvětví</t>
  </si>
  <si>
    <t>68 právo, právní a veřejnosprávní činnost</t>
  </si>
  <si>
    <t>72 publicistika, knihovnictví a informatika</t>
  </si>
  <si>
    <t>78 obecně odborná příprava</t>
  </si>
  <si>
    <t>v gymnáziu čtyřletém</t>
  </si>
  <si>
    <t>v gymnáziu šestiletém</t>
  </si>
  <si>
    <t>v gymnáziu osmiletém</t>
  </si>
  <si>
    <t>1. ročník</t>
  </si>
  <si>
    <t>2. ročník</t>
  </si>
  <si>
    <t>3. ročník</t>
  </si>
  <si>
    <t>4. ročník</t>
  </si>
  <si>
    <r>
      <t>1. a 2.
ročník</t>
    </r>
    <r>
      <rPr>
        <vertAlign val="superscript"/>
        <sz val="8"/>
        <color theme="1"/>
        <rFont val="Arial"/>
        <family val="2"/>
        <charset val="238"/>
      </rPr>
      <t>1)</t>
    </r>
  </si>
  <si>
    <t>ostatní
ročníky</t>
  </si>
  <si>
    <r>
      <rPr>
        <i/>
        <vertAlign val="superscript"/>
        <sz val="8"/>
        <rFont val="Arial"/>
        <family val="2"/>
        <charset val="238"/>
      </rPr>
      <t>1)</t>
    </r>
    <r>
      <rPr>
        <i/>
        <sz val="8"/>
        <rFont val="Arial"/>
        <family val="2"/>
        <charset val="238"/>
      </rPr>
      <t xml:space="preserve"> žáci plnící povinnou školní docházku</t>
    </r>
  </si>
  <si>
    <r>
      <rPr>
        <i/>
        <vertAlign val="superscript"/>
        <sz val="8"/>
        <rFont val="Arial"/>
        <family val="2"/>
        <charset val="238"/>
      </rPr>
      <t>1)</t>
    </r>
    <r>
      <rPr>
        <i/>
        <sz val="8"/>
        <rFont val="Arial"/>
        <family val="2"/>
        <charset val="238"/>
      </rPr>
      <t xml:space="preserve"> denní forma vzdělávání</t>
    </r>
  </si>
  <si>
    <t>denní 6leté</t>
  </si>
  <si>
    <t>denní 8leté</t>
  </si>
  <si>
    <r>
      <rPr>
        <i/>
        <vertAlign val="superscript"/>
        <sz val="8"/>
        <rFont val="Arial"/>
        <family val="2"/>
        <charset val="238"/>
      </rPr>
      <t>2)</t>
    </r>
    <r>
      <rPr>
        <i/>
        <sz val="8"/>
        <rFont val="Arial"/>
        <family val="2"/>
        <charset val="238"/>
      </rPr>
      <t xml:space="preserve"> přepočtení na plně zaměstnané</t>
    </r>
  </si>
  <si>
    <t>hudba</t>
  </si>
  <si>
    <t>zpěv</t>
  </si>
  <si>
    <t>tanec</t>
  </si>
  <si>
    <t>dramatické 
umění</t>
  </si>
  <si>
    <t>16 ekologie a ochrana životního prostředí</t>
  </si>
  <si>
    <t>28 technická chemie, chemie silikátů</t>
  </si>
  <si>
    <t>31 textilní výroba a oděvnictví</t>
  </si>
  <si>
    <t>61 filozofie, teologie</t>
  </si>
  <si>
    <t>63 ekonomika a administrativa</t>
  </si>
  <si>
    <t>74 tělesná kultura,tělovýchova,sport</t>
  </si>
  <si>
    <t>91 teorie vojenského umění</t>
  </si>
  <si>
    <r>
      <t>celkem</t>
    </r>
    <r>
      <rPr>
        <vertAlign val="superscript"/>
        <sz val="8"/>
        <rFont val="Arial"/>
        <family val="2"/>
        <charset val="238"/>
      </rPr>
      <t>1)</t>
    </r>
  </si>
  <si>
    <t>soukromé</t>
  </si>
  <si>
    <t>obory
taneční</t>
  </si>
  <si>
    <t>obory výtvarné</t>
  </si>
  <si>
    <t>obory literárně-dramatické</t>
  </si>
  <si>
    <t xml:space="preserve">obory hudební </t>
  </si>
  <si>
    <r>
      <rPr>
        <i/>
        <vertAlign val="superscript"/>
        <sz val="8"/>
        <color theme="1"/>
        <rFont val="Arial"/>
        <family val="2"/>
        <charset val="238"/>
      </rPr>
      <t>1)</t>
    </r>
    <r>
      <rPr>
        <i/>
        <sz val="8"/>
        <color theme="1"/>
        <rFont val="Arial"/>
        <family val="2"/>
        <charset val="238"/>
      </rPr>
      <t xml:space="preserve"> fyzické osoby</t>
    </r>
  </si>
  <si>
    <t>dětské domovy</t>
  </si>
  <si>
    <t>dětské domovy se školou</t>
  </si>
  <si>
    <t>výchovné ústavy</t>
  </si>
  <si>
    <t>diagnostické ústavy</t>
  </si>
  <si>
    <t>počet zařízení</t>
  </si>
  <si>
    <t>lůžková kapacita</t>
  </si>
  <si>
    <t>počet dětí 
a mládeže</t>
  </si>
  <si>
    <t>z toho z EU</t>
  </si>
  <si>
    <t>2017/18</t>
  </si>
  <si>
    <t>chlapci</t>
  </si>
  <si>
    <t>ČR</t>
  </si>
  <si>
    <t>cizí</t>
  </si>
  <si>
    <t>muži</t>
  </si>
  <si>
    <t>počet dětí 
na 1 třídu</t>
  </si>
  <si>
    <t>počet dětí 
na 1 učitele</t>
  </si>
  <si>
    <t>počet</t>
  </si>
  <si>
    <r>
      <t>%</t>
    </r>
    <r>
      <rPr>
        <vertAlign val="superscript"/>
        <sz val="8"/>
        <color theme="1"/>
        <rFont val="Arial"/>
        <family val="2"/>
        <charset val="238"/>
      </rPr>
      <t>1)</t>
    </r>
  </si>
  <si>
    <r>
      <t>%</t>
    </r>
    <r>
      <rPr>
        <vertAlign val="superscript"/>
        <sz val="8"/>
        <color theme="1"/>
        <rFont val="Arial"/>
        <family val="2"/>
        <charset val="238"/>
      </rPr>
      <t>2)</t>
    </r>
  </si>
  <si>
    <t>v tom občané</t>
  </si>
  <si>
    <r>
      <t>%</t>
    </r>
    <r>
      <rPr>
        <i/>
        <vertAlign val="superscript"/>
        <sz val="8"/>
        <color theme="1"/>
        <rFont val="Arial"/>
        <family val="2"/>
        <charset val="238"/>
      </rPr>
      <t>2)</t>
    </r>
  </si>
  <si>
    <r>
      <t>%</t>
    </r>
    <r>
      <rPr>
        <i/>
        <vertAlign val="superscript"/>
        <sz val="8"/>
        <color theme="1"/>
        <rFont val="Arial"/>
        <family val="2"/>
        <charset val="238"/>
      </rPr>
      <t>4)</t>
    </r>
  </si>
  <si>
    <r>
      <t>%</t>
    </r>
    <r>
      <rPr>
        <i/>
        <vertAlign val="superscript"/>
        <sz val="8"/>
        <color theme="1"/>
        <rFont val="Arial"/>
        <family val="2"/>
        <charset val="238"/>
      </rPr>
      <t>5)</t>
    </r>
  </si>
  <si>
    <t>běžné</t>
  </si>
  <si>
    <t>z toho v 1. ročníku</t>
  </si>
  <si>
    <r>
      <t>%</t>
    </r>
    <r>
      <rPr>
        <i/>
        <vertAlign val="superscript"/>
        <sz val="8"/>
        <color theme="1"/>
        <rFont val="Arial"/>
        <family val="2"/>
        <charset val="238"/>
      </rPr>
      <t>3)</t>
    </r>
  </si>
  <si>
    <t>ostatní evropské státy</t>
  </si>
  <si>
    <t>ostatní státy světa</t>
  </si>
  <si>
    <t xml:space="preserve"> Anglický jazyk</t>
  </si>
  <si>
    <t>Německý jazyk</t>
  </si>
  <si>
    <t>Ruský jazyk</t>
  </si>
  <si>
    <t xml:space="preserve"> Španělský jazyk</t>
  </si>
  <si>
    <t xml:space="preserve"> Francouzský jazyk</t>
  </si>
  <si>
    <t>jiný</t>
  </si>
  <si>
    <t>vývojovými poruchami učení</t>
  </si>
  <si>
    <t>vývojovými poruchami chování</t>
  </si>
  <si>
    <r>
      <rPr>
        <i/>
        <vertAlign val="superscript"/>
        <sz val="8"/>
        <rFont val="Arial"/>
        <family val="2"/>
        <charset val="238"/>
      </rPr>
      <t>2)</t>
    </r>
    <r>
      <rPr>
        <i/>
        <sz val="8"/>
        <rFont val="Arial"/>
        <family val="2"/>
        <charset val="238"/>
      </rPr>
      <t xml:space="preserve"> podíl na celkovém počtu žáků na základních školách v daném školním roce</t>
    </r>
  </si>
  <si>
    <t>nově přijatí do 1. ročníku</t>
  </si>
  <si>
    <t>z toho do denní formy vzdělávání</t>
  </si>
  <si>
    <t>z toho denní formy vzdělávání</t>
  </si>
  <si>
    <t>žáci celkem</t>
  </si>
  <si>
    <t>denní</t>
  </si>
  <si>
    <r>
      <t>1. - 4.
ročník</t>
    </r>
    <r>
      <rPr>
        <vertAlign val="superscript"/>
        <sz val="8"/>
        <color theme="1"/>
        <rFont val="Arial"/>
        <family val="2"/>
        <charset val="238"/>
      </rPr>
      <t>1)</t>
    </r>
  </si>
  <si>
    <r>
      <rPr>
        <i/>
        <vertAlign val="superscript"/>
        <sz val="8"/>
        <color theme="1"/>
        <rFont val="Arial"/>
        <family val="2"/>
        <charset val="238"/>
      </rPr>
      <t>2)</t>
    </r>
    <r>
      <rPr>
        <i/>
        <sz val="8"/>
        <color theme="1"/>
        <rFont val="Arial"/>
        <family val="2"/>
        <charset val="238"/>
      </rPr>
      <t xml:space="preserve"> podíl dětí s uvedeným občanstvím na celkovém počtu dětí s cizím státním občanstvím v mateřských školách v daném školním roce</t>
    </r>
  </si>
  <si>
    <t>-</t>
  </si>
  <si>
    <t>počet žáků 
na 1 třídu</t>
  </si>
  <si>
    <r>
      <rPr>
        <sz val="8"/>
        <color theme="1"/>
        <rFont val="Arial"/>
        <family val="2"/>
        <charset val="238"/>
      </rPr>
      <t>speciálních</t>
    </r>
    <r>
      <rPr>
        <vertAlign val="superscript"/>
        <sz val="8"/>
        <color theme="1"/>
        <rFont val="Arial"/>
        <family val="2"/>
        <charset val="238"/>
      </rPr>
      <t>1)</t>
    </r>
  </si>
  <si>
    <r>
      <rPr>
        <i/>
        <vertAlign val="superscript"/>
        <sz val="8"/>
        <rFont val="Arial"/>
        <family val="2"/>
        <charset val="238"/>
      </rPr>
      <t>1)</t>
    </r>
    <r>
      <rPr>
        <i/>
        <sz val="8"/>
        <rFont val="Arial"/>
        <family val="2"/>
        <charset val="238"/>
      </rPr>
      <t xml:space="preserve"> zahrnuje jak školy samostatně zřízené pro žáky se SVP, tak běžné školy, ve kterých jsou žáci se SVP</t>
    </r>
  </si>
  <si>
    <r>
      <rPr>
        <i/>
        <vertAlign val="superscript"/>
        <sz val="8"/>
        <color theme="1"/>
        <rFont val="Arial"/>
        <family val="2"/>
        <charset val="238"/>
      </rPr>
      <t>2)</t>
    </r>
    <r>
      <rPr>
        <i/>
        <sz val="8"/>
        <color theme="1"/>
        <rFont val="Arial"/>
        <family val="2"/>
        <charset val="238"/>
      </rPr>
      <t xml:space="preserve"> za postižené více vadami se považuje dítě se dvěma nebo více druhy postižení, ze kterých by každé opravňovalo k poskytování podpůrných opatření ve vyšších stupních podpory</t>
    </r>
  </si>
  <si>
    <r>
      <t>%</t>
    </r>
    <r>
      <rPr>
        <i/>
        <vertAlign val="superscript"/>
        <sz val="8"/>
        <color theme="1"/>
        <rFont val="Arial"/>
        <family val="2"/>
        <charset val="238"/>
      </rPr>
      <t>1)</t>
    </r>
  </si>
  <si>
    <r>
      <t>%</t>
    </r>
    <r>
      <rPr>
        <i/>
        <vertAlign val="superscript"/>
        <sz val="8"/>
        <color theme="1"/>
        <rFont val="Arial"/>
        <family val="2"/>
        <charset val="238"/>
      </rPr>
      <t>6)</t>
    </r>
  </si>
  <si>
    <r>
      <t>%</t>
    </r>
    <r>
      <rPr>
        <i/>
        <vertAlign val="superscript"/>
        <sz val="8"/>
        <rFont val="Arial"/>
        <family val="2"/>
        <charset val="238"/>
      </rPr>
      <t>2)</t>
    </r>
  </si>
  <si>
    <t>podle pohlaví</t>
  </si>
  <si>
    <t>podle občanství</t>
  </si>
  <si>
    <t>podle věku</t>
  </si>
  <si>
    <t>podle typu škol</t>
  </si>
  <si>
    <t>podle formy 
vzdělávání</t>
  </si>
  <si>
    <t>2018/19</t>
  </si>
  <si>
    <t>Území</t>
  </si>
  <si>
    <t>abs.</t>
  </si>
  <si>
    <t>v %</t>
  </si>
  <si>
    <t>zpět na obsah</t>
  </si>
  <si>
    <t>Školy</t>
  </si>
  <si>
    <t>Třídy</t>
  </si>
  <si>
    <t>Děti</t>
  </si>
  <si>
    <r>
      <t>Učitelé</t>
    </r>
    <r>
      <rPr>
        <vertAlign val="superscript"/>
        <sz val="8"/>
        <rFont val="Arial"/>
        <family val="2"/>
        <charset val="238"/>
      </rPr>
      <t>1)</t>
    </r>
  </si>
  <si>
    <t>Školní 
rok</t>
  </si>
  <si>
    <t>Školní rok</t>
  </si>
  <si>
    <t>Zřizovatel</t>
  </si>
  <si>
    <r>
      <rPr>
        <i/>
        <vertAlign val="superscript"/>
        <sz val="8"/>
        <color theme="1"/>
        <rFont val="Arial"/>
        <family val="2"/>
        <charset val="238"/>
      </rPr>
      <t xml:space="preserve">1) </t>
    </r>
    <r>
      <rPr>
        <i/>
        <sz val="8"/>
        <color theme="1"/>
        <rFont val="Arial"/>
        <family val="2"/>
        <charset val="238"/>
      </rPr>
      <t xml:space="preserve">podíl na celkovém počtu dětí v mateřských školách v daném školním roce </t>
    </r>
  </si>
  <si>
    <t>Vietnamu</t>
  </si>
  <si>
    <t>Ukrajiny</t>
  </si>
  <si>
    <t>Ruska</t>
  </si>
  <si>
    <t>ostatních zemí mimo EU</t>
  </si>
  <si>
    <t>z toho občané Slovenska</t>
  </si>
  <si>
    <t xml:space="preserve"> Přípravné třídy základních škol</t>
  </si>
  <si>
    <t>Přípravný stupeň základních škol speciálních</t>
  </si>
  <si>
    <t>Žáci</t>
  </si>
  <si>
    <t>podle stupně základního vzdělávání</t>
  </si>
  <si>
    <t>1. 
ročník</t>
  </si>
  <si>
    <t>2. 
ročník</t>
  </si>
  <si>
    <t>3. 
ročník</t>
  </si>
  <si>
    <t>4. 
ročník</t>
  </si>
  <si>
    <t>5. 
ročník</t>
  </si>
  <si>
    <t>6. 
ročník</t>
  </si>
  <si>
    <t>7. 
ročník</t>
  </si>
  <si>
    <t>8. 
ročník</t>
  </si>
  <si>
    <t>9. 
ročník</t>
  </si>
  <si>
    <t>10. 
ročník</t>
  </si>
  <si>
    <t>z toho podle jazyků</t>
  </si>
  <si>
    <r>
      <rPr>
        <i/>
        <vertAlign val="superscript"/>
        <sz val="8"/>
        <color theme="1"/>
        <rFont val="Arial"/>
        <family val="2"/>
        <charset val="238"/>
      </rPr>
      <t>1)</t>
    </r>
    <r>
      <rPr>
        <i/>
        <sz val="8"/>
        <color theme="1"/>
        <rFont val="Arial"/>
        <family val="2"/>
        <charset val="238"/>
      </rPr>
      <t xml:space="preserve"> podíl na celkovém počtu dětí v mateřských školách v daném kraji</t>
    </r>
  </si>
  <si>
    <t>Počet dětí 
na 1 
třídu</t>
  </si>
  <si>
    <t>Počet dětí 
na 1 
učitele</t>
  </si>
  <si>
    <t>počet 
dětí 
na 1 
třídu</t>
  </si>
  <si>
    <t>počet 
dětí 
na 1 učitele</t>
  </si>
  <si>
    <t>soukromý subjekt</t>
  </si>
  <si>
    <t>z toho plnící si povinnou školní docházku</t>
  </si>
  <si>
    <t>základní 
školy</t>
  </si>
  <si>
    <t xml:space="preserve"> 5leté</t>
  </si>
  <si>
    <t xml:space="preserve"> 6leté</t>
  </si>
  <si>
    <t xml:space="preserve"> 7leté a starší</t>
  </si>
  <si>
    <t>Děti zapsané do 1. ročníku základního vzdělávání</t>
  </si>
  <si>
    <t xml:space="preserve"> 7leté </t>
  </si>
  <si>
    <t>1. stupni</t>
  </si>
  <si>
    <t>2. stupni</t>
  </si>
  <si>
    <t>v tom 
vyučující na:</t>
  </si>
  <si>
    <r>
      <rPr>
        <i/>
        <vertAlign val="superscript"/>
        <sz val="8"/>
        <color theme="1"/>
        <rFont val="Arial"/>
        <family val="2"/>
        <charset val="238"/>
      </rPr>
      <t xml:space="preserve">1) </t>
    </r>
    <r>
      <rPr>
        <i/>
        <sz val="8"/>
        <color theme="1"/>
        <rFont val="Arial"/>
        <family val="2"/>
        <charset val="238"/>
      </rPr>
      <t>zahrnuje pouze školy samostatně zřízené pouze pro žáky se speciálními vzdělávacími potřebami (SVP)</t>
    </r>
  </si>
  <si>
    <t>1. 
stupni</t>
  </si>
  <si>
    <t>2. 
stupni</t>
  </si>
  <si>
    <t>z toho 
s výukou na:</t>
  </si>
  <si>
    <t>Počet žáků 
na 1 
třídu</t>
  </si>
  <si>
    <t>Počet žáků 
na 1 
učitele</t>
  </si>
  <si>
    <r>
      <t>%</t>
    </r>
    <r>
      <rPr>
        <i/>
        <vertAlign val="superscript"/>
        <sz val="8"/>
        <rFont val="Arial"/>
        <family val="2"/>
        <charset val="238"/>
      </rPr>
      <t>3)</t>
    </r>
  </si>
  <si>
    <r>
      <t>%</t>
    </r>
    <r>
      <rPr>
        <i/>
        <vertAlign val="superscript"/>
        <sz val="8"/>
        <rFont val="Arial"/>
        <family val="2"/>
        <charset val="238"/>
      </rPr>
      <t>4)</t>
    </r>
  </si>
  <si>
    <r>
      <rPr>
        <i/>
        <vertAlign val="superscript"/>
        <sz val="8"/>
        <rFont val="Arial"/>
        <family val="2"/>
        <charset val="238"/>
      </rPr>
      <t>2)</t>
    </r>
    <r>
      <rPr>
        <i/>
        <sz val="8"/>
        <rFont val="Arial"/>
        <family val="2"/>
        <charset val="238"/>
      </rPr>
      <t xml:space="preserve"> podíl na celkovém počtu žáků na základních školách v daném kraji</t>
    </r>
  </si>
  <si>
    <t>7letí a starší</t>
  </si>
  <si>
    <r>
      <rPr>
        <i/>
        <vertAlign val="superscript"/>
        <sz val="8"/>
        <rFont val="Arial"/>
        <family val="2"/>
        <charset val="238"/>
      </rPr>
      <t>1)</t>
    </r>
    <r>
      <rPr>
        <i/>
        <sz val="8"/>
        <rFont val="Arial"/>
        <family val="2"/>
        <charset val="238"/>
      </rPr>
      <t xml:space="preserve"> podíl na celkovém počtu nově přijatých žáků do 1. ročníku v daném školním roce</t>
    </r>
  </si>
  <si>
    <r>
      <t>z toho v posledním ročníku</t>
    </r>
    <r>
      <rPr>
        <vertAlign val="superscript"/>
        <sz val="8"/>
        <rFont val="Arial"/>
        <family val="2"/>
        <charset val="238"/>
      </rPr>
      <t>4)</t>
    </r>
  </si>
  <si>
    <r>
      <t>na 1. stupni</t>
    </r>
    <r>
      <rPr>
        <vertAlign val="superscript"/>
        <sz val="8"/>
        <rFont val="Arial"/>
        <family val="2"/>
        <charset val="238"/>
      </rPr>
      <t>2)</t>
    </r>
  </si>
  <si>
    <r>
      <t>na 2. stupni</t>
    </r>
    <r>
      <rPr>
        <vertAlign val="superscript"/>
        <sz val="8"/>
        <rFont val="Arial"/>
        <family val="2"/>
        <charset val="238"/>
      </rPr>
      <t>3)</t>
    </r>
  </si>
  <si>
    <r>
      <rPr>
        <i/>
        <vertAlign val="superscript"/>
        <sz val="8"/>
        <color theme="1"/>
        <rFont val="Arial"/>
        <family val="2"/>
        <charset val="238"/>
      </rPr>
      <t>2)</t>
    </r>
    <r>
      <rPr>
        <i/>
        <sz val="8"/>
        <color theme="1"/>
        <rFont val="Arial"/>
        <family val="2"/>
        <charset val="238"/>
      </rPr>
      <t xml:space="preserve"> žáci v 1.–5. ročníku 9letého vzdělávacího programu a žáci v 1.–6. ročníku 10letého vzdělávacího programu</t>
    </r>
  </si>
  <si>
    <r>
      <rPr>
        <i/>
        <vertAlign val="superscript"/>
        <sz val="8"/>
        <color theme="1"/>
        <rFont val="Arial"/>
        <family val="2"/>
        <charset val="238"/>
      </rPr>
      <t>3)</t>
    </r>
    <r>
      <rPr>
        <i/>
        <sz val="8"/>
        <color theme="1"/>
        <rFont val="Arial"/>
        <family val="2"/>
        <charset val="238"/>
      </rPr>
      <t xml:space="preserve"> žáci v 6.–9. ročníku 9letého vzdělávacího programu a žáci v 7.–10. ročníku 10letého vzdělávacího programu</t>
    </r>
  </si>
  <si>
    <r>
      <t>víceletá 
gymnázia</t>
    </r>
    <r>
      <rPr>
        <vertAlign val="superscript"/>
        <sz val="8"/>
        <color theme="1"/>
        <rFont val="Arial"/>
        <family val="2"/>
        <charset val="238"/>
      </rPr>
      <t>4)</t>
    </r>
  </si>
  <si>
    <r>
      <t>osmileté konzervatoře</t>
    </r>
    <r>
      <rPr>
        <vertAlign val="superscript"/>
        <sz val="8"/>
        <color theme="1"/>
        <rFont val="Arial"/>
        <family val="2"/>
        <charset val="238"/>
      </rPr>
      <t>5)</t>
    </r>
  </si>
  <si>
    <r>
      <rPr>
        <i/>
        <vertAlign val="superscript"/>
        <sz val="8"/>
        <rFont val="Arial"/>
        <family val="2"/>
        <charset val="238"/>
      </rPr>
      <t>4)</t>
    </r>
    <r>
      <rPr>
        <i/>
        <sz val="8"/>
        <rFont val="Arial"/>
        <family val="2"/>
        <charset val="238"/>
      </rPr>
      <t xml:space="preserve"> žáci v 1.–4. ročníku osmiletého gymnázia a v 1.–2. ročníku šestiletého gymnázia, které odpovídají 6.–9. ročníku základních škol </t>
    </r>
  </si>
  <si>
    <r>
      <rPr>
        <i/>
        <vertAlign val="superscript"/>
        <sz val="8"/>
        <rFont val="Arial"/>
        <family val="2"/>
        <charset val="238"/>
      </rPr>
      <t>5)</t>
    </r>
    <r>
      <rPr>
        <i/>
        <sz val="8"/>
        <rFont val="Arial"/>
        <family val="2"/>
        <charset val="238"/>
      </rPr>
      <t xml:space="preserve"> žáci v 1.–4. ročníku osmileté konzervatoře, které odpovídají 6.–9. ročníku základních škol </t>
    </r>
  </si>
  <si>
    <r>
      <t>na ZŠ pro žáky se SVP</t>
    </r>
    <r>
      <rPr>
        <vertAlign val="superscript"/>
        <sz val="8"/>
        <rFont val="Arial"/>
        <family val="2"/>
        <charset val="238"/>
      </rPr>
      <t>1)</t>
    </r>
  </si>
  <si>
    <t>na běžných ZŠ</t>
  </si>
  <si>
    <t xml:space="preserve">v tom </t>
  </si>
  <si>
    <t>přicházejí po odkladu</t>
  </si>
  <si>
    <r>
      <t>%</t>
    </r>
    <r>
      <rPr>
        <vertAlign val="superscript"/>
        <sz val="8"/>
        <rFont val="Arial"/>
        <family val="2"/>
        <charset val="238"/>
      </rPr>
      <t>1)</t>
    </r>
  </si>
  <si>
    <r>
      <t>%</t>
    </r>
    <r>
      <rPr>
        <vertAlign val="superscript"/>
        <sz val="8"/>
        <rFont val="Arial"/>
        <family val="2"/>
        <charset val="238"/>
      </rPr>
      <t>3)</t>
    </r>
  </si>
  <si>
    <r>
      <t>%</t>
    </r>
    <r>
      <rPr>
        <vertAlign val="superscript"/>
        <sz val="8"/>
        <rFont val="Arial"/>
        <family val="2"/>
        <charset val="238"/>
      </rPr>
      <t>4)</t>
    </r>
  </si>
  <si>
    <r>
      <t>%</t>
    </r>
    <r>
      <rPr>
        <i/>
        <vertAlign val="superscript"/>
        <sz val="8"/>
        <rFont val="Arial"/>
        <family val="2"/>
        <charset val="238"/>
      </rPr>
      <t>5)</t>
    </r>
  </si>
  <si>
    <r>
      <rPr>
        <i/>
        <vertAlign val="superscript"/>
        <sz val="8"/>
        <color theme="1"/>
        <rFont val="Arial"/>
        <family val="2"/>
        <charset val="238"/>
      </rPr>
      <t xml:space="preserve">1) </t>
    </r>
    <r>
      <rPr>
        <i/>
        <sz val="8"/>
        <color theme="1"/>
        <rFont val="Arial"/>
        <family val="2"/>
        <charset val="238"/>
      </rPr>
      <t>podíl na celkovém počtu žáků resp. dívek či chlapců na základních školách v daném školním roce</t>
    </r>
  </si>
  <si>
    <r>
      <rPr>
        <i/>
        <vertAlign val="superscript"/>
        <sz val="8"/>
        <color theme="1"/>
        <rFont val="Arial"/>
        <family val="2"/>
        <charset val="238"/>
      </rPr>
      <t xml:space="preserve">3) </t>
    </r>
    <r>
      <rPr>
        <i/>
        <sz val="8"/>
        <color theme="1"/>
        <rFont val="Arial"/>
        <family val="2"/>
        <charset val="238"/>
      </rPr>
      <t>podíl na celkovém počtu žáků na 1. resp. 2. stupni základních škol v daném školním roce</t>
    </r>
  </si>
  <si>
    <r>
      <rPr>
        <i/>
        <vertAlign val="superscript"/>
        <sz val="8"/>
        <color theme="1"/>
        <rFont val="Arial"/>
        <family val="2"/>
        <charset val="238"/>
      </rPr>
      <t xml:space="preserve">4) </t>
    </r>
    <r>
      <rPr>
        <i/>
        <sz val="8"/>
        <color theme="1"/>
        <rFont val="Arial"/>
        <family val="2"/>
        <charset val="238"/>
      </rPr>
      <t>podíl na celkovém počtu žáků v 1. ročníku základních škol v daném školním roce</t>
    </r>
  </si>
  <si>
    <r>
      <rPr>
        <i/>
        <vertAlign val="superscript"/>
        <sz val="8"/>
        <rFont val="Arial"/>
        <family val="2"/>
        <charset val="238"/>
      </rPr>
      <t>5)</t>
    </r>
    <r>
      <rPr>
        <i/>
        <sz val="8"/>
        <rFont val="Arial"/>
        <family val="2"/>
        <charset val="238"/>
      </rPr>
      <t xml:space="preserve"> podíl na celkovém počtu žáků, kteří opakovali ročník na 1. stupni základních škol v daném školním roce</t>
    </r>
  </si>
  <si>
    <r>
      <rPr>
        <i/>
        <vertAlign val="superscript"/>
        <sz val="8"/>
        <color theme="1"/>
        <rFont val="Arial"/>
        <family val="2"/>
        <charset val="238"/>
      </rPr>
      <t xml:space="preserve">1) </t>
    </r>
    <r>
      <rPr>
        <i/>
        <sz val="8"/>
        <color theme="1"/>
        <rFont val="Arial"/>
        <family val="2"/>
        <charset val="238"/>
      </rPr>
      <t>podíl na celkovém počtu žáků resp. dívek či chlapců na základních školách v daném kraji</t>
    </r>
  </si>
  <si>
    <r>
      <rPr>
        <i/>
        <vertAlign val="superscript"/>
        <sz val="8"/>
        <rFont val="Arial"/>
        <family val="2"/>
        <charset val="238"/>
      </rPr>
      <t>2)</t>
    </r>
    <r>
      <rPr>
        <i/>
        <sz val="8"/>
        <rFont val="Arial"/>
        <family val="2"/>
        <charset val="238"/>
      </rPr>
      <t xml:space="preserve"> podíl na celkovém počtu žáků základních škol, kteří opakovali ročník v daném kraji</t>
    </r>
  </si>
  <si>
    <r>
      <rPr>
        <i/>
        <vertAlign val="superscript"/>
        <sz val="8"/>
        <color theme="1"/>
        <rFont val="Arial"/>
        <family val="2"/>
        <charset val="238"/>
      </rPr>
      <t xml:space="preserve">3) </t>
    </r>
    <r>
      <rPr>
        <i/>
        <sz val="8"/>
        <color theme="1"/>
        <rFont val="Arial"/>
        <family val="2"/>
        <charset val="238"/>
      </rPr>
      <t>podíl na celkovém počtu žáků na 1. resp. 2. stupni základních škol v daném kraji</t>
    </r>
  </si>
  <si>
    <r>
      <rPr>
        <i/>
        <vertAlign val="superscript"/>
        <sz val="8"/>
        <color theme="1"/>
        <rFont val="Arial"/>
        <family val="2"/>
        <charset val="238"/>
      </rPr>
      <t xml:space="preserve">4) </t>
    </r>
    <r>
      <rPr>
        <i/>
        <sz val="8"/>
        <color theme="1"/>
        <rFont val="Arial"/>
        <family val="2"/>
        <charset val="238"/>
      </rPr>
      <t>podíl na celkovém počtu žáků v 1. ročníku základních škol v daném kraji</t>
    </r>
  </si>
  <si>
    <r>
      <rPr>
        <i/>
        <vertAlign val="superscript"/>
        <sz val="8"/>
        <rFont val="Arial"/>
        <family val="2"/>
        <charset val="238"/>
      </rPr>
      <t>5)</t>
    </r>
    <r>
      <rPr>
        <i/>
        <sz val="8"/>
        <rFont val="Arial"/>
        <family val="2"/>
        <charset val="238"/>
      </rPr>
      <t xml:space="preserve"> podíl na celkovém počtu žáků, kteří opakovali ročník na 1. stupni základních škol v daném kraji</t>
    </r>
  </si>
  <si>
    <r>
      <rPr>
        <i/>
        <vertAlign val="superscript"/>
        <sz val="8"/>
        <rFont val="Arial"/>
        <family val="2"/>
        <charset val="238"/>
      </rPr>
      <t>2)</t>
    </r>
    <r>
      <rPr>
        <i/>
        <sz val="8"/>
        <rFont val="Arial"/>
        <family val="2"/>
        <charset val="238"/>
      </rPr>
      <t xml:space="preserve"> podíl na celkovém počtu žáků základních škol, kteří opakovali ročník v daném školním roce </t>
    </r>
  </si>
  <si>
    <t>8. ročník</t>
  </si>
  <si>
    <t>9.-10. ročník</t>
  </si>
  <si>
    <t>ze 7. ročníku</t>
  </si>
  <si>
    <r>
      <t>Celkem</t>
    </r>
    <r>
      <rPr>
        <vertAlign val="superscript"/>
        <sz val="8"/>
        <color theme="1"/>
        <rFont val="Arial"/>
        <family val="2"/>
        <charset val="238"/>
      </rPr>
      <t>1)</t>
    </r>
  </si>
  <si>
    <r>
      <t>%</t>
    </r>
    <r>
      <rPr>
        <vertAlign val="superscript"/>
        <sz val="8"/>
        <color theme="1"/>
        <rFont val="Arial"/>
        <family val="2"/>
        <charset val="238"/>
      </rPr>
      <t>3)</t>
    </r>
  </si>
  <si>
    <t>podle 
pohlaví</t>
  </si>
  <si>
    <t>v běžných
základních školách</t>
  </si>
  <si>
    <t>v tom podle typu ZŠ</t>
  </si>
  <si>
    <r>
      <rPr>
        <i/>
        <vertAlign val="superscript"/>
        <sz val="8"/>
        <color theme="1"/>
        <rFont val="Arial"/>
        <family val="2"/>
        <charset val="238"/>
      </rPr>
      <t>2)</t>
    </r>
    <r>
      <rPr>
        <i/>
        <sz val="8"/>
        <color theme="1"/>
        <rFont val="Arial"/>
        <family val="2"/>
        <charset val="238"/>
      </rPr>
      <t xml:space="preserve"> za postiženého více vadami se považuje žák se dvěma nebo více druhy postižení, ze kterých by každé opravňovalo k poskytování podpůrných opatření ve vyšších stupních podpory</t>
    </r>
  </si>
  <si>
    <r>
      <rPr>
        <i/>
        <vertAlign val="superscript"/>
        <sz val="8"/>
        <color theme="1"/>
        <rFont val="Arial"/>
        <family val="2"/>
        <charset val="238"/>
      </rPr>
      <t>3)</t>
    </r>
    <r>
      <rPr>
        <i/>
        <sz val="8"/>
        <color theme="1"/>
        <rFont val="Arial"/>
        <family val="2"/>
        <charset val="238"/>
      </rPr>
      <t xml:space="preserve"> podíl na celkovém počtu žáků v základních školách v daném kraji</t>
    </r>
  </si>
  <si>
    <t>Nově přijatí do 1. ročníku</t>
  </si>
  <si>
    <t>z toho v denní formě vzděl.</t>
  </si>
  <si>
    <t>z toho do denní formy vzděl.</t>
  </si>
  <si>
    <t>z toho denní formy vzděl.</t>
  </si>
  <si>
    <r>
      <t>Veřejné střední školy 
(zřizovatel obec, kraj, MŠMT nebo jiný resort)</t>
    </r>
    <r>
      <rPr>
        <vertAlign val="superscript"/>
        <sz val="8"/>
        <color theme="1"/>
        <rFont val="Arial"/>
        <family val="2"/>
        <charset val="238"/>
      </rPr>
      <t xml:space="preserve"> </t>
    </r>
  </si>
  <si>
    <t>z toho s denní formu vzdělávání</t>
  </si>
  <si>
    <r>
      <t>%</t>
    </r>
    <r>
      <rPr>
        <i/>
        <vertAlign val="superscript"/>
        <sz val="8"/>
        <rFont val="Arial"/>
        <family val="2"/>
        <charset val="238"/>
      </rPr>
      <t>1)</t>
    </r>
  </si>
  <si>
    <t>Nástavbové</t>
  </si>
  <si>
    <t>Nástavbové studium</t>
  </si>
  <si>
    <t>Střední vzdělávání s výučním listem</t>
  </si>
  <si>
    <t>Soukromé a církevní střední školy 
(zřizovatel soukromá právnická nebo fyzická osoba či církev)</t>
  </si>
  <si>
    <t>nově přijatí 
do 1. ročníku</t>
  </si>
  <si>
    <t>Střední s výučním listem</t>
  </si>
  <si>
    <t>11letí a mladší</t>
  </si>
  <si>
    <t>12letí</t>
  </si>
  <si>
    <t>13letí</t>
  </si>
  <si>
    <t>14letí</t>
  </si>
  <si>
    <t>15letí</t>
  </si>
  <si>
    <t>16letí</t>
  </si>
  <si>
    <t>17letí</t>
  </si>
  <si>
    <t>18letí</t>
  </si>
  <si>
    <t>19letí</t>
  </si>
  <si>
    <t>20letí</t>
  </si>
  <si>
    <t>21letí</t>
  </si>
  <si>
    <t>22letí</t>
  </si>
  <si>
    <t>23letí</t>
  </si>
  <si>
    <t>24letí</t>
  </si>
  <si>
    <t>speciální</t>
  </si>
  <si>
    <r>
      <t>školy</t>
    </r>
    <r>
      <rPr>
        <vertAlign val="superscript"/>
        <sz val="8"/>
        <color theme="1"/>
        <rFont val="Arial"/>
        <family val="2"/>
        <charset val="238"/>
      </rPr>
      <t>2)</t>
    </r>
  </si>
  <si>
    <t>podle formy vzdělávání</t>
  </si>
  <si>
    <t>na běžných školách</t>
  </si>
  <si>
    <t>v tom podle jejich věku</t>
  </si>
  <si>
    <t>na školách určených pro žáky se SVP</t>
  </si>
  <si>
    <r>
      <rPr>
        <i/>
        <vertAlign val="superscript"/>
        <sz val="8"/>
        <rFont val="Arial"/>
        <family val="2"/>
        <charset val="238"/>
      </rPr>
      <t>1)</t>
    </r>
    <r>
      <rPr>
        <i/>
        <sz val="8"/>
        <rFont val="Arial"/>
        <family val="2"/>
        <charset val="238"/>
      </rPr>
      <t xml:space="preserve"> podíl na celkovém počtu žáků na středních školách v daném školním roce</t>
    </r>
  </si>
  <si>
    <r>
      <rPr>
        <i/>
        <vertAlign val="superscript"/>
        <sz val="8"/>
        <rFont val="Arial"/>
        <family val="2"/>
        <charset val="238"/>
      </rPr>
      <t>1)</t>
    </r>
    <r>
      <rPr>
        <i/>
        <sz val="8"/>
        <rFont val="Arial"/>
        <family val="2"/>
        <charset val="238"/>
      </rPr>
      <t xml:space="preserve"> podíl na celkovém počtu žáků na středních školách v daném kraji</t>
    </r>
  </si>
  <si>
    <t>Odborné střední vzdělávání 
s maturitní zkouškou</t>
  </si>
  <si>
    <t>Střední vzdělávání 
s výučním listem</t>
  </si>
  <si>
    <t>25letí 
a starší</t>
  </si>
  <si>
    <t>zkrácené
studium</t>
  </si>
  <si>
    <t>denní vzděl.</t>
  </si>
  <si>
    <t xml:space="preserve">ostatní </t>
  </si>
  <si>
    <t>Obec</t>
  </si>
  <si>
    <t>Jiný resort</t>
  </si>
  <si>
    <t>Kraj</t>
  </si>
  <si>
    <t>Soukromý subjekt</t>
  </si>
  <si>
    <t>Církev</t>
  </si>
  <si>
    <t>Skupiny oborů vzdělání 
(KKOV)</t>
  </si>
  <si>
    <t>26 elektrotechnika, telekom. 
a výpočetní technika</t>
  </si>
  <si>
    <r>
      <t>Třídy</t>
    </r>
    <r>
      <rPr>
        <vertAlign val="superscript"/>
        <sz val="8"/>
        <color theme="1"/>
        <rFont val="Arial"/>
        <family val="2"/>
        <charset val="238"/>
      </rPr>
      <t>2)</t>
    </r>
  </si>
  <si>
    <t>26 elektrotechnika, telekom. a výp. techn.</t>
  </si>
  <si>
    <r>
      <t>Třídy</t>
    </r>
    <r>
      <rPr>
        <vertAlign val="superscript"/>
        <sz val="8"/>
        <color theme="1"/>
        <rFont val="Arial"/>
        <family val="2"/>
        <charset val="238"/>
      </rPr>
      <t>1)</t>
    </r>
  </si>
  <si>
    <r>
      <rPr>
        <i/>
        <vertAlign val="superscript"/>
        <sz val="8"/>
        <rFont val="Arial"/>
        <family val="2"/>
        <charset val="238"/>
      </rPr>
      <t>1)</t>
    </r>
    <r>
      <rPr>
        <i/>
        <sz val="8"/>
        <rFont val="Arial"/>
        <family val="2"/>
        <charset val="238"/>
      </rPr>
      <t xml:space="preserve"> pouze denní forma vzdělávání</t>
    </r>
  </si>
  <si>
    <t>z toho v rámci 
zkráceného studia</t>
  </si>
  <si>
    <t>4letým</t>
  </si>
  <si>
    <t>6letým</t>
  </si>
  <si>
    <t>8letým</t>
  </si>
  <si>
    <t>podle délky vzdělávání</t>
  </si>
  <si>
    <t>4leté</t>
  </si>
  <si>
    <t>6leté</t>
  </si>
  <si>
    <t>8leté</t>
  </si>
  <si>
    <t>podle zřizovatele</t>
  </si>
  <si>
    <t>z toho v rámci zkráceného studia</t>
  </si>
  <si>
    <t>Obec nebo kraj (veřejná gymnázia)</t>
  </si>
  <si>
    <t>Soukromý subjekt (soukromá gymnázia)</t>
  </si>
  <si>
    <t>Církev (církevní gymnázia)</t>
  </si>
  <si>
    <t>Žáci v denním vzdělávání celkem</t>
  </si>
  <si>
    <t>v tom podle typu gymnázia</t>
  </si>
  <si>
    <t>3leté</t>
  </si>
  <si>
    <t>5leté</t>
  </si>
  <si>
    <t>6leté a starší</t>
  </si>
  <si>
    <r>
      <rPr>
        <i/>
        <vertAlign val="superscript"/>
        <sz val="8"/>
        <color theme="1"/>
        <rFont val="Arial"/>
        <family val="2"/>
        <charset val="238"/>
      </rPr>
      <t>1)</t>
    </r>
    <r>
      <rPr>
        <i/>
        <sz val="8"/>
        <color theme="1"/>
        <rFont val="Arial"/>
        <family val="2"/>
        <charset val="238"/>
      </rPr>
      <t xml:space="preserve"> podíl dívek na všech dětech v mateřských školách v daném kraji a věkové skupině </t>
    </r>
  </si>
  <si>
    <r>
      <rPr>
        <i/>
        <vertAlign val="superscript"/>
        <sz val="8"/>
        <color theme="1"/>
        <rFont val="Arial"/>
        <family val="2"/>
        <charset val="238"/>
      </rPr>
      <t>1)</t>
    </r>
    <r>
      <rPr>
        <i/>
        <sz val="8"/>
        <color theme="1"/>
        <rFont val="Arial"/>
        <family val="2"/>
        <charset val="238"/>
      </rPr>
      <t xml:space="preserve"> podíl chlapců na všech dětech v mateřských školách v daném kraji a věkové skupině </t>
    </r>
  </si>
  <si>
    <r>
      <rPr>
        <i/>
        <vertAlign val="superscript"/>
        <sz val="8"/>
        <color theme="1"/>
        <rFont val="Arial"/>
        <family val="2"/>
        <charset val="238"/>
      </rPr>
      <t>3)</t>
    </r>
    <r>
      <rPr>
        <i/>
        <sz val="8"/>
        <color theme="1"/>
        <rFont val="Arial"/>
        <family val="2"/>
        <charset val="238"/>
      </rPr>
      <t xml:space="preserve"> podíl na celkovém počtu dětí v mateřských školách </t>
    </r>
  </si>
  <si>
    <r>
      <rPr>
        <i/>
        <vertAlign val="superscript"/>
        <sz val="8"/>
        <color theme="1"/>
        <rFont val="Arial"/>
        <family val="2"/>
        <charset val="238"/>
      </rPr>
      <t>3)</t>
    </r>
    <r>
      <rPr>
        <i/>
        <sz val="8"/>
        <color theme="1"/>
        <rFont val="Arial"/>
        <family val="2"/>
        <charset val="238"/>
      </rPr>
      <t xml:space="preserve"> podíl na celkovém počtu dívek v mateřských školách </t>
    </r>
  </si>
  <si>
    <r>
      <rPr>
        <i/>
        <vertAlign val="superscript"/>
        <sz val="8"/>
        <color theme="1"/>
        <rFont val="Arial"/>
        <family val="2"/>
        <charset val="238"/>
      </rPr>
      <t>3)</t>
    </r>
    <r>
      <rPr>
        <i/>
        <sz val="8"/>
        <color theme="1"/>
        <rFont val="Arial"/>
        <family val="2"/>
        <charset val="238"/>
      </rPr>
      <t xml:space="preserve"> podíl na celkovém počtu chlapců v mateřských školách </t>
    </r>
  </si>
  <si>
    <r>
      <rPr>
        <i/>
        <vertAlign val="superscript"/>
        <sz val="8"/>
        <color theme="1"/>
        <rFont val="Arial"/>
        <family val="2"/>
        <charset val="238"/>
      </rPr>
      <t>3)</t>
    </r>
    <r>
      <rPr>
        <i/>
        <sz val="8"/>
        <color theme="1"/>
        <rFont val="Arial"/>
        <family val="2"/>
        <charset val="238"/>
      </rPr>
      <t xml:space="preserve"> podíl na celkovém počtu dětí v mateřských školách v daném kraji</t>
    </r>
  </si>
  <si>
    <r>
      <t>formou individuálního vzdělávání</t>
    </r>
    <r>
      <rPr>
        <vertAlign val="superscript"/>
        <sz val="8"/>
        <rFont val="Arial"/>
        <family val="2"/>
        <charset val="238"/>
      </rPr>
      <t>1)</t>
    </r>
  </si>
  <si>
    <t>v tom na:</t>
  </si>
  <si>
    <t>na veřejných ZŠ
(zřizovatel obec, kraj nebo MŠMT)</t>
  </si>
  <si>
    <t xml:space="preserve">na 2. stupni </t>
  </si>
  <si>
    <r>
      <rPr>
        <i/>
        <vertAlign val="superscript"/>
        <sz val="8"/>
        <color theme="1"/>
        <rFont val="Arial"/>
        <family val="2"/>
        <charset val="238"/>
      </rPr>
      <t>2)</t>
    </r>
    <r>
      <rPr>
        <i/>
        <sz val="8"/>
        <color theme="1"/>
        <rFont val="Arial"/>
        <family val="2"/>
        <charset val="238"/>
      </rPr>
      <t xml:space="preserve"> podíl na celkovém počtu žáků v základních školách v daném školním roce </t>
    </r>
  </si>
  <si>
    <r>
      <rPr>
        <i/>
        <vertAlign val="superscript"/>
        <sz val="8"/>
        <color theme="1"/>
        <rFont val="Arial"/>
        <family val="2"/>
        <charset val="238"/>
      </rPr>
      <t>3)</t>
    </r>
    <r>
      <rPr>
        <i/>
        <sz val="8"/>
        <color theme="1"/>
        <rFont val="Arial"/>
        <family val="2"/>
        <charset val="238"/>
      </rPr>
      <t xml:space="preserve"> podíl na celkovém počtu žáků s cizím státním občanstvím v základních školách v daném školním roce </t>
    </r>
  </si>
  <si>
    <r>
      <rPr>
        <i/>
        <vertAlign val="superscript"/>
        <sz val="8"/>
        <color theme="1"/>
        <rFont val="Arial"/>
        <family val="2"/>
        <charset val="238"/>
      </rPr>
      <t>1)</t>
    </r>
    <r>
      <rPr>
        <i/>
        <sz val="8"/>
        <color theme="1"/>
        <rFont val="Arial"/>
        <family val="2"/>
        <charset val="238"/>
      </rPr>
      <t xml:space="preserve"> podíl na celkovém počtu žáků v základních školách v daném školním roce</t>
    </r>
  </si>
  <si>
    <r>
      <rPr>
        <i/>
        <vertAlign val="superscript"/>
        <sz val="8"/>
        <color theme="1"/>
        <rFont val="Arial"/>
        <family val="2"/>
        <charset val="238"/>
      </rPr>
      <t>1)</t>
    </r>
    <r>
      <rPr>
        <i/>
        <sz val="8"/>
        <color theme="1"/>
        <rFont val="Arial"/>
        <family val="2"/>
        <charset val="238"/>
      </rPr>
      <t xml:space="preserve"> podíl na celkovém počtu žáků v základních školách v daném kraji </t>
    </r>
  </si>
  <si>
    <r>
      <rPr>
        <i/>
        <vertAlign val="superscript"/>
        <sz val="8"/>
        <color theme="1"/>
        <rFont val="Arial"/>
        <family val="2"/>
        <charset val="238"/>
      </rPr>
      <t>3)</t>
    </r>
    <r>
      <rPr>
        <i/>
        <sz val="8"/>
        <color theme="1"/>
        <rFont val="Arial"/>
        <family val="2"/>
        <charset val="238"/>
      </rPr>
      <t xml:space="preserve"> podíl na celkovém počtu žáků v základních školách</t>
    </r>
  </si>
  <si>
    <r>
      <rPr>
        <i/>
        <vertAlign val="superscript"/>
        <sz val="8"/>
        <color theme="1"/>
        <rFont val="Arial"/>
        <family val="2"/>
        <charset val="238"/>
      </rPr>
      <t>3)</t>
    </r>
    <r>
      <rPr>
        <i/>
        <sz val="8"/>
        <color theme="1"/>
        <rFont val="Arial"/>
        <family val="2"/>
        <charset val="238"/>
      </rPr>
      <t xml:space="preserve"> podíl na celkovém počtu dívek v základních školách </t>
    </r>
  </si>
  <si>
    <r>
      <rPr>
        <i/>
        <vertAlign val="superscript"/>
        <sz val="8"/>
        <color theme="1"/>
        <rFont val="Arial"/>
        <family val="2"/>
        <charset val="238"/>
      </rPr>
      <t>3)</t>
    </r>
    <r>
      <rPr>
        <i/>
        <sz val="8"/>
        <color theme="1"/>
        <rFont val="Arial"/>
        <family val="2"/>
        <charset val="238"/>
      </rPr>
      <t xml:space="preserve"> podíl na celkovém počtu chlapců v základních školách</t>
    </r>
  </si>
  <si>
    <t>na veřejných SŠ
(zřizovatel obec, kraj nebo MŠMT)</t>
  </si>
  <si>
    <t>na soukromých a církevních SŠ</t>
  </si>
  <si>
    <r>
      <rPr>
        <i/>
        <vertAlign val="superscript"/>
        <sz val="8"/>
        <rFont val="Arial"/>
        <family val="2"/>
        <charset val="238"/>
      </rPr>
      <t>1)</t>
    </r>
    <r>
      <rPr>
        <i/>
        <sz val="8"/>
        <rFont val="Arial"/>
        <family val="2"/>
        <charset val="238"/>
      </rPr>
      <t xml:space="preserve"> Ostatní formy vzdělávání zahrnují večerní, dálkovou, distanční a kombinovanou formu vzdělávání</t>
    </r>
  </si>
  <si>
    <r>
      <rPr>
        <i/>
        <vertAlign val="superscript"/>
        <sz val="8"/>
        <color theme="1"/>
        <rFont val="Arial"/>
        <family val="2"/>
        <charset val="238"/>
      </rPr>
      <t>2)</t>
    </r>
    <r>
      <rPr>
        <i/>
        <sz val="8"/>
        <color theme="1"/>
        <rFont val="Arial"/>
        <family val="2"/>
        <charset val="238"/>
      </rPr>
      <t xml:space="preserve"> podíl na celkovém počtu žáků středních škol v daném kraji</t>
    </r>
  </si>
  <si>
    <r>
      <rPr>
        <i/>
        <vertAlign val="superscript"/>
        <sz val="8"/>
        <color theme="1"/>
        <rFont val="Arial"/>
        <family val="2"/>
        <charset val="238"/>
      </rPr>
      <t>3)</t>
    </r>
    <r>
      <rPr>
        <i/>
        <sz val="8"/>
        <color theme="1"/>
        <rFont val="Arial"/>
        <family val="2"/>
        <charset val="238"/>
      </rPr>
      <t xml:space="preserve"> podíl na celkovém počtu žáků středních škol s cizím státním občanstvím v daném kraji </t>
    </r>
  </si>
  <si>
    <r>
      <rPr>
        <i/>
        <vertAlign val="superscript"/>
        <sz val="8"/>
        <color theme="1"/>
        <rFont val="Arial"/>
        <family val="2"/>
        <charset val="238"/>
      </rPr>
      <t>3)</t>
    </r>
    <r>
      <rPr>
        <i/>
        <sz val="8"/>
        <color theme="1"/>
        <rFont val="Arial"/>
        <family val="2"/>
        <charset val="238"/>
      </rPr>
      <t xml:space="preserve"> podíl na celkovém počtu dívek na středních školách </t>
    </r>
  </si>
  <si>
    <r>
      <rPr>
        <i/>
        <vertAlign val="superscript"/>
        <sz val="8"/>
        <color theme="1"/>
        <rFont val="Arial"/>
        <family val="2"/>
        <charset val="238"/>
      </rPr>
      <t>3)</t>
    </r>
    <r>
      <rPr>
        <i/>
        <sz val="8"/>
        <color theme="1"/>
        <rFont val="Arial"/>
        <family val="2"/>
        <charset val="238"/>
      </rPr>
      <t xml:space="preserve"> podíl na celkovém počtu chlapců na středních školách</t>
    </r>
  </si>
  <si>
    <r>
      <rPr>
        <i/>
        <vertAlign val="superscript"/>
        <sz val="8"/>
        <rFont val="Arial"/>
        <family val="2"/>
        <charset val="238"/>
      </rPr>
      <t>3)</t>
    </r>
    <r>
      <rPr>
        <i/>
        <sz val="8"/>
        <rFont val="Arial"/>
        <family val="2"/>
        <charset val="238"/>
      </rPr>
      <t xml:space="preserve"> pouze denní forma vzdělávání</t>
    </r>
  </si>
  <si>
    <r>
      <rPr>
        <i/>
        <vertAlign val="superscript"/>
        <sz val="8"/>
        <rFont val="Arial"/>
        <family val="2"/>
        <charset val="238"/>
      </rPr>
      <t>2)</t>
    </r>
    <r>
      <rPr>
        <i/>
        <sz val="8"/>
        <rFont val="Arial"/>
        <family val="2"/>
        <charset val="238"/>
      </rPr>
      <t xml:space="preserve"> ostatní formy vzdělávání zahrnují večerní, dálkovou, distanční a kombinovanou formu vzdělávání</t>
    </r>
  </si>
  <si>
    <t>z toho plnící povinnou školní docházku</t>
  </si>
  <si>
    <t>na veřejná gymnázia
(zřizovatel obec, kraj nebo MŠMT)</t>
  </si>
  <si>
    <r>
      <rPr>
        <i/>
        <vertAlign val="superscript"/>
        <sz val="8"/>
        <rFont val="Arial"/>
        <family val="2"/>
        <charset val="238"/>
      </rPr>
      <t>1)</t>
    </r>
    <r>
      <rPr>
        <i/>
        <sz val="8"/>
        <rFont val="Arial"/>
        <family val="2"/>
        <charset val="238"/>
      </rPr>
      <t>podíl na celkovém počtu dětí v mateřských školách v daném roce</t>
    </r>
  </si>
  <si>
    <r>
      <t>1. stupeň</t>
    </r>
    <r>
      <rPr>
        <vertAlign val="superscript"/>
        <sz val="8"/>
        <rFont val="Arial"/>
        <family val="2"/>
        <charset val="238"/>
      </rPr>
      <t>2)</t>
    </r>
  </si>
  <si>
    <r>
      <rPr>
        <i/>
        <vertAlign val="superscript"/>
        <sz val="8"/>
        <rFont val="Arial"/>
        <family val="2"/>
        <charset val="238"/>
      </rPr>
      <t>6)</t>
    </r>
    <r>
      <rPr>
        <i/>
        <sz val="8"/>
        <rFont val="Arial"/>
        <family val="2"/>
        <charset val="238"/>
      </rPr>
      <t xml:space="preserve"> podíl na celkovém počtu žáků v základním vzdělávání</t>
    </r>
  </si>
  <si>
    <r>
      <rPr>
        <i/>
        <vertAlign val="superscript"/>
        <sz val="8"/>
        <rFont val="Arial"/>
        <family val="2"/>
        <charset val="238"/>
      </rPr>
      <t>6)</t>
    </r>
    <r>
      <rPr>
        <i/>
        <sz val="8"/>
        <rFont val="Arial"/>
        <family val="2"/>
        <charset val="238"/>
      </rPr>
      <t xml:space="preserve"> podíl na celkovém počtu žáků v základním vzdělávání v jednotlivých krajích</t>
    </r>
  </si>
  <si>
    <t>Děti s žádostí o odklad školní docházky</t>
  </si>
  <si>
    <r>
      <rPr>
        <i/>
        <vertAlign val="superscript"/>
        <sz val="8"/>
        <rFont val="Arial"/>
        <family val="2"/>
        <charset val="238"/>
      </rPr>
      <t>3)</t>
    </r>
    <r>
      <rPr>
        <i/>
        <sz val="8"/>
        <rFont val="Arial"/>
        <family val="2"/>
        <charset val="238"/>
      </rPr>
      <t xml:space="preserve"> podíl na celkovém počtu žáků na běžných základních školách v daném školním roce</t>
    </r>
  </si>
  <si>
    <r>
      <rPr>
        <i/>
        <vertAlign val="superscript"/>
        <sz val="8"/>
        <rFont val="Arial"/>
        <family val="2"/>
        <charset val="238"/>
      </rPr>
      <t>4)</t>
    </r>
    <r>
      <rPr>
        <i/>
        <sz val="8"/>
        <rFont val="Arial"/>
        <family val="2"/>
        <charset val="238"/>
      </rPr>
      <t xml:space="preserve"> podíl na celkovém počtu žáků na základních školách samostatně zřízených pouze pro žáky se SVP v daném školním roce</t>
    </r>
  </si>
  <si>
    <r>
      <rPr>
        <i/>
        <vertAlign val="superscript"/>
        <sz val="8"/>
        <rFont val="Arial"/>
        <family val="2"/>
        <charset val="238"/>
      </rPr>
      <t>3)</t>
    </r>
    <r>
      <rPr>
        <i/>
        <sz val="8"/>
        <rFont val="Arial"/>
        <family val="2"/>
        <charset val="238"/>
      </rPr>
      <t xml:space="preserve"> podíl na celkovém počtu žáků na běžných základních školách v daném kraji</t>
    </r>
  </si>
  <si>
    <r>
      <rPr>
        <i/>
        <vertAlign val="superscript"/>
        <sz val="8"/>
        <rFont val="Arial"/>
        <family val="2"/>
        <charset val="238"/>
      </rPr>
      <t>4)</t>
    </r>
    <r>
      <rPr>
        <i/>
        <sz val="8"/>
        <rFont val="Arial"/>
        <family val="2"/>
        <charset val="238"/>
      </rPr>
      <t xml:space="preserve"> podíl na celkovém počtu žáků na základních školách samostatně zřízených pouze pro žáky se SVP v daném kraji</t>
    </r>
  </si>
  <si>
    <t>z 5. ročníku</t>
  </si>
  <si>
    <r>
      <rPr>
        <i/>
        <vertAlign val="superscript"/>
        <sz val="8"/>
        <rFont val="Arial"/>
        <family val="2"/>
        <charset val="238"/>
      </rPr>
      <t>1)</t>
    </r>
    <r>
      <rPr>
        <i/>
        <sz val="8"/>
        <rFont val="Arial"/>
        <family val="2"/>
        <charset val="238"/>
      </rPr>
      <t xml:space="preserve"> údaje o fyzických osobách (každý žák je evidován jen pod jedním státním občanstvím, pokud má dítě dvojí občanství, upřednostní se české, dále občanství státu EU)</t>
    </r>
  </si>
  <si>
    <t xml:space="preserve">Absolventi </t>
  </si>
  <si>
    <t>Žáci v denní formě vzdělávání celkem</t>
  </si>
  <si>
    <r>
      <rPr>
        <i/>
        <vertAlign val="superscript"/>
        <sz val="8"/>
        <color theme="1"/>
        <rFont val="Arial"/>
        <family val="2"/>
        <charset val="238"/>
      </rPr>
      <t>2)</t>
    </r>
    <r>
      <rPr>
        <i/>
        <sz val="8"/>
        <color theme="1"/>
        <rFont val="Arial"/>
        <family val="2"/>
        <charset val="238"/>
      </rPr>
      <t xml:space="preserve"> podíl na celkovém počtu žáků středních škol v daném školním roce </t>
    </r>
  </si>
  <si>
    <r>
      <rPr>
        <i/>
        <vertAlign val="superscript"/>
        <sz val="8"/>
        <color theme="1"/>
        <rFont val="Arial"/>
        <family val="2"/>
        <charset val="238"/>
      </rPr>
      <t>3)</t>
    </r>
    <r>
      <rPr>
        <i/>
        <sz val="8"/>
        <color theme="1"/>
        <rFont val="Arial"/>
        <family val="2"/>
        <charset val="238"/>
      </rPr>
      <t xml:space="preserve"> podíl na celkovém počtu žáků středních škol s cizím státním občanstvím v daném školním roce</t>
    </r>
  </si>
  <si>
    <r>
      <rPr>
        <i/>
        <vertAlign val="superscript"/>
        <sz val="8"/>
        <color theme="1"/>
        <rFont val="Arial"/>
        <family val="2"/>
        <charset val="238"/>
      </rPr>
      <t>3)</t>
    </r>
    <r>
      <rPr>
        <i/>
        <sz val="8"/>
        <color theme="1"/>
        <rFont val="Arial"/>
        <family val="2"/>
        <charset val="238"/>
      </rPr>
      <t xml:space="preserve"> podíl na celkovém počtu žáků středních škol v daném kraji</t>
    </r>
  </si>
  <si>
    <t>Absolventi</t>
  </si>
  <si>
    <t>MŠMT nebo jiný resort</t>
  </si>
  <si>
    <t>21 hornictví, hutnictví a slévárenství</t>
  </si>
  <si>
    <r>
      <rPr>
        <i/>
        <vertAlign val="superscript"/>
        <sz val="8"/>
        <rFont val="Arial"/>
        <family val="2"/>
        <charset val="238"/>
      </rPr>
      <t>1)</t>
    </r>
    <r>
      <rPr>
        <i/>
        <sz val="8"/>
        <rFont val="Arial"/>
        <family val="2"/>
        <charset val="238"/>
      </rPr>
      <t xml:space="preserve"> podíl na celkovém počtu absolventů gymnázií</t>
    </r>
  </si>
  <si>
    <r>
      <rPr>
        <i/>
        <vertAlign val="superscript"/>
        <sz val="8"/>
        <rFont val="Arial"/>
        <family val="2"/>
        <charset val="238"/>
      </rPr>
      <t>1)</t>
    </r>
    <r>
      <rPr>
        <i/>
        <sz val="8"/>
        <rFont val="Arial"/>
        <family val="2"/>
        <charset val="238"/>
      </rPr>
      <t xml:space="preserve"> podíl na celkovém počtu žáků přijatých do 1. ročníku gymnázií</t>
    </r>
  </si>
  <si>
    <t>75 pedagogika, učitelství a soc. péče</t>
  </si>
  <si>
    <t>26 elektrotechnika, telekom. a výpočetní technika</t>
  </si>
  <si>
    <r>
      <t>Školy</t>
    </r>
    <r>
      <rPr>
        <vertAlign val="superscript"/>
        <sz val="8"/>
        <rFont val="Arial"/>
        <family val="2"/>
        <charset val="238"/>
      </rPr>
      <t>1)</t>
    </r>
  </si>
  <si>
    <r>
      <t>Učitelé</t>
    </r>
    <r>
      <rPr>
        <vertAlign val="superscript"/>
        <sz val="8"/>
        <rFont val="Arial"/>
        <family val="2"/>
        <charset val="238"/>
      </rPr>
      <t>2)</t>
    </r>
  </si>
  <si>
    <r>
      <t>Učitelé</t>
    </r>
    <r>
      <rPr>
        <vertAlign val="superscript"/>
        <sz val="8"/>
        <rFont val="Arial"/>
        <family val="2"/>
        <charset val="238"/>
      </rPr>
      <t>2)</t>
    </r>
    <r>
      <rPr>
        <sz val="8"/>
        <rFont val="Arial"/>
        <family val="2"/>
        <charset val="238"/>
      </rPr>
      <t xml:space="preserve"> </t>
    </r>
  </si>
  <si>
    <t>Studenti</t>
  </si>
  <si>
    <t>Skupiny oborů vzdělání (KKOV)</t>
  </si>
  <si>
    <t>Zapsaní žáci</t>
  </si>
  <si>
    <r>
      <t>Vychovatelé</t>
    </r>
    <r>
      <rPr>
        <vertAlign val="superscript"/>
        <sz val="8"/>
        <rFont val="Arial"/>
        <family val="2"/>
        <charset val="238"/>
      </rPr>
      <t>1)</t>
    </r>
  </si>
  <si>
    <r>
      <t>Ostatní pedagogičtí pracovníci</t>
    </r>
    <r>
      <rPr>
        <vertAlign val="superscript"/>
        <sz val="8"/>
        <rFont val="Arial"/>
        <family val="2"/>
        <charset val="238"/>
      </rPr>
      <t>1)</t>
    </r>
  </si>
  <si>
    <t>Školní
rok</t>
  </si>
  <si>
    <t>Počet zařízení celkem</t>
  </si>
  <si>
    <t>Počet dětí 
a mládeže celkem</t>
  </si>
  <si>
    <t>Počet dětí (mládeže)</t>
  </si>
  <si>
    <t>9. - 10. ročník</t>
  </si>
  <si>
    <t>Podle ročníku, po kterém odešli</t>
  </si>
  <si>
    <t>Podle pohlaví</t>
  </si>
  <si>
    <t>před zahájením povinné školní docházky</t>
  </si>
  <si>
    <t>plnící povinnou školní docházku</t>
  </si>
  <si>
    <t>po ukončení povinné školní docházky</t>
  </si>
  <si>
    <t xml:space="preserve">Území </t>
  </si>
  <si>
    <t>Pobočky</t>
  </si>
  <si>
    <t>Družiny</t>
  </si>
  <si>
    <t>Oddělení</t>
  </si>
  <si>
    <t>Občané EU</t>
  </si>
  <si>
    <t>Občané ostatních států (mimo země EU)</t>
  </si>
  <si>
    <t>Podle typu škol</t>
  </si>
  <si>
    <t>Podle zřizovatele škol</t>
  </si>
  <si>
    <t>Podle občanství</t>
  </si>
  <si>
    <t>Podle navštěvovaného ročníku</t>
  </si>
  <si>
    <t>Podle věku</t>
  </si>
  <si>
    <t>Podle stupně</t>
  </si>
  <si>
    <t>Podle formy vzdělávání</t>
  </si>
  <si>
    <t>2019/20</t>
  </si>
  <si>
    <t>ne</t>
  </si>
  <si>
    <t>ano</t>
  </si>
  <si>
    <r>
      <rPr>
        <i/>
        <vertAlign val="superscript"/>
        <sz val="8"/>
        <color theme="1"/>
        <rFont val="Arial"/>
        <family val="2"/>
        <charset val="238"/>
      </rPr>
      <t>4)</t>
    </r>
    <r>
      <rPr>
        <i/>
        <sz val="8"/>
        <color theme="1"/>
        <rFont val="Arial"/>
        <family val="2"/>
        <charset val="238"/>
      </rPr>
      <t xml:space="preserve"> podíl dětí s daným postižením na celkovém počtu dětí se zdravotním postižením v mateřských školách </t>
    </r>
  </si>
  <si>
    <r>
      <rPr>
        <i/>
        <vertAlign val="superscript"/>
        <sz val="8"/>
        <color theme="1"/>
        <rFont val="Arial"/>
        <family val="2"/>
        <charset val="238"/>
      </rPr>
      <t xml:space="preserve">5) </t>
    </r>
    <r>
      <rPr>
        <i/>
        <sz val="8"/>
        <color theme="1"/>
        <rFont val="Arial"/>
        <family val="2"/>
        <charset val="238"/>
      </rPr>
      <t xml:space="preserve">podíl dívek s daným postižením na celkovém počtu dívek se zdravotním postižením v mateřských školách </t>
    </r>
  </si>
  <si>
    <r>
      <rPr>
        <i/>
        <vertAlign val="superscript"/>
        <sz val="8"/>
        <color theme="1"/>
        <rFont val="Arial"/>
        <family val="2"/>
        <charset val="238"/>
      </rPr>
      <t>4)</t>
    </r>
    <r>
      <rPr>
        <i/>
        <sz val="8"/>
        <color theme="1"/>
        <rFont val="Arial"/>
        <family val="2"/>
        <charset val="238"/>
      </rPr>
      <t xml:space="preserve"> podíl dívek na celkovém počtu dětí se zdravotním postižením v mateřských školách </t>
    </r>
  </si>
  <si>
    <r>
      <rPr>
        <i/>
        <vertAlign val="superscript"/>
        <sz val="8"/>
        <color theme="1"/>
        <rFont val="Arial"/>
        <family val="2"/>
        <charset val="238"/>
      </rPr>
      <t>4)</t>
    </r>
    <r>
      <rPr>
        <i/>
        <sz val="8"/>
        <color theme="1"/>
        <rFont val="Arial"/>
        <family val="2"/>
        <charset val="238"/>
      </rPr>
      <t xml:space="preserve"> podíl chlapců na celkovém počtu dětí se zdravotním postižením v mateřských školách </t>
    </r>
  </si>
  <si>
    <r>
      <rPr>
        <i/>
        <vertAlign val="superscript"/>
        <sz val="8"/>
        <color theme="1"/>
        <rFont val="Arial"/>
        <family val="2"/>
        <charset val="238"/>
      </rPr>
      <t xml:space="preserve">5) </t>
    </r>
    <r>
      <rPr>
        <i/>
        <sz val="8"/>
        <color theme="1"/>
        <rFont val="Arial"/>
        <family val="2"/>
        <charset val="238"/>
      </rPr>
      <t xml:space="preserve">podíl chlapců s daným postižením na celkovém počtu chlapců se zdravotním postižením v mateřských školách </t>
    </r>
  </si>
  <si>
    <t>počet žáků 
na 1 učitele</t>
  </si>
  <si>
    <t>Podle zdravotního postižení</t>
  </si>
  <si>
    <t>Žáci se zdravotním postižením</t>
  </si>
  <si>
    <r>
      <t>Školy se žáky 
se zdravotním postižením</t>
    </r>
    <r>
      <rPr>
        <vertAlign val="superscript"/>
        <sz val="8"/>
        <rFont val="Arial"/>
        <family val="2"/>
        <charset val="238"/>
      </rPr>
      <t>1)</t>
    </r>
  </si>
  <si>
    <r>
      <rPr>
        <i/>
        <vertAlign val="superscript"/>
        <sz val="8"/>
        <color theme="1"/>
        <rFont val="Arial"/>
        <family val="2"/>
        <charset val="238"/>
      </rPr>
      <t>4)</t>
    </r>
    <r>
      <rPr>
        <i/>
        <sz val="8"/>
        <color theme="1"/>
        <rFont val="Arial"/>
        <family val="2"/>
        <charset val="238"/>
      </rPr>
      <t xml:space="preserve"> podíl dívek na celkovém počtu žáků se zdravotním postižením v základních školách </t>
    </r>
  </si>
  <si>
    <r>
      <rPr>
        <i/>
        <vertAlign val="superscript"/>
        <sz val="8"/>
        <color theme="1"/>
        <rFont val="Arial"/>
        <family val="2"/>
        <charset val="238"/>
      </rPr>
      <t>4)</t>
    </r>
    <r>
      <rPr>
        <i/>
        <sz val="8"/>
        <color theme="1"/>
        <rFont val="Arial"/>
        <family val="2"/>
        <charset val="238"/>
      </rPr>
      <t xml:space="preserve"> podíl chlapců na celkovém počtu žáků se zdravotním postižením v základních školách</t>
    </r>
  </si>
  <si>
    <r>
      <rPr>
        <i/>
        <vertAlign val="superscript"/>
        <sz val="8"/>
        <color theme="1"/>
        <rFont val="Arial"/>
        <family val="2"/>
        <charset val="238"/>
      </rPr>
      <t>5)</t>
    </r>
    <r>
      <rPr>
        <i/>
        <sz val="8"/>
        <color theme="1"/>
        <rFont val="Arial"/>
        <family val="2"/>
        <charset val="238"/>
      </rPr>
      <t xml:space="preserve"> podíl chlapců ve speciálních třídách, resp. s daným postižením na celkovém počtu chlapců se se zdravotním postižením na základních školách </t>
    </r>
  </si>
  <si>
    <r>
      <rPr>
        <i/>
        <vertAlign val="superscript"/>
        <sz val="8"/>
        <color theme="1"/>
        <rFont val="Arial"/>
        <family val="2"/>
        <charset val="238"/>
      </rPr>
      <t>5)</t>
    </r>
    <r>
      <rPr>
        <i/>
        <sz val="8"/>
        <color theme="1"/>
        <rFont val="Arial"/>
        <family val="2"/>
        <charset val="238"/>
      </rPr>
      <t xml:space="preserve"> podíl dívek ve speciálních třídách, resp. s daným postižením na celkovém počtu dívek se zdravotním postižením v základních školách </t>
    </r>
  </si>
  <si>
    <r>
      <rPr>
        <i/>
        <vertAlign val="superscript"/>
        <sz val="8"/>
        <color theme="1"/>
        <rFont val="Arial"/>
        <family val="2"/>
        <charset val="238"/>
      </rPr>
      <t>4)</t>
    </r>
    <r>
      <rPr>
        <i/>
        <sz val="8"/>
        <color theme="1"/>
        <rFont val="Arial"/>
        <family val="2"/>
        <charset val="238"/>
      </rPr>
      <t xml:space="preserve"> podíl žáků ve speciálních třídách, resp. s daným postižením na celkovém počtu žáků se zdravotním postižením</t>
    </r>
  </si>
  <si>
    <r>
      <rPr>
        <i/>
        <vertAlign val="superscript"/>
        <sz val="8"/>
        <rFont val="Arial"/>
        <family val="2"/>
        <charset val="238"/>
      </rPr>
      <t>1)</t>
    </r>
    <r>
      <rPr>
        <i/>
        <sz val="8"/>
        <rFont val="Arial"/>
        <family val="2"/>
        <charset val="238"/>
      </rPr>
      <t xml:space="preserve"> podíl na celkovém počtu žáků na základních školách v daném kraji</t>
    </r>
  </si>
  <si>
    <r>
      <rPr>
        <i/>
        <vertAlign val="superscript"/>
        <sz val="8"/>
        <rFont val="Arial"/>
        <family val="2"/>
        <charset val="238"/>
      </rPr>
      <t>1)</t>
    </r>
    <r>
      <rPr>
        <i/>
        <sz val="8"/>
        <rFont val="Arial"/>
        <family val="2"/>
        <charset val="238"/>
      </rPr>
      <t xml:space="preserve"> podíl na celkovém počtu žáků na základních školách v daném školním roce</t>
    </r>
  </si>
  <si>
    <r>
      <rPr>
        <i/>
        <vertAlign val="superscript"/>
        <sz val="8"/>
        <color theme="1"/>
        <rFont val="Arial"/>
        <family val="2"/>
        <charset val="238"/>
      </rPr>
      <t>4)</t>
    </r>
    <r>
      <rPr>
        <i/>
        <sz val="8"/>
        <color theme="1"/>
        <rFont val="Arial"/>
        <family val="2"/>
        <charset val="238"/>
      </rPr>
      <t xml:space="preserve"> podíl dívek na celkovém počtu žáků se zdravotním postižením na středních školách </t>
    </r>
  </si>
  <si>
    <r>
      <rPr>
        <i/>
        <vertAlign val="superscript"/>
        <sz val="8"/>
        <color theme="1"/>
        <rFont val="Arial"/>
        <family val="2"/>
        <charset val="238"/>
      </rPr>
      <t>4)</t>
    </r>
    <r>
      <rPr>
        <i/>
        <sz val="8"/>
        <color theme="1"/>
        <rFont val="Arial"/>
        <family val="2"/>
        <charset val="238"/>
      </rPr>
      <t xml:space="preserve"> podíl chlapců na celkovém počtu žáků se zdravotním postižením na středních školách </t>
    </r>
  </si>
  <si>
    <r>
      <rPr>
        <i/>
        <vertAlign val="superscript"/>
        <sz val="8"/>
        <color theme="1"/>
        <rFont val="Arial"/>
        <family val="2"/>
        <charset val="238"/>
      </rPr>
      <t>4)</t>
    </r>
    <r>
      <rPr>
        <i/>
        <sz val="8"/>
        <color theme="1"/>
        <rFont val="Arial"/>
        <family val="2"/>
        <charset val="238"/>
      </rPr>
      <t xml:space="preserve"> podíl žáků ve speciálních třídách či s daným postižením na celkovém počtu žáků středních škol se zdravotním postižením v daném kraji </t>
    </r>
  </si>
  <si>
    <r>
      <rPr>
        <i/>
        <vertAlign val="superscript"/>
        <sz val="8"/>
        <rFont val="Arial"/>
        <family val="2"/>
        <charset val="238"/>
      </rPr>
      <t>3)</t>
    </r>
    <r>
      <rPr>
        <i/>
        <sz val="8"/>
        <rFont val="Arial"/>
        <family val="2"/>
        <charset val="238"/>
      </rPr>
      <t xml:space="preserve"> podíl na celkovém počtu žáků gymnázií</t>
    </r>
  </si>
  <si>
    <t>jiný resort</t>
  </si>
  <si>
    <t>Speciální třídy</t>
  </si>
  <si>
    <t>1. stupeň</t>
  </si>
  <si>
    <t>2. stupeň</t>
  </si>
  <si>
    <t xml:space="preserve">abs. </t>
  </si>
  <si>
    <r>
      <rPr>
        <i/>
        <vertAlign val="superscript"/>
        <sz val="8"/>
        <color theme="1"/>
        <rFont val="Arial"/>
        <family val="2"/>
        <charset val="238"/>
      </rPr>
      <t>4)</t>
    </r>
    <r>
      <rPr>
        <i/>
        <sz val="8"/>
        <color theme="1"/>
        <rFont val="Arial"/>
        <family val="2"/>
        <charset val="238"/>
      </rPr>
      <t xml:space="preserve"> celkem v 9. ročníku devítiletého vzdělávacího programu a v 10. ročníku desetiletého vzdělávacího programu</t>
    </r>
  </si>
  <si>
    <r>
      <t>podle zdravotního postižení</t>
    </r>
    <r>
      <rPr>
        <vertAlign val="superscript"/>
        <sz val="8"/>
        <rFont val="Arial"/>
        <family val="2"/>
        <charset val="238"/>
      </rPr>
      <t>2)</t>
    </r>
  </si>
  <si>
    <r>
      <t>2. stupeň ZŠ</t>
    </r>
    <r>
      <rPr>
        <vertAlign val="superscript"/>
        <sz val="8"/>
        <rFont val="Arial"/>
        <family val="2"/>
        <charset val="238"/>
      </rPr>
      <t>3)</t>
    </r>
    <r>
      <rPr>
        <sz val="8"/>
        <rFont val="Arial"/>
        <family val="2"/>
        <charset val="238"/>
      </rPr>
      <t xml:space="preserve"> a odpovídající ročníky u gymnázií</t>
    </r>
    <r>
      <rPr>
        <vertAlign val="superscript"/>
        <sz val="8"/>
        <rFont val="Arial"/>
        <family val="2"/>
        <charset val="238"/>
      </rPr>
      <t>4)</t>
    </r>
    <r>
      <rPr>
        <sz val="8"/>
        <rFont val="Arial"/>
        <family val="2"/>
        <charset val="238"/>
      </rPr>
      <t xml:space="preserve"> a konzervatoří</t>
    </r>
    <r>
      <rPr>
        <vertAlign val="superscript"/>
        <sz val="8"/>
        <rFont val="Arial"/>
        <family val="2"/>
        <charset val="238"/>
      </rPr>
      <t>5)</t>
    </r>
  </si>
  <si>
    <t>Všeobecné střední vzdělávání 
s maturitní zkouškou (gymnázia)</t>
  </si>
  <si>
    <r>
      <t>Třídy</t>
    </r>
    <r>
      <rPr>
        <vertAlign val="superscript"/>
        <sz val="8"/>
        <rFont val="Arial"/>
        <family val="2"/>
        <charset val="238"/>
      </rPr>
      <t>3)</t>
    </r>
  </si>
  <si>
    <r>
      <t>ostatní formy</t>
    </r>
    <r>
      <rPr>
        <vertAlign val="superscript"/>
        <sz val="8"/>
        <rFont val="Arial"/>
        <family val="2"/>
        <charset val="238"/>
      </rPr>
      <t>2)</t>
    </r>
  </si>
  <si>
    <t>z toho ve středním vzdělávání 
v zařízení</t>
  </si>
  <si>
    <t>z toho ve středním vzdělávání mimo zařízení</t>
  </si>
  <si>
    <t>Veřejný zřizovatel
(obec, kraj, MŠMT nebo jiný resort)</t>
  </si>
  <si>
    <t>Soukromý zřizovatel 
(soukromá právnická či fyzická osoba)</t>
  </si>
  <si>
    <t>Církevní zřizovatel</t>
  </si>
  <si>
    <t>Veřejný zřizovatel
(obec, kraj nebo MŠMT)</t>
  </si>
  <si>
    <r>
      <rPr>
        <i/>
        <vertAlign val="superscript"/>
        <sz val="8"/>
        <color theme="1"/>
        <rFont val="Arial"/>
        <family val="2"/>
        <charset val="238"/>
      </rPr>
      <t>2)</t>
    </r>
    <r>
      <rPr>
        <i/>
        <sz val="8"/>
        <color theme="1"/>
        <rFont val="Arial"/>
        <family val="2"/>
        <charset val="238"/>
      </rPr>
      <t xml:space="preserve"> podíl na celkovém počtu žáků základních škol učících se cizí jazyky </t>
    </r>
  </si>
  <si>
    <r>
      <rPr>
        <i/>
        <vertAlign val="superscript"/>
        <sz val="8"/>
        <color theme="1"/>
        <rFont val="Arial"/>
        <family val="2"/>
        <charset val="238"/>
      </rPr>
      <t>2)</t>
    </r>
    <r>
      <rPr>
        <i/>
        <sz val="8"/>
        <color theme="1"/>
        <rFont val="Arial"/>
        <family val="2"/>
        <charset val="238"/>
      </rPr>
      <t xml:space="preserve"> podíl na celkovém počtu žáků základních škol učících se cizí jazyky v daném kraji</t>
    </r>
  </si>
  <si>
    <r>
      <t>školy pouze pro žáky se SVP</t>
    </r>
    <r>
      <rPr>
        <vertAlign val="superscript"/>
        <sz val="8"/>
        <rFont val="Arial"/>
        <family val="2"/>
        <charset val="238"/>
      </rPr>
      <t>2)</t>
    </r>
  </si>
  <si>
    <r>
      <t>v ZŠ pouze 
pro žáky se SVP</t>
    </r>
    <r>
      <rPr>
        <vertAlign val="superscript"/>
        <sz val="8"/>
        <rFont val="Arial"/>
        <family val="2"/>
        <charset val="238"/>
      </rPr>
      <t>2)</t>
    </r>
  </si>
  <si>
    <r>
      <t>z toho ve speciálních třídách</t>
    </r>
    <r>
      <rPr>
        <vertAlign val="superscript"/>
        <sz val="8"/>
        <color theme="1"/>
        <rFont val="Arial"/>
        <family val="2"/>
        <charset val="238"/>
      </rPr>
      <t>1)</t>
    </r>
  </si>
  <si>
    <t>Upozornění: odlišné období časové řady z důvodu dostupnosti dat o žácích, kteří ukončili povinnou školní docházku</t>
  </si>
  <si>
    <t>Upozornění: odlišné období časové řady z důvodu dostupnosti dat o žácích, kteří přestoupili na víceletá gymnázia nebo osmileté konzervatoře</t>
  </si>
  <si>
    <t>Upozornění: odlišné období časové řady z důvodu dostupnosti dat o absolventech</t>
  </si>
  <si>
    <t xml:space="preserve">Upozornění: odlišné období časové řady z důvodu dostupnosti dat o absolventech </t>
  </si>
  <si>
    <t>veřejných gymnázií
(zřizovatel obec, kraj nebo MŠMT)</t>
  </si>
  <si>
    <t>soukromých a církevních gymnázií</t>
  </si>
  <si>
    <t>ostatní formy vzděl.</t>
  </si>
  <si>
    <t>63 ekonomika, administrativa</t>
  </si>
  <si>
    <t>43 veterinářství a veterinární prevence</t>
  </si>
  <si>
    <t>žáci  celkem</t>
  </si>
  <si>
    <r>
      <rPr>
        <i/>
        <vertAlign val="superscript"/>
        <sz val="8"/>
        <rFont val="Arial"/>
        <family val="2"/>
        <charset val="238"/>
      </rPr>
      <t>1)</t>
    </r>
    <r>
      <rPr>
        <i/>
        <sz val="8"/>
        <rFont val="Arial"/>
        <family val="2"/>
        <charset val="238"/>
      </rPr>
      <t xml:space="preserve"> není součtem za jednotlivé školy v členění podle délky denního vzdělávání, protože jedna škola může souběžně poskytovat vzdělávání v různých délkách</t>
    </r>
  </si>
  <si>
    <t>Podle věku dětí</t>
  </si>
  <si>
    <t>Děti s cizím státním občanstvím</t>
  </si>
  <si>
    <t>Děti se zdravotním postižením</t>
  </si>
  <si>
    <t>2.1 Základní vzdělávání celkem</t>
  </si>
  <si>
    <t>Žáci nově přijatí do 1. ročníku</t>
  </si>
  <si>
    <t>Žáci opakující ročník</t>
  </si>
  <si>
    <t>Žáci, kteří ukončili povinnou školní docházku</t>
  </si>
  <si>
    <t>Přestupy ze základních škol na víceletá gymnázia nebo osmileté konzervatoře</t>
  </si>
  <si>
    <t>Žáci s cizím státním občanstvím</t>
  </si>
  <si>
    <t>Žáci učící se cizí jazyky</t>
  </si>
  <si>
    <t>3.1 Střední školy celkem (bez konzevatoří)</t>
  </si>
  <si>
    <t>3.2 Střední školy poskytující odborné vzdělávání (bez nástavbového studia)</t>
  </si>
  <si>
    <t>3.3 Střední školy poskytující všeobecné vzdělávání s maturitní zkouškou – dále jen gymnázia</t>
  </si>
  <si>
    <t>3.4 Střední školy poskytující nástavbové studium</t>
  </si>
  <si>
    <t>2 Základní vzdělávání</t>
  </si>
  <si>
    <t>3 Střední vzdělávání</t>
  </si>
  <si>
    <t>4 Konzervatoře</t>
  </si>
  <si>
    <t>5 Vyšší odborné vzdělávání</t>
  </si>
  <si>
    <t>Speciální vzdělávání na středních školách</t>
  </si>
  <si>
    <t>Střední odborné vzdělávání s výučním listem</t>
  </si>
  <si>
    <t>Střední odborné vzdělávání s maturitní zkouškou</t>
  </si>
  <si>
    <t>Gymnázia v krajském srovnání</t>
  </si>
  <si>
    <t>2.2 Základní vzdělávání poskytované na základních školách – dále jen základní školy</t>
  </si>
  <si>
    <t>Nově přijatí
do 1. ročníku</t>
  </si>
  <si>
    <t>Nově přijatí do prvního ročníku</t>
  </si>
  <si>
    <t>MŠMT – Ministerstvo školství, mládeže a tělovýchovy</t>
  </si>
  <si>
    <t>SVP – speciální vzdělávací potřeby</t>
  </si>
  <si>
    <t>1.1 Mateřské školy</t>
  </si>
  <si>
    <t>1 Předškolní vzdělávání</t>
  </si>
  <si>
    <t>1.2 Přípravné třídy základních škol a přípravný stupeň základních škol speciálních</t>
  </si>
  <si>
    <t>na soukromých 
a církevních ZŠ</t>
  </si>
  <si>
    <r>
      <rPr>
        <i/>
        <vertAlign val="superscript"/>
        <sz val="8"/>
        <rFont val="Arial"/>
        <family val="2"/>
        <charset val="238"/>
      </rPr>
      <t>2)</t>
    </r>
    <r>
      <rPr>
        <i/>
        <sz val="8"/>
        <rFont val="Arial"/>
        <family val="2"/>
        <charset val="238"/>
      </rPr>
      <t xml:space="preserve"> podíl dívek na celkovém počtu žáků nově přijatých do 1. ročníku v dané věkové kategorii v daném školním roce</t>
    </r>
  </si>
  <si>
    <t>z toho 
v denní formě</t>
  </si>
  <si>
    <t>na soukromá 
a církevní gymnázia</t>
  </si>
  <si>
    <t>ZNAČKY POUŽITÉ V TABULKÁCH PUBLIKACE</t>
  </si>
  <si>
    <t>ležatá čárka na místě čísla značí, že se jev nevyskytoval</t>
  </si>
  <si>
    <t>tečka na místě čísla značí, že údaj není k dispozici nebo je nespolehlivý</t>
  </si>
  <si>
    <t>ležatý křížek na místě čísla značí, že zápis není možný z logických důvodů</t>
  </si>
  <si>
    <r>
      <rPr>
        <i/>
        <vertAlign val="superscript"/>
        <sz val="8"/>
        <color theme="1"/>
        <rFont val="Arial"/>
        <family val="2"/>
        <charset val="238"/>
      </rPr>
      <t>2)</t>
    </r>
    <r>
      <rPr>
        <i/>
        <sz val="8"/>
        <color theme="1"/>
        <rFont val="Arial"/>
        <family val="2"/>
        <charset val="238"/>
      </rPr>
      <t xml:space="preserve"> Za postižené více vadami se považuje dítě se dvěma nebo více druhy postižení, ze kterých by každé opravňovalo k poskytování podpůrných opatření ve vyšších stupních podpory.</t>
    </r>
  </si>
  <si>
    <r>
      <rPr>
        <i/>
        <vertAlign val="superscript"/>
        <sz val="8"/>
        <color theme="1"/>
        <rFont val="Arial"/>
        <family val="2"/>
        <charset val="238"/>
      </rPr>
      <t>2)</t>
    </r>
    <r>
      <rPr>
        <i/>
        <sz val="8"/>
        <color theme="1"/>
        <rFont val="Arial"/>
        <family val="2"/>
        <charset val="238"/>
      </rPr>
      <t xml:space="preserve"> Za postiženého více vadami se považuje žák se dvěma nebo více druhy postižení, ze kterých by každé opravňovalo k poskytování podpůrných opatření ve vyšších stupních podpory.</t>
    </r>
  </si>
  <si>
    <r>
      <rPr>
        <i/>
        <vertAlign val="superscript"/>
        <sz val="8"/>
        <rFont val="Arial"/>
        <family val="2"/>
        <charset val="238"/>
      </rPr>
      <t>1)</t>
    </r>
    <r>
      <rPr>
        <i/>
        <sz val="8"/>
        <rFont val="Arial"/>
        <family val="2"/>
        <charset val="238"/>
      </rPr>
      <t xml:space="preserve"> Jedna škola může poskytovat více forem vzdělávání (součet škol podle jednotlivých forem poskytovaného vzdělávání tedy nemusí odpovídat celkovému počtu škol).</t>
    </r>
  </si>
  <si>
    <t>2020/21</t>
  </si>
  <si>
    <r>
      <rPr>
        <i/>
        <vertAlign val="superscript"/>
        <sz val="8"/>
        <rFont val="Arial"/>
        <family val="2"/>
        <charset val="238"/>
      </rPr>
      <t>1)</t>
    </r>
    <r>
      <rPr>
        <i/>
        <sz val="8"/>
        <rFont val="Arial"/>
        <family val="2"/>
        <charset val="238"/>
      </rPr>
      <t xml:space="preserve"> zahrnuje 2leté učební obory a obory praktických škol bez výučního listu či maturitního vysvědčení</t>
    </r>
  </si>
  <si>
    <r>
      <t>Střední vzdělávání s maturitní zkouškou</t>
    </r>
    <r>
      <rPr>
        <vertAlign val="superscript"/>
        <sz val="8"/>
        <color theme="1"/>
        <rFont val="Arial"/>
        <family val="2"/>
        <charset val="238"/>
      </rPr>
      <t>2)</t>
    </r>
  </si>
  <si>
    <r>
      <t>školy</t>
    </r>
    <r>
      <rPr>
        <vertAlign val="superscript"/>
        <sz val="8"/>
        <color theme="1"/>
        <rFont val="Arial"/>
        <family val="2"/>
        <charset val="238"/>
      </rPr>
      <t>3)</t>
    </r>
  </si>
  <si>
    <r>
      <t>třídy</t>
    </r>
    <r>
      <rPr>
        <vertAlign val="superscript"/>
        <sz val="8"/>
        <color theme="1"/>
        <rFont val="Arial"/>
        <family val="2"/>
        <charset val="238"/>
      </rPr>
      <t>4)</t>
    </r>
  </si>
  <si>
    <r>
      <rPr>
        <i/>
        <vertAlign val="superscript"/>
        <sz val="8"/>
        <rFont val="Arial"/>
        <family val="2"/>
        <charset val="238"/>
      </rPr>
      <t>2)</t>
    </r>
    <r>
      <rPr>
        <i/>
        <sz val="8"/>
        <rFont val="Arial"/>
        <family val="2"/>
        <charset val="238"/>
      </rPr>
      <t xml:space="preserve"> střední vzdělávání s maturitní zkouškou zahrnuje následující druhy vzdělávání: 
      a) všeobecné střední vzdělávání s maturitní zkouškou (obory gymnázií), b) odborné střední vzdělávání s maturitní zkouškou (včetně lyceí)</t>
    </r>
  </si>
  <si>
    <r>
      <rPr>
        <i/>
        <vertAlign val="superscript"/>
        <sz val="8"/>
        <rFont val="Arial"/>
        <family val="2"/>
        <charset val="238"/>
      </rPr>
      <t>3)</t>
    </r>
    <r>
      <rPr>
        <i/>
        <sz val="8"/>
        <rFont val="Arial"/>
        <family val="2"/>
        <charset val="238"/>
      </rPr>
      <t xml:space="preserve"> jedna škola může nabízet více druhů či forem vzdělávání, jejich součet tedy nemusí odpovídat celkovému počtu středních škol v daném školním roce</t>
    </r>
  </si>
  <si>
    <r>
      <rPr>
        <i/>
        <vertAlign val="superscript"/>
        <sz val="8"/>
        <color theme="1"/>
        <rFont val="Arial"/>
        <family val="2"/>
        <charset val="238"/>
      </rPr>
      <t>4</t>
    </r>
    <r>
      <rPr>
        <i/>
        <vertAlign val="superscript"/>
        <sz val="8"/>
        <rFont val="Arial"/>
        <family val="2"/>
        <charset val="238"/>
      </rPr>
      <t xml:space="preserve">) </t>
    </r>
    <r>
      <rPr>
        <i/>
        <sz val="8"/>
        <rFont val="Arial"/>
        <family val="2"/>
        <charset val="238"/>
      </rPr>
      <t>uvedeny pouze třídy, ve kterých je poskytována denní forma vzdělávání</t>
    </r>
  </si>
  <si>
    <r>
      <t>Střední vzdělávání</t>
    </r>
    <r>
      <rPr>
        <sz val="8"/>
        <color theme="1"/>
        <rFont val="Arial"/>
        <family val="2"/>
        <charset val="238"/>
      </rPr>
      <t xml:space="preserve">
(bez výučního listu a bez maturity)</t>
    </r>
    <r>
      <rPr>
        <vertAlign val="superscript"/>
        <sz val="8"/>
        <color theme="1"/>
        <rFont val="Arial"/>
        <family val="2"/>
        <charset val="238"/>
      </rPr>
      <t>1)</t>
    </r>
  </si>
  <si>
    <r>
      <t>Střední s maturitní zkouškou</t>
    </r>
    <r>
      <rPr>
        <vertAlign val="superscript"/>
        <sz val="8"/>
        <color theme="1"/>
        <rFont val="Arial"/>
        <family val="2"/>
        <charset val="238"/>
      </rPr>
      <t>2)</t>
    </r>
  </si>
  <si>
    <r>
      <rPr>
        <i/>
        <vertAlign val="superscript"/>
        <sz val="8"/>
        <rFont val="Arial"/>
        <family val="2"/>
        <charset val="238"/>
      </rPr>
      <t xml:space="preserve">1) </t>
    </r>
    <r>
      <rPr>
        <i/>
        <sz val="8"/>
        <rFont val="Arial"/>
        <family val="2"/>
        <charset val="238"/>
      </rPr>
      <t>zahrnuje 2leté učební obory a obory praktických škol bez výučního listu či maturitního vysvědčení</t>
    </r>
  </si>
  <si>
    <t>denní forma</t>
  </si>
  <si>
    <r>
      <rPr>
        <i/>
        <vertAlign val="superscript"/>
        <sz val="8"/>
        <rFont val="Arial"/>
        <family val="2"/>
        <charset val="238"/>
      </rPr>
      <t>1)</t>
    </r>
    <r>
      <rPr>
        <i/>
        <sz val="8"/>
        <rFont val="Arial"/>
        <family val="2"/>
        <charset val="238"/>
      </rPr>
      <t xml:space="preserve"> Jedna škola může nabízet více druhů odborného vzdělávání (s výučním listem nebo s maturitní zkouškou). Součet škol tak nemusí odpovídat celkovému počtu škol.</t>
    </r>
  </si>
  <si>
    <r>
      <rPr>
        <i/>
        <vertAlign val="superscript"/>
        <sz val="8"/>
        <rFont val="Arial"/>
        <family val="2"/>
        <charset val="238"/>
      </rPr>
      <t>2)</t>
    </r>
    <r>
      <rPr>
        <i/>
        <sz val="8"/>
        <rFont val="Arial"/>
        <family val="2"/>
        <charset val="238"/>
      </rPr>
      <t xml:space="preserve"> pouze třídy v denní formě vzdělávání</t>
    </r>
  </si>
  <si>
    <t xml:space="preserve">z toho </t>
  </si>
  <si>
    <t>ostatní formy</t>
  </si>
  <si>
    <r>
      <t>Třídy</t>
    </r>
    <r>
      <rPr>
        <vertAlign val="superscript"/>
        <sz val="8"/>
        <rFont val="Arial"/>
        <family val="2"/>
        <charset val="238"/>
      </rPr>
      <t>2)</t>
    </r>
  </si>
  <si>
    <t xml:space="preserve">Žáci </t>
  </si>
  <si>
    <r>
      <rPr>
        <i/>
        <vertAlign val="superscript"/>
        <sz val="8"/>
        <rFont val="Arial"/>
        <family val="2"/>
        <charset val="238"/>
      </rPr>
      <t>1)</t>
    </r>
    <r>
      <rPr>
        <i/>
        <sz val="8"/>
        <rFont val="Arial"/>
        <family val="2"/>
        <charset val="238"/>
      </rPr>
      <t xml:space="preserve"> bez zohlednění poskytování nástavbového studia, zahrnuje tedy: střední vzdělávání bez výučního listu a bez maturitní zkoušky, střední vzdělávání s výučním listem (včetně zkráceného), střední vzdělávání s maturitní zkouškou (včetně zkráceného)</t>
    </r>
  </si>
  <si>
    <t>Pozn.: Týká se denního studia, za uvedené roky nebyl zaznamenán ani jeden případ dálkového studia.</t>
  </si>
  <si>
    <r>
      <rPr>
        <i/>
        <vertAlign val="superscript"/>
        <sz val="8"/>
        <rFont val="Arial"/>
        <family val="2"/>
        <charset val="238"/>
      </rPr>
      <t>1)</t>
    </r>
    <r>
      <rPr>
        <i/>
        <sz val="8"/>
        <rFont val="Arial"/>
        <family val="2"/>
        <charset val="238"/>
      </rPr>
      <t xml:space="preserve"> údaje o fyzických osobách (každé dítě je evidováno jen pod jedním státním občanstvím, pokud má dítě dvojí občanství, upřednostní se české, dále občanství státu EU)</t>
    </r>
  </si>
  <si>
    <r>
      <rPr>
        <i/>
        <vertAlign val="superscript"/>
        <sz val="8"/>
        <color theme="1"/>
        <rFont val="Arial"/>
        <family val="2"/>
        <charset val="238"/>
      </rPr>
      <t>2)</t>
    </r>
    <r>
      <rPr>
        <i/>
        <sz val="8"/>
        <color theme="1"/>
        <rFont val="Arial"/>
        <family val="2"/>
        <charset val="238"/>
      </rPr>
      <t xml:space="preserve"> za postiženého více vadami se považuje student se dvěma nebo více druhy postižení, ze kterých by každé opravňovalo k poskytování podpůrných opatření ve vyšších stupních podpory</t>
    </r>
  </si>
  <si>
    <r>
      <rPr>
        <i/>
        <vertAlign val="superscript"/>
        <sz val="8"/>
        <color theme="1"/>
        <rFont val="Arial"/>
        <family val="2"/>
        <charset val="238"/>
      </rPr>
      <t>3)</t>
    </r>
    <r>
      <rPr>
        <i/>
        <sz val="8"/>
        <color theme="1"/>
        <rFont val="Arial"/>
        <family val="2"/>
        <charset val="238"/>
      </rPr>
      <t xml:space="preserve"> podíl na celkovém počtu studentů vyšších odborných škol v daném kraji</t>
    </r>
  </si>
  <si>
    <r>
      <rPr>
        <i/>
        <vertAlign val="superscript"/>
        <sz val="8"/>
        <rFont val="Arial"/>
        <family val="2"/>
        <charset val="238"/>
      </rPr>
      <t>1)</t>
    </r>
    <r>
      <rPr>
        <i/>
        <sz val="8"/>
        <rFont val="Arial"/>
        <family val="2"/>
        <charset val="238"/>
      </rPr>
      <t xml:space="preserve"> údaje o fyzických osobách (každý student je evidován jen pod jedním státním občanstvím, pokud má student dvojí občanství, upřednostní se české, dále občanství státu EU)</t>
    </r>
  </si>
  <si>
    <r>
      <rPr>
        <i/>
        <vertAlign val="superscript"/>
        <sz val="8"/>
        <color theme="1"/>
        <rFont val="Arial"/>
        <family val="2"/>
        <charset val="238"/>
      </rPr>
      <t>2)</t>
    </r>
    <r>
      <rPr>
        <i/>
        <sz val="8"/>
        <color theme="1"/>
        <rFont val="Arial"/>
        <family val="2"/>
        <charset val="238"/>
      </rPr>
      <t xml:space="preserve"> podíl na celkovém počtu studentů vyšších odborných škol v daném kraji</t>
    </r>
  </si>
  <si>
    <r>
      <rPr>
        <i/>
        <vertAlign val="superscript"/>
        <sz val="8"/>
        <color theme="1"/>
        <rFont val="Arial"/>
        <family val="2"/>
        <charset val="238"/>
      </rPr>
      <t>3)</t>
    </r>
    <r>
      <rPr>
        <i/>
        <sz val="8"/>
        <color theme="1"/>
        <rFont val="Arial"/>
        <family val="2"/>
        <charset val="238"/>
      </rPr>
      <t xml:space="preserve"> podíl na celkovém počtu studentů vyšších odborných škol s cizím státním občanstvím v daném kraji </t>
    </r>
  </si>
  <si>
    <r>
      <rPr>
        <i/>
        <vertAlign val="superscript"/>
        <sz val="8"/>
        <color theme="1"/>
        <rFont val="Arial"/>
        <family val="2"/>
        <charset val="238"/>
      </rPr>
      <t>2)</t>
    </r>
    <r>
      <rPr>
        <i/>
        <sz val="8"/>
        <color theme="1"/>
        <rFont val="Arial"/>
        <family val="2"/>
        <charset val="238"/>
      </rPr>
      <t xml:space="preserve"> podíl na celkovém počtu dětí mateřských škol v daném kraji </t>
    </r>
  </si>
  <si>
    <r>
      <rPr>
        <i/>
        <vertAlign val="superscript"/>
        <sz val="8"/>
        <color theme="1"/>
        <rFont val="Arial"/>
        <family val="2"/>
        <charset val="238"/>
      </rPr>
      <t>3)</t>
    </r>
    <r>
      <rPr>
        <i/>
        <sz val="8"/>
        <color theme="1"/>
        <rFont val="Arial"/>
        <family val="2"/>
        <charset val="238"/>
      </rPr>
      <t xml:space="preserve"> podíl na celkovém počtu dětí mateřských škol s cizím státním občanstvím v daném kraji </t>
    </r>
  </si>
  <si>
    <r>
      <t>ostatní státy světa a zatím nezjištěné</t>
    </r>
    <r>
      <rPr>
        <vertAlign val="superscript"/>
        <sz val="8"/>
        <color theme="1"/>
        <rFont val="Arial"/>
        <family val="2"/>
        <charset val="238"/>
      </rPr>
      <t>2)</t>
    </r>
  </si>
  <si>
    <r>
      <rPr>
        <i/>
        <vertAlign val="superscript"/>
        <sz val="8"/>
        <color theme="1"/>
        <rFont val="Arial"/>
        <family val="2"/>
        <charset val="238"/>
      </rPr>
      <t>4)</t>
    </r>
    <r>
      <rPr>
        <i/>
        <sz val="8"/>
        <color theme="1"/>
        <rFont val="Arial"/>
        <family val="2"/>
        <charset val="238"/>
      </rPr>
      <t xml:space="preserve"> podíl na celkovém počtu žáků základních škol s cizím státním občanstvím v daném kraji </t>
    </r>
  </si>
  <si>
    <r>
      <rPr>
        <i/>
        <vertAlign val="superscript"/>
        <sz val="8"/>
        <color theme="1"/>
        <rFont val="Arial"/>
        <family val="2"/>
        <charset val="238"/>
      </rPr>
      <t>3)</t>
    </r>
    <r>
      <rPr>
        <i/>
        <sz val="8"/>
        <color theme="1"/>
        <rFont val="Arial"/>
        <family val="2"/>
        <charset val="238"/>
      </rPr>
      <t xml:space="preserve"> podíl na celkovém počtu žáků základních škol v daném kraji </t>
    </r>
  </si>
  <si>
    <t>Občané ostatních států (mimo země EU) a žáci s nezjištěným státním občanstvím</t>
  </si>
  <si>
    <t xml:space="preserve"> Italský jazyk</t>
  </si>
  <si>
    <t xml:space="preserve"> jiný evropský jazyk</t>
  </si>
  <si>
    <r>
      <t>třídy</t>
    </r>
    <r>
      <rPr>
        <vertAlign val="superscript"/>
        <sz val="8"/>
        <color indexed="8"/>
        <rFont val="Arial"/>
        <family val="2"/>
        <charset val="238"/>
      </rPr>
      <t>1)</t>
    </r>
  </si>
  <si>
    <r>
      <rPr>
        <i/>
        <vertAlign val="superscript"/>
        <sz val="8"/>
        <color theme="1"/>
        <rFont val="Arial"/>
        <family val="2"/>
        <charset val="238"/>
      </rPr>
      <t>2)</t>
    </r>
    <r>
      <rPr>
        <i/>
        <sz val="8"/>
        <color theme="1"/>
        <rFont val="Arial"/>
        <family val="2"/>
        <charset val="238"/>
      </rPr>
      <t xml:space="preserve"> podíl na celkovém počtu žáků konzervatoří v daném kraji</t>
    </r>
  </si>
  <si>
    <r>
      <rPr>
        <i/>
        <vertAlign val="superscript"/>
        <sz val="8"/>
        <color theme="1"/>
        <rFont val="Arial"/>
        <family val="2"/>
        <charset val="238"/>
      </rPr>
      <t>3)</t>
    </r>
    <r>
      <rPr>
        <i/>
        <sz val="8"/>
        <color theme="1"/>
        <rFont val="Arial"/>
        <family val="2"/>
        <charset val="238"/>
      </rPr>
      <t xml:space="preserve"> podíl na celkovém počtu žáků konzervatoří s cizím státním občanstvím v daném kraji </t>
    </r>
  </si>
  <si>
    <t>ostatní státy světa 
a zatím nezjištěné občanství</t>
  </si>
  <si>
    <r>
      <t>z toho ve speciálních skupinách</t>
    </r>
    <r>
      <rPr>
        <vertAlign val="superscript"/>
        <sz val="8"/>
        <color theme="1"/>
        <rFont val="Arial"/>
        <family val="2"/>
        <charset val="238"/>
      </rPr>
      <t>1)</t>
    </r>
  </si>
  <si>
    <r>
      <t>celkem</t>
    </r>
    <r>
      <rPr>
        <vertAlign val="superscript"/>
        <sz val="8"/>
        <color theme="1"/>
        <rFont val="Arial"/>
        <family val="2"/>
        <charset val="238"/>
      </rPr>
      <t>2)</t>
    </r>
  </si>
  <si>
    <t>Mateřské školy</t>
  </si>
  <si>
    <t>Střední školy</t>
  </si>
  <si>
    <t>Konzervatoře</t>
  </si>
  <si>
    <t>Vyšší odborné školy</t>
  </si>
  <si>
    <t>7 Školská zařízení</t>
  </si>
  <si>
    <t>X</t>
  </si>
  <si>
    <t>veřejný zřizovatel</t>
  </si>
  <si>
    <t>soukromý zřizovatel</t>
  </si>
  <si>
    <t>církevní zřizovatel</t>
  </si>
  <si>
    <t>s kvalifikací</t>
  </si>
  <si>
    <r>
      <rPr>
        <vertAlign val="superscript"/>
        <sz val="8"/>
        <color theme="1"/>
        <rFont val="Arial"/>
        <family val="2"/>
        <charset val="238"/>
      </rPr>
      <t xml:space="preserve">2) </t>
    </r>
    <r>
      <rPr>
        <sz val="8"/>
        <color theme="1"/>
        <rFont val="Arial"/>
        <family val="2"/>
        <charset val="238"/>
      </rPr>
      <t>nesplňují požadavky stanovené zákonem č. 563/2004 Sb., o pedagogických pracovnících, ve znění pozdějších předpisů a příslušných výjimek</t>
    </r>
  </si>
  <si>
    <r>
      <rPr>
        <i/>
        <vertAlign val="superscript"/>
        <sz val="8"/>
        <rFont val="Arial"/>
        <family val="2"/>
        <charset val="238"/>
      </rPr>
      <t>2)</t>
    </r>
    <r>
      <rPr>
        <i/>
        <sz val="8"/>
        <rFont val="Arial"/>
        <family val="2"/>
        <charset val="238"/>
      </rPr>
      <t xml:space="preserve"> není součtem za jednotlivé školy v členění podle délky denního vzdělávání, protože jedna škola může souběžně poskytovat vzdělávání v různých délkách denního studia</t>
    </r>
  </si>
  <si>
    <t>podle vybraných států</t>
  </si>
  <si>
    <t>občané 
Ukrajiny</t>
  </si>
  <si>
    <t>občané 
Vietnamu</t>
  </si>
  <si>
    <t>občané 
Slovenska</t>
  </si>
  <si>
    <t>občané 
Ruska</t>
  </si>
  <si>
    <r>
      <t>Střední 
bez výučního listu a bez maturity</t>
    </r>
    <r>
      <rPr>
        <vertAlign val="superscript"/>
        <sz val="8"/>
        <color theme="1"/>
        <rFont val="Arial"/>
        <family val="2"/>
        <charset val="238"/>
      </rPr>
      <t>1)</t>
    </r>
  </si>
  <si>
    <r>
      <t>Střední vzdělávání bez 
výučního listu a bez maturity</t>
    </r>
    <r>
      <rPr>
        <vertAlign val="superscript"/>
        <sz val="8"/>
        <color theme="1"/>
        <rFont val="Arial"/>
        <family val="2"/>
        <charset val="238"/>
      </rPr>
      <t>1)</t>
    </r>
  </si>
  <si>
    <t>Zdroj dat: Ministerstvo školství, mládeže a tělovýchovy</t>
  </si>
  <si>
    <t>2021/22</t>
  </si>
  <si>
    <t>ve školách soukromých a církevních</t>
  </si>
  <si>
    <r>
      <t>z toho na nižším stupni gymnázií</t>
    </r>
    <r>
      <rPr>
        <vertAlign val="superscript"/>
        <sz val="8"/>
        <color theme="1"/>
        <rFont val="Arial"/>
        <family val="2"/>
        <charset val="238"/>
      </rPr>
      <t>2)</t>
    </r>
  </si>
  <si>
    <r>
      <rPr>
        <i/>
        <vertAlign val="superscript"/>
        <sz val="8"/>
        <color theme="1"/>
        <rFont val="Arial"/>
        <family val="2"/>
        <charset val="238"/>
      </rPr>
      <t>2)</t>
    </r>
    <r>
      <rPr>
        <i/>
        <sz val="8"/>
        <color theme="1"/>
        <rFont val="Arial"/>
        <family val="2"/>
        <charset val="238"/>
      </rPr>
      <t xml:space="preserve"> Zahrnuje 1.-4. ročník osmiletého programu a 1.-2. ročník šestiletého programu gymnázií, které spadají do povinné školní docházky.</t>
    </r>
  </si>
  <si>
    <r>
      <t>na nižším stupni gymnázií</t>
    </r>
    <r>
      <rPr>
        <vertAlign val="superscript"/>
        <sz val="8"/>
        <rFont val="Arial"/>
        <family val="2"/>
        <charset val="238"/>
      </rPr>
      <t>2)</t>
    </r>
  </si>
  <si>
    <t>bez kvali-fikace</t>
  </si>
  <si>
    <r>
      <t>na nižším stupni gymnázií</t>
    </r>
    <r>
      <rPr>
        <vertAlign val="superscript"/>
        <sz val="8"/>
        <rFont val="Arial"/>
        <family val="2"/>
        <charset val="238"/>
      </rPr>
      <t>3)</t>
    </r>
  </si>
  <si>
    <t>cizí 
a zatím nezjištěné</t>
  </si>
  <si>
    <t>v běžných třídách</t>
  </si>
  <si>
    <t>počet škol</t>
  </si>
  <si>
    <t>počet žáků</t>
  </si>
  <si>
    <t>Žáci 
v ostatních formách vzdělávání celkem</t>
  </si>
  <si>
    <t>nezkrácené studium</t>
  </si>
  <si>
    <t xml:space="preserve">denní </t>
  </si>
  <si>
    <r>
      <t>z toho se vzděláním</t>
    </r>
    <r>
      <rPr>
        <vertAlign val="superscript"/>
        <sz val="8"/>
        <color theme="1"/>
        <rFont val="Arial"/>
        <family val="2"/>
        <charset val="238"/>
      </rPr>
      <t>2)</t>
    </r>
  </si>
  <si>
    <r>
      <rPr>
        <i/>
        <vertAlign val="superscript"/>
        <sz val="8"/>
        <rFont val="Arial"/>
        <family val="2"/>
        <charset val="238"/>
      </rPr>
      <t>1)</t>
    </r>
    <r>
      <rPr>
        <i/>
        <sz val="8"/>
        <rFont val="Arial"/>
        <family val="2"/>
        <charset val="238"/>
      </rPr>
      <t xml:space="preserve"> zohledněno jen denní vzdělávání</t>
    </r>
  </si>
  <si>
    <t>v denní formě vzděl.</t>
  </si>
  <si>
    <r>
      <rPr>
        <i/>
        <vertAlign val="superscript"/>
        <sz val="8"/>
        <rFont val="Arial"/>
        <family val="2"/>
        <charset val="238"/>
      </rPr>
      <t xml:space="preserve">2) </t>
    </r>
    <r>
      <rPr>
        <i/>
        <sz val="8"/>
        <rFont val="Arial"/>
        <family val="2"/>
        <charset val="238"/>
      </rPr>
      <t>podíl ze všech žáků středního odborného vzdělávání s maturitní zkouškou v daném kraji</t>
    </r>
  </si>
  <si>
    <r>
      <t>Školy se žáky se 
zdravotním postižením</t>
    </r>
    <r>
      <rPr>
        <vertAlign val="superscript"/>
        <sz val="8"/>
        <rFont val="Arial"/>
        <family val="2"/>
        <charset val="238"/>
      </rPr>
      <t>2)</t>
    </r>
  </si>
  <si>
    <t>počet tříd</t>
  </si>
  <si>
    <t>počet žáků celkem</t>
  </si>
  <si>
    <r>
      <t>ve speciálních třídách</t>
    </r>
    <r>
      <rPr>
        <vertAlign val="superscript"/>
        <sz val="8"/>
        <color theme="1"/>
        <rFont val="Arial"/>
        <family val="2"/>
        <charset val="238"/>
      </rPr>
      <t>4)</t>
    </r>
  </si>
  <si>
    <r>
      <rPr>
        <i/>
        <vertAlign val="superscript"/>
        <sz val="8"/>
        <color theme="1"/>
        <rFont val="Arial"/>
        <family val="2"/>
        <charset val="238"/>
      </rPr>
      <t xml:space="preserve">5) </t>
    </r>
    <r>
      <rPr>
        <i/>
        <sz val="8"/>
        <color theme="1"/>
        <rFont val="Arial"/>
        <family val="2"/>
        <charset val="238"/>
      </rPr>
      <t>podíl ze všech žáků navštěvujících střední školy</t>
    </r>
  </si>
  <si>
    <r>
      <rPr>
        <i/>
        <vertAlign val="superscript"/>
        <sz val="8"/>
        <color theme="1"/>
        <rFont val="Arial"/>
        <family val="2"/>
        <charset val="238"/>
      </rPr>
      <t xml:space="preserve">4) </t>
    </r>
    <r>
      <rPr>
        <i/>
        <sz val="8"/>
        <color theme="1"/>
        <rFont val="Arial"/>
        <family val="2"/>
        <charset val="238"/>
      </rPr>
      <t>zahrnuje speciální třídy ve školách samostatně zřízených pro žáky se SVP i ve školách běžných</t>
    </r>
  </si>
  <si>
    <r>
      <t>Školy zřízené výhradně pro žáky se SVP</t>
    </r>
    <r>
      <rPr>
        <vertAlign val="superscript"/>
        <sz val="8"/>
        <rFont val="Arial"/>
        <family val="2"/>
        <charset val="238"/>
      </rPr>
      <t>1)</t>
    </r>
  </si>
  <si>
    <r>
      <t>2)</t>
    </r>
    <r>
      <rPr>
        <i/>
        <sz val="8"/>
        <color theme="1"/>
        <rFont val="Arial"/>
        <family val="2"/>
        <charset val="238"/>
      </rPr>
      <t>zahrnuje jak školy samostatně zřízené pro žáky se SVP, tak běžné školy, ve kterých jsou žáci se zdravotním postižením</t>
    </r>
  </si>
  <si>
    <r>
      <rPr>
        <i/>
        <vertAlign val="superscript"/>
        <sz val="8"/>
        <rFont val="Arial"/>
        <family val="2"/>
        <charset val="238"/>
      </rPr>
      <t>3)</t>
    </r>
    <r>
      <rPr>
        <i/>
        <sz val="8"/>
        <rFont val="Arial"/>
        <family val="2"/>
        <charset val="238"/>
      </rPr>
      <t xml:space="preserve"> Zahrnuje žáky se zdravotním postižením tělesným, zrakovým, sluchovým, mentálním, autismem, vadami řeči, souběžným postižením více vadami a s vývojovými poruchami učení nebo chování.</t>
    </r>
  </si>
  <si>
    <r>
      <t>Žáci se zdravotním postižením</t>
    </r>
    <r>
      <rPr>
        <vertAlign val="superscript"/>
        <sz val="8"/>
        <rFont val="Arial"/>
        <family val="2"/>
        <charset val="238"/>
      </rPr>
      <t>3)</t>
    </r>
  </si>
  <si>
    <r>
      <t>v %</t>
    </r>
    <r>
      <rPr>
        <i/>
        <vertAlign val="superscript"/>
        <sz val="8"/>
        <color theme="1"/>
        <rFont val="Arial"/>
        <family val="2"/>
        <charset val="238"/>
      </rPr>
      <t>5)</t>
    </r>
  </si>
  <si>
    <r>
      <rPr>
        <i/>
        <vertAlign val="superscript"/>
        <sz val="8"/>
        <color theme="1"/>
        <rFont val="Arial"/>
        <family val="2"/>
        <charset val="238"/>
      </rPr>
      <t xml:space="preserve">1) </t>
    </r>
    <r>
      <rPr>
        <i/>
        <sz val="8"/>
        <color theme="1"/>
        <rFont val="Arial"/>
        <family val="2"/>
        <charset val="238"/>
      </rPr>
      <t>zahrnuje pouze školy samostatně zřízené pro žáky se SVP (tj. žáky zdravotně postižené, zdravotně znevýhodněné či sociálně znevýhodněné)</t>
    </r>
  </si>
  <si>
    <t xml:space="preserve">SVP – speciální vzdělávací potřeby </t>
  </si>
  <si>
    <r>
      <t>z toho ve speciálních třídách</t>
    </r>
    <r>
      <rPr>
        <vertAlign val="superscript"/>
        <sz val="8"/>
        <rFont val="Arial"/>
        <family val="2"/>
        <charset val="238"/>
      </rPr>
      <t>1)</t>
    </r>
  </si>
  <si>
    <r>
      <rPr>
        <i/>
        <vertAlign val="superscript"/>
        <sz val="8"/>
        <color theme="1"/>
        <rFont val="Arial"/>
        <family val="2"/>
        <charset val="238"/>
      </rPr>
      <t>5)</t>
    </r>
    <r>
      <rPr>
        <i/>
        <sz val="8"/>
        <color theme="1"/>
        <rFont val="Arial"/>
        <family val="2"/>
        <charset val="238"/>
      </rPr>
      <t xml:space="preserve"> podíl dívek ve speciálních třídách, resp. s daným postižením na celkovém počtu dívek se zdravotním postižením na středních školách </t>
    </r>
  </si>
  <si>
    <r>
      <rPr>
        <i/>
        <vertAlign val="superscript"/>
        <sz val="8"/>
        <color theme="1"/>
        <rFont val="Arial"/>
        <family val="2"/>
        <charset val="238"/>
      </rPr>
      <t>5)</t>
    </r>
    <r>
      <rPr>
        <i/>
        <sz val="8"/>
        <color theme="1"/>
        <rFont val="Arial"/>
        <family val="2"/>
        <charset val="238"/>
      </rPr>
      <t xml:space="preserve"> podíl chlapců ve speciálních třídách, resp. s daným postižením na celkovém počtu chlapců se zdravotním postižením na středních školách </t>
    </r>
  </si>
  <si>
    <r>
      <rPr>
        <i/>
        <vertAlign val="superscript"/>
        <sz val="8"/>
        <color theme="1"/>
        <rFont val="Arial"/>
        <family val="2"/>
        <charset val="238"/>
      </rPr>
      <t>6)</t>
    </r>
    <r>
      <rPr>
        <i/>
        <sz val="8"/>
        <color theme="1"/>
        <rFont val="Arial"/>
        <family val="2"/>
        <charset val="238"/>
      </rPr>
      <t xml:space="preserve"> podíl ze žáků se zdravotním postižením</t>
    </r>
  </si>
  <si>
    <t>soukromý</t>
  </si>
  <si>
    <t>Popisky řádků</t>
  </si>
  <si>
    <t>MŠMT - Ministerstvo školství, mládeže a tělovýchovy</t>
  </si>
  <si>
    <t>ostatní formy vzdělávání</t>
  </si>
  <si>
    <r>
      <t>z toho 
v posledním ročníku</t>
    </r>
    <r>
      <rPr>
        <vertAlign val="superscript"/>
        <sz val="8"/>
        <rFont val="Arial"/>
        <family val="2"/>
        <charset val="238"/>
      </rPr>
      <t>4)</t>
    </r>
  </si>
  <si>
    <r>
      <rPr>
        <i/>
        <vertAlign val="superscript"/>
        <sz val="8"/>
        <color theme="1"/>
        <rFont val="Arial"/>
        <family val="2"/>
        <charset val="238"/>
      </rPr>
      <t xml:space="preserve">1) </t>
    </r>
    <r>
      <rPr>
        <i/>
        <sz val="8"/>
        <color theme="1"/>
        <rFont val="Arial"/>
        <family val="2"/>
        <charset val="238"/>
      </rPr>
      <t>přepočtení na plně zaměstnané; pro dělení učitelů dle pohlaví a kvalifikace viz tabulky v kapitole 6</t>
    </r>
  </si>
  <si>
    <r>
      <rPr>
        <i/>
        <vertAlign val="superscript"/>
        <sz val="8"/>
        <color theme="1"/>
        <rFont val="Arial"/>
        <family val="2"/>
        <charset val="238"/>
      </rPr>
      <t xml:space="preserve">2) </t>
    </r>
    <r>
      <rPr>
        <i/>
        <sz val="8"/>
        <color theme="1"/>
        <rFont val="Arial"/>
        <family val="2"/>
        <charset val="238"/>
      </rPr>
      <t>přepočtení na plně zaměstnané; pro dělení učitelů dle pohlaví a kvalifikace viz tabulky v kapitole 6</t>
    </r>
  </si>
  <si>
    <r>
      <rPr>
        <i/>
        <vertAlign val="superscript"/>
        <sz val="8"/>
        <color theme="1"/>
        <rFont val="Arial"/>
        <family val="2"/>
        <charset val="238"/>
      </rPr>
      <t>3)</t>
    </r>
    <r>
      <rPr>
        <i/>
        <sz val="8"/>
        <color theme="1"/>
        <rFont val="Arial"/>
        <family val="2"/>
        <charset val="238"/>
      </rPr>
      <t xml:space="preserve"> 1.–4. ročník osmileté konzervatoře</t>
    </r>
  </si>
  <si>
    <t xml:space="preserve">církevní </t>
  </si>
  <si>
    <r>
      <t>z toho na nižším stupni gymnázií</t>
    </r>
    <r>
      <rPr>
        <vertAlign val="superscript"/>
        <sz val="8"/>
        <rFont val="Arial"/>
        <family val="2"/>
        <charset val="238"/>
      </rPr>
      <t>2)</t>
    </r>
  </si>
  <si>
    <t>Základní školy</t>
  </si>
  <si>
    <t>bez kvalifikace</t>
  </si>
  <si>
    <t>s kvali-fikací</t>
  </si>
  <si>
    <r>
      <rPr>
        <vertAlign val="superscript"/>
        <sz val="8"/>
        <color theme="1"/>
        <rFont val="Arial"/>
        <family val="2"/>
        <charset val="238"/>
      </rPr>
      <t>3)</t>
    </r>
    <r>
      <rPr>
        <sz val="8"/>
        <color theme="1"/>
        <rFont val="Arial"/>
        <family val="2"/>
        <charset val="238"/>
      </rPr>
      <t xml:space="preserve"> zahrnuje 1.-4. ročník osmiletého programu a 1.-2. ročník šestiletého programu gymnázií, které spadají do povinné školní docházky</t>
    </r>
  </si>
  <si>
    <r>
      <rPr>
        <vertAlign val="superscript"/>
        <sz val="8"/>
        <color theme="1"/>
        <rFont val="Arial"/>
        <family val="2"/>
        <charset val="238"/>
      </rPr>
      <t>2)</t>
    </r>
    <r>
      <rPr>
        <sz val="8"/>
        <color theme="1"/>
        <rFont val="Arial"/>
        <family val="2"/>
        <charset val="238"/>
      </rPr>
      <t xml:space="preserve"> zahrnuje 1.-4. ročník osmiletého programu a 1.-2. ročník šestiletého programu gymnázií, které spadají do povinné školní docházky</t>
    </r>
  </si>
  <si>
    <r>
      <rPr>
        <vertAlign val="superscript"/>
        <sz val="8"/>
        <color theme="1"/>
        <rFont val="Arial"/>
        <family val="2"/>
        <charset val="238"/>
      </rPr>
      <t>3)</t>
    </r>
    <r>
      <rPr>
        <sz val="8"/>
        <color theme="1"/>
        <rFont val="Arial"/>
        <family val="2"/>
        <charset val="238"/>
      </rPr>
      <t xml:space="preserve"> zahrnuje 1.-4. ročník osmiletého programu a 1.-2. ročník šestiletého programu gymnázií, které spadají do povinné školní docházky.</t>
    </r>
  </si>
  <si>
    <r>
      <rPr>
        <vertAlign val="superscript"/>
        <sz val="8"/>
        <color theme="1"/>
        <rFont val="Arial"/>
        <family val="2"/>
        <charset val="238"/>
      </rPr>
      <t xml:space="preserve">2) </t>
    </r>
    <r>
      <rPr>
        <sz val="8"/>
        <color theme="1"/>
        <rFont val="Arial"/>
        <family val="2"/>
        <charset val="238"/>
      </rPr>
      <t>učitelé bez kvalifikace nesplňují požadavky stanovené zákonem č. 563/2004 Sb., o pedagogických pracovnících, ve znění pozdějších předpisů a příslušných výjimek</t>
    </r>
  </si>
  <si>
    <t>absol-venti</t>
  </si>
  <si>
    <t xml:space="preserve">absol-venti </t>
  </si>
  <si>
    <r>
      <rPr>
        <i/>
        <vertAlign val="superscript"/>
        <sz val="8"/>
        <color theme="1"/>
        <rFont val="Arial"/>
        <family val="2"/>
        <charset val="238"/>
      </rPr>
      <t xml:space="preserve">2) </t>
    </r>
    <r>
      <rPr>
        <i/>
        <sz val="8"/>
        <color theme="1"/>
        <rFont val="Arial"/>
        <family val="2"/>
        <charset val="238"/>
      </rPr>
      <t>přepočtení na počet plných úvazků; pro dělení učitelů dle pohlaví a kvalifikace viz tabulky v kapitole 6</t>
    </r>
  </si>
  <si>
    <r>
      <rPr>
        <vertAlign val="superscript"/>
        <sz val="8"/>
        <color theme="1"/>
        <rFont val="Arial"/>
        <family val="2"/>
        <charset val="238"/>
      </rPr>
      <t>1)</t>
    </r>
    <r>
      <rPr>
        <sz val="8"/>
        <color theme="1"/>
        <rFont val="Arial"/>
        <family val="2"/>
        <charset val="238"/>
      </rPr>
      <t xml:space="preserve"> přepočtení na počet plných úvazků</t>
    </r>
  </si>
  <si>
    <r>
      <rPr>
        <vertAlign val="superscript"/>
        <sz val="8"/>
        <color theme="1"/>
        <rFont val="Arial"/>
        <family val="2"/>
        <charset val="238"/>
      </rPr>
      <t xml:space="preserve">1) </t>
    </r>
    <r>
      <rPr>
        <sz val="8"/>
        <color theme="1"/>
        <rFont val="Arial"/>
        <family val="2"/>
        <charset val="238"/>
      </rPr>
      <t>přepočtení na počet plných úvazků</t>
    </r>
  </si>
  <si>
    <r>
      <rPr>
        <i/>
        <vertAlign val="superscript"/>
        <sz val="8"/>
        <color theme="1"/>
        <rFont val="Arial"/>
        <family val="2"/>
        <charset val="238"/>
      </rPr>
      <t xml:space="preserve">1) </t>
    </r>
    <r>
      <rPr>
        <i/>
        <sz val="8"/>
        <color theme="1"/>
        <rFont val="Arial"/>
        <family val="2"/>
        <charset val="238"/>
      </rPr>
      <t>přepočtení na počet plných úvazků; pro dělení učitelů dle pohlaví a kvalifikace viz tabulky v kapitole 6</t>
    </r>
  </si>
  <si>
    <t>z toho 
na VOŠ 
a VŠ</t>
  </si>
  <si>
    <t>v tom žáci</t>
  </si>
  <si>
    <t>přípravných tříd a přípravného stupně</t>
  </si>
  <si>
    <t>1. stupně ZŠ</t>
  </si>
  <si>
    <t>2. stupně ZŠ</t>
  </si>
  <si>
    <r>
      <t>v zahraničí 
nebo na zahraniční škole v ČR</t>
    </r>
    <r>
      <rPr>
        <vertAlign val="superscript"/>
        <sz val="8"/>
        <rFont val="Arial"/>
        <family val="2"/>
        <charset val="238"/>
      </rPr>
      <t>1)</t>
    </r>
  </si>
  <si>
    <r>
      <t xml:space="preserve">1) </t>
    </r>
    <r>
      <rPr>
        <i/>
        <sz val="8"/>
        <color theme="1"/>
        <rFont val="Arial"/>
        <family val="2"/>
        <charset val="238"/>
      </rPr>
      <t>školní docházka na základních a středních školách podle § 38 (v zahraničí či na zahraniční škole v ČR) a § 41 (individuální vzdělávání) školského zákona</t>
    </r>
  </si>
  <si>
    <t>z toho dle formy vzdělávání</t>
  </si>
  <si>
    <t>poruchami autistického spektra</t>
  </si>
  <si>
    <t>2022/23</t>
  </si>
  <si>
    <r>
      <rPr>
        <i/>
        <vertAlign val="superscript"/>
        <sz val="8"/>
        <color theme="1"/>
        <rFont val="Arial"/>
        <family val="2"/>
        <charset val="238"/>
      </rPr>
      <t>4)</t>
    </r>
    <r>
      <rPr>
        <i/>
        <sz val="8"/>
        <color theme="1"/>
        <rFont val="Arial"/>
        <family val="2"/>
        <charset val="238"/>
      </rPr>
      <t xml:space="preserve"> podíl dětí v daném typu tříd, resp. s daným postižením na celkovém počtu dětí se zdravotním postižením v mateřských školách </t>
    </r>
  </si>
  <si>
    <t>poprvé 
u zápisu</t>
  </si>
  <si>
    <t>–</t>
  </si>
  <si>
    <r>
      <t>více vadami</t>
    </r>
    <r>
      <rPr>
        <vertAlign val="superscript"/>
        <sz val="8"/>
        <color theme="1"/>
        <rFont val="Arial"/>
        <family val="2"/>
        <charset val="238"/>
      </rPr>
      <t>1)</t>
    </r>
  </si>
  <si>
    <r>
      <rPr>
        <i/>
        <vertAlign val="superscript"/>
        <sz val="8"/>
        <color theme="1"/>
        <rFont val="Arial"/>
        <family val="2"/>
        <charset val="238"/>
      </rPr>
      <t>1)</t>
    </r>
    <r>
      <rPr>
        <i/>
        <sz val="8"/>
        <color theme="1"/>
        <rFont val="Arial"/>
        <family val="2"/>
        <charset val="238"/>
      </rPr>
      <t xml:space="preserve"> za postiženého více vadami se považuje žák se dvěma nebo více druhy postižení, ze kterých by každé opravňovalo k poskytování podpůrných opatření ve vyšších stupních podpory</t>
    </r>
  </si>
  <si>
    <r>
      <rPr>
        <i/>
        <vertAlign val="superscript"/>
        <sz val="8"/>
        <color theme="1"/>
        <rFont val="Arial"/>
        <family val="2"/>
        <charset val="238"/>
      </rPr>
      <t>3)</t>
    </r>
    <r>
      <rPr>
        <i/>
        <sz val="8"/>
        <color theme="1"/>
        <rFont val="Arial"/>
        <family val="2"/>
        <charset val="238"/>
      </rPr>
      <t xml:space="preserve"> podíl žáků ve speciálních třídách či s daným postižením na celkovém počtu žáků konzervatoří se zdravotním postižením v daném kraji </t>
    </r>
  </si>
  <si>
    <t>Občané ostatních států (mimo země EU) 
a žáci s nezjištěným státním občanstvím</t>
  </si>
  <si>
    <r>
      <rPr>
        <i/>
        <vertAlign val="superscript"/>
        <sz val="8"/>
        <rFont val="Arial"/>
        <family val="2"/>
        <charset val="238"/>
      </rPr>
      <t>2)</t>
    </r>
    <r>
      <rPr>
        <i/>
        <sz val="8"/>
        <rFont val="Arial"/>
        <family val="2"/>
        <charset val="238"/>
      </rPr>
      <t xml:space="preserve"> Zahrnuje též žáky s neurčeným státním občanstvím v době sběru dat.</t>
    </r>
  </si>
  <si>
    <r>
      <rPr>
        <i/>
        <vertAlign val="superscript"/>
        <sz val="8"/>
        <rFont val="Arial"/>
        <family val="2"/>
        <charset val="238"/>
      </rPr>
      <t>2)</t>
    </r>
    <r>
      <rPr>
        <i/>
        <sz val="8"/>
        <rFont val="Arial"/>
        <family val="2"/>
        <charset val="238"/>
      </rPr>
      <t xml:space="preserve"> Zahrnuje pouze školy samostatně zřízené pro žáky se SVP. </t>
    </r>
  </si>
  <si>
    <t>Pozn.: Žáci se SVP jsou žáci se speciálními vzdělávacími potřebami, tj. se zdravotním postižením, zdravotním znevýhodněním a odlišnými kulturními či životními podmínkami.</t>
  </si>
  <si>
    <t>Poznámka: Do odborného vzdělávání se řadí střední vzdělávání bez výučního listu a maturitní zkoušky, střední vzdělávání s výučním listem (včetně zkráceného), odborné střední vzdělávání s maturitní zkouškou (včetně zkráceného) a nástavbové studium. Nástavbové studium se však vykazuje zvlášť a není do údajů v tabulce zahrnuto.</t>
  </si>
  <si>
    <t>ostatní 
evropské státy</t>
  </si>
  <si>
    <r>
      <rPr>
        <vertAlign val="superscript"/>
        <sz val="8"/>
        <color theme="1"/>
        <rFont val="Arial"/>
        <family val="2"/>
        <charset val="238"/>
      </rPr>
      <t>1)</t>
    </r>
    <r>
      <rPr>
        <sz val="8"/>
        <color theme="1"/>
        <rFont val="Arial"/>
        <family val="2"/>
        <charset val="238"/>
      </rPr>
      <t xml:space="preserve"> přepočtené na počet plných úvazků</t>
    </r>
  </si>
  <si>
    <t>Děti v přípravném stupni základních škol speciálních</t>
  </si>
  <si>
    <t>občané 
Mongolska</t>
  </si>
  <si>
    <r>
      <t>%</t>
    </r>
    <r>
      <rPr>
        <i/>
        <vertAlign val="superscript"/>
        <sz val="8"/>
        <color theme="1"/>
        <rFont val="Arial"/>
        <family val="2"/>
        <charset val="238"/>
      </rPr>
      <t>7)</t>
    </r>
  </si>
  <si>
    <t>2023/24</t>
  </si>
  <si>
    <t>Meziroční změna
(22/23–23/24)</t>
  </si>
  <si>
    <t>Změna za 5 let 
(18/19–23/24)</t>
  </si>
  <si>
    <t>Změna za 10 let 
(13/14–23/24)</t>
  </si>
  <si>
    <t>Změna 
za 10 let 
(13/14–23/24)</t>
  </si>
  <si>
    <t>Změna 
za 5 let 
(18/19–23/24)</t>
  </si>
  <si>
    <t>občané 
Rumunska</t>
  </si>
  <si>
    <r>
      <rPr>
        <i/>
        <vertAlign val="superscript"/>
        <sz val="8"/>
        <color theme="1"/>
        <rFont val="Arial"/>
        <family val="2"/>
        <charset val="238"/>
      </rPr>
      <t>2)</t>
    </r>
    <r>
      <rPr>
        <i/>
        <sz val="8"/>
        <color theme="1"/>
        <rFont val="Arial"/>
        <family val="2"/>
        <charset val="238"/>
      </rPr>
      <t xml:space="preserve"> podíl na celkovém počtu dětí v předškolním vzdělávání na základní škole v daném kraji</t>
    </r>
  </si>
  <si>
    <r>
      <rPr>
        <i/>
        <vertAlign val="superscript"/>
        <sz val="8"/>
        <color theme="1"/>
        <rFont val="Arial"/>
        <family val="2"/>
        <charset val="238"/>
      </rPr>
      <t>3)</t>
    </r>
    <r>
      <rPr>
        <i/>
        <sz val="8"/>
        <color theme="1"/>
        <rFont val="Arial"/>
        <family val="2"/>
        <charset val="238"/>
      </rPr>
      <t xml:space="preserve"> podíl na celkovém počtu  dětí v předškolním vzdělávání na základní škole s cizím státním občanstvím v daném kraji </t>
    </r>
  </si>
  <si>
    <t xml:space="preserve"> Děti v přípravných třídách základních škol</t>
  </si>
  <si>
    <t>6. ročník</t>
  </si>
  <si>
    <t>9. ročník</t>
  </si>
  <si>
    <t>z toho 
v 10letém programu</t>
  </si>
  <si>
    <t>7. ročník</t>
  </si>
  <si>
    <r>
      <t>nezařazeni do ročníku</t>
    </r>
    <r>
      <rPr>
        <vertAlign val="superscript"/>
        <sz val="8"/>
        <color theme="1"/>
        <rFont val="Arial"/>
        <family val="2"/>
        <charset val="238"/>
      </rPr>
      <t>2)</t>
    </r>
  </si>
  <si>
    <r>
      <rPr>
        <i/>
        <vertAlign val="superscript"/>
        <sz val="8"/>
        <rFont val="Arial"/>
        <family val="2"/>
        <charset val="238"/>
      </rPr>
      <t>3)</t>
    </r>
    <r>
      <rPr>
        <i/>
        <sz val="8"/>
        <rFont val="Arial"/>
        <family val="2"/>
        <charset val="238"/>
      </rPr>
      <t xml:space="preserve"> podíl na celkovém počtu žáků základních škol, kteří ukončili povinnou školní docházku v daném školním roce v daném kraji</t>
    </r>
  </si>
  <si>
    <t>jiný orgán státní správy</t>
  </si>
  <si>
    <r>
      <t>Podle občanství</t>
    </r>
    <r>
      <rPr>
        <vertAlign val="superscript"/>
        <sz val="8"/>
        <rFont val="Arial"/>
        <family val="2"/>
        <charset val="238"/>
      </rPr>
      <t>1)</t>
    </r>
  </si>
  <si>
    <r>
      <rPr>
        <i/>
        <vertAlign val="superscript"/>
        <sz val="8"/>
        <rFont val="Arial"/>
        <family val="2"/>
        <charset val="238"/>
      </rPr>
      <t>1)</t>
    </r>
    <r>
      <rPr>
        <i/>
        <sz val="8"/>
        <rFont val="Arial"/>
        <family val="2"/>
        <charset val="238"/>
      </rPr>
      <t xml:space="preserve"> Počet žáků dle občanství je udáván ve fyzických osobách na rozdíl od ostatních údajů, které jsou uváděny v počtu studií.</t>
    </r>
  </si>
  <si>
    <r>
      <rPr>
        <i/>
        <vertAlign val="superscript"/>
        <sz val="8"/>
        <rFont val="Arial"/>
        <family val="2"/>
        <charset val="238"/>
      </rPr>
      <t>2)</t>
    </r>
    <r>
      <rPr>
        <i/>
        <sz val="8"/>
        <rFont val="Arial"/>
        <family val="2"/>
        <charset val="238"/>
      </rPr>
      <t xml:space="preserve"> podíl na celkovém počtu žáků na středních školách v daném kraji</t>
    </r>
  </si>
  <si>
    <t>zkrácené studium</t>
  </si>
  <si>
    <t>občané Kazachstánu</t>
  </si>
  <si>
    <r>
      <rPr>
        <i/>
        <vertAlign val="superscript"/>
        <sz val="8"/>
        <rFont val="Arial"/>
        <family val="2"/>
        <charset val="238"/>
      </rPr>
      <t xml:space="preserve">1) </t>
    </r>
    <r>
      <rPr>
        <i/>
        <sz val="8"/>
        <rFont val="Arial"/>
        <family val="2"/>
        <charset val="238"/>
      </rPr>
      <t>Žáci, kteří na základní škole ukončili povinnou školní docházku (tj. bez žáků, kteří odešli, aby si povinnou školní docházku dokončili na víceletých středních školách a osmiletých konzervatořích)</t>
    </r>
  </si>
  <si>
    <t>Předškolní vzdělávání na základních školách</t>
  </si>
  <si>
    <t>děti 
celkem</t>
  </si>
  <si>
    <t>z toho cizinci</t>
  </si>
  <si>
    <r>
      <t>se zdravotním postižením</t>
    </r>
    <r>
      <rPr>
        <vertAlign val="superscript"/>
        <sz val="8"/>
        <color theme="1"/>
        <rFont val="Arial"/>
        <family val="2"/>
        <charset val="238"/>
      </rPr>
      <t>2)</t>
    </r>
  </si>
  <si>
    <r>
      <t xml:space="preserve"> se zdravotním znevýhodněním</t>
    </r>
    <r>
      <rPr>
        <vertAlign val="superscript"/>
        <sz val="8"/>
        <color theme="1"/>
        <rFont val="Arial"/>
        <family val="2"/>
        <charset val="238"/>
      </rPr>
      <t>3)</t>
    </r>
  </si>
  <si>
    <r>
      <t>ostatní</t>
    </r>
    <r>
      <rPr>
        <vertAlign val="superscript"/>
        <sz val="8"/>
        <color theme="1"/>
        <rFont val="Arial"/>
        <family val="2"/>
        <charset val="238"/>
      </rPr>
      <t>4)</t>
    </r>
  </si>
  <si>
    <r>
      <t>%</t>
    </r>
    <r>
      <rPr>
        <i/>
        <vertAlign val="superscript"/>
        <sz val="8"/>
        <color theme="1"/>
        <rFont val="Arial"/>
        <family val="2"/>
        <charset val="238"/>
      </rPr>
      <t>8)</t>
    </r>
  </si>
  <si>
    <r>
      <t>dle druhu speciálních vzdělávacích postřeb</t>
    </r>
    <r>
      <rPr>
        <vertAlign val="superscript"/>
        <sz val="8"/>
        <color theme="1"/>
        <rFont val="Arial"/>
        <family val="2"/>
        <charset val="238"/>
      </rPr>
      <t>1)</t>
    </r>
  </si>
  <si>
    <r>
      <rPr>
        <i/>
        <vertAlign val="superscript"/>
        <sz val="8"/>
        <color theme="1"/>
        <rFont val="Arial"/>
        <family val="2"/>
        <charset val="238"/>
      </rPr>
      <t xml:space="preserve">1) </t>
    </r>
    <r>
      <rPr>
        <i/>
        <sz val="8"/>
        <color theme="1"/>
        <rFont val="Arial"/>
        <family val="2"/>
        <charset val="238"/>
      </rPr>
      <t>Součet dílčích kategorií nemusí souhlasit s celkovým počtem dětí se speciálními vzdělávacími potřebami. Jednomu dítěti může být přiznáno více speciálních vzdělávacích potřeb. Kromě toho se může stát, že některým dětem dosud nebyly speciální vzdělávací potřeby diagnostikovány školským poradenským zařízením, přesto je zařazeno školou do 1. stupně podpory. Takové dítě je tedy vykázáno pouze v souhrnu, nikoliv v dílčí kategorii speciálních vzdělávacích potřeb.</t>
    </r>
  </si>
  <si>
    <r>
      <t>Podle ročníku, po kterém přestoupili</t>
    </r>
    <r>
      <rPr>
        <vertAlign val="superscript"/>
        <sz val="8"/>
        <color theme="1"/>
        <rFont val="Arial"/>
        <family val="2"/>
        <charset val="238"/>
      </rPr>
      <t>1)</t>
    </r>
  </si>
  <si>
    <r>
      <rPr>
        <i/>
        <vertAlign val="superscript"/>
        <sz val="8"/>
        <rFont val="Arial"/>
        <family val="2"/>
        <charset val="238"/>
      </rPr>
      <t>1)</t>
    </r>
    <r>
      <rPr>
        <i/>
        <sz val="8"/>
        <rFont val="Arial"/>
        <family val="2"/>
        <charset val="238"/>
      </rPr>
      <t xml:space="preserve"> Součet dílčích ročníků nemusí dát celek, neboť v praxi existují i přestupy z jiného než 5. a 7. ročníku.</t>
    </r>
  </si>
  <si>
    <r>
      <t>%</t>
    </r>
    <r>
      <rPr>
        <vertAlign val="superscript"/>
        <sz val="8"/>
        <color theme="1"/>
        <rFont val="Arial"/>
        <family val="2"/>
        <charset val="238"/>
      </rPr>
      <t>4)</t>
    </r>
  </si>
  <si>
    <r>
      <rPr>
        <i/>
        <vertAlign val="superscript"/>
        <sz val="8"/>
        <rFont val="Arial"/>
        <family val="2"/>
        <charset val="238"/>
      </rPr>
      <t>2)</t>
    </r>
    <r>
      <rPr>
        <i/>
        <sz val="8"/>
        <rFont val="Arial"/>
        <family val="2"/>
        <charset val="238"/>
      </rPr>
      <t xml:space="preserve"> podíl na celkovém počtu žáků základních škol, kteří přestoupili na víceletá gymnázia či osmileté konzervatoře  v daném školním roce </t>
    </r>
  </si>
  <si>
    <r>
      <rPr>
        <i/>
        <vertAlign val="superscript"/>
        <sz val="8"/>
        <rFont val="Arial"/>
        <family val="2"/>
        <charset val="238"/>
      </rPr>
      <t>3)</t>
    </r>
    <r>
      <rPr>
        <i/>
        <sz val="8"/>
        <rFont val="Arial"/>
        <family val="2"/>
        <charset val="238"/>
      </rPr>
      <t xml:space="preserve"> podíl na celkovém počtu žáků základních škol v 5. ročníku v uvedeném školním roce</t>
    </r>
  </si>
  <si>
    <r>
      <rPr>
        <i/>
        <vertAlign val="superscript"/>
        <sz val="8"/>
        <rFont val="Arial"/>
        <family val="2"/>
        <charset val="238"/>
      </rPr>
      <t>4)</t>
    </r>
    <r>
      <rPr>
        <i/>
        <sz val="8"/>
        <rFont val="Arial"/>
        <family val="2"/>
        <charset val="238"/>
      </rPr>
      <t xml:space="preserve"> podíl na celkovém počtu žáků základních škol v 7. ročníku  v uvedeném školním roce</t>
    </r>
  </si>
  <si>
    <r>
      <rPr>
        <i/>
        <vertAlign val="superscript"/>
        <sz val="8"/>
        <rFont val="Arial"/>
        <family val="2"/>
        <charset val="238"/>
      </rPr>
      <t>2)</t>
    </r>
    <r>
      <rPr>
        <i/>
        <sz val="8"/>
        <rFont val="Arial"/>
        <family val="2"/>
        <charset val="238"/>
      </rPr>
      <t xml:space="preserve"> podíl na celkovém počtu žáků základních škol, kteří přestoupili na víceletá gymnázia či osmileté konzervatoře  v daném školním roce v daném kraji</t>
    </r>
  </si>
  <si>
    <r>
      <rPr>
        <i/>
        <vertAlign val="superscript"/>
        <sz val="8"/>
        <rFont val="Arial"/>
        <family val="2"/>
        <charset val="238"/>
      </rPr>
      <t>3)</t>
    </r>
    <r>
      <rPr>
        <i/>
        <sz val="8"/>
        <rFont val="Arial"/>
        <family val="2"/>
        <charset val="238"/>
      </rPr>
      <t xml:space="preserve"> podíl na celkovém počtu žáků základních škol v 5. ročníku </t>
    </r>
  </si>
  <si>
    <r>
      <rPr>
        <i/>
        <vertAlign val="superscript"/>
        <sz val="8"/>
        <rFont val="Arial"/>
        <family val="2"/>
        <charset val="238"/>
      </rPr>
      <t>4)</t>
    </r>
    <r>
      <rPr>
        <i/>
        <sz val="8"/>
        <rFont val="Arial"/>
        <family val="2"/>
        <charset val="238"/>
      </rPr>
      <t xml:space="preserve"> podíl na celkovém počtu žáků základních škol v 7. ročníku </t>
    </r>
  </si>
  <si>
    <t>Školy celkem</t>
  </si>
  <si>
    <t>z toho školy poskytující</t>
  </si>
  <si>
    <t>Rok</t>
  </si>
  <si>
    <t>35-39</t>
  </si>
  <si>
    <t>40-44</t>
  </si>
  <si>
    <t>45-49</t>
  </si>
  <si>
    <t>50-54</t>
  </si>
  <si>
    <t>55-59</t>
  </si>
  <si>
    <t>60-64</t>
  </si>
  <si>
    <t>65+</t>
  </si>
  <si>
    <t>25-29</t>
  </si>
  <si>
    <t>30-34</t>
  </si>
  <si>
    <t>Řídící pracovníci pro pedagogické záležitosti  - rozložení dle věku (v %)</t>
  </si>
  <si>
    <t>6 Pedagogičtí pracovníci</t>
  </si>
  <si>
    <r>
      <rPr>
        <i/>
        <vertAlign val="superscript"/>
        <sz val="8"/>
        <color theme="1"/>
        <rFont val="Arial"/>
        <family val="2"/>
        <charset val="238"/>
      </rPr>
      <t xml:space="preserve">1) </t>
    </r>
    <r>
      <rPr>
        <i/>
        <sz val="8"/>
        <color theme="1"/>
        <rFont val="Arial"/>
        <family val="2"/>
        <charset val="238"/>
      </rPr>
      <t>přepočtení na počet plných úvazků</t>
    </r>
  </si>
  <si>
    <r>
      <rPr>
        <i/>
        <vertAlign val="superscript"/>
        <sz val="8"/>
        <color theme="1"/>
        <rFont val="Arial"/>
        <family val="2"/>
        <charset val="238"/>
      </rPr>
      <t xml:space="preserve">1) </t>
    </r>
    <r>
      <rPr>
        <i/>
        <sz val="8"/>
        <color theme="1"/>
        <rFont val="Arial"/>
        <family val="2"/>
        <charset val="238"/>
      </rPr>
      <t>přepočtení na počet plných úvazků; do speciálních pedagogů nejsou započteni učitelé se speciálně pedagogickou kvalifikací.</t>
    </r>
  </si>
  <si>
    <t>Učitelé/učitelky bez řídících pracovníků - rozložení dle věku (v %)</t>
  </si>
  <si>
    <t>6.2 Asistenti pedagoga, psychologové a speciální pedagogové</t>
  </si>
  <si>
    <r>
      <rPr>
        <i/>
        <vertAlign val="superscript"/>
        <sz val="8"/>
        <color theme="1"/>
        <rFont val="Arial"/>
        <family val="2"/>
        <charset val="238"/>
      </rPr>
      <t xml:space="preserve">2) </t>
    </r>
    <r>
      <rPr>
        <i/>
        <sz val="8"/>
        <color theme="1"/>
        <rFont val="Arial"/>
        <family val="2"/>
        <charset val="238"/>
      </rPr>
      <t>tj. s postižením tělesným, zrakovým, sluchovým, mentálním, autismem, vadami řeči, souběžným postižením více vadami, vývojovými poruchami učení nebo chování (viz § 16 odst. 9 Školského zákona)</t>
    </r>
  </si>
  <si>
    <r>
      <rPr>
        <i/>
        <vertAlign val="superscript"/>
        <sz val="8"/>
        <color theme="1"/>
        <rFont val="Arial"/>
        <family val="2"/>
        <charset val="238"/>
      </rPr>
      <t>3)</t>
    </r>
    <r>
      <rPr>
        <i/>
        <sz val="8"/>
        <color theme="1"/>
        <rFont val="Arial"/>
        <family val="2"/>
        <charset val="238"/>
      </rPr>
      <t xml:space="preserve"> tj. zdravotním oslabením, dlouhodobým onemocněním a lehčími zdravotními poruchami vedoucími k poruchám učení a chování (viz § 16 odst. 9 Školského zákona)</t>
    </r>
  </si>
  <si>
    <r>
      <rPr>
        <i/>
        <vertAlign val="superscript"/>
        <sz val="8"/>
        <color theme="1"/>
        <rFont val="Arial"/>
        <family val="2"/>
        <charset val="238"/>
      </rPr>
      <t>4)</t>
    </r>
    <r>
      <rPr>
        <i/>
        <sz val="8"/>
        <color theme="1"/>
        <rFont val="Arial"/>
        <family val="2"/>
        <charset val="238"/>
      </rPr>
      <t xml:space="preserve"> zejména se sociálním znevýhodněním (z rodinného prostředí s nízkým sociálně kulturním postavením, ohrožení sociálně patologickými jevy, s nařízenou ústavní výchovou nebo uloženou ochrannou výchovou a žáci v postavení azylantů a účastníků řízení o udělení azylu)</t>
    </r>
  </si>
  <si>
    <r>
      <rPr>
        <i/>
        <vertAlign val="superscript"/>
        <sz val="8"/>
        <color theme="1"/>
        <rFont val="Arial"/>
        <family val="2"/>
        <charset val="238"/>
      </rPr>
      <t>5)</t>
    </r>
    <r>
      <rPr>
        <i/>
        <sz val="8"/>
        <color theme="1"/>
        <rFont val="Arial"/>
        <family val="2"/>
        <charset val="238"/>
      </rPr>
      <t xml:space="preserve"> podíl ze všech dětí v přípravných třídách</t>
    </r>
  </si>
  <si>
    <r>
      <rPr>
        <i/>
        <vertAlign val="superscript"/>
        <sz val="8"/>
        <color theme="1"/>
        <rFont val="Arial"/>
        <family val="2"/>
        <charset val="238"/>
      </rPr>
      <t>6)</t>
    </r>
    <r>
      <rPr>
        <i/>
        <sz val="8"/>
        <color theme="1"/>
        <rFont val="Arial"/>
        <family val="2"/>
        <charset val="238"/>
      </rPr>
      <t xml:space="preserve"> podíl ze všech dívek v přípravných třídách</t>
    </r>
  </si>
  <si>
    <r>
      <rPr>
        <i/>
        <vertAlign val="superscript"/>
        <sz val="8"/>
        <color theme="1"/>
        <rFont val="Arial"/>
        <family val="2"/>
        <charset val="238"/>
      </rPr>
      <t>7)</t>
    </r>
    <r>
      <rPr>
        <i/>
        <sz val="8"/>
        <color theme="1"/>
        <rFont val="Arial"/>
        <family val="2"/>
        <charset val="238"/>
      </rPr>
      <t xml:space="preserve"> podíl ze všech chlapců v přípravných třídách</t>
    </r>
  </si>
  <si>
    <r>
      <rPr>
        <i/>
        <vertAlign val="superscript"/>
        <sz val="8"/>
        <color theme="1"/>
        <rFont val="Arial"/>
        <family val="2"/>
        <charset val="238"/>
      </rPr>
      <t>8)</t>
    </r>
    <r>
      <rPr>
        <i/>
        <sz val="8"/>
        <color theme="1"/>
        <rFont val="Arial"/>
        <family val="2"/>
        <charset val="238"/>
      </rPr>
      <t xml:space="preserve"> podíl ze všech dětí se speciálními vzdělávacími potřebami v přípravných třídách</t>
    </r>
  </si>
  <si>
    <t>dle pohlaví</t>
  </si>
  <si>
    <t>nezkrácená forma vzdělávání</t>
  </si>
  <si>
    <t>zkrácená forma vzdělávání</t>
  </si>
  <si>
    <t>dle formy vzdělávání</t>
  </si>
  <si>
    <t>dívky dle formy vzdělávání</t>
  </si>
  <si>
    <t>obor hudba</t>
  </si>
  <si>
    <t>obor zpěv</t>
  </si>
  <si>
    <t>obor tanec</t>
  </si>
  <si>
    <t>obor dramatické umění</t>
  </si>
  <si>
    <t>přípravné třídy</t>
  </si>
  <si>
    <t>přípravný stupeň</t>
  </si>
  <si>
    <r>
      <rPr>
        <vertAlign val="superscript"/>
        <sz val="8"/>
        <color theme="1"/>
        <rFont val="Arial"/>
        <family val="2"/>
        <charset val="238"/>
      </rPr>
      <t>3)</t>
    </r>
    <r>
      <rPr>
        <sz val="8"/>
        <color theme="1"/>
        <rFont val="Arial"/>
        <family val="2"/>
        <charset val="238"/>
      </rPr>
      <t xml:space="preserve"> zahrnuje 1.-4. ročník osmiletého programu taneční konzervatože, které spadají do povinné školní docházky</t>
    </r>
  </si>
  <si>
    <t>Základní školy 
- přípravné třídy</t>
  </si>
  <si>
    <t>Základní školy 
- přípravný stupeň</t>
  </si>
  <si>
    <r>
      <t>na nižším stupni</t>
    </r>
    <r>
      <rPr>
        <vertAlign val="superscript"/>
        <sz val="8"/>
        <rFont val="Arial"/>
        <family val="2"/>
        <charset val="238"/>
      </rPr>
      <t>3)</t>
    </r>
  </si>
  <si>
    <r>
      <rPr>
        <vertAlign val="superscript"/>
        <sz val="8"/>
        <color theme="1"/>
        <rFont val="Arial"/>
        <family val="2"/>
        <charset val="238"/>
      </rPr>
      <t>4)</t>
    </r>
    <r>
      <rPr>
        <sz val="8"/>
        <color theme="1"/>
        <rFont val="Arial"/>
        <family val="2"/>
        <charset val="238"/>
      </rPr>
      <t xml:space="preserve"> zahrnuje 1.-4. ročník osmiletého programu taneční konzervatože, které spadají do povinné školní docházky</t>
    </r>
  </si>
  <si>
    <r>
      <t>na nižším stupni</t>
    </r>
    <r>
      <rPr>
        <vertAlign val="superscript"/>
        <sz val="8"/>
        <rFont val="Arial"/>
        <family val="2"/>
        <charset val="238"/>
      </rPr>
      <t>4)</t>
    </r>
  </si>
  <si>
    <t>ženy dle formy vzdělávání</t>
  </si>
  <si>
    <t>2362 Optik</t>
  </si>
  <si>
    <t>2369 Puškař</t>
  </si>
  <si>
    <t>2657 Autoelektrikář</t>
  </si>
  <si>
    <t>3666 Suché montáže</t>
  </si>
  <si>
    <t>4157 Zpracovatel dřeva</t>
  </si>
  <si>
    <t>5341 Ošetřovatelství</t>
  </si>
  <si>
    <t>6951 Kadeřník</t>
  </si>
  <si>
    <t>6953 Provoz služeb</t>
  </si>
  <si>
    <t>7541 Sociální činnost</t>
  </si>
  <si>
    <t>Celkový součet</t>
  </si>
  <si>
    <t>1602 Průmyslová ekologie</t>
  </si>
  <si>
    <t>1820 Výpočetní technika</t>
  </si>
  <si>
    <t>2144 Slévárenská výroba</t>
  </si>
  <si>
    <t>2341 Strojírenství</t>
  </si>
  <si>
    <t>2344 Montáž strojů a zařízení</t>
  </si>
  <si>
    <t>2641 Elektrotechnika</t>
  </si>
  <si>
    <t>2645 Telekomunikace</t>
  </si>
  <si>
    <t>2842 Průmyslová chemie</t>
  </si>
  <si>
    <t>2844 Aplikovaná chemie</t>
  </si>
  <si>
    <t>2846 Keramická výroba</t>
  </si>
  <si>
    <t>2941 Potravinářství</t>
  </si>
  <si>
    <t>2942 Analýza potravin</t>
  </si>
  <si>
    <t>3141 Textilnictví</t>
  </si>
  <si>
    <t>3143 Oděvnictví</t>
  </si>
  <si>
    <t>3341 Dřevařství</t>
  </si>
  <si>
    <t>3342 Nábytkářství</t>
  </si>
  <si>
    <t>3441 Polygrafie</t>
  </si>
  <si>
    <t>3645 Technická zařízení budov</t>
  </si>
  <si>
    <t>3646 Geodézie a kartografie</t>
  </si>
  <si>
    <t>3647 Stavebnictví</t>
  </si>
  <si>
    <t>4104 Rostlinolékařství</t>
  </si>
  <si>
    <t>4141 Obecné zemědělství</t>
  </si>
  <si>
    <t>4142 Pěstování rostlin</t>
  </si>
  <si>
    <t>4143 Chov hospodářských zvířat</t>
  </si>
  <si>
    <t>4144 Zahradnictví</t>
  </si>
  <si>
    <t>4146 Lesní hospodářství</t>
  </si>
  <si>
    <t>4341 Veterinární prevence</t>
  </si>
  <si>
    <t>5343 Laborant ve zdravotnictví</t>
  </si>
  <si>
    <t>5344 Technik ve zdravotnictví</t>
  </si>
  <si>
    <t>6341 Ekonomika a podnikání</t>
  </si>
  <si>
    <t>6541 Gastronomie</t>
  </si>
  <si>
    <t>6542 Hotelnictví a turismus</t>
  </si>
  <si>
    <t>6641 Provoz obchodu</t>
  </si>
  <si>
    <t>6643 Knihkupectví</t>
  </si>
  <si>
    <t>6843 Veřejnosprávní činnost</t>
  </si>
  <si>
    <t>6941 Osobní služby</t>
  </si>
  <si>
    <t>6942 Provozní služby</t>
  </si>
  <si>
    <t>7842 Lyceum</t>
  </si>
  <si>
    <t>8244 Hudba</t>
  </si>
  <si>
    <t>2153 Modelář, modelářské práce</t>
  </si>
  <si>
    <t>2155 Slévač, slévačské práce</t>
  </si>
  <si>
    <t>2352 Nástrojař, nástrojařské práce</t>
  </si>
  <si>
    <t>2351 Zámečník, zámečnické práce, údržba</t>
  </si>
  <si>
    <t>2355 Klempíř, klempířské práce ve strojírenství</t>
  </si>
  <si>
    <t>2356 Obráběč kovů, obráběčské práce</t>
  </si>
  <si>
    <t>2361 Lakýrník, lakýrnické práce</t>
  </si>
  <si>
    <t>2365 Strojník, práce při obsluze strojů</t>
  </si>
  <si>
    <t>2368 Automechanik, technické práce v autoservisu</t>
  </si>
  <si>
    <t>2651 Elektrikář, elektrotechnické práce</t>
  </si>
  <si>
    <t>2652 Mechanik elektrotechnických zařízení</t>
  </si>
  <si>
    <t>2659 Mechanik telekomunikačních sítí</t>
  </si>
  <si>
    <t>2852 Chemik, práce v chemické výrobě</t>
  </si>
  <si>
    <t>2857 Keramik, keramické práce</t>
  </si>
  <si>
    <t>2858 Sklář, sklářské práce</t>
  </si>
  <si>
    <t>2863 Výrobce bižuterie, bižuterní práce</t>
  </si>
  <si>
    <t>2951 Potravinář, potravinářské práce</t>
  </si>
  <si>
    <t>2953 Pekař, pekařské práce</t>
  </si>
  <si>
    <t>2954 Cukrář, cukrovinkář, cukrářské práce</t>
  </si>
  <si>
    <t>2956 Řezník-uzenář, řeznické a uzenářské práce</t>
  </si>
  <si>
    <t>3157 Výrobce textilií, textilní výroba</t>
  </si>
  <si>
    <t>3158 Krejčí, krejčovské práce</t>
  </si>
  <si>
    <t>3159 Švadlena, šití oděvů, prádla a rukavic</t>
  </si>
  <si>
    <t>3241 Zpracování usní, plastů a pryže</t>
  </si>
  <si>
    <t>3252 Brašnář, brašnářské práce</t>
  </si>
  <si>
    <t>3356 Truhlář, truhlářské práce</t>
  </si>
  <si>
    <t>3357 Zpracování dřeva, výroba kancelářských potřeb, výroba sportovních potřeb</t>
  </si>
  <si>
    <t>3358 Zpracovatel přírodních pletiv</t>
  </si>
  <si>
    <t>3359 Čalouník, čalounické práce</t>
  </si>
  <si>
    <t>3452 Tiskař na polygrafických strojích, tiskařské práce</t>
  </si>
  <si>
    <t>3453 Reprodukční grafik, litografické a montážní práce</t>
  </si>
  <si>
    <t>3457 Knihař, knihařské práce</t>
  </si>
  <si>
    <t>3651 Dlaždič-cestář, dlaždičské práce</t>
  </si>
  <si>
    <t>3652 Instalatér, instalatérské práce</t>
  </si>
  <si>
    <t>3654 Kameník, kamenické práce</t>
  </si>
  <si>
    <t>3655 Klempíř, klempířské práce ve stavebnictví</t>
  </si>
  <si>
    <t>3656 Kominík, kominické práce</t>
  </si>
  <si>
    <t>3657 Malíř-natěrač, malířské a natěračské práce</t>
  </si>
  <si>
    <t>3659 Podlahář, podlahářské práce</t>
  </si>
  <si>
    <t>3662 Sklenář, sklenářské práce</t>
  </si>
  <si>
    <t>3664 Tesař, tesařské práce</t>
  </si>
  <si>
    <t>3667 Zedník, kamnář, zednické práce, stavební práce</t>
  </si>
  <si>
    <t>3669 Pokrývač, pokrývačské práce</t>
  </si>
  <si>
    <t>3751 Manipulant poštovního provozu a přepravy</t>
  </si>
  <si>
    <t>3752 Železničář, práce v dopravě</t>
  </si>
  <si>
    <t>3941 Technický interdisciplinární</t>
  </si>
  <si>
    <t>4151 Zemědělec, zemědělské práce</t>
  </si>
  <si>
    <t>4152 Zahradník, zahradnické práce</t>
  </si>
  <si>
    <t>4153 Chovatel zvířat, chovatelské a zpracovatelské práce</t>
  </si>
  <si>
    <t>4154 Kovář, podkovář, kovářské a podkovářské práce</t>
  </si>
  <si>
    <t>4155 Opravář zemědělských strojů, opravářské práce</t>
  </si>
  <si>
    <t>4156 Lesní výroba, lesnické práce</t>
  </si>
  <si>
    <t>6551 Kuchař-číšník, práce ve společném stravování</t>
  </si>
  <si>
    <t>6651 Prodavač, obchodník, obchodní provoz</t>
  </si>
  <si>
    <t>6652 Aranžér, propagační práce</t>
  </si>
  <si>
    <t>6653 Skladník, práce ve skladu</t>
  </si>
  <si>
    <t>6954 Práce v čistírnách a prádelnách</t>
  </si>
  <si>
    <t>8251 Výtvarné a uměleckořemeslné práce</t>
  </si>
  <si>
    <t>1601 Ekologie a ochrana prostředí</t>
  </si>
  <si>
    <t>2142 Těžba a zpracování surovin</t>
  </si>
  <si>
    <t>2345 Servis a opravy strojů a zařízení</t>
  </si>
  <si>
    <t>2351 Zámečník, zámečnické práce a údržba</t>
  </si>
  <si>
    <t>3442 Obalová technika, zpracování papíru</t>
  </si>
  <si>
    <t>3456 Fotograf, fotografické práce</t>
  </si>
  <si>
    <t>3643 Stavební materiály a výrobky</t>
  </si>
  <si>
    <t>3741 Provoz, organizace a ekonomika dopravy</t>
  </si>
  <si>
    <t>3742 Provoz, organizace a ekonomika pošt</t>
  </si>
  <si>
    <t>3908 Požární ochrana a průmyslová bezpečnost</t>
  </si>
  <si>
    <t>4145 Zemědělská a lesnická technika</t>
  </si>
  <si>
    <t>6842 Bezpečnostně právní činnost</t>
  </si>
  <si>
    <t>7241 Informační služby, knihovnictví</t>
  </si>
  <si>
    <t>7531 Předškolní a mimoškolní pedagogika</t>
  </si>
  <si>
    <t>8241 Výtvarná a uměleckořemeslná tvorba</t>
  </si>
  <si>
    <t>8242 Konzervátorství a restaurátorství</t>
  </si>
  <si>
    <t>8248 Oceňování, uložení a prodej uměleckých předmětů</t>
  </si>
  <si>
    <t>1. a 2. stupeň</t>
  </si>
  <si>
    <t xml:space="preserve">Střední školy </t>
  </si>
  <si>
    <t>6.1 Učitelé mateřských až vyšších odborných škol</t>
  </si>
  <si>
    <t>mateřské školy</t>
  </si>
  <si>
    <t>přípravný stupeň základních škol speciálních</t>
  </si>
  <si>
    <t>střední školy</t>
  </si>
  <si>
    <t>konzervatoře</t>
  </si>
  <si>
    <t>vyšší odborné školy</t>
  </si>
  <si>
    <t>základní školy 
- 1. a 2. stupeň</t>
  </si>
  <si>
    <t>Základní školy 
- 1. a 2. stupeň</t>
  </si>
  <si>
    <t>v povinné školní docházce</t>
  </si>
  <si>
    <t>v denní formě vzdělávání</t>
  </si>
  <si>
    <t xml:space="preserve">
dívky</t>
  </si>
  <si>
    <t>v osmi-letém programu</t>
  </si>
  <si>
    <t>Střední odborné vzdělávání bez výučního listu a bez maturity</t>
  </si>
  <si>
    <t>53 Zdravotnictví</t>
  </si>
  <si>
    <t>78 Obecně odborná příprava</t>
  </si>
  <si>
    <t>82 Umění a užité umění</t>
  </si>
  <si>
    <t>5341J Ošetřovatelství</t>
  </si>
  <si>
    <t>7541J Sociální činnost</t>
  </si>
  <si>
    <t>8244J Hudba</t>
  </si>
  <si>
    <t xml:space="preserve">     dle skupin oborů:</t>
  </si>
  <si>
    <t xml:space="preserve">      dle oborů:</t>
  </si>
  <si>
    <t>6351J Technickoadministrativní pracovník</t>
  </si>
  <si>
    <t>7531J Předškolní a mimoškolní pedagogika</t>
  </si>
  <si>
    <t>7862C Jednoletá a dvouletá praktická škola</t>
  </si>
  <si>
    <t>75 Pedagogika, učitelství, sociální péče</t>
  </si>
  <si>
    <t>63 Ekonomika, administrativa</t>
  </si>
  <si>
    <t>nově přijatí</t>
  </si>
  <si>
    <t>ředitelé</t>
  </si>
  <si>
    <t>základní školy</t>
  </si>
  <si>
    <r>
      <t>zástupci ředitelů</t>
    </r>
    <r>
      <rPr>
        <vertAlign val="superscript"/>
        <sz val="8"/>
        <rFont val="Arial"/>
        <family val="2"/>
        <charset val="238"/>
      </rPr>
      <t>1)</t>
    </r>
  </si>
  <si>
    <r>
      <rPr>
        <vertAlign val="superscript"/>
        <sz val="8"/>
        <color theme="1"/>
        <rFont val="Arial"/>
        <family val="2"/>
        <charset val="238"/>
      </rPr>
      <t>1)</t>
    </r>
    <r>
      <rPr>
        <sz val="8"/>
        <color theme="1"/>
        <rFont val="Arial"/>
        <family val="2"/>
        <charset val="238"/>
      </rPr>
      <t xml:space="preserve"> Je-li zástupce ustanoven pro více škol, je v celku uveden jen jednou a u ostatních druhů škol tolikrát, pro kolik škol je ustanoven jako zástupce.</t>
    </r>
  </si>
  <si>
    <t xml:space="preserve">  v mateřské škole</t>
  </si>
  <si>
    <t xml:space="preserve">  v přípravném stupni ZŠ speciální </t>
  </si>
  <si>
    <t xml:space="preserve">  v přípravné třídě ZŠ </t>
  </si>
  <si>
    <t xml:space="preserve">  na 1. st. ZŠ</t>
  </si>
  <si>
    <t xml:space="preserve">  na 2. st. ZŠ</t>
  </si>
  <si>
    <t xml:space="preserve">  ve střední škole</t>
  </si>
  <si>
    <t xml:space="preserve">  v konzervatoři</t>
  </si>
  <si>
    <t xml:space="preserve">  ve vyšší odborné škole</t>
  </si>
  <si>
    <r>
      <rPr>
        <vertAlign val="superscript"/>
        <sz val="8"/>
        <rFont val="Arial"/>
        <family val="2"/>
        <charset val="238"/>
      </rPr>
      <t xml:space="preserve">2) </t>
    </r>
    <r>
      <rPr>
        <sz val="8"/>
        <rFont val="Arial"/>
        <family val="2"/>
        <charset val="238"/>
      </rPr>
      <t>Počet učitelů v 1. roce adaptačního období, a to od vzniku prvního pracovního poměru na pozici učitele do skončení 1 roku trvání pracovního poměru k právnické osobě vykonávající činnost školy.</t>
    </r>
  </si>
  <si>
    <r>
      <t xml:space="preserve">      z toho na nižším stupni</t>
    </r>
    <r>
      <rPr>
        <vertAlign val="superscript"/>
        <sz val="8"/>
        <rFont val="Arial"/>
        <family val="2"/>
        <charset val="238"/>
      </rPr>
      <t>3)</t>
    </r>
  </si>
  <si>
    <r>
      <rPr>
        <vertAlign val="superscript"/>
        <sz val="8"/>
        <rFont val="Arial"/>
        <family val="2"/>
        <charset val="238"/>
      </rPr>
      <t>3)</t>
    </r>
    <r>
      <rPr>
        <sz val="8"/>
        <rFont val="Arial"/>
        <family val="2"/>
        <charset val="238"/>
      </rPr>
      <t xml:space="preserve"> učitelé působící v 1.-4. ročníku osmiletého gymnázia či osmileté konzervatoře nebo v 1. a 2. ročníku šestiletého gymnázia</t>
    </r>
  </si>
  <si>
    <t>Učitelé dle pohlaví a kvalifikace v časové řadě</t>
  </si>
  <si>
    <t>Začínající učitelé a učitelé dle věku</t>
  </si>
  <si>
    <t>Učitelé dle pohlaví a kvalifikace a vedoucí pracovníci škol v krajském srovnání</t>
  </si>
  <si>
    <t>Předškolní výchova</t>
  </si>
  <si>
    <t>Střední školy a konzervatoře</t>
  </si>
  <si>
    <r>
      <t>Základní školy</t>
    </r>
    <r>
      <rPr>
        <vertAlign val="superscript"/>
        <sz val="8"/>
        <rFont val="Arial"/>
        <family val="2"/>
        <charset val="238"/>
      </rPr>
      <t>1)</t>
    </r>
  </si>
  <si>
    <r>
      <t>Střední školy a konzervatoře</t>
    </r>
    <r>
      <rPr>
        <vertAlign val="superscript"/>
        <sz val="8"/>
        <rFont val="Arial"/>
        <family val="2"/>
        <charset val="238"/>
      </rPr>
      <t>1)</t>
    </r>
  </si>
  <si>
    <r>
      <t>Vyšší odborné školy</t>
    </r>
    <r>
      <rPr>
        <vertAlign val="superscript"/>
        <sz val="8"/>
        <rFont val="Arial"/>
        <family val="2"/>
        <charset val="238"/>
      </rPr>
      <t>1)</t>
    </r>
  </si>
  <si>
    <r>
      <rPr>
        <i/>
        <vertAlign val="superscript"/>
        <sz val="10"/>
        <rFont val="Calibri"/>
        <family val="2"/>
        <charset val="238"/>
        <scheme val="minor"/>
      </rPr>
      <t xml:space="preserve">1) </t>
    </r>
    <r>
      <rPr>
        <i/>
        <sz val="10"/>
        <rFont val="Calibri"/>
        <family val="2"/>
        <charset val="238"/>
        <scheme val="minor"/>
      </rPr>
      <t>kromě těch působících ve školách určených výhradně pro žáky se speciálními vzdělávacími potřebami</t>
    </r>
  </si>
  <si>
    <t>absolventi za předchozí školní rok</t>
  </si>
  <si>
    <t>absolventi 
za předchozí školní rok</t>
  </si>
  <si>
    <t>Absolventi za předchozí školní rok</t>
  </si>
  <si>
    <t>Absolventi  za předchozí školní rok</t>
  </si>
  <si>
    <t>Absolventi
za předchozí školní rok</t>
  </si>
  <si>
    <t>2024/25</t>
  </si>
  <si>
    <r>
      <t xml:space="preserve">Tab. 1.1.1: Mateřské školy </t>
    </r>
    <r>
      <rPr>
        <sz val="10"/>
        <color theme="1"/>
        <rFont val="Arial"/>
        <family val="2"/>
        <charset val="238"/>
      </rPr>
      <t>celkem</t>
    </r>
    <r>
      <rPr>
        <b/>
        <sz val="10"/>
        <color theme="1"/>
        <rFont val="Arial"/>
        <family val="2"/>
        <charset val="238"/>
      </rPr>
      <t xml:space="preserve"> – školy, třídy, děti a učitelé,</t>
    </r>
    <r>
      <rPr>
        <sz val="10"/>
        <color theme="1"/>
        <rFont val="Arial"/>
        <family val="2"/>
        <charset val="238"/>
      </rPr>
      <t xml:space="preserve"> v časové řadě 2014/15–2024/25</t>
    </r>
  </si>
  <si>
    <t>Meziroční změna
(23/24–24/25)</t>
  </si>
  <si>
    <t>Změna za 5 let 
(19/20–24/25)</t>
  </si>
  <si>
    <t>Změna za 10 let 
(14/15–24/25)</t>
  </si>
  <si>
    <t>Změna 
za 10 let 
(14/15–24/25)</t>
  </si>
  <si>
    <t>Změna 
za 5 let 
(19/20–24/25)</t>
  </si>
  <si>
    <r>
      <t xml:space="preserve">Tab. 1.1.2: Mateřské školy </t>
    </r>
    <r>
      <rPr>
        <sz val="10"/>
        <color theme="1"/>
        <rFont val="Arial"/>
        <family val="2"/>
        <charset val="238"/>
      </rPr>
      <t>podle zřizovatele</t>
    </r>
    <r>
      <rPr>
        <b/>
        <sz val="10"/>
        <color theme="1"/>
        <rFont val="Arial"/>
        <family val="2"/>
        <charset val="238"/>
      </rPr>
      <t xml:space="preserve"> – školy, třídy, děti a učitelé,</t>
    </r>
    <r>
      <rPr>
        <sz val="10"/>
        <color theme="1"/>
        <rFont val="Arial"/>
        <family val="2"/>
        <charset val="238"/>
      </rPr>
      <t xml:space="preserve"> v časové řadě 2014/15–2024/25</t>
    </r>
  </si>
  <si>
    <r>
      <t xml:space="preserve">Tab. 1.1.3: Mateřské školy </t>
    </r>
    <r>
      <rPr>
        <sz val="10"/>
        <color theme="1"/>
        <rFont val="Arial"/>
        <family val="2"/>
        <charset val="238"/>
      </rPr>
      <t>v krajském srovnání –</t>
    </r>
    <r>
      <rPr>
        <b/>
        <sz val="10"/>
        <color theme="1"/>
        <rFont val="Arial"/>
        <family val="2"/>
        <charset val="238"/>
      </rPr>
      <t xml:space="preserve"> školy, třídy, děti a učitelé,</t>
    </r>
    <r>
      <rPr>
        <sz val="10"/>
        <color theme="1"/>
        <rFont val="Arial"/>
        <family val="2"/>
        <charset val="238"/>
      </rPr>
      <t xml:space="preserve"> ve školním roce 2024/25</t>
    </r>
  </si>
  <si>
    <r>
      <t xml:space="preserve">Tab. 1.1.4: Mateřské školy </t>
    </r>
    <r>
      <rPr>
        <sz val="10"/>
        <color theme="1"/>
        <rFont val="Arial"/>
        <family val="2"/>
        <charset val="238"/>
      </rPr>
      <t>podle zřizovatele v krajském srovnání</t>
    </r>
    <r>
      <rPr>
        <b/>
        <sz val="10"/>
        <color theme="1"/>
        <rFont val="Arial"/>
        <family val="2"/>
        <charset val="238"/>
      </rPr>
      <t xml:space="preserve"> – školy, třídy a děti, </t>
    </r>
    <r>
      <rPr>
        <sz val="10"/>
        <color theme="1"/>
        <rFont val="Arial"/>
        <family val="2"/>
        <charset val="238"/>
      </rPr>
      <t>ve školním roce 2024/25</t>
    </r>
  </si>
  <si>
    <r>
      <t xml:space="preserve">Tab. 1.1.5: Mateřské školy </t>
    </r>
    <r>
      <rPr>
        <sz val="10"/>
        <color theme="1"/>
        <rFont val="Arial"/>
        <family val="2"/>
        <charset val="238"/>
      </rPr>
      <t>v krajském srovnání</t>
    </r>
    <r>
      <rPr>
        <b/>
        <sz val="10"/>
        <color theme="1"/>
        <rFont val="Arial"/>
        <family val="2"/>
        <charset val="238"/>
      </rPr>
      <t xml:space="preserve"> –</t>
    </r>
    <r>
      <rPr>
        <sz val="10"/>
        <color theme="1"/>
        <rFont val="Arial"/>
        <family val="2"/>
        <charset val="238"/>
      </rPr>
      <t xml:space="preserve"> </t>
    </r>
    <r>
      <rPr>
        <b/>
        <sz val="10"/>
        <color theme="1"/>
        <rFont val="Arial"/>
        <family val="2"/>
        <charset val="238"/>
      </rPr>
      <t xml:space="preserve">počet tříd, </t>
    </r>
    <r>
      <rPr>
        <sz val="10"/>
        <color theme="1"/>
        <rFont val="Arial"/>
        <family val="2"/>
        <charset val="238"/>
      </rPr>
      <t>v časové řadě 2014/15–2024/25</t>
    </r>
  </si>
  <si>
    <r>
      <t xml:space="preserve">Tab. 1.1.6: Mateřské školy </t>
    </r>
    <r>
      <rPr>
        <sz val="10"/>
        <color theme="1"/>
        <rFont val="Arial"/>
        <family val="2"/>
        <charset val="238"/>
      </rPr>
      <t>v krajském srovnání</t>
    </r>
    <r>
      <rPr>
        <b/>
        <sz val="10"/>
        <color theme="1"/>
        <rFont val="Arial"/>
        <family val="2"/>
        <charset val="238"/>
      </rPr>
      <t xml:space="preserve"> –</t>
    </r>
    <r>
      <rPr>
        <sz val="10"/>
        <color theme="1"/>
        <rFont val="Arial"/>
        <family val="2"/>
        <charset val="238"/>
      </rPr>
      <t xml:space="preserve"> </t>
    </r>
    <r>
      <rPr>
        <b/>
        <sz val="10"/>
        <color theme="1"/>
        <rFont val="Arial"/>
        <family val="2"/>
        <charset val="238"/>
      </rPr>
      <t>počet dětí,</t>
    </r>
    <r>
      <rPr>
        <sz val="10"/>
        <color theme="1"/>
        <rFont val="Arial"/>
        <family val="2"/>
        <charset val="238"/>
      </rPr>
      <t xml:space="preserve"> v časové řadě 2014/15–2024/25</t>
    </r>
  </si>
  <si>
    <r>
      <t xml:space="preserve">Tab. 1.1.8: Mateřské školy </t>
    </r>
    <r>
      <rPr>
        <sz val="10"/>
        <color theme="1"/>
        <rFont val="Arial"/>
        <family val="2"/>
        <charset val="238"/>
      </rPr>
      <t>celkem</t>
    </r>
    <r>
      <rPr>
        <b/>
        <sz val="10"/>
        <color theme="1"/>
        <rFont val="Arial"/>
        <family val="2"/>
        <charset val="238"/>
      </rPr>
      <t xml:space="preserve"> – děti podle věku, </t>
    </r>
    <r>
      <rPr>
        <sz val="10"/>
        <color theme="1"/>
        <rFont val="Arial"/>
        <family val="2"/>
        <charset val="238"/>
      </rPr>
      <t>v časové řadě 2014/15–2024/25</t>
    </r>
  </si>
  <si>
    <r>
      <t xml:space="preserve">Tab. 1.1.12: Mateřské školy </t>
    </r>
    <r>
      <rPr>
        <sz val="10"/>
        <color theme="1"/>
        <rFont val="Arial"/>
        <family val="2"/>
        <charset val="238"/>
      </rPr>
      <t>v krajském srovnání –</t>
    </r>
    <r>
      <rPr>
        <b/>
        <sz val="10"/>
        <color theme="1"/>
        <rFont val="Arial"/>
        <family val="2"/>
        <charset val="238"/>
      </rPr>
      <t xml:space="preserve"> počet dětí mladších 3 let, </t>
    </r>
    <r>
      <rPr>
        <sz val="10"/>
        <color theme="1"/>
        <rFont val="Arial"/>
        <family val="2"/>
        <charset val="238"/>
      </rPr>
      <t>v časové řadě 2014/15–2024/25</t>
    </r>
  </si>
  <si>
    <r>
      <rPr>
        <b/>
        <sz val="10"/>
        <color theme="1"/>
        <rFont val="Arial"/>
        <family val="2"/>
        <charset val="238"/>
      </rPr>
      <t>Tab. 1.2.1:</t>
    </r>
    <r>
      <rPr>
        <sz val="10"/>
        <color theme="1"/>
        <rFont val="Arial"/>
        <family val="2"/>
        <charset val="238"/>
      </rPr>
      <t xml:space="preserve"> </t>
    </r>
    <r>
      <rPr>
        <b/>
        <sz val="10"/>
        <color theme="1"/>
        <rFont val="Arial"/>
        <family val="2"/>
        <charset val="238"/>
      </rPr>
      <t xml:space="preserve">Přípravné třídy </t>
    </r>
    <r>
      <rPr>
        <sz val="10"/>
        <color theme="1"/>
        <rFont val="Arial"/>
        <family val="2"/>
        <charset val="238"/>
      </rPr>
      <t xml:space="preserve">základních škol </t>
    </r>
    <r>
      <rPr>
        <b/>
        <sz val="10"/>
        <color theme="1"/>
        <rFont val="Arial"/>
        <family val="2"/>
        <charset val="238"/>
      </rPr>
      <t xml:space="preserve">a přípravný stupeň </t>
    </r>
    <r>
      <rPr>
        <sz val="10"/>
        <color theme="1"/>
        <rFont val="Arial"/>
        <family val="2"/>
        <charset val="238"/>
      </rPr>
      <t>základních škol speciálních</t>
    </r>
    <r>
      <rPr>
        <b/>
        <sz val="10"/>
        <color theme="1"/>
        <rFont val="Arial"/>
        <family val="2"/>
        <charset val="238"/>
      </rPr>
      <t xml:space="preserve"> </t>
    </r>
    <r>
      <rPr>
        <sz val="10"/>
        <color theme="1"/>
        <rFont val="Arial"/>
        <family val="2"/>
        <charset val="238"/>
      </rPr>
      <t xml:space="preserve">– </t>
    </r>
    <r>
      <rPr>
        <b/>
        <sz val="10"/>
        <color theme="1"/>
        <rFont val="Arial"/>
        <family val="2"/>
        <charset val="238"/>
      </rPr>
      <t>školy, třídy, děti a učitelé,</t>
    </r>
    <r>
      <rPr>
        <sz val="10"/>
        <color theme="1"/>
        <rFont val="Arial"/>
        <family val="2"/>
        <charset val="238"/>
      </rPr>
      <t xml:space="preserve"> v časové řadě 2014/15–2024/25</t>
    </r>
  </si>
  <si>
    <r>
      <t xml:space="preserve">Tab. 2.1.1: Základní vzdělávání </t>
    </r>
    <r>
      <rPr>
        <sz val="10"/>
        <color theme="1"/>
        <rFont val="Arial"/>
        <family val="2"/>
        <charset val="238"/>
      </rPr>
      <t>celkem</t>
    </r>
    <r>
      <rPr>
        <b/>
        <sz val="10"/>
        <color theme="1"/>
        <rFont val="Arial"/>
        <family val="2"/>
        <charset val="238"/>
      </rPr>
      <t xml:space="preserve"> – žáci v základním vzdělávání podle stupně a typu školy, </t>
    </r>
    <r>
      <rPr>
        <sz val="10"/>
        <color theme="1"/>
        <rFont val="Arial"/>
        <family val="2"/>
        <charset val="238"/>
      </rPr>
      <t>v časové řadě 2014/15–2024/25</t>
    </r>
  </si>
  <si>
    <r>
      <t xml:space="preserve">Tab. 2.1.3: Základní vzdělávání </t>
    </r>
    <r>
      <rPr>
        <sz val="10"/>
        <color theme="1"/>
        <rFont val="Arial"/>
        <family val="2"/>
        <charset val="238"/>
      </rPr>
      <t>celkem</t>
    </r>
    <r>
      <rPr>
        <b/>
        <sz val="10"/>
        <color theme="1"/>
        <rFont val="Arial"/>
        <family val="2"/>
        <charset val="238"/>
      </rPr>
      <t xml:space="preserve"> – děti zapsané do 1. ročníku </t>
    </r>
    <r>
      <rPr>
        <sz val="10"/>
        <color theme="1"/>
        <rFont val="Arial"/>
        <family val="2"/>
        <charset val="238"/>
      </rPr>
      <t xml:space="preserve">základního vzdělávání </t>
    </r>
    <r>
      <rPr>
        <b/>
        <sz val="10"/>
        <color theme="1"/>
        <rFont val="Arial"/>
        <family val="2"/>
        <charset val="238"/>
      </rPr>
      <t xml:space="preserve">a s žádostí o odklad </t>
    </r>
    <r>
      <rPr>
        <sz val="10"/>
        <color theme="1"/>
        <rFont val="Arial"/>
        <family val="2"/>
        <charset val="238"/>
      </rPr>
      <t>školní docházky</t>
    </r>
    <r>
      <rPr>
        <b/>
        <sz val="10"/>
        <color theme="1"/>
        <rFont val="Arial"/>
        <family val="2"/>
        <charset val="238"/>
      </rPr>
      <t xml:space="preserve">, </t>
    </r>
    <r>
      <rPr>
        <sz val="10"/>
        <rFont val="Arial"/>
        <family val="2"/>
        <charset val="238"/>
      </rPr>
      <t>v časové řadě 2014/15–2024/25</t>
    </r>
  </si>
  <si>
    <r>
      <t xml:space="preserve">Tab. 2.2.1: Základní školy </t>
    </r>
    <r>
      <rPr>
        <sz val="10"/>
        <color theme="1"/>
        <rFont val="Arial"/>
        <family val="2"/>
        <charset val="238"/>
      </rPr>
      <t>celkem</t>
    </r>
    <r>
      <rPr>
        <b/>
        <sz val="10"/>
        <color theme="1"/>
        <rFont val="Arial"/>
        <family val="2"/>
        <charset val="238"/>
      </rPr>
      <t xml:space="preserve"> – školy, třídy, žáci a učitelé </t>
    </r>
    <r>
      <rPr>
        <sz val="10"/>
        <color theme="1"/>
        <rFont val="Arial"/>
        <family val="2"/>
        <charset val="238"/>
      </rPr>
      <t>v časové řadě 2014/15–2024/25</t>
    </r>
  </si>
  <si>
    <r>
      <t xml:space="preserve">Tab. 2.2.2: Základní školy </t>
    </r>
    <r>
      <rPr>
        <sz val="10"/>
        <color theme="1"/>
        <rFont val="Arial"/>
        <family val="2"/>
        <charset val="238"/>
      </rPr>
      <t xml:space="preserve">podle zřizovatele </t>
    </r>
    <r>
      <rPr>
        <b/>
        <sz val="10"/>
        <color theme="1"/>
        <rFont val="Arial"/>
        <family val="2"/>
        <charset val="238"/>
      </rPr>
      <t>– školy, třídy, žáci a učitelé,</t>
    </r>
    <r>
      <rPr>
        <sz val="10"/>
        <color theme="1"/>
        <rFont val="Arial"/>
        <family val="2"/>
        <charset val="238"/>
      </rPr>
      <t xml:space="preserve"> v časové řadě 2014/15–2024/25</t>
    </r>
  </si>
  <si>
    <r>
      <t xml:space="preserve">Tab. 2.2.6: Základní školy </t>
    </r>
    <r>
      <rPr>
        <sz val="10"/>
        <color theme="1"/>
        <rFont val="Arial"/>
        <family val="2"/>
        <charset val="238"/>
      </rPr>
      <t>v krajském srovnání –</t>
    </r>
    <r>
      <rPr>
        <b/>
        <sz val="10"/>
        <color theme="1"/>
        <rFont val="Arial"/>
        <family val="2"/>
        <charset val="238"/>
      </rPr>
      <t xml:space="preserve"> počet tříd,</t>
    </r>
    <r>
      <rPr>
        <sz val="10"/>
        <color theme="1"/>
        <rFont val="Arial"/>
        <family val="2"/>
        <charset val="238"/>
      </rPr>
      <t xml:space="preserve"> v časové řadě 2014/15–2024/25</t>
    </r>
  </si>
  <si>
    <r>
      <t>Tab. 2.2.7:</t>
    </r>
    <r>
      <rPr>
        <b/>
        <i/>
        <sz val="10"/>
        <color theme="1"/>
        <rFont val="Arial"/>
        <family val="2"/>
        <charset val="238"/>
      </rPr>
      <t xml:space="preserve"> </t>
    </r>
    <r>
      <rPr>
        <b/>
        <sz val="10"/>
        <color theme="1"/>
        <rFont val="Arial"/>
        <family val="2"/>
        <charset val="238"/>
      </rPr>
      <t xml:space="preserve">Základní školy </t>
    </r>
    <r>
      <rPr>
        <sz val="10"/>
        <color theme="1"/>
        <rFont val="Arial"/>
        <family val="2"/>
        <charset val="238"/>
      </rPr>
      <t>v krajském srovnání</t>
    </r>
    <r>
      <rPr>
        <i/>
        <sz val="10"/>
        <color theme="1"/>
        <rFont val="Arial"/>
        <family val="2"/>
        <charset val="238"/>
      </rPr>
      <t xml:space="preserve"> –</t>
    </r>
    <r>
      <rPr>
        <sz val="10"/>
        <color theme="1"/>
        <rFont val="Arial"/>
        <family val="2"/>
        <charset val="238"/>
      </rPr>
      <t xml:space="preserve"> </t>
    </r>
    <r>
      <rPr>
        <b/>
        <sz val="10"/>
        <color theme="1"/>
        <rFont val="Arial"/>
        <family val="2"/>
        <charset val="238"/>
      </rPr>
      <t xml:space="preserve">počet žáků, </t>
    </r>
    <r>
      <rPr>
        <sz val="10"/>
        <color theme="1"/>
        <rFont val="Arial"/>
        <family val="2"/>
        <charset val="238"/>
      </rPr>
      <t>v časové řadě 2014/15–2024/25</t>
    </r>
  </si>
  <si>
    <r>
      <t>Tab. 2.2.8: Základní školy</t>
    </r>
    <r>
      <rPr>
        <sz val="10"/>
        <color theme="1"/>
        <rFont val="Arial"/>
        <family val="2"/>
        <charset val="238"/>
      </rPr>
      <t xml:space="preserve"> v krajském srovnání</t>
    </r>
    <r>
      <rPr>
        <b/>
        <sz val="10"/>
        <color theme="1"/>
        <rFont val="Arial"/>
        <family val="2"/>
        <charset val="238"/>
      </rPr>
      <t xml:space="preserve"> – počet učitelů</t>
    </r>
    <r>
      <rPr>
        <b/>
        <vertAlign val="superscript"/>
        <sz val="10"/>
        <color theme="1"/>
        <rFont val="Arial"/>
        <family val="2"/>
        <charset val="238"/>
      </rPr>
      <t>1)</t>
    </r>
    <r>
      <rPr>
        <b/>
        <sz val="10"/>
        <color theme="1"/>
        <rFont val="Arial"/>
        <family val="2"/>
        <charset val="238"/>
      </rPr>
      <t>,</t>
    </r>
    <r>
      <rPr>
        <sz val="10"/>
        <color theme="1"/>
        <rFont val="Arial"/>
        <family val="2"/>
        <charset val="238"/>
      </rPr>
      <t xml:space="preserve"> v časové řadě 2014/15–2024/25</t>
    </r>
  </si>
  <si>
    <r>
      <t xml:space="preserve">Tab. 2.2.9: Základní školy </t>
    </r>
    <r>
      <rPr>
        <sz val="10"/>
        <color theme="1"/>
        <rFont val="Arial"/>
        <family val="2"/>
        <charset val="238"/>
      </rPr>
      <t>celkem</t>
    </r>
    <r>
      <rPr>
        <b/>
        <sz val="10"/>
        <color theme="1"/>
        <rFont val="Arial"/>
        <family val="2"/>
        <charset val="238"/>
      </rPr>
      <t xml:space="preserve"> – žáci podle typu a zřizovatele škol, </t>
    </r>
    <r>
      <rPr>
        <sz val="10"/>
        <color theme="1"/>
        <rFont val="Arial"/>
        <family val="2"/>
        <charset val="238"/>
      </rPr>
      <t>v časové řadě 2014/15–2024/25</t>
    </r>
  </si>
  <si>
    <r>
      <t xml:space="preserve">Tab. 2.2.11: Základní školy </t>
    </r>
    <r>
      <rPr>
        <sz val="10"/>
        <color theme="1"/>
        <rFont val="Arial"/>
        <family val="2"/>
        <charset val="238"/>
      </rPr>
      <t>celkem</t>
    </r>
    <r>
      <rPr>
        <b/>
        <sz val="10"/>
        <color theme="1"/>
        <rFont val="Arial"/>
        <family val="2"/>
        <charset val="238"/>
      </rPr>
      <t xml:space="preserve"> – žáci podle pohlaví, občanství a údaje</t>
    </r>
    <r>
      <rPr>
        <sz val="10"/>
        <color theme="1"/>
        <rFont val="Arial"/>
        <family val="2"/>
        <charset val="238"/>
      </rPr>
      <t>, zda jsou</t>
    </r>
    <r>
      <rPr>
        <b/>
        <sz val="10"/>
        <color theme="1"/>
        <rFont val="Arial"/>
        <family val="2"/>
        <charset val="238"/>
      </rPr>
      <t xml:space="preserve"> zdravotně postižení,</t>
    </r>
    <r>
      <rPr>
        <sz val="10"/>
        <color theme="1"/>
        <rFont val="Arial"/>
        <family val="2"/>
        <charset val="238"/>
      </rPr>
      <t xml:space="preserve"> v časové řadě 2014/15–2024/25</t>
    </r>
  </si>
  <si>
    <r>
      <t>Tab. 2.2.13: Základní školy</t>
    </r>
    <r>
      <rPr>
        <sz val="10"/>
        <color theme="1"/>
        <rFont val="Arial"/>
        <family val="2"/>
        <charset val="238"/>
      </rPr>
      <t xml:space="preserve"> celkem</t>
    </r>
    <r>
      <rPr>
        <b/>
        <sz val="10"/>
        <color theme="1"/>
        <rFont val="Arial"/>
        <family val="2"/>
        <charset val="238"/>
      </rPr>
      <t xml:space="preserve"> – žáci podle navštěvovaného ročníku,</t>
    </r>
    <r>
      <rPr>
        <sz val="10"/>
        <color theme="1"/>
        <rFont val="Arial"/>
        <family val="2"/>
        <charset val="238"/>
      </rPr>
      <t xml:space="preserve"> v časové řadě 2014/15–2024/25</t>
    </r>
  </si>
  <si>
    <r>
      <t xml:space="preserve">Tab. 2.2.15: Základní školy </t>
    </r>
    <r>
      <rPr>
        <sz val="10"/>
        <color theme="1"/>
        <rFont val="Arial"/>
        <family val="2"/>
        <charset val="238"/>
      </rPr>
      <t>celkem</t>
    </r>
    <r>
      <rPr>
        <b/>
        <sz val="10"/>
        <color theme="1"/>
        <rFont val="Arial"/>
        <family val="2"/>
        <charset val="238"/>
      </rPr>
      <t xml:space="preserve"> – žáci nově přijatí do 1. ročníku</t>
    </r>
    <r>
      <rPr>
        <sz val="10"/>
        <color theme="1"/>
        <rFont val="Arial"/>
        <family val="2"/>
        <charset val="238"/>
      </rPr>
      <t xml:space="preserve"> </t>
    </r>
    <r>
      <rPr>
        <b/>
        <sz val="10"/>
        <color theme="1"/>
        <rFont val="Arial"/>
        <family val="2"/>
        <charset val="238"/>
      </rPr>
      <t xml:space="preserve">podle pohlaví a věku, </t>
    </r>
    <r>
      <rPr>
        <sz val="10"/>
        <color theme="1"/>
        <rFont val="Arial"/>
        <family val="2"/>
        <charset val="238"/>
      </rPr>
      <t>v časové řadě 2014/15–2024/25</t>
    </r>
  </si>
  <si>
    <r>
      <t xml:space="preserve">Tab. 2.2.17: Základní školy </t>
    </r>
    <r>
      <rPr>
        <sz val="10"/>
        <color theme="1"/>
        <rFont val="Arial"/>
        <family val="2"/>
        <charset val="238"/>
      </rPr>
      <t xml:space="preserve">v krajském srovnání – </t>
    </r>
    <r>
      <rPr>
        <b/>
        <sz val="10"/>
        <color theme="1"/>
        <rFont val="Arial"/>
        <family val="2"/>
        <charset val="238"/>
      </rPr>
      <t>počet žáků nově přijatých do 1. ročníku celkem,</t>
    </r>
    <r>
      <rPr>
        <sz val="10"/>
        <color theme="1"/>
        <rFont val="Arial"/>
        <family val="2"/>
        <charset val="238"/>
      </rPr>
      <t xml:space="preserve"> v časové řadě 2014/15–2024/25</t>
    </r>
  </si>
  <si>
    <r>
      <t xml:space="preserve">Tab. 2.2.18: Základní školy </t>
    </r>
    <r>
      <rPr>
        <sz val="10"/>
        <color theme="1"/>
        <rFont val="Arial"/>
        <family val="2"/>
        <charset val="238"/>
      </rPr>
      <t>v krajském srovnání</t>
    </r>
    <r>
      <rPr>
        <b/>
        <sz val="10"/>
        <color theme="1"/>
        <rFont val="Arial"/>
        <family val="2"/>
        <charset val="238"/>
      </rPr>
      <t xml:space="preserve"> – počet žáků 7letých a starších nově přijatých do 1. ročníku, </t>
    </r>
    <r>
      <rPr>
        <sz val="10"/>
        <color theme="1"/>
        <rFont val="Arial"/>
        <family val="2"/>
        <charset val="238"/>
      </rPr>
      <t>v časové řadě 2014/15–2024/25</t>
    </r>
  </si>
  <si>
    <r>
      <t xml:space="preserve">Tab. 2.2.19: Základní školy </t>
    </r>
    <r>
      <rPr>
        <sz val="10"/>
        <color theme="1"/>
        <rFont val="Arial"/>
        <family val="2"/>
        <charset val="238"/>
      </rPr>
      <t>celkem –</t>
    </r>
    <r>
      <rPr>
        <b/>
        <sz val="10"/>
        <color theme="1"/>
        <rFont val="Arial"/>
        <family val="2"/>
        <charset val="238"/>
      </rPr>
      <t xml:space="preserve"> žáci opakující ročník, </t>
    </r>
    <r>
      <rPr>
        <sz val="10"/>
        <color theme="1"/>
        <rFont val="Arial"/>
        <family val="2"/>
        <charset val="238"/>
      </rPr>
      <t>v časové řadě 2014/15–2024/25</t>
    </r>
  </si>
  <si>
    <r>
      <t>Tab. 2.2.25: Základní školy</t>
    </r>
    <r>
      <rPr>
        <sz val="10"/>
        <color theme="1"/>
        <rFont val="Arial"/>
        <family val="2"/>
        <charset val="238"/>
      </rPr>
      <t xml:space="preserve"> celkem</t>
    </r>
    <r>
      <rPr>
        <b/>
        <sz val="10"/>
        <color theme="1"/>
        <rFont val="Arial"/>
        <family val="2"/>
        <charset val="238"/>
      </rPr>
      <t xml:space="preserve"> –</t>
    </r>
    <r>
      <rPr>
        <sz val="10"/>
        <color theme="1"/>
        <rFont val="Arial"/>
        <family val="2"/>
        <charset val="238"/>
      </rPr>
      <t xml:space="preserve"> </t>
    </r>
    <r>
      <rPr>
        <b/>
        <sz val="10"/>
        <color theme="1"/>
        <rFont val="Arial"/>
        <family val="2"/>
        <charset val="238"/>
      </rPr>
      <t>žáci s jiným než českým státním občanstvím,</t>
    </r>
    <r>
      <rPr>
        <sz val="10"/>
        <color theme="1"/>
        <rFont val="Arial"/>
        <family val="2"/>
        <charset val="238"/>
      </rPr>
      <t xml:space="preserve"> v časové řadě 2014/15–2024/25</t>
    </r>
  </si>
  <si>
    <r>
      <t xml:space="preserve">Tab. 2.2.27: Základní školy </t>
    </r>
    <r>
      <rPr>
        <sz val="10"/>
        <color theme="1"/>
        <rFont val="Arial"/>
        <family val="2"/>
        <charset val="238"/>
      </rPr>
      <t>v krajském srovnání –</t>
    </r>
    <r>
      <rPr>
        <b/>
        <sz val="10"/>
        <color theme="1"/>
        <rFont val="Arial"/>
        <family val="2"/>
        <charset val="238"/>
      </rPr>
      <t xml:space="preserve"> počet žáků s jiným než českým státním občanstvím, </t>
    </r>
    <r>
      <rPr>
        <sz val="10"/>
        <color theme="1"/>
        <rFont val="Arial"/>
        <family val="2"/>
        <charset val="238"/>
      </rPr>
      <t>v časové řadě 2014/15–2024/25</t>
    </r>
  </si>
  <si>
    <r>
      <t xml:space="preserve">Tab. 2.2.28 Základní školy </t>
    </r>
    <r>
      <rPr>
        <sz val="10"/>
        <color theme="1"/>
        <rFont val="Arial"/>
        <family val="2"/>
        <charset val="238"/>
      </rPr>
      <t>celkem</t>
    </r>
    <r>
      <rPr>
        <b/>
        <sz val="10"/>
        <color theme="1"/>
        <rFont val="Arial"/>
        <family val="2"/>
        <charset val="238"/>
      </rPr>
      <t xml:space="preserve"> – žáci učící se cizí jazyky,</t>
    </r>
    <r>
      <rPr>
        <sz val="10"/>
        <color theme="1"/>
        <rFont val="Arial"/>
        <family val="2"/>
        <charset val="238"/>
      </rPr>
      <t xml:space="preserve"> v časové řadě 2014/15–2024/25</t>
    </r>
  </si>
  <si>
    <r>
      <rPr>
        <b/>
        <sz val="10"/>
        <color theme="1"/>
        <rFont val="Arial"/>
        <family val="2"/>
        <charset val="238"/>
      </rPr>
      <t>Tab. 2.2.30: Základní školy</t>
    </r>
    <r>
      <rPr>
        <sz val="10"/>
        <color theme="1"/>
        <rFont val="Arial"/>
        <family val="2"/>
        <charset val="238"/>
      </rPr>
      <t xml:space="preserve"> celkem – </t>
    </r>
    <r>
      <rPr>
        <b/>
        <sz val="10"/>
        <color theme="1"/>
        <rFont val="Arial"/>
        <family val="2"/>
        <charset val="238"/>
      </rPr>
      <t>speciální vzdělávání –</t>
    </r>
    <r>
      <rPr>
        <sz val="10"/>
        <color theme="1"/>
        <rFont val="Arial"/>
        <family val="2"/>
        <charset val="238"/>
      </rPr>
      <t xml:space="preserve"> </t>
    </r>
    <r>
      <rPr>
        <b/>
        <sz val="10"/>
        <color theme="1"/>
        <rFont val="Arial"/>
        <family val="2"/>
        <charset val="238"/>
      </rPr>
      <t xml:space="preserve">školy, třídy a žáci, </t>
    </r>
    <r>
      <rPr>
        <sz val="10"/>
        <color theme="1"/>
        <rFont val="Arial"/>
        <family val="2"/>
        <charset val="238"/>
      </rPr>
      <t>v časové řadě 2014/15–2024/25</t>
    </r>
  </si>
  <si>
    <r>
      <t xml:space="preserve">Tab. 2.2.32: Základní školy </t>
    </r>
    <r>
      <rPr>
        <sz val="10"/>
        <color theme="1"/>
        <rFont val="Arial"/>
        <family val="2"/>
        <charset val="238"/>
      </rPr>
      <t>celkem</t>
    </r>
    <r>
      <rPr>
        <b/>
        <sz val="10"/>
        <color theme="1"/>
        <rFont val="Arial"/>
        <family val="2"/>
        <charset val="238"/>
      </rPr>
      <t xml:space="preserve"> – žáci se zdravotním postižením podle druhu postižení,</t>
    </r>
    <r>
      <rPr>
        <sz val="10"/>
        <color theme="1"/>
        <rFont val="Arial"/>
        <family val="2"/>
        <charset val="238"/>
      </rPr>
      <t xml:space="preserve"> v časové řadě 2014/15–2024/25</t>
    </r>
  </si>
  <si>
    <r>
      <t>Tab. 2.2.33: Základní školy</t>
    </r>
    <r>
      <rPr>
        <sz val="10"/>
        <color theme="1"/>
        <rFont val="Arial"/>
        <family val="2"/>
        <charset val="238"/>
      </rPr>
      <t xml:space="preserve"> celkem</t>
    </r>
    <r>
      <rPr>
        <b/>
        <sz val="10"/>
        <color theme="1"/>
        <rFont val="Arial"/>
        <family val="2"/>
        <charset val="238"/>
      </rPr>
      <t xml:space="preserve"> –</t>
    </r>
    <r>
      <rPr>
        <sz val="10"/>
        <color theme="1"/>
        <rFont val="Arial"/>
        <family val="2"/>
        <charset val="238"/>
      </rPr>
      <t xml:space="preserve"> </t>
    </r>
    <r>
      <rPr>
        <b/>
        <sz val="10"/>
        <color theme="1"/>
        <rFont val="Arial"/>
        <family val="2"/>
        <charset val="238"/>
      </rPr>
      <t>dívky se zdravotním postižením podle druhu postižení,</t>
    </r>
    <r>
      <rPr>
        <sz val="10"/>
        <color theme="1"/>
        <rFont val="Arial"/>
        <family val="2"/>
        <charset val="238"/>
      </rPr>
      <t xml:space="preserve"> v časové řadě 2014/15–2024/25</t>
    </r>
  </si>
  <si>
    <r>
      <t xml:space="preserve">Tab. 2.2.34: Základní školy </t>
    </r>
    <r>
      <rPr>
        <sz val="10"/>
        <color theme="1"/>
        <rFont val="Arial"/>
        <family val="2"/>
        <charset val="238"/>
      </rPr>
      <t>celkem</t>
    </r>
    <r>
      <rPr>
        <b/>
        <sz val="10"/>
        <color theme="1"/>
        <rFont val="Arial"/>
        <family val="2"/>
        <charset val="238"/>
      </rPr>
      <t xml:space="preserve"> –</t>
    </r>
    <r>
      <rPr>
        <sz val="10"/>
        <color theme="1"/>
        <rFont val="Arial"/>
        <family val="2"/>
        <charset val="238"/>
      </rPr>
      <t xml:space="preserve"> </t>
    </r>
    <r>
      <rPr>
        <b/>
        <sz val="10"/>
        <color theme="1"/>
        <rFont val="Arial"/>
        <family val="2"/>
        <charset val="238"/>
      </rPr>
      <t xml:space="preserve">chlapci se zdravotním postižením podle druhu postižení, </t>
    </r>
    <r>
      <rPr>
        <sz val="10"/>
        <color theme="1"/>
        <rFont val="Arial"/>
        <family val="2"/>
        <charset val="238"/>
      </rPr>
      <t>v časové řadě 2014/15–2024/25</t>
    </r>
  </si>
  <si>
    <r>
      <t xml:space="preserve">Tab. 2.2.38: Základní školy </t>
    </r>
    <r>
      <rPr>
        <sz val="10"/>
        <color theme="1"/>
        <rFont val="Arial"/>
        <family val="2"/>
        <charset val="238"/>
      </rPr>
      <t>v krajském srovnání –</t>
    </r>
    <r>
      <rPr>
        <b/>
        <sz val="10"/>
        <color theme="1"/>
        <rFont val="Arial"/>
        <family val="2"/>
        <charset val="238"/>
      </rPr>
      <t xml:space="preserve"> počet žáků se zdravotním postižením, </t>
    </r>
    <r>
      <rPr>
        <sz val="10"/>
        <color theme="1"/>
        <rFont val="Arial"/>
        <family val="2"/>
        <charset val="238"/>
      </rPr>
      <t>v časové řadě 2014/15–2024/25</t>
    </r>
  </si>
  <si>
    <r>
      <t xml:space="preserve">Tab. 3.1.1: Střední školy </t>
    </r>
    <r>
      <rPr>
        <sz val="10"/>
        <color theme="1"/>
        <rFont val="Arial"/>
        <family val="2"/>
        <charset val="238"/>
      </rPr>
      <t>celkem</t>
    </r>
    <r>
      <rPr>
        <b/>
        <sz val="10"/>
        <color theme="1"/>
        <rFont val="Arial"/>
        <family val="2"/>
        <charset val="238"/>
      </rPr>
      <t xml:space="preserve"> –</t>
    </r>
    <r>
      <rPr>
        <sz val="10"/>
        <color theme="1"/>
        <rFont val="Arial"/>
        <family val="2"/>
        <charset val="238"/>
      </rPr>
      <t xml:space="preserve"> </t>
    </r>
    <r>
      <rPr>
        <b/>
        <sz val="10"/>
        <color theme="1"/>
        <rFont val="Arial"/>
        <family val="2"/>
        <charset val="238"/>
      </rPr>
      <t>školy, třídy, žáci, nově přijatí, absolventi a učitelé,</t>
    </r>
    <r>
      <rPr>
        <sz val="10"/>
        <color theme="1"/>
        <rFont val="Arial"/>
        <family val="2"/>
        <charset val="238"/>
      </rPr>
      <t xml:space="preserve"> v časové řadě 2014/15–2024/25</t>
    </r>
  </si>
  <si>
    <r>
      <t xml:space="preserve">Tab. 3.1.2: Střední školy </t>
    </r>
    <r>
      <rPr>
        <sz val="10"/>
        <color theme="1"/>
        <rFont val="Arial"/>
        <family val="2"/>
        <charset val="238"/>
      </rPr>
      <t xml:space="preserve">podle zřizovatele – </t>
    </r>
    <r>
      <rPr>
        <b/>
        <sz val="10"/>
        <color theme="1"/>
        <rFont val="Arial"/>
        <family val="2"/>
        <charset val="238"/>
      </rPr>
      <t xml:space="preserve">školy, třídy, žáci, nově přijatí, absolventi a učitelé, </t>
    </r>
    <r>
      <rPr>
        <sz val="10"/>
        <color theme="1"/>
        <rFont val="Arial"/>
        <family val="2"/>
        <charset val="238"/>
      </rPr>
      <t>v časové řadě 2014/15–2024/25</t>
    </r>
  </si>
  <si>
    <r>
      <t xml:space="preserve">Tab. 3.1.5: Střední školy </t>
    </r>
    <r>
      <rPr>
        <sz val="10"/>
        <color theme="1"/>
        <rFont val="Arial"/>
        <family val="2"/>
        <charset val="238"/>
      </rPr>
      <t>v krajském srovnání –</t>
    </r>
    <r>
      <rPr>
        <b/>
        <sz val="10"/>
        <color theme="1"/>
        <rFont val="Arial"/>
        <family val="2"/>
        <charset val="238"/>
      </rPr>
      <t xml:space="preserve"> počet tříd,</t>
    </r>
    <r>
      <rPr>
        <sz val="10"/>
        <color theme="1"/>
        <rFont val="Arial"/>
        <family val="2"/>
        <charset val="238"/>
      </rPr>
      <t xml:space="preserve"> v časové řadě 2014/15–2024/25</t>
    </r>
  </si>
  <si>
    <r>
      <t xml:space="preserve">Tab. 3.1.6: Střední školy </t>
    </r>
    <r>
      <rPr>
        <sz val="10"/>
        <color theme="1"/>
        <rFont val="Arial"/>
        <family val="2"/>
        <charset val="238"/>
      </rPr>
      <t xml:space="preserve">v krajském srovnání – </t>
    </r>
    <r>
      <rPr>
        <b/>
        <sz val="10"/>
        <color theme="1"/>
        <rFont val="Arial"/>
        <family val="2"/>
        <charset val="238"/>
      </rPr>
      <t>počet žáků,</t>
    </r>
    <r>
      <rPr>
        <sz val="10"/>
        <color theme="1"/>
        <rFont val="Arial"/>
        <family val="2"/>
        <charset val="238"/>
      </rPr>
      <t xml:space="preserve"> v časové řadě 2014/15–2024/25</t>
    </r>
  </si>
  <si>
    <r>
      <t xml:space="preserve">Tab. 3.1.7: Střední školy </t>
    </r>
    <r>
      <rPr>
        <sz val="10"/>
        <color theme="1"/>
        <rFont val="Arial"/>
        <family val="2"/>
        <charset val="238"/>
      </rPr>
      <t xml:space="preserve">v krajském srovnání – </t>
    </r>
    <r>
      <rPr>
        <b/>
        <sz val="10"/>
        <color theme="1"/>
        <rFont val="Arial"/>
        <family val="2"/>
        <charset val="238"/>
      </rPr>
      <t>počet žáků nově přijatých do 1. ročníku,</t>
    </r>
    <r>
      <rPr>
        <sz val="10"/>
        <color theme="1"/>
        <rFont val="Arial"/>
        <family val="2"/>
        <charset val="238"/>
      </rPr>
      <t xml:space="preserve"> v časové řadě 2014/15–2024/25</t>
    </r>
  </si>
  <si>
    <r>
      <t xml:space="preserve">Tab. 3.1.9: Střední školy </t>
    </r>
    <r>
      <rPr>
        <sz val="10"/>
        <color theme="1"/>
        <rFont val="Arial"/>
        <family val="2"/>
        <charset val="238"/>
      </rPr>
      <t xml:space="preserve">v krajském srovnání – </t>
    </r>
    <r>
      <rPr>
        <b/>
        <sz val="10"/>
        <color theme="1"/>
        <rFont val="Arial"/>
        <family val="2"/>
        <charset val="238"/>
      </rPr>
      <t>počet učitelů</t>
    </r>
    <r>
      <rPr>
        <b/>
        <vertAlign val="superscript"/>
        <sz val="10"/>
        <color theme="1"/>
        <rFont val="Arial"/>
        <family val="2"/>
        <charset val="238"/>
      </rPr>
      <t>1)</t>
    </r>
    <r>
      <rPr>
        <b/>
        <sz val="10"/>
        <color theme="1"/>
        <rFont val="Arial"/>
        <family val="2"/>
        <charset val="238"/>
      </rPr>
      <t xml:space="preserve">, </t>
    </r>
    <r>
      <rPr>
        <sz val="10"/>
        <color theme="1"/>
        <rFont val="Arial"/>
        <family val="2"/>
        <charset val="238"/>
      </rPr>
      <t>v časové řadě 2014/15–2024/25</t>
    </r>
  </si>
  <si>
    <r>
      <t xml:space="preserve">Tab. 3.1.10: Střední školy </t>
    </r>
    <r>
      <rPr>
        <sz val="10"/>
        <color theme="1"/>
        <rFont val="Arial"/>
        <family val="2"/>
        <charset val="238"/>
      </rPr>
      <t>celkem –</t>
    </r>
    <r>
      <rPr>
        <b/>
        <sz val="10"/>
        <color theme="1"/>
        <rFont val="Arial"/>
        <family val="2"/>
        <charset val="238"/>
      </rPr>
      <t xml:space="preserve"> žáci podle typu navštěvovaných škol a formy vzdělávání, </t>
    </r>
    <r>
      <rPr>
        <sz val="10"/>
        <color theme="1"/>
        <rFont val="Arial"/>
        <family val="2"/>
        <charset val="238"/>
      </rPr>
      <t>v časové řadě 2014/15–2024/25</t>
    </r>
  </si>
  <si>
    <r>
      <t xml:space="preserve">Tab. 3.1.12: Střední školy </t>
    </r>
    <r>
      <rPr>
        <sz val="10"/>
        <color theme="1"/>
        <rFont val="Arial"/>
        <family val="2"/>
        <charset val="238"/>
      </rPr>
      <t>celkem –</t>
    </r>
    <r>
      <rPr>
        <b/>
        <sz val="10"/>
        <color theme="1"/>
        <rFont val="Arial"/>
        <family val="2"/>
        <charset val="238"/>
      </rPr>
      <t xml:space="preserve"> žáci podle pohlaví, občanství a údaje, </t>
    </r>
    <r>
      <rPr>
        <sz val="10"/>
        <color theme="1"/>
        <rFont val="Arial"/>
        <family val="2"/>
        <charset val="238"/>
      </rPr>
      <t>zda jsou</t>
    </r>
    <r>
      <rPr>
        <b/>
        <sz val="10"/>
        <color theme="1"/>
        <rFont val="Arial"/>
        <family val="2"/>
        <charset val="238"/>
      </rPr>
      <t xml:space="preserve"> zdravotně postižení, </t>
    </r>
    <r>
      <rPr>
        <sz val="10"/>
        <color theme="1"/>
        <rFont val="Arial"/>
        <family val="2"/>
        <charset val="238"/>
      </rPr>
      <t>v časové řadě 2014/15–2024/25</t>
    </r>
  </si>
  <si>
    <r>
      <t>Tab. 3.1.16: Střední školy</t>
    </r>
    <r>
      <rPr>
        <sz val="10"/>
        <color theme="1"/>
        <rFont val="Arial"/>
        <family val="2"/>
        <charset val="238"/>
      </rPr>
      <t xml:space="preserve"> celkem –</t>
    </r>
    <r>
      <rPr>
        <b/>
        <sz val="10"/>
        <color theme="1"/>
        <rFont val="Arial"/>
        <family val="2"/>
        <charset val="238"/>
      </rPr>
      <t xml:space="preserve"> žáci s jiným než českým státním občanstvím,</t>
    </r>
    <r>
      <rPr>
        <sz val="10"/>
        <color theme="1"/>
        <rFont val="Arial"/>
        <family val="2"/>
        <charset val="238"/>
      </rPr>
      <t xml:space="preserve"> v časové řadě 2014/15–2024/25</t>
    </r>
  </si>
  <si>
    <r>
      <t xml:space="preserve">Tab. 3.1.18: Střední školy </t>
    </r>
    <r>
      <rPr>
        <sz val="10"/>
        <color theme="1"/>
        <rFont val="Arial"/>
        <family val="2"/>
        <charset val="238"/>
      </rPr>
      <t>v krajském srovnání –</t>
    </r>
    <r>
      <rPr>
        <b/>
        <sz val="10"/>
        <color theme="1"/>
        <rFont val="Arial"/>
        <family val="2"/>
        <charset val="238"/>
      </rPr>
      <t xml:space="preserve"> počet žáků s jiným než českým státním občanstvím, </t>
    </r>
    <r>
      <rPr>
        <sz val="10"/>
        <color theme="1"/>
        <rFont val="Arial"/>
        <family val="2"/>
        <charset val="238"/>
      </rPr>
      <t>v časové řadě 2014/15–2024/25</t>
    </r>
  </si>
  <si>
    <r>
      <rPr>
        <b/>
        <sz val="10"/>
        <color theme="1"/>
        <rFont val="Arial"/>
        <family val="2"/>
        <charset val="238"/>
      </rPr>
      <t>Tab. 3.1.19:</t>
    </r>
    <r>
      <rPr>
        <sz val="10"/>
        <color theme="1"/>
        <rFont val="Arial"/>
        <family val="2"/>
        <charset val="238"/>
      </rPr>
      <t xml:space="preserve"> </t>
    </r>
    <r>
      <rPr>
        <b/>
        <sz val="10"/>
        <color theme="1"/>
        <rFont val="Arial"/>
        <family val="2"/>
        <charset val="238"/>
      </rPr>
      <t xml:space="preserve">Střední školy </t>
    </r>
    <r>
      <rPr>
        <sz val="10"/>
        <color theme="1"/>
        <rFont val="Arial"/>
        <family val="2"/>
        <charset val="238"/>
      </rPr>
      <t xml:space="preserve">celkem – </t>
    </r>
    <r>
      <rPr>
        <b/>
        <sz val="10"/>
        <color theme="1"/>
        <rFont val="Arial"/>
        <family val="2"/>
        <charset val="238"/>
      </rPr>
      <t xml:space="preserve">speciální vzdělávání – školy, třídy a žáci, </t>
    </r>
    <r>
      <rPr>
        <sz val="10"/>
        <color theme="1"/>
        <rFont val="Arial"/>
        <family val="2"/>
        <charset val="238"/>
      </rPr>
      <t>v časové řadě 2014/15–2024/25</t>
    </r>
  </si>
  <si>
    <r>
      <t>Tab. 3.1.21: Střední školy</t>
    </r>
    <r>
      <rPr>
        <sz val="10"/>
        <color theme="1"/>
        <rFont val="Arial"/>
        <family val="2"/>
        <charset val="238"/>
      </rPr>
      <t xml:space="preserve"> celkem</t>
    </r>
    <r>
      <rPr>
        <b/>
        <sz val="10"/>
        <color theme="1"/>
        <rFont val="Arial"/>
        <family val="2"/>
        <charset val="238"/>
      </rPr>
      <t xml:space="preserve"> –</t>
    </r>
    <r>
      <rPr>
        <sz val="10"/>
        <color theme="1"/>
        <rFont val="Arial"/>
        <family val="2"/>
        <charset val="238"/>
      </rPr>
      <t xml:space="preserve"> </t>
    </r>
    <r>
      <rPr>
        <b/>
        <sz val="10"/>
        <color theme="1"/>
        <rFont val="Arial"/>
        <family val="2"/>
        <charset val="238"/>
      </rPr>
      <t>žáci se zdravotním postižením podle druhu postižení,</t>
    </r>
    <r>
      <rPr>
        <sz val="10"/>
        <color theme="1"/>
        <rFont val="Arial"/>
        <family val="2"/>
        <charset val="238"/>
      </rPr>
      <t xml:space="preserve"> v časové řadě 2014/15–2024/25</t>
    </r>
  </si>
  <si>
    <r>
      <t>Tab. 3.1.22: Střední školy</t>
    </r>
    <r>
      <rPr>
        <sz val="10"/>
        <color theme="1"/>
        <rFont val="Arial"/>
        <family val="2"/>
        <charset val="238"/>
      </rPr>
      <t xml:space="preserve"> celkem – </t>
    </r>
    <r>
      <rPr>
        <b/>
        <sz val="10"/>
        <color theme="1"/>
        <rFont val="Arial"/>
        <family val="2"/>
        <charset val="238"/>
      </rPr>
      <t xml:space="preserve">dívky se zdravotním postižením podle druhu postižení, </t>
    </r>
    <r>
      <rPr>
        <sz val="10"/>
        <color theme="1"/>
        <rFont val="Arial"/>
        <family val="2"/>
        <charset val="238"/>
      </rPr>
      <t>v časové řadě 2014/15–2024/25</t>
    </r>
  </si>
  <si>
    <r>
      <t xml:space="preserve">Tab. 3.1.23: Střední školy </t>
    </r>
    <r>
      <rPr>
        <sz val="10"/>
        <color theme="1"/>
        <rFont val="Arial"/>
        <family val="2"/>
        <charset val="238"/>
      </rPr>
      <t>celkem</t>
    </r>
    <r>
      <rPr>
        <b/>
        <sz val="10"/>
        <color theme="1"/>
        <rFont val="Arial"/>
        <family val="2"/>
        <charset val="238"/>
      </rPr>
      <t xml:space="preserve"> – chlapci se zdravotním postižením podle druhu postižení, </t>
    </r>
    <r>
      <rPr>
        <sz val="10"/>
        <color theme="1"/>
        <rFont val="Arial"/>
        <family val="2"/>
        <charset val="238"/>
      </rPr>
      <t>v časové řadě 2014/15–2024/25</t>
    </r>
  </si>
  <si>
    <r>
      <t>Tab. 3.2.2: Střední školy poskytující odborné vzdělání</t>
    </r>
    <r>
      <rPr>
        <b/>
        <vertAlign val="superscript"/>
        <sz val="10"/>
        <color theme="1"/>
        <rFont val="Arial"/>
        <family val="2"/>
        <charset val="238"/>
      </rPr>
      <t>1)</t>
    </r>
    <r>
      <rPr>
        <b/>
        <sz val="10"/>
        <color theme="1"/>
        <rFont val="Arial"/>
        <family val="2"/>
        <charset val="238"/>
      </rPr>
      <t xml:space="preserve"> </t>
    </r>
    <r>
      <rPr>
        <sz val="10"/>
        <color theme="1"/>
        <rFont val="Arial"/>
        <family val="2"/>
        <charset val="238"/>
      </rPr>
      <t>v krajském srovnání –</t>
    </r>
    <r>
      <rPr>
        <b/>
        <sz val="10"/>
        <color theme="1"/>
        <rFont val="Arial"/>
        <family val="2"/>
        <charset val="238"/>
      </rPr>
      <t xml:space="preserve"> počet škol, </t>
    </r>
    <r>
      <rPr>
        <sz val="10"/>
        <color theme="1"/>
        <rFont val="Arial"/>
        <family val="2"/>
        <charset val="238"/>
      </rPr>
      <t>v časové řadě 2014/15–2024/25</t>
    </r>
  </si>
  <si>
    <r>
      <t>Tab. 3.2.3: Střední školy poskytující odborné vzdělání</t>
    </r>
    <r>
      <rPr>
        <b/>
        <vertAlign val="superscript"/>
        <sz val="10"/>
        <color theme="1"/>
        <rFont val="Arial"/>
        <family val="2"/>
        <charset val="238"/>
      </rPr>
      <t>1)</t>
    </r>
    <r>
      <rPr>
        <b/>
        <sz val="10"/>
        <color theme="1"/>
        <rFont val="Arial"/>
        <family val="2"/>
        <charset val="238"/>
      </rPr>
      <t xml:space="preserve"> </t>
    </r>
    <r>
      <rPr>
        <sz val="10"/>
        <color theme="1"/>
        <rFont val="Arial"/>
        <family val="2"/>
        <charset val="238"/>
      </rPr>
      <t>v krajském srovnání –</t>
    </r>
    <r>
      <rPr>
        <b/>
        <sz val="10"/>
        <color theme="1"/>
        <rFont val="Arial"/>
        <family val="2"/>
        <charset val="238"/>
      </rPr>
      <t xml:space="preserve"> počet žáků, </t>
    </r>
    <r>
      <rPr>
        <sz val="10"/>
        <color theme="1"/>
        <rFont val="Arial"/>
        <family val="2"/>
        <charset val="238"/>
      </rPr>
      <t>v časové řadě 2014/15–2024/25</t>
    </r>
  </si>
  <si>
    <r>
      <t>Tab. 3.2.4: Střední školy poskytující odborné vzdělání</t>
    </r>
    <r>
      <rPr>
        <b/>
        <vertAlign val="superscript"/>
        <sz val="10"/>
        <color theme="1"/>
        <rFont val="Arial"/>
        <family val="2"/>
        <charset val="238"/>
      </rPr>
      <t>1)</t>
    </r>
    <r>
      <rPr>
        <b/>
        <sz val="10"/>
        <color theme="1"/>
        <rFont val="Arial"/>
        <family val="2"/>
        <charset val="238"/>
      </rPr>
      <t xml:space="preserve"> </t>
    </r>
    <r>
      <rPr>
        <sz val="10"/>
        <color theme="1"/>
        <rFont val="Arial"/>
        <family val="2"/>
        <charset val="238"/>
      </rPr>
      <t>v krajském srovnání –</t>
    </r>
    <r>
      <rPr>
        <b/>
        <sz val="10"/>
        <color theme="1"/>
        <rFont val="Arial"/>
        <family val="2"/>
        <charset val="238"/>
      </rPr>
      <t xml:space="preserve"> počet nově přijatých žáků do 1. ročníku, </t>
    </r>
    <r>
      <rPr>
        <sz val="10"/>
        <color theme="1"/>
        <rFont val="Arial"/>
        <family val="2"/>
        <charset val="238"/>
      </rPr>
      <t>v časové řadě 2014/15–2024/25</t>
    </r>
  </si>
  <si>
    <r>
      <t>Tab. 3.2.6: Střední vzdělávání (bez výučního listu a bez maturitní zkoušky) – školy, třídy, žáci, nově přijatí a absolventi,</t>
    </r>
    <r>
      <rPr>
        <sz val="10"/>
        <color theme="1"/>
        <rFont val="Arial"/>
        <family val="2"/>
        <charset val="238"/>
      </rPr>
      <t xml:space="preserve"> v časové řadě 2014/15–2024/25</t>
    </r>
  </si>
  <si>
    <r>
      <t>Tab. 3.2.9: Střední odborné vzdělávání s výučním listem – školy, třídy, žáci, nově přijatí a absolventi,</t>
    </r>
    <r>
      <rPr>
        <sz val="10"/>
        <color theme="1"/>
        <rFont val="Arial"/>
        <family val="2"/>
        <charset val="238"/>
      </rPr>
      <t xml:space="preserve"> v časové řadě 2014/15–2024/25</t>
    </r>
  </si>
  <si>
    <r>
      <t xml:space="preserve">Tab. 3.2.10: Střední odborné vzdělávání s výučním listem </t>
    </r>
    <r>
      <rPr>
        <sz val="10"/>
        <color theme="1"/>
        <rFont val="Arial"/>
        <family val="2"/>
        <charset val="238"/>
      </rPr>
      <t xml:space="preserve">podle zřizovatele školy – </t>
    </r>
    <r>
      <rPr>
        <b/>
        <sz val="10"/>
        <color theme="1"/>
        <rFont val="Arial"/>
        <family val="2"/>
        <charset val="238"/>
      </rPr>
      <t>školy a žáci,</t>
    </r>
    <r>
      <rPr>
        <sz val="10"/>
        <color theme="1"/>
        <rFont val="Arial"/>
        <family val="2"/>
        <charset val="238"/>
      </rPr>
      <t xml:space="preserve"> v časové řadě 2014/15–2024/25</t>
    </r>
  </si>
  <si>
    <r>
      <t>Tab. 3.3.1: Gymnázia celkem –</t>
    </r>
    <r>
      <rPr>
        <sz val="10"/>
        <color theme="1"/>
        <rFont val="Arial"/>
        <family val="2"/>
        <charset val="238"/>
      </rPr>
      <t xml:space="preserve"> </t>
    </r>
    <r>
      <rPr>
        <b/>
        <sz val="10"/>
        <color theme="1"/>
        <rFont val="Arial"/>
        <family val="2"/>
        <charset val="238"/>
      </rPr>
      <t>školy, třídy a žáci,</t>
    </r>
    <r>
      <rPr>
        <sz val="10"/>
        <color theme="1"/>
        <rFont val="Arial"/>
        <family val="2"/>
        <charset val="238"/>
      </rPr>
      <t xml:space="preserve"> v časové řadě 2014/15–2024/25</t>
    </r>
  </si>
  <si>
    <r>
      <t xml:space="preserve">Tab. 3.3.2: Gymnázia celkem – žáci v denním vzdělávání podle typu a ročníku gymnázia, </t>
    </r>
    <r>
      <rPr>
        <sz val="10"/>
        <color theme="1"/>
        <rFont val="Arial"/>
        <family val="2"/>
        <charset val="238"/>
      </rPr>
      <t>v časové řadě 2014/15–2024/25</t>
    </r>
  </si>
  <si>
    <r>
      <t xml:space="preserve">Tab. 3.3.3: Gymnázia celkem – nově přijatí žáci do 1. ročníku, </t>
    </r>
    <r>
      <rPr>
        <sz val="10"/>
        <color theme="1"/>
        <rFont val="Arial"/>
        <family val="2"/>
        <charset val="238"/>
      </rPr>
      <t>v časové řadě 2014/15–2024/25</t>
    </r>
  </si>
  <si>
    <r>
      <t xml:space="preserve">Tab. 3.3.5: Gymnázia </t>
    </r>
    <r>
      <rPr>
        <sz val="10"/>
        <color theme="1"/>
        <rFont val="Arial"/>
        <family val="2"/>
        <charset val="238"/>
      </rPr>
      <t xml:space="preserve">podle zřizovatele školy – </t>
    </r>
    <r>
      <rPr>
        <b/>
        <sz val="10"/>
        <color theme="1"/>
        <rFont val="Arial"/>
        <family val="2"/>
        <charset val="238"/>
      </rPr>
      <t>školy, třídy a žáci,</t>
    </r>
    <r>
      <rPr>
        <sz val="10"/>
        <color theme="1"/>
        <rFont val="Arial"/>
        <family val="2"/>
        <charset val="238"/>
      </rPr>
      <t xml:space="preserve"> v časové řadě 2014/15–2024/25</t>
    </r>
  </si>
  <si>
    <r>
      <t xml:space="preserve">Tab. 3.3.8: Gymnázia </t>
    </r>
    <r>
      <rPr>
        <sz val="10"/>
        <color theme="1"/>
        <rFont val="Arial"/>
        <family val="2"/>
        <charset val="238"/>
      </rPr>
      <t>v krajském srovnání</t>
    </r>
    <r>
      <rPr>
        <b/>
        <sz val="10"/>
        <color theme="1"/>
        <rFont val="Arial"/>
        <family val="2"/>
        <charset val="238"/>
      </rPr>
      <t xml:space="preserve"> – počet škol celkem, </t>
    </r>
    <r>
      <rPr>
        <sz val="10"/>
        <color theme="1"/>
        <rFont val="Arial"/>
        <family val="2"/>
        <charset val="238"/>
      </rPr>
      <t>v časové řadě 2014/15–2024/25</t>
    </r>
  </si>
  <si>
    <r>
      <t xml:space="preserve">Tab. 3.3.9: Gymnázia </t>
    </r>
    <r>
      <rPr>
        <sz val="10"/>
        <color theme="1"/>
        <rFont val="Arial"/>
        <family val="2"/>
        <charset val="238"/>
      </rPr>
      <t>v krajském srovnání</t>
    </r>
    <r>
      <rPr>
        <b/>
        <sz val="10"/>
        <color theme="1"/>
        <rFont val="Arial"/>
        <family val="2"/>
        <charset val="238"/>
      </rPr>
      <t xml:space="preserve"> – počet škol zajišťujících 4leté denní vzdělávání, </t>
    </r>
    <r>
      <rPr>
        <sz val="10"/>
        <color theme="1"/>
        <rFont val="Arial"/>
        <family val="2"/>
        <charset val="238"/>
      </rPr>
      <t>v časové řadě 2014/15–2024/25</t>
    </r>
  </si>
  <si>
    <r>
      <t xml:space="preserve">Tab. 3.3.10: Gymnázia </t>
    </r>
    <r>
      <rPr>
        <sz val="10"/>
        <color theme="1"/>
        <rFont val="Arial"/>
        <family val="2"/>
        <charset val="238"/>
      </rPr>
      <t>v krajském srovnání</t>
    </r>
    <r>
      <rPr>
        <b/>
        <sz val="10"/>
        <color theme="1"/>
        <rFont val="Arial"/>
        <family val="2"/>
        <charset val="238"/>
      </rPr>
      <t xml:space="preserve"> – počet škol zajišťujících 6leté denní vzdělávání, </t>
    </r>
    <r>
      <rPr>
        <sz val="10"/>
        <color theme="1"/>
        <rFont val="Arial"/>
        <family val="2"/>
        <charset val="238"/>
      </rPr>
      <t>v časové řadě 2014/15–2024/25</t>
    </r>
  </si>
  <si>
    <r>
      <t xml:space="preserve">Tab. 3.3.11: Gymnázia </t>
    </r>
    <r>
      <rPr>
        <sz val="10"/>
        <color theme="1"/>
        <rFont val="Arial"/>
        <family val="2"/>
        <charset val="238"/>
      </rPr>
      <t>v krajském srovnání</t>
    </r>
    <r>
      <rPr>
        <b/>
        <sz val="10"/>
        <color theme="1"/>
        <rFont val="Arial"/>
        <family val="2"/>
        <charset val="238"/>
      </rPr>
      <t xml:space="preserve"> – počet škol zajišťujících 8leté denní vzdělávání, </t>
    </r>
    <r>
      <rPr>
        <sz val="10"/>
        <color theme="1"/>
        <rFont val="Arial"/>
        <family val="2"/>
        <charset val="238"/>
      </rPr>
      <t>v časové řadě 2014/15–2024/25</t>
    </r>
  </si>
  <si>
    <r>
      <t xml:space="preserve">Tab. 3.3.12: Gymnázia </t>
    </r>
    <r>
      <rPr>
        <sz val="10"/>
        <color theme="1"/>
        <rFont val="Arial"/>
        <family val="2"/>
        <charset val="238"/>
      </rPr>
      <t>v krajském srovnání</t>
    </r>
    <r>
      <rPr>
        <b/>
        <sz val="10"/>
        <color theme="1"/>
        <rFont val="Arial"/>
        <family val="2"/>
        <charset val="238"/>
      </rPr>
      <t xml:space="preserve"> – počet tříd v denní formě vzdělávání, </t>
    </r>
    <r>
      <rPr>
        <sz val="10"/>
        <color theme="1"/>
        <rFont val="Arial"/>
        <family val="2"/>
        <charset val="238"/>
      </rPr>
      <t>v časové řadě 2014/15–2024/25</t>
    </r>
  </si>
  <si>
    <r>
      <t xml:space="preserve">Tab. 3.3.13: Gymnázia </t>
    </r>
    <r>
      <rPr>
        <sz val="10"/>
        <color theme="1"/>
        <rFont val="Arial"/>
        <family val="2"/>
        <charset val="238"/>
      </rPr>
      <t xml:space="preserve">v krajském srovnání </t>
    </r>
    <r>
      <rPr>
        <b/>
        <sz val="10"/>
        <color theme="1"/>
        <rFont val="Arial"/>
        <family val="2"/>
        <charset val="238"/>
      </rPr>
      <t xml:space="preserve">– počet žáků celkem, </t>
    </r>
    <r>
      <rPr>
        <sz val="10"/>
        <color theme="1"/>
        <rFont val="Arial"/>
        <family val="2"/>
        <charset val="238"/>
      </rPr>
      <t>v časové řadě 2014/15–2024/25</t>
    </r>
  </si>
  <si>
    <r>
      <t xml:space="preserve">Tab. 3.3.17: Gymnázia </t>
    </r>
    <r>
      <rPr>
        <sz val="10"/>
        <color theme="1"/>
        <rFont val="Arial"/>
        <family val="2"/>
        <charset val="238"/>
      </rPr>
      <t>v krajském srovnání</t>
    </r>
    <r>
      <rPr>
        <b/>
        <sz val="10"/>
        <color theme="1"/>
        <rFont val="Arial"/>
        <family val="2"/>
        <charset val="238"/>
      </rPr>
      <t xml:space="preserve"> – počet nově přijatých žáků do 1. ročníku celkem, </t>
    </r>
    <r>
      <rPr>
        <sz val="10"/>
        <color theme="1"/>
        <rFont val="Arial"/>
        <family val="2"/>
        <charset val="238"/>
      </rPr>
      <t>v časové řadě 2014/15–2024/25</t>
    </r>
  </si>
  <si>
    <r>
      <t xml:space="preserve">Tab. 3.3.18: Gymnázia </t>
    </r>
    <r>
      <rPr>
        <sz val="10"/>
        <color theme="1"/>
        <rFont val="Arial"/>
        <family val="2"/>
        <charset val="238"/>
      </rPr>
      <t>v krajském srovnání</t>
    </r>
    <r>
      <rPr>
        <b/>
        <sz val="10"/>
        <color theme="1"/>
        <rFont val="Arial"/>
        <family val="2"/>
        <charset val="238"/>
      </rPr>
      <t xml:space="preserve"> – počet nově přijatých žáků do 1. ročníku gymnázií s čtyřletým vzděláváním, </t>
    </r>
    <r>
      <rPr>
        <sz val="10"/>
        <color theme="1"/>
        <rFont val="Arial"/>
        <family val="2"/>
        <charset val="238"/>
      </rPr>
      <t>v časové řadě 2014/15–2024/25</t>
    </r>
  </si>
  <si>
    <r>
      <t xml:space="preserve">Tab. 3.3.19: Gymnázia </t>
    </r>
    <r>
      <rPr>
        <sz val="10"/>
        <color theme="1"/>
        <rFont val="Arial"/>
        <family val="2"/>
        <charset val="238"/>
      </rPr>
      <t>v krajském srovnání</t>
    </r>
    <r>
      <rPr>
        <b/>
        <sz val="10"/>
        <color theme="1"/>
        <rFont val="Arial"/>
        <family val="2"/>
        <charset val="238"/>
      </rPr>
      <t xml:space="preserve"> – počet nově přijatých žáků do 1. ročníku gymnázií s šestiletým vzděláváním, </t>
    </r>
    <r>
      <rPr>
        <sz val="10"/>
        <color theme="1"/>
        <rFont val="Arial"/>
        <family val="2"/>
        <charset val="238"/>
      </rPr>
      <t>v časové řadě 2014/15–2024/25</t>
    </r>
  </si>
  <si>
    <r>
      <t xml:space="preserve">Tab. 3.3.20: Gymnázia </t>
    </r>
    <r>
      <rPr>
        <sz val="10"/>
        <color theme="1"/>
        <rFont val="Arial"/>
        <family val="2"/>
        <charset val="238"/>
      </rPr>
      <t>v krajském srovnání</t>
    </r>
    <r>
      <rPr>
        <b/>
        <sz val="10"/>
        <color theme="1"/>
        <rFont val="Arial"/>
        <family val="2"/>
        <charset val="238"/>
      </rPr>
      <t xml:space="preserve"> – počet nově přijatých žáků do 1. ročníku gymnázií s osmiletým vzděláváním, </t>
    </r>
    <r>
      <rPr>
        <sz val="10"/>
        <color theme="1"/>
        <rFont val="Arial"/>
        <family val="2"/>
        <charset val="238"/>
      </rPr>
      <t>v časové řadě 2014/15–2024/25</t>
    </r>
  </si>
  <si>
    <r>
      <rPr>
        <b/>
        <sz val="10"/>
        <rFont val="Arial"/>
        <family val="2"/>
        <charset val="238"/>
      </rPr>
      <t>Tab. 3.4.1:</t>
    </r>
    <r>
      <rPr>
        <sz val="10"/>
        <rFont val="Arial"/>
        <family val="2"/>
        <charset val="238"/>
      </rPr>
      <t xml:space="preserve"> </t>
    </r>
    <r>
      <rPr>
        <b/>
        <sz val="10"/>
        <rFont val="Arial"/>
        <family val="2"/>
        <charset val="238"/>
      </rPr>
      <t>Střední vzdělávání – nástavbové studium – školy, třídy, žáci, nově přijatí, absolventi,</t>
    </r>
    <r>
      <rPr>
        <sz val="10"/>
        <rFont val="Arial"/>
        <family val="2"/>
        <charset val="238"/>
      </rPr>
      <t xml:space="preserve"> v časové řadě 2014/15–2024/25</t>
    </r>
  </si>
  <si>
    <r>
      <rPr>
        <b/>
        <sz val="10"/>
        <color theme="1"/>
        <rFont val="Arial"/>
        <family val="2"/>
        <charset val="238"/>
      </rPr>
      <t>Tab. 4.1: Konzervatoře –</t>
    </r>
    <r>
      <rPr>
        <sz val="10"/>
        <color theme="1"/>
        <rFont val="Arial"/>
        <family val="2"/>
        <charset val="238"/>
      </rPr>
      <t xml:space="preserve"> </t>
    </r>
    <r>
      <rPr>
        <b/>
        <sz val="10"/>
        <color theme="1"/>
        <rFont val="Arial"/>
        <family val="2"/>
        <charset val="238"/>
      </rPr>
      <t>školy, žáci, nově přijatí, absolventi, učitelé,</t>
    </r>
    <r>
      <rPr>
        <sz val="10"/>
        <color theme="1"/>
        <rFont val="Arial"/>
        <family val="2"/>
        <charset val="238"/>
      </rPr>
      <t xml:space="preserve"> v časové řadě 2014/15–2024/25</t>
    </r>
  </si>
  <si>
    <r>
      <rPr>
        <b/>
        <sz val="10"/>
        <color theme="1"/>
        <rFont val="Arial"/>
        <family val="2"/>
        <charset val="238"/>
      </rPr>
      <t>Tab. 4.3:</t>
    </r>
    <r>
      <rPr>
        <sz val="10"/>
        <color theme="1"/>
        <rFont val="Arial"/>
        <family val="2"/>
        <charset val="238"/>
      </rPr>
      <t xml:space="preserve"> </t>
    </r>
    <r>
      <rPr>
        <b/>
        <sz val="10"/>
        <color theme="1"/>
        <rFont val="Arial"/>
        <family val="2"/>
        <charset val="238"/>
      </rPr>
      <t>Konzervatoře –</t>
    </r>
    <r>
      <rPr>
        <sz val="10"/>
        <color theme="1"/>
        <rFont val="Arial"/>
        <family val="2"/>
        <charset val="238"/>
      </rPr>
      <t xml:space="preserve"> </t>
    </r>
    <r>
      <rPr>
        <b/>
        <sz val="10"/>
        <color theme="1"/>
        <rFont val="Arial"/>
        <family val="2"/>
        <charset val="238"/>
      </rPr>
      <t>žáci, nově přijatí, absolventi</t>
    </r>
    <r>
      <rPr>
        <sz val="10"/>
        <color theme="1"/>
        <rFont val="Arial"/>
        <family val="2"/>
        <charset val="238"/>
      </rPr>
      <t xml:space="preserve"> podle oborů vzdělání, v časové řadě 2014/15–2024/25</t>
    </r>
  </si>
  <si>
    <r>
      <rPr>
        <b/>
        <sz val="10"/>
        <color theme="1"/>
        <rFont val="Arial"/>
        <family val="2"/>
        <charset val="238"/>
      </rPr>
      <t>Tab. 4.4:</t>
    </r>
    <r>
      <rPr>
        <sz val="10"/>
        <color theme="1"/>
        <rFont val="Arial"/>
        <family val="2"/>
        <charset val="238"/>
      </rPr>
      <t xml:space="preserve"> </t>
    </r>
    <r>
      <rPr>
        <b/>
        <sz val="10"/>
        <color theme="1"/>
        <rFont val="Arial"/>
        <family val="2"/>
        <charset val="238"/>
      </rPr>
      <t>Konzervatoře –</t>
    </r>
    <r>
      <rPr>
        <sz val="10"/>
        <color theme="1"/>
        <rFont val="Arial"/>
        <family val="2"/>
        <charset val="238"/>
      </rPr>
      <t xml:space="preserve"> </t>
    </r>
    <r>
      <rPr>
        <b/>
        <sz val="10"/>
        <color theme="1"/>
        <rFont val="Arial"/>
        <family val="2"/>
        <charset val="238"/>
      </rPr>
      <t xml:space="preserve">žáci </t>
    </r>
    <r>
      <rPr>
        <sz val="10"/>
        <color theme="1"/>
        <rFont val="Arial"/>
        <family val="2"/>
        <charset val="238"/>
      </rPr>
      <t>podle oborů vzdělání a pohlaví, v časové řadě 2014/15–2024/25</t>
    </r>
  </si>
  <si>
    <r>
      <rPr>
        <b/>
        <sz val="10"/>
        <color theme="1"/>
        <rFont val="Arial"/>
        <family val="2"/>
        <charset val="238"/>
      </rPr>
      <t>Tab. 5.1:</t>
    </r>
    <r>
      <rPr>
        <sz val="10"/>
        <color theme="1"/>
        <rFont val="Arial"/>
        <family val="2"/>
        <charset val="238"/>
      </rPr>
      <t xml:space="preserve"> </t>
    </r>
    <r>
      <rPr>
        <b/>
        <sz val="10"/>
        <color theme="1"/>
        <rFont val="Arial"/>
        <family val="2"/>
        <charset val="238"/>
      </rPr>
      <t>Vyšší odborné školy –</t>
    </r>
    <r>
      <rPr>
        <sz val="10"/>
        <color theme="1"/>
        <rFont val="Arial"/>
        <family val="2"/>
        <charset val="238"/>
      </rPr>
      <t xml:space="preserve"> </t>
    </r>
    <r>
      <rPr>
        <b/>
        <sz val="10"/>
        <color theme="1"/>
        <rFont val="Arial"/>
        <family val="2"/>
        <charset val="238"/>
      </rPr>
      <t>školy, studenti, nově přijatí, absolventi, učitelé,</t>
    </r>
    <r>
      <rPr>
        <sz val="10"/>
        <color theme="1"/>
        <rFont val="Arial"/>
        <family val="2"/>
        <charset val="238"/>
      </rPr>
      <t xml:space="preserve"> v časové řadě 2014/15–2024/25</t>
    </r>
  </si>
  <si>
    <r>
      <t>Tab. 6.1.1: Mateřské až vyšší odborné školy – učitelé celkem</t>
    </r>
    <r>
      <rPr>
        <b/>
        <vertAlign val="superscript"/>
        <sz val="10"/>
        <color theme="1"/>
        <rFont val="Arial"/>
        <family val="2"/>
        <charset val="238"/>
      </rPr>
      <t>1)</t>
    </r>
    <r>
      <rPr>
        <b/>
        <sz val="10"/>
        <color theme="1"/>
        <rFont val="Arial"/>
        <family val="2"/>
        <charset val="238"/>
      </rPr>
      <t xml:space="preserve"> dle druhu školy a úrovně vzdělávání </t>
    </r>
    <r>
      <rPr>
        <sz val="10"/>
        <color theme="1"/>
        <rFont val="Arial"/>
        <family val="2"/>
        <charset val="238"/>
      </rPr>
      <t>v časové řadě 2014/15–2024/25</t>
    </r>
  </si>
  <si>
    <r>
      <t>Tab. 6.1.2: Mateřské až základní školy – učitelé</t>
    </r>
    <r>
      <rPr>
        <b/>
        <vertAlign val="superscript"/>
        <sz val="10"/>
        <color theme="1"/>
        <rFont val="Arial"/>
        <family val="2"/>
        <charset val="238"/>
      </rPr>
      <t>1)</t>
    </r>
    <r>
      <rPr>
        <b/>
        <sz val="10"/>
        <color theme="1"/>
        <rFont val="Arial"/>
        <family val="2"/>
        <charset val="238"/>
      </rPr>
      <t xml:space="preserve"> dle pohlaví a úrovně vzdělávání </t>
    </r>
    <r>
      <rPr>
        <sz val="10"/>
        <color theme="1"/>
        <rFont val="Arial"/>
        <family val="2"/>
        <charset val="238"/>
      </rPr>
      <t>v časové řadě 2014/15–2024/25</t>
    </r>
  </si>
  <si>
    <r>
      <t>Tab. 6.1.3: Střední až vyšší odborné školy – učitelé</t>
    </r>
    <r>
      <rPr>
        <b/>
        <vertAlign val="superscript"/>
        <sz val="10"/>
        <color theme="1"/>
        <rFont val="Arial"/>
        <family val="2"/>
        <charset val="238"/>
      </rPr>
      <t>1)</t>
    </r>
    <r>
      <rPr>
        <b/>
        <sz val="10"/>
        <color theme="1"/>
        <rFont val="Arial"/>
        <family val="2"/>
        <charset val="238"/>
      </rPr>
      <t xml:space="preserve"> dle pohlaví a úrovně vzdělávání </t>
    </r>
    <r>
      <rPr>
        <sz val="10"/>
        <color theme="1"/>
        <rFont val="Arial"/>
        <family val="2"/>
        <charset val="238"/>
      </rPr>
      <t>v časové řadě 2014/15–2024/25</t>
    </r>
  </si>
  <si>
    <r>
      <t>Tab. 6.1.4: Mateřské až základní školy – učitelé</t>
    </r>
    <r>
      <rPr>
        <b/>
        <vertAlign val="superscript"/>
        <sz val="10"/>
        <color theme="1"/>
        <rFont val="Arial"/>
        <family val="2"/>
        <charset val="238"/>
      </rPr>
      <t>1)</t>
    </r>
    <r>
      <rPr>
        <b/>
        <sz val="10"/>
        <color theme="1"/>
        <rFont val="Arial"/>
        <family val="2"/>
        <charset val="238"/>
      </rPr>
      <t xml:space="preserve"> dle kvalifikace</t>
    </r>
    <r>
      <rPr>
        <b/>
        <vertAlign val="superscript"/>
        <sz val="10"/>
        <color theme="1"/>
        <rFont val="Arial"/>
        <family val="2"/>
        <charset val="238"/>
      </rPr>
      <t>2)</t>
    </r>
    <r>
      <rPr>
        <sz val="10"/>
        <color theme="1"/>
        <rFont val="Arial"/>
        <family val="2"/>
        <charset val="238"/>
      </rPr>
      <t xml:space="preserve"> </t>
    </r>
    <r>
      <rPr>
        <b/>
        <sz val="10"/>
        <color theme="1"/>
        <rFont val="Arial"/>
        <family val="2"/>
        <charset val="238"/>
      </rPr>
      <t>a úrovně vzdělávání</t>
    </r>
    <r>
      <rPr>
        <sz val="10"/>
        <color theme="1"/>
        <rFont val="Arial"/>
        <family val="2"/>
        <charset val="238"/>
      </rPr>
      <t xml:space="preserve"> v časové řadě 2014/15–2024/25</t>
    </r>
  </si>
  <si>
    <r>
      <t>Tab. 6.1.5: Střední až vyšší odborné školy – učitelé</t>
    </r>
    <r>
      <rPr>
        <b/>
        <vertAlign val="superscript"/>
        <sz val="10"/>
        <color theme="1"/>
        <rFont val="Arial"/>
        <family val="2"/>
        <charset val="238"/>
      </rPr>
      <t>1)</t>
    </r>
    <r>
      <rPr>
        <b/>
        <sz val="10"/>
        <color theme="1"/>
        <rFont val="Arial"/>
        <family val="2"/>
        <charset val="238"/>
      </rPr>
      <t xml:space="preserve"> dle kvalifikace</t>
    </r>
    <r>
      <rPr>
        <b/>
        <vertAlign val="superscript"/>
        <sz val="10"/>
        <color theme="1"/>
        <rFont val="Arial"/>
        <family val="2"/>
        <charset val="238"/>
      </rPr>
      <t>2)</t>
    </r>
    <r>
      <rPr>
        <sz val="10"/>
        <color theme="1"/>
        <rFont val="Arial"/>
        <family val="2"/>
        <charset val="238"/>
      </rPr>
      <t xml:space="preserve"> </t>
    </r>
    <r>
      <rPr>
        <b/>
        <sz val="10"/>
        <color theme="1"/>
        <rFont val="Arial"/>
        <family val="2"/>
        <charset val="238"/>
      </rPr>
      <t>a úrovně vzdělávání</t>
    </r>
    <r>
      <rPr>
        <sz val="10"/>
        <color theme="1"/>
        <rFont val="Arial"/>
        <family val="2"/>
        <charset val="238"/>
      </rPr>
      <t xml:space="preserve"> v časové řadě 2014/15–2024/25</t>
    </r>
  </si>
  <si>
    <r>
      <t>Tab. 6.1.6: Mateřské až základní školy – učitelé celkem</t>
    </r>
    <r>
      <rPr>
        <b/>
        <vertAlign val="superscript"/>
        <sz val="10"/>
        <color theme="1"/>
        <rFont val="Arial"/>
        <family val="2"/>
        <charset val="238"/>
      </rPr>
      <t>1)</t>
    </r>
    <r>
      <rPr>
        <b/>
        <sz val="10"/>
        <color theme="1"/>
        <rFont val="Arial"/>
        <family val="2"/>
        <charset val="238"/>
      </rPr>
      <t xml:space="preserve"> dle zřizovatele a úrovně vzdělávání </t>
    </r>
    <r>
      <rPr>
        <sz val="10"/>
        <color theme="1"/>
        <rFont val="Arial"/>
        <family val="2"/>
        <charset val="238"/>
      </rPr>
      <t>v časové řadě 2014/15–2024/25</t>
    </r>
  </si>
  <si>
    <r>
      <t>Tab. 6.1.7: Střední až vyšší odborné školy – učitelé celkem</t>
    </r>
    <r>
      <rPr>
        <b/>
        <vertAlign val="superscript"/>
        <sz val="10"/>
        <color theme="1"/>
        <rFont val="Arial"/>
        <family val="2"/>
        <charset val="238"/>
      </rPr>
      <t>1)</t>
    </r>
    <r>
      <rPr>
        <b/>
        <sz val="10"/>
        <color theme="1"/>
        <rFont val="Arial"/>
        <family val="2"/>
        <charset val="238"/>
      </rPr>
      <t xml:space="preserve"> dle zřizovatele a úrovně vzdělávání </t>
    </r>
    <r>
      <rPr>
        <sz val="10"/>
        <color theme="1"/>
        <rFont val="Arial"/>
        <family val="2"/>
        <charset val="238"/>
      </rPr>
      <t>v časové řadě 2014/15–2024/25</t>
    </r>
  </si>
  <si>
    <r>
      <t>Tab. 6.1.8: Mateřské až základní školy – učitelky</t>
    </r>
    <r>
      <rPr>
        <b/>
        <vertAlign val="superscript"/>
        <sz val="10"/>
        <color theme="1"/>
        <rFont val="Arial"/>
        <family val="2"/>
        <charset val="238"/>
      </rPr>
      <t>1)</t>
    </r>
    <r>
      <rPr>
        <b/>
        <sz val="10"/>
        <color theme="1"/>
        <rFont val="Arial"/>
        <family val="2"/>
        <charset val="238"/>
      </rPr>
      <t xml:space="preserve"> ženy dle zřizovatele a úrovně vzdělávání </t>
    </r>
    <r>
      <rPr>
        <sz val="10"/>
        <color theme="1"/>
        <rFont val="Arial"/>
        <family val="2"/>
        <charset val="238"/>
      </rPr>
      <t>v časové řadě 2014/15–2024/25</t>
    </r>
  </si>
  <si>
    <r>
      <t>Tab. 6.1.9: Střední až vyšší odborné školy – učitelky</t>
    </r>
    <r>
      <rPr>
        <b/>
        <vertAlign val="superscript"/>
        <sz val="10"/>
        <color theme="1"/>
        <rFont val="Arial"/>
        <family val="2"/>
        <charset val="238"/>
      </rPr>
      <t>1)</t>
    </r>
    <r>
      <rPr>
        <b/>
        <sz val="10"/>
        <color theme="1"/>
        <rFont val="Arial"/>
        <family val="2"/>
        <charset val="238"/>
      </rPr>
      <t xml:space="preserve"> ženy dle zřizovatele a úrovně vzdělávání </t>
    </r>
    <r>
      <rPr>
        <sz val="10"/>
        <color theme="1"/>
        <rFont val="Arial"/>
        <family val="2"/>
        <charset val="238"/>
      </rPr>
      <t>v časové řadě 2014/15–2024/25</t>
    </r>
  </si>
  <si>
    <r>
      <t>Tab. 6.1.10: Mateřské až základní školy – učitelé</t>
    </r>
    <r>
      <rPr>
        <b/>
        <vertAlign val="superscript"/>
        <sz val="10"/>
        <color theme="1"/>
        <rFont val="Arial"/>
        <family val="2"/>
        <charset val="238"/>
      </rPr>
      <t>1)</t>
    </r>
    <r>
      <rPr>
        <b/>
        <sz val="10"/>
        <color theme="1"/>
        <rFont val="Arial"/>
        <family val="2"/>
        <charset val="238"/>
      </rPr>
      <t xml:space="preserve"> muži dle zřizovatele a úrovně vzdělávání </t>
    </r>
    <r>
      <rPr>
        <sz val="10"/>
        <color theme="1"/>
        <rFont val="Arial"/>
        <family val="2"/>
        <charset val="238"/>
      </rPr>
      <t>v časové řadě 2014/15–2024/25</t>
    </r>
  </si>
  <si>
    <r>
      <t>Tab. 6.1.11: Střední až vyšší odborné školy – učitelé</t>
    </r>
    <r>
      <rPr>
        <b/>
        <vertAlign val="superscript"/>
        <sz val="10"/>
        <color theme="1"/>
        <rFont val="Arial"/>
        <family val="2"/>
        <charset val="238"/>
      </rPr>
      <t>1)</t>
    </r>
    <r>
      <rPr>
        <b/>
        <sz val="10"/>
        <color theme="1"/>
        <rFont val="Arial"/>
        <family val="2"/>
        <charset val="238"/>
      </rPr>
      <t xml:space="preserve"> muži dle zřizovatele a úrovně vzdělávání </t>
    </r>
    <r>
      <rPr>
        <sz val="10"/>
        <color theme="1"/>
        <rFont val="Arial"/>
        <family val="2"/>
        <charset val="238"/>
      </rPr>
      <t>v časové řadě 2014/15–2024/25</t>
    </r>
  </si>
  <si>
    <r>
      <t>Tab. 6.1.12: Mateřské až základní školy – učitelé</t>
    </r>
    <r>
      <rPr>
        <b/>
        <vertAlign val="superscript"/>
        <sz val="10"/>
        <color theme="1"/>
        <rFont val="Arial"/>
        <family val="2"/>
        <charset val="238"/>
      </rPr>
      <t>1)</t>
    </r>
    <r>
      <rPr>
        <b/>
        <sz val="10"/>
        <color theme="1"/>
        <rFont val="Arial"/>
        <family val="2"/>
        <charset val="238"/>
      </rPr>
      <t xml:space="preserve"> bez kvalifikace</t>
    </r>
    <r>
      <rPr>
        <b/>
        <vertAlign val="superscript"/>
        <sz val="10"/>
        <color theme="1"/>
        <rFont val="Arial"/>
        <family val="2"/>
        <charset val="238"/>
      </rPr>
      <t>2)</t>
    </r>
    <r>
      <rPr>
        <b/>
        <sz val="10"/>
        <color theme="1"/>
        <rFont val="Arial"/>
        <family val="2"/>
        <charset val="238"/>
      </rPr>
      <t xml:space="preserve"> dle zřizovatele a úrovně vzdělávání </t>
    </r>
    <r>
      <rPr>
        <sz val="10"/>
        <color theme="1"/>
        <rFont val="Arial"/>
        <family val="2"/>
        <charset val="238"/>
      </rPr>
      <t>v časové řadě 2014/15–2024/25</t>
    </r>
  </si>
  <si>
    <r>
      <t>Tab. 6.1.13: Střední až vyšší odborné školy – učitelé</t>
    </r>
    <r>
      <rPr>
        <b/>
        <vertAlign val="superscript"/>
        <sz val="10"/>
        <color theme="1"/>
        <rFont val="Arial"/>
        <family val="2"/>
        <charset val="238"/>
      </rPr>
      <t>1)</t>
    </r>
    <r>
      <rPr>
        <b/>
        <sz val="10"/>
        <color theme="1"/>
        <rFont val="Arial"/>
        <family val="2"/>
        <charset val="238"/>
      </rPr>
      <t xml:space="preserve"> bez kvalifikace</t>
    </r>
    <r>
      <rPr>
        <b/>
        <vertAlign val="superscript"/>
        <sz val="10"/>
        <color theme="1"/>
        <rFont val="Arial"/>
        <family val="2"/>
        <charset val="238"/>
      </rPr>
      <t>2)</t>
    </r>
    <r>
      <rPr>
        <b/>
        <sz val="10"/>
        <color theme="1"/>
        <rFont val="Arial"/>
        <family val="2"/>
        <charset val="238"/>
      </rPr>
      <t xml:space="preserve"> dle zřizovatele a úrovně vzdělávání </t>
    </r>
    <r>
      <rPr>
        <sz val="10"/>
        <color theme="1"/>
        <rFont val="Arial"/>
        <family val="2"/>
        <charset val="238"/>
      </rPr>
      <t>v časové řadě 2014/15–2024/25</t>
    </r>
  </si>
  <si>
    <r>
      <t>Tab. 6.2.1: Asistenti pedagoga</t>
    </r>
    <r>
      <rPr>
        <b/>
        <vertAlign val="superscript"/>
        <sz val="10"/>
        <color theme="1"/>
        <rFont val="Arial"/>
        <family val="2"/>
        <charset val="238"/>
      </rPr>
      <t>1)</t>
    </r>
    <r>
      <rPr>
        <b/>
        <sz val="10"/>
        <color theme="1"/>
        <rFont val="Arial"/>
        <family val="2"/>
        <charset val="238"/>
      </rPr>
      <t xml:space="preserve"> v regionálním školství – dle kraje, 2014/15–2024/25</t>
    </r>
  </si>
  <si>
    <r>
      <t>Tab. 6.2.9: Speciální pedagogové</t>
    </r>
    <r>
      <rPr>
        <b/>
        <vertAlign val="superscript"/>
        <sz val="10"/>
        <color theme="1"/>
        <rFont val="Arial"/>
        <family val="2"/>
        <charset val="238"/>
      </rPr>
      <t>1)</t>
    </r>
    <r>
      <rPr>
        <b/>
        <sz val="10"/>
        <color theme="1"/>
        <rFont val="Arial"/>
        <family val="2"/>
        <charset val="238"/>
      </rPr>
      <t xml:space="preserve"> v regionálním školství – dle kraje, 2014/15–2024/25</t>
    </r>
  </si>
  <si>
    <r>
      <t>Tab. 6.2.8: Psychologové</t>
    </r>
    <r>
      <rPr>
        <b/>
        <vertAlign val="superscript"/>
        <sz val="10"/>
        <color theme="1"/>
        <rFont val="Arial"/>
        <family val="2"/>
        <charset val="238"/>
      </rPr>
      <t>1)</t>
    </r>
    <r>
      <rPr>
        <b/>
        <sz val="10"/>
        <color theme="1"/>
        <rFont val="Arial"/>
        <family val="2"/>
        <charset val="238"/>
      </rPr>
      <t xml:space="preserve"> v regionálním školství – dle kraje, 2014/15–2024/25</t>
    </r>
  </si>
  <si>
    <r>
      <t xml:space="preserve">Tab. 2.2.21: Základní školy </t>
    </r>
    <r>
      <rPr>
        <sz val="10"/>
        <rFont val="Arial"/>
        <family val="2"/>
        <charset val="238"/>
      </rPr>
      <t>celkem –</t>
    </r>
    <r>
      <rPr>
        <b/>
        <sz val="10"/>
        <rFont val="Arial"/>
        <family val="2"/>
        <charset val="238"/>
      </rPr>
      <t xml:space="preserve"> žáci, kteří ukončili povinnou školní docházku, </t>
    </r>
    <r>
      <rPr>
        <sz val="10"/>
        <rFont val="Arial"/>
        <family val="2"/>
        <charset val="238"/>
      </rPr>
      <t>v časové řadě 2013/14–2023/24</t>
    </r>
  </si>
  <si>
    <r>
      <t xml:space="preserve">Tab. 2.2.23: Základní školy </t>
    </r>
    <r>
      <rPr>
        <sz val="10"/>
        <rFont val="Arial"/>
        <family val="2"/>
        <charset val="238"/>
      </rPr>
      <t>celkem –</t>
    </r>
    <r>
      <rPr>
        <b/>
        <sz val="10"/>
        <rFont val="Arial"/>
        <family val="2"/>
        <charset val="238"/>
      </rPr>
      <t xml:space="preserve"> žáci, kteří přestoupili na víceletá gymnázia nebo osmileté konzervatoře, </t>
    </r>
    <r>
      <rPr>
        <sz val="10"/>
        <rFont val="Arial"/>
        <family val="2"/>
        <charset val="238"/>
      </rPr>
      <t>v časové řadě 2013/14–2023/24</t>
    </r>
  </si>
  <si>
    <r>
      <t xml:space="preserve">Tab. 3.1.8: Střední školy </t>
    </r>
    <r>
      <rPr>
        <sz val="10"/>
        <rFont val="Arial"/>
        <family val="2"/>
        <charset val="238"/>
      </rPr>
      <t xml:space="preserve">v krajském srovnání – </t>
    </r>
    <r>
      <rPr>
        <b/>
        <sz val="10"/>
        <rFont val="Arial"/>
        <family val="2"/>
        <charset val="238"/>
      </rPr>
      <t xml:space="preserve">počet absolventů, </t>
    </r>
    <r>
      <rPr>
        <sz val="10"/>
        <rFont val="Arial"/>
        <family val="2"/>
        <charset val="238"/>
      </rPr>
      <t>v časové řadě 2013/14–2023/24</t>
    </r>
  </si>
  <si>
    <r>
      <t>Tab. 3.2.5: Střední školy poskytující odborné vzdělání</t>
    </r>
    <r>
      <rPr>
        <b/>
        <vertAlign val="superscript"/>
        <sz val="10"/>
        <color theme="1"/>
        <rFont val="Arial"/>
        <family val="2"/>
        <charset val="238"/>
      </rPr>
      <t>1)</t>
    </r>
    <r>
      <rPr>
        <b/>
        <sz val="10"/>
        <color theme="1"/>
        <rFont val="Arial"/>
        <family val="2"/>
        <charset val="238"/>
      </rPr>
      <t xml:space="preserve"> </t>
    </r>
    <r>
      <rPr>
        <sz val="10"/>
        <color theme="1"/>
        <rFont val="Arial"/>
        <family val="2"/>
        <charset val="238"/>
      </rPr>
      <t>v krajském srovnání –</t>
    </r>
    <r>
      <rPr>
        <b/>
        <sz val="10"/>
        <color theme="1"/>
        <rFont val="Arial"/>
        <family val="2"/>
        <charset val="238"/>
      </rPr>
      <t xml:space="preserve"> počet absolventů, </t>
    </r>
    <r>
      <rPr>
        <sz val="10"/>
        <color theme="1"/>
        <rFont val="Arial"/>
        <family val="2"/>
        <charset val="238"/>
      </rPr>
      <t>v časové řadě 2013/14–2023/24</t>
    </r>
  </si>
  <si>
    <r>
      <t xml:space="preserve">Tab. 3.3.4: Gymnázia celkem – absolventi, </t>
    </r>
    <r>
      <rPr>
        <sz val="10"/>
        <color theme="1"/>
        <rFont val="Arial"/>
        <family val="2"/>
        <charset val="238"/>
      </rPr>
      <t>v časové řadě 2013/14–2023/24</t>
    </r>
  </si>
  <si>
    <r>
      <t xml:space="preserve">Tab. 3.3.21: Gymnázia </t>
    </r>
    <r>
      <rPr>
        <sz val="10"/>
        <color theme="1"/>
        <rFont val="Arial"/>
        <family val="2"/>
        <charset val="238"/>
      </rPr>
      <t>v krajském srovnání</t>
    </r>
    <r>
      <rPr>
        <b/>
        <sz val="10"/>
        <color theme="1"/>
        <rFont val="Arial"/>
        <family val="2"/>
        <charset val="238"/>
      </rPr>
      <t xml:space="preserve"> – počet absolventů celkem,</t>
    </r>
    <r>
      <rPr>
        <sz val="10"/>
        <color theme="1"/>
        <rFont val="Arial"/>
        <family val="2"/>
        <charset val="238"/>
      </rPr>
      <t xml:space="preserve"> v časové řadě 2013/14-2023/24</t>
    </r>
  </si>
  <si>
    <r>
      <t xml:space="preserve">Tab. 3.3.22: Gymnázia </t>
    </r>
    <r>
      <rPr>
        <sz val="10"/>
        <color theme="1"/>
        <rFont val="Arial"/>
        <family val="2"/>
        <charset val="238"/>
      </rPr>
      <t>v krajském srovnání</t>
    </r>
    <r>
      <rPr>
        <b/>
        <sz val="10"/>
        <color theme="1"/>
        <rFont val="Arial"/>
        <family val="2"/>
        <charset val="238"/>
      </rPr>
      <t xml:space="preserve"> – počet absolventů gymnázií s čtyřletým vzděláváním,</t>
    </r>
    <r>
      <rPr>
        <sz val="10"/>
        <color theme="1"/>
        <rFont val="Arial"/>
        <family val="2"/>
        <charset val="238"/>
      </rPr>
      <t xml:space="preserve"> v časové řadě 2013/14-2023/24</t>
    </r>
  </si>
  <si>
    <r>
      <t xml:space="preserve">Tab. 3.3.23: Gymnázia </t>
    </r>
    <r>
      <rPr>
        <sz val="10"/>
        <color theme="1"/>
        <rFont val="Arial"/>
        <family val="2"/>
        <charset val="238"/>
      </rPr>
      <t>v krajském srovnání</t>
    </r>
    <r>
      <rPr>
        <b/>
        <sz val="10"/>
        <color theme="1"/>
        <rFont val="Arial"/>
        <family val="2"/>
        <charset val="238"/>
      </rPr>
      <t xml:space="preserve"> – počet absolventů gymnázií s šestiletým vzděláváním,</t>
    </r>
    <r>
      <rPr>
        <sz val="10"/>
        <color theme="1"/>
        <rFont val="Arial"/>
        <family val="2"/>
        <charset val="238"/>
      </rPr>
      <t xml:space="preserve"> v časové řadě 2013/14-2023/24</t>
    </r>
  </si>
  <si>
    <r>
      <t xml:space="preserve">Tab. 3.3.24: Gymnázia </t>
    </r>
    <r>
      <rPr>
        <sz val="10"/>
        <color theme="1"/>
        <rFont val="Arial"/>
        <family val="2"/>
        <charset val="238"/>
      </rPr>
      <t>v krajském srovnání</t>
    </r>
    <r>
      <rPr>
        <b/>
        <sz val="10"/>
        <color theme="1"/>
        <rFont val="Arial"/>
        <family val="2"/>
        <charset val="238"/>
      </rPr>
      <t xml:space="preserve"> – počet absolventů gymnázií s osmiletým vzděláváním,</t>
    </r>
    <r>
      <rPr>
        <sz val="10"/>
        <color theme="1"/>
        <rFont val="Arial"/>
        <family val="2"/>
        <charset val="238"/>
      </rPr>
      <t xml:space="preserve"> v časové řadě 2013/14-2023/24</t>
    </r>
  </si>
  <si>
    <r>
      <rPr>
        <b/>
        <sz val="10"/>
        <color theme="1"/>
        <rFont val="Arial"/>
        <family val="2"/>
        <charset val="238"/>
      </rPr>
      <t>Tab. 4.5:</t>
    </r>
    <r>
      <rPr>
        <sz val="10"/>
        <color theme="1"/>
        <rFont val="Arial"/>
        <family val="2"/>
        <charset val="238"/>
      </rPr>
      <t xml:space="preserve"> </t>
    </r>
    <r>
      <rPr>
        <b/>
        <sz val="10"/>
        <color theme="1"/>
        <rFont val="Arial"/>
        <family val="2"/>
        <charset val="238"/>
      </rPr>
      <t>Konzervatoře –</t>
    </r>
    <r>
      <rPr>
        <sz val="10"/>
        <color theme="1"/>
        <rFont val="Arial"/>
        <family val="2"/>
        <charset val="238"/>
      </rPr>
      <t xml:space="preserve"> </t>
    </r>
    <r>
      <rPr>
        <b/>
        <sz val="10"/>
        <color theme="1"/>
        <rFont val="Arial"/>
        <family val="2"/>
        <charset val="238"/>
      </rPr>
      <t xml:space="preserve">absolventi </t>
    </r>
    <r>
      <rPr>
        <sz val="10"/>
        <color theme="1"/>
        <rFont val="Arial"/>
        <family val="2"/>
        <charset val="238"/>
      </rPr>
      <t>podle oborů vzdělání a pohlaví, v časové řadě 2013/14–2023/24</t>
    </r>
  </si>
  <si>
    <r>
      <t xml:space="preserve">Tab. 1.1.9: Mateřské školy </t>
    </r>
    <r>
      <rPr>
        <sz val="10"/>
        <color theme="1"/>
        <rFont val="Arial"/>
        <family val="2"/>
        <charset val="238"/>
      </rPr>
      <t>v krajském srovnání</t>
    </r>
    <r>
      <rPr>
        <b/>
        <sz val="10"/>
        <color theme="1"/>
        <rFont val="Arial"/>
        <family val="2"/>
        <charset val="238"/>
      </rPr>
      <t xml:space="preserve"> – děti podle věku,</t>
    </r>
    <r>
      <rPr>
        <sz val="10"/>
        <color theme="1"/>
        <rFont val="Arial"/>
        <family val="2"/>
        <charset val="238"/>
      </rPr>
      <t xml:space="preserve"> ve školním roce 2024/25</t>
    </r>
  </si>
  <si>
    <r>
      <t xml:space="preserve">Tab. 1.1.10: Mateřské školy </t>
    </r>
    <r>
      <rPr>
        <sz val="10"/>
        <color theme="1"/>
        <rFont val="Arial"/>
        <family val="2"/>
        <charset val="238"/>
      </rPr>
      <t xml:space="preserve">v krajském srovnání </t>
    </r>
    <r>
      <rPr>
        <b/>
        <sz val="10"/>
        <color theme="1"/>
        <rFont val="Arial"/>
        <family val="2"/>
        <charset val="238"/>
      </rPr>
      <t>– dívky podle věku,</t>
    </r>
    <r>
      <rPr>
        <sz val="10"/>
        <color theme="1"/>
        <rFont val="Arial"/>
        <family val="2"/>
        <charset val="238"/>
      </rPr>
      <t xml:space="preserve"> ve školním roce 2024/25</t>
    </r>
  </si>
  <si>
    <r>
      <t>Tab. 1.1.11: Mateřské školy</t>
    </r>
    <r>
      <rPr>
        <sz val="10"/>
        <color theme="1"/>
        <rFont val="Arial"/>
        <family val="2"/>
        <charset val="238"/>
      </rPr>
      <t xml:space="preserve"> v krajském srovnání –</t>
    </r>
    <r>
      <rPr>
        <b/>
        <sz val="10"/>
        <color theme="1"/>
        <rFont val="Arial"/>
        <family val="2"/>
        <charset val="238"/>
      </rPr>
      <t xml:space="preserve"> chlapci podle věku,</t>
    </r>
    <r>
      <rPr>
        <sz val="10"/>
        <color theme="1"/>
        <rFont val="Arial"/>
        <family val="2"/>
        <charset val="238"/>
      </rPr>
      <t xml:space="preserve"> ve školním roce 2024/25</t>
    </r>
  </si>
  <si>
    <r>
      <rPr>
        <b/>
        <sz val="10"/>
        <color theme="1"/>
        <rFont val="Arial"/>
        <family val="2"/>
        <charset val="238"/>
      </rPr>
      <t xml:space="preserve">Tab. 1.2.2: Přípravné třídy </t>
    </r>
    <r>
      <rPr>
        <sz val="10"/>
        <color theme="1"/>
        <rFont val="Arial"/>
        <family val="2"/>
        <charset val="238"/>
      </rPr>
      <t xml:space="preserve">základních škol </t>
    </r>
    <r>
      <rPr>
        <b/>
        <sz val="10"/>
        <color theme="1"/>
        <rFont val="Arial"/>
        <family val="2"/>
        <charset val="238"/>
      </rPr>
      <t xml:space="preserve">a přípravný stupeň </t>
    </r>
    <r>
      <rPr>
        <sz val="10"/>
        <color theme="1"/>
        <rFont val="Arial"/>
        <family val="2"/>
        <charset val="238"/>
      </rPr>
      <t>základních škol speciálních v krajském srovnání</t>
    </r>
    <r>
      <rPr>
        <b/>
        <sz val="10"/>
        <color theme="1"/>
        <rFont val="Arial"/>
        <family val="2"/>
        <charset val="238"/>
      </rPr>
      <t xml:space="preserve"> –</t>
    </r>
    <r>
      <rPr>
        <sz val="10"/>
        <color theme="1"/>
        <rFont val="Arial"/>
        <family val="2"/>
        <charset val="238"/>
      </rPr>
      <t xml:space="preserve"> </t>
    </r>
    <r>
      <rPr>
        <b/>
        <sz val="10"/>
        <color theme="1"/>
        <rFont val="Arial"/>
        <family val="2"/>
        <charset val="238"/>
      </rPr>
      <t xml:space="preserve">školy, třídy, děti a učitelé, </t>
    </r>
    <r>
      <rPr>
        <sz val="10"/>
        <color theme="1"/>
        <rFont val="Arial"/>
        <family val="2"/>
        <charset val="238"/>
      </rPr>
      <t>ve školním roce 2024/25</t>
    </r>
  </si>
  <si>
    <r>
      <t xml:space="preserve">Tab. 2.1.2: Základní vzdělávání </t>
    </r>
    <r>
      <rPr>
        <sz val="10"/>
        <color theme="1"/>
        <rFont val="Arial"/>
        <family val="2"/>
        <charset val="238"/>
      </rPr>
      <t>v krajském srovnání –</t>
    </r>
    <r>
      <rPr>
        <b/>
        <sz val="10"/>
        <color theme="1"/>
        <rFont val="Arial"/>
        <family val="2"/>
        <charset val="238"/>
      </rPr>
      <t xml:space="preserve"> žáci v základním vzdělávání podle stupně a typu školy, </t>
    </r>
    <r>
      <rPr>
        <sz val="10"/>
        <color theme="1"/>
        <rFont val="Arial"/>
        <family val="2"/>
        <charset val="238"/>
      </rPr>
      <t>ve školním roce 2024/25</t>
    </r>
  </si>
  <si>
    <r>
      <t xml:space="preserve">Tab. 2.1.4: Základní vzdělávání </t>
    </r>
    <r>
      <rPr>
        <sz val="10"/>
        <color theme="1"/>
        <rFont val="Arial"/>
        <family val="2"/>
        <charset val="238"/>
      </rPr>
      <t>v krajském srovnání</t>
    </r>
    <r>
      <rPr>
        <b/>
        <sz val="10"/>
        <color theme="1"/>
        <rFont val="Arial"/>
        <family val="2"/>
        <charset val="238"/>
      </rPr>
      <t xml:space="preserve"> – děti zapsané do 1. ročníku </t>
    </r>
    <r>
      <rPr>
        <sz val="10"/>
        <color theme="1"/>
        <rFont val="Arial"/>
        <family val="2"/>
        <charset val="238"/>
      </rPr>
      <t>základního vzdělávání</t>
    </r>
    <r>
      <rPr>
        <b/>
        <sz val="10"/>
        <color theme="1"/>
        <rFont val="Arial"/>
        <family val="2"/>
        <charset val="238"/>
      </rPr>
      <t xml:space="preserve"> a s žádostí o odklad </t>
    </r>
    <r>
      <rPr>
        <sz val="10"/>
        <color theme="1"/>
        <rFont val="Arial"/>
        <family val="2"/>
        <charset val="238"/>
      </rPr>
      <t>školní docházky</t>
    </r>
    <r>
      <rPr>
        <b/>
        <sz val="10"/>
        <color theme="1"/>
        <rFont val="Arial"/>
        <family val="2"/>
        <charset val="238"/>
      </rPr>
      <t xml:space="preserve">, 
</t>
    </r>
    <r>
      <rPr>
        <sz val="10"/>
        <rFont val="Arial"/>
        <family val="2"/>
        <charset val="238"/>
      </rPr>
      <t>ve školním roce 2024/25</t>
    </r>
  </si>
  <si>
    <r>
      <t xml:space="preserve">Tab. 2.2.3: Základní školy </t>
    </r>
    <r>
      <rPr>
        <sz val="10"/>
        <color theme="1"/>
        <rFont val="Arial"/>
        <family val="2"/>
        <charset val="238"/>
      </rPr>
      <t>v krajském srovnání</t>
    </r>
    <r>
      <rPr>
        <b/>
        <sz val="10"/>
        <color theme="1"/>
        <rFont val="Arial"/>
        <family val="2"/>
        <charset val="238"/>
      </rPr>
      <t xml:space="preserve"> – školy, třídy, žáci a učitelé,</t>
    </r>
    <r>
      <rPr>
        <sz val="10"/>
        <color theme="1"/>
        <rFont val="Arial"/>
        <family val="2"/>
        <charset val="238"/>
      </rPr>
      <t xml:space="preserve"> ve školním roce 2024/25</t>
    </r>
  </si>
  <si>
    <r>
      <t>Tab. 2.2.4:</t>
    </r>
    <r>
      <rPr>
        <sz val="10"/>
        <color theme="1"/>
        <rFont val="Arial"/>
        <family val="2"/>
        <charset val="238"/>
      </rPr>
      <t xml:space="preserve"> </t>
    </r>
    <r>
      <rPr>
        <b/>
        <sz val="10"/>
        <color theme="1"/>
        <rFont val="Arial"/>
        <family val="2"/>
        <charset val="238"/>
      </rPr>
      <t>Základní školy</t>
    </r>
    <r>
      <rPr>
        <sz val="10"/>
        <color theme="1"/>
        <rFont val="Arial"/>
        <family val="2"/>
        <charset val="238"/>
      </rPr>
      <t xml:space="preserve"> podle zřizovatele v krajském srovnání – </t>
    </r>
    <r>
      <rPr>
        <b/>
        <sz val="10"/>
        <color theme="1"/>
        <rFont val="Arial"/>
        <family val="2"/>
        <charset val="238"/>
      </rPr>
      <t xml:space="preserve">školy, třídy a žáci, </t>
    </r>
    <r>
      <rPr>
        <sz val="10"/>
        <color theme="1"/>
        <rFont val="Arial"/>
        <family val="2"/>
        <charset val="238"/>
      </rPr>
      <t>ve školním roce 2024/25</t>
    </r>
  </si>
  <si>
    <r>
      <t>Tab. 2.2.5:</t>
    </r>
    <r>
      <rPr>
        <sz val="10"/>
        <color theme="1"/>
        <rFont val="Arial"/>
        <family val="2"/>
        <charset val="238"/>
      </rPr>
      <t xml:space="preserve"> </t>
    </r>
    <r>
      <rPr>
        <b/>
        <sz val="10"/>
        <color theme="1"/>
        <rFont val="Arial"/>
        <family val="2"/>
        <charset val="238"/>
      </rPr>
      <t>Základní školy</t>
    </r>
    <r>
      <rPr>
        <sz val="10"/>
        <color theme="1"/>
        <rFont val="Arial"/>
        <family val="2"/>
        <charset val="238"/>
      </rPr>
      <t xml:space="preserve"> podle zřizovatele v krajském srovnání – </t>
    </r>
    <r>
      <rPr>
        <b/>
        <sz val="10"/>
        <color theme="1"/>
        <rFont val="Arial"/>
        <family val="2"/>
        <charset val="238"/>
      </rPr>
      <t xml:space="preserve">žáci podle pohlaví a stupně vzdělávání, </t>
    </r>
    <r>
      <rPr>
        <sz val="10"/>
        <color theme="1"/>
        <rFont val="Arial"/>
        <family val="2"/>
        <charset val="238"/>
      </rPr>
      <t>ve školním roce 2024/25</t>
    </r>
  </si>
  <si>
    <r>
      <t xml:space="preserve">Tab. 2.2.10: Základní školy </t>
    </r>
    <r>
      <rPr>
        <sz val="10"/>
        <color theme="1"/>
        <rFont val="Arial"/>
        <family val="2"/>
        <charset val="238"/>
      </rPr>
      <t>v krajském srovnání</t>
    </r>
    <r>
      <rPr>
        <b/>
        <sz val="10"/>
        <color theme="1"/>
        <rFont val="Arial"/>
        <family val="2"/>
        <charset val="238"/>
      </rPr>
      <t xml:space="preserve"> –</t>
    </r>
    <r>
      <rPr>
        <sz val="10"/>
        <color theme="1"/>
        <rFont val="Arial"/>
        <family val="2"/>
        <charset val="238"/>
      </rPr>
      <t xml:space="preserve"> </t>
    </r>
    <r>
      <rPr>
        <b/>
        <sz val="10"/>
        <color theme="1"/>
        <rFont val="Arial"/>
        <family val="2"/>
        <charset val="238"/>
      </rPr>
      <t xml:space="preserve">žáci podle typu a zřizovatele škol, </t>
    </r>
    <r>
      <rPr>
        <sz val="10"/>
        <color theme="1"/>
        <rFont val="Arial"/>
        <family val="2"/>
        <charset val="238"/>
      </rPr>
      <t>ve školním roce 2024/25</t>
    </r>
  </si>
  <si>
    <r>
      <t xml:space="preserve">Tab. 2.2.12: Základní školy </t>
    </r>
    <r>
      <rPr>
        <sz val="10"/>
        <color theme="1"/>
        <rFont val="Arial"/>
        <family val="2"/>
        <charset val="238"/>
      </rPr>
      <t>v krajském srovnání</t>
    </r>
    <r>
      <rPr>
        <b/>
        <sz val="10"/>
        <color theme="1"/>
        <rFont val="Arial"/>
        <family val="2"/>
        <charset val="238"/>
      </rPr>
      <t xml:space="preserve"> –</t>
    </r>
    <r>
      <rPr>
        <sz val="10"/>
        <color theme="1"/>
        <rFont val="Arial"/>
        <family val="2"/>
        <charset val="238"/>
      </rPr>
      <t xml:space="preserve"> </t>
    </r>
    <r>
      <rPr>
        <b/>
        <sz val="10"/>
        <color theme="1"/>
        <rFont val="Arial"/>
        <family val="2"/>
        <charset val="238"/>
      </rPr>
      <t xml:space="preserve">žáci podle pohlaví, občanství a údaje, </t>
    </r>
    <r>
      <rPr>
        <sz val="10"/>
        <color theme="1"/>
        <rFont val="Arial"/>
        <family val="2"/>
        <charset val="238"/>
      </rPr>
      <t>zda jsou</t>
    </r>
    <r>
      <rPr>
        <b/>
        <sz val="10"/>
        <color theme="1"/>
        <rFont val="Arial"/>
        <family val="2"/>
        <charset val="238"/>
      </rPr>
      <t xml:space="preserve"> zdravotně postižení,</t>
    </r>
    <r>
      <rPr>
        <sz val="10"/>
        <color theme="1"/>
        <rFont val="Arial"/>
        <family val="2"/>
        <charset val="238"/>
      </rPr>
      <t xml:space="preserve"> ve školním roce 2024/25</t>
    </r>
  </si>
  <si>
    <r>
      <t xml:space="preserve">Tab. 2.2.14: Základní školy </t>
    </r>
    <r>
      <rPr>
        <sz val="10"/>
        <color theme="1"/>
        <rFont val="Arial"/>
        <family val="2"/>
        <charset val="238"/>
      </rPr>
      <t>v krajském srovnání</t>
    </r>
    <r>
      <rPr>
        <b/>
        <sz val="10"/>
        <color theme="1"/>
        <rFont val="Arial"/>
        <family val="2"/>
        <charset val="238"/>
      </rPr>
      <t xml:space="preserve"> – žáci podle navštěvovaného ročníku,</t>
    </r>
    <r>
      <rPr>
        <sz val="10"/>
        <color theme="1"/>
        <rFont val="Arial"/>
        <family val="2"/>
        <charset val="238"/>
      </rPr>
      <t xml:space="preserve"> ve školním roce 2024/25</t>
    </r>
  </si>
  <si>
    <r>
      <t xml:space="preserve">Tab. 2.2.16: Základní školy </t>
    </r>
    <r>
      <rPr>
        <sz val="10"/>
        <color theme="1"/>
        <rFont val="Arial"/>
        <family val="2"/>
        <charset val="238"/>
      </rPr>
      <t>v krajském srovnání –</t>
    </r>
    <r>
      <rPr>
        <b/>
        <sz val="10"/>
        <color theme="1"/>
        <rFont val="Arial"/>
        <family val="2"/>
        <charset val="238"/>
      </rPr>
      <t xml:space="preserve"> žáci nově přijatí do 1. ročníku</t>
    </r>
    <r>
      <rPr>
        <sz val="10"/>
        <color theme="1"/>
        <rFont val="Arial"/>
        <family val="2"/>
        <charset val="238"/>
      </rPr>
      <t xml:space="preserve"> </t>
    </r>
    <r>
      <rPr>
        <b/>
        <sz val="10"/>
        <color theme="1"/>
        <rFont val="Arial"/>
        <family val="2"/>
        <charset val="238"/>
      </rPr>
      <t>podle pohlaví a věku,</t>
    </r>
    <r>
      <rPr>
        <sz val="10"/>
        <color theme="1"/>
        <rFont val="Arial"/>
        <family val="2"/>
        <charset val="238"/>
      </rPr>
      <t xml:space="preserve"> ve školním roce 2024/25</t>
    </r>
  </si>
  <si>
    <r>
      <t xml:space="preserve">Tab. 2.2.20: Základní školy </t>
    </r>
    <r>
      <rPr>
        <sz val="10"/>
        <color theme="1"/>
        <rFont val="Arial"/>
        <family val="2"/>
        <charset val="238"/>
      </rPr>
      <t>v krajském srovnání –</t>
    </r>
    <r>
      <rPr>
        <b/>
        <sz val="10"/>
        <color theme="1"/>
        <rFont val="Arial"/>
        <family val="2"/>
        <charset val="238"/>
      </rPr>
      <t xml:space="preserve"> žáci opakující ročník, </t>
    </r>
    <r>
      <rPr>
        <sz val="10"/>
        <color theme="1"/>
        <rFont val="Arial"/>
        <family val="2"/>
        <charset val="238"/>
      </rPr>
      <t xml:space="preserve">ve školním roce </t>
    </r>
    <r>
      <rPr>
        <sz val="10"/>
        <rFont val="Arial"/>
        <family val="2"/>
        <charset val="238"/>
      </rPr>
      <t>2024/25</t>
    </r>
  </si>
  <si>
    <r>
      <t xml:space="preserve">Tab. 2.2.22: Základní školy </t>
    </r>
    <r>
      <rPr>
        <sz val="10"/>
        <rFont val="Arial"/>
        <family val="2"/>
        <charset val="238"/>
      </rPr>
      <t>v krajském srovnání –</t>
    </r>
    <r>
      <rPr>
        <b/>
        <sz val="10"/>
        <rFont val="Arial"/>
        <family val="2"/>
        <charset val="238"/>
      </rPr>
      <t xml:space="preserve"> žáci, kteří ukončili povinnou školní docházku, </t>
    </r>
    <r>
      <rPr>
        <sz val="10"/>
        <rFont val="Arial"/>
        <family val="2"/>
        <charset val="238"/>
      </rPr>
      <t>ve školním roce 2023/24</t>
    </r>
  </si>
  <si>
    <r>
      <t>Tab. 2.2.24: Základní školy</t>
    </r>
    <r>
      <rPr>
        <sz val="10"/>
        <rFont val="Arial"/>
        <family val="2"/>
        <charset val="238"/>
      </rPr>
      <t xml:space="preserve"> v krajském srovnání –</t>
    </r>
    <r>
      <rPr>
        <b/>
        <sz val="10"/>
        <rFont val="Arial"/>
        <family val="2"/>
        <charset val="238"/>
      </rPr>
      <t xml:space="preserve"> žáci, kteří přestoupili na víceletá gymnázia nebo osmileté konzervatoře, </t>
    </r>
    <r>
      <rPr>
        <sz val="10"/>
        <rFont val="Arial"/>
        <family val="2"/>
        <charset val="238"/>
      </rPr>
      <t>ve školním roce 2023/24</t>
    </r>
  </si>
  <si>
    <r>
      <t xml:space="preserve">Tab. 2.2.26: Základní školy </t>
    </r>
    <r>
      <rPr>
        <sz val="10"/>
        <color theme="1"/>
        <rFont val="Arial"/>
        <family val="2"/>
        <charset val="238"/>
      </rPr>
      <t>v krajském srovnání</t>
    </r>
    <r>
      <rPr>
        <b/>
        <sz val="10"/>
        <color theme="1"/>
        <rFont val="Arial"/>
        <family val="2"/>
        <charset val="238"/>
      </rPr>
      <t xml:space="preserve"> – žáci s jiným než českým státním občanstvím,</t>
    </r>
    <r>
      <rPr>
        <sz val="10"/>
        <color theme="1"/>
        <rFont val="Arial"/>
        <family val="2"/>
        <charset val="238"/>
      </rPr>
      <t xml:space="preserve"> ve školním roce 2024/25</t>
    </r>
  </si>
  <si>
    <r>
      <t xml:space="preserve">Tab. 2.2.29: Základní školy </t>
    </r>
    <r>
      <rPr>
        <sz val="10"/>
        <color theme="1"/>
        <rFont val="Arial"/>
        <family val="2"/>
        <charset val="238"/>
      </rPr>
      <t>v krajském srovnání</t>
    </r>
    <r>
      <rPr>
        <b/>
        <sz val="10"/>
        <color theme="1"/>
        <rFont val="Arial"/>
        <family val="2"/>
        <charset val="238"/>
      </rPr>
      <t xml:space="preserve"> – žáci učící se cizí jazyky,</t>
    </r>
    <r>
      <rPr>
        <sz val="10"/>
        <color theme="1"/>
        <rFont val="Arial"/>
        <family val="2"/>
        <charset val="238"/>
      </rPr>
      <t xml:space="preserve"> ve školním roce 2024/25</t>
    </r>
  </si>
  <si>
    <r>
      <rPr>
        <b/>
        <sz val="10"/>
        <color theme="1"/>
        <rFont val="Arial"/>
        <family val="2"/>
        <charset val="238"/>
      </rPr>
      <t xml:space="preserve">Tab. 2.2.31: Základní školy </t>
    </r>
    <r>
      <rPr>
        <sz val="10"/>
        <color theme="1"/>
        <rFont val="Arial"/>
        <family val="2"/>
        <charset val="238"/>
      </rPr>
      <t xml:space="preserve">v krajském srovnání – </t>
    </r>
    <r>
      <rPr>
        <b/>
        <sz val="10"/>
        <color theme="1"/>
        <rFont val="Arial"/>
        <family val="2"/>
        <charset val="238"/>
      </rPr>
      <t>speciální vzdělávání –</t>
    </r>
    <r>
      <rPr>
        <sz val="10"/>
        <color theme="1"/>
        <rFont val="Arial"/>
        <family val="2"/>
        <charset val="238"/>
      </rPr>
      <t xml:space="preserve"> </t>
    </r>
    <r>
      <rPr>
        <b/>
        <sz val="10"/>
        <color theme="1"/>
        <rFont val="Arial"/>
        <family val="2"/>
        <charset val="238"/>
      </rPr>
      <t>školy, třídy a žáci,</t>
    </r>
    <r>
      <rPr>
        <sz val="10"/>
        <color theme="1"/>
        <rFont val="Arial"/>
        <family val="2"/>
        <charset val="238"/>
      </rPr>
      <t xml:space="preserve"> ve školním roce 2024/25</t>
    </r>
  </si>
  <si>
    <r>
      <t xml:space="preserve">Tab. 2.2.35: Základní školy </t>
    </r>
    <r>
      <rPr>
        <sz val="10"/>
        <color theme="1"/>
        <rFont val="Arial"/>
        <family val="2"/>
        <charset val="238"/>
      </rPr>
      <t xml:space="preserve">v krajském srovnání – </t>
    </r>
    <r>
      <rPr>
        <b/>
        <sz val="10"/>
        <color theme="1"/>
        <rFont val="Arial"/>
        <family val="2"/>
        <charset val="238"/>
      </rPr>
      <t xml:space="preserve">žáci se zdravotním postižením podle druhu postižení, </t>
    </r>
    <r>
      <rPr>
        <sz val="10"/>
        <color theme="1"/>
        <rFont val="Arial"/>
        <family val="2"/>
        <charset val="238"/>
      </rPr>
      <t>ve školním roce 2024/25</t>
    </r>
  </si>
  <si>
    <r>
      <t xml:space="preserve">Tab. 2.2.36: Základní školy </t>
    </r>
    <r>
      <rPr>
        <sz val="10"/>
        <color theme="1"/>
        <rFont val="Arial"/>
        <family val="2"/>
        <charset val="238"/>
      </rPr>
      <t xml:space="preserve">v krajském srovnání – </t>
    </r>
    <r>
      <rPr>
        <b/>
        <sz val="10"/>
        <color theme="1"/>
        <rFont val="Arial"/>
        <family val="2"/>
        <charset val="238"/>
      </rPr>
      <t xml:space="preserve">dívky se zdravotním postižením podle druhu postižení, </t>
    </r>
    <r>
      <rPr>
        <sz val="10"/>
        <color theme="1"/>
        <rFont val="Arial"/>
        <family val="2"/>
        <charset val="238"/>
      </rPr>
      <t>ve školním roce 2024/25</t>
    </r>
  </si>
  <si>
    <r>
      <t xml:space="preserve">Tab. 2.2.37: Základní školy </t>
    </r>
    <r>
      <rPr>
        <sz val="10"/>
        <color theme="1"/>
        <rFont val="Arial"/>
        <family val="2"/>
        <charset val="238"/>
      </rPr>
      <t xml:space="preserve">v krajském srovnání – </t>
    </r>
    <r>
      <rPr>
        <b/>
        <sz val="10"/>
        <color theme="1"/>
        <rFont val="Arial"/>
        <family val="2"/>
        <charset val="238"/>
      </rPr>
      <t xml:space="preserve">chlapci se zdravotním postižením podle druhu postižení, </t>
    </r>
    <r>
      <rPr>
        <sz val="10"/>
        <color theme="1"/>
        <rFont val="Arial"/>
        <family val="2"/>
        <charset val="238"/>
      </rPr>
      <t>ve školním roce 2024/25</t>
    </r>
  </si>
  <si>
    <r>
      <t>Tab. 3.1.4: Střední školy podle zřizovatele v krajském srovnání – školy, třídy a žáci</t>
    </r>
    <r>
      <rPr>
        <sz val="11"/>
        <color theme="1"/>
        <rFont val="Calibri"/>
        <family val="2"/>
        <charset val="238"/>
        <scheme val="minor"/>
      </rPr>
      <t>, ve školním roce 2024/25</t>
    </r>
  </si>
  <si>
    <r>
      <t xml:space="preserve">Tab. 3.1.11: Střední školy </t>
    </r>
    <r>
      <rPr>
        <sz val="10"/>
        <color theme="1"/>
        <rFont val="Arial"/>
        <family val="2"/>
        <charset val="238"/>
      </rPr>
      <t>v krajském srovnání</t>
    </r>
    <r>
      <rPr>
        <b/>
        <sz val="10"/>
        <color theme="1"/>
        <rFont val="Arial"/>
        <family val="2"/>
        <charset val="238"/>
      </rPr>
      <t xml:space="preserve"> – žáci podle typu navštěvovaných škol a formy vzdělávání, </t>
    </r>
    <r>
      <rPr>
        <sz val="10"/>
        <color theme="1"/>
        <rFont val="Arial"/>
        <family val="2"/>
        <charset val="238"/>
      </rPr>
      <t>ve školním roce 2024/25</t>
    </r>
  </si>
  <si>
    <r>
      <t xml:space="preserve">Tab. 3.1.13: Střední školy </t>
    </r>
    <r>
      <rPr>
        <sz val="10"/>
        <color theme="1"/>
        <rFont val="Arial"/>
        <family val="2"/>
        <charset val="238"/>
      </rPr>
      <t>v krajském srovnání</t>
    </r>
    <r>
      <rPr>
        <b/>
        <sz val="10"/>
        <color theme="1"/>
        <rFont val="Arial"/>
        <family val="2"/>
        <charset val="238"/>
      </rPr>
      <t xml:space="preserve"> – žáci podle pohlaví, občanství a údaje, </t>
    </r>
    <r>
      <rPr>
        <sz val="10"/>
        <color theme="1"/>
        <rFont val="Arial"/>
        <family val="2"/>
        <charset val="238"/>
      </rPr>
      <t>zda jsou</t>
    </r>
    <r>
      <rPr>
        <b/>
        <sz val="10"/>
        <color theme="1"/>
        <rFont val="Arial"/>
        <family val="2"/>
        <charset val="238"/>
      </rPr>
      <t xml:space="preserve"> zdravotně postižení,</t>
    </r>
    <r>
      <rPr>
        <sz val="10"/>
        <color theme="1"/>
        <rFont val="Arial"/>
        <family val="2"/>
        <charset val="238"/>
      </rPr>
      <t xml:space="preserve"> ve školním roce 2024/25</t>
    </r>
  </si>
  <si>
    <r>
      <t xml:space="preserve">Tab. 3.1.14: Střední školy </t>
    </r>
    <r>
      <rPr>
        <sz val="10"/>
        <color theme="1"/>
        <rFont val="Arial"/>
        <family val="2"/>
        <charset val="238"/>
      </rPr>
      <t>v krajském srovnání</t>
    </r>
    <r>
      <rPr>
        <b/>
        <sz val="10"/>
        <color theme="1"/>
        <rFont val="Arial"/>
        <family val="2"/>
        <charset val="238"/>
      </rPr>
      <t xml:space="preserve"> – denní forma vzdělávání – věková struktura žáků,</t>
    </r>
    <r>
      <rPr>
        <sz val="10"/>
        <color theme="1"/>
        <rFont val="Arial"/>
        <family val="2"/>
        <charset val="238"/>
      </rPr>
      <t xml:space="preserve"> ve školním roce 2024/25</t>
    </r>
  </si>
  <si>
    <r>
      <t xml:space="preserve">Tab. 3.1.15: Střední školy </t>
    </r>
    <r>
      <rPr>
        <sz val="10"/>
        <rFont val="Arial"/>
        <family val="2"/>
        <charset val="238"/>
      </rPr>
      <t>v krajském srovnání</t>
    </r>
    <r>
      <rPr>
        <b/>
        <sz val="10"/>
        <rFont val="Arial"/>
        <family val="2"/>
        <charset val="238"/>
      </rPr>
      <t xml:space="preserve"> – ostatní</t>
    </r>
    <r>
      <rPr>
        <b/>
        <vertAlign val="superscript"/>
        <sz val="10"/>
        <rFont val="Arial"/>
        <family val="2"/>
        <charset val="238"/>
      </rPr>
      <t>1)</t>
    </r>
    <r>
      <rPr>
        <b/>
        <sz val="10"/>
        <rFont val="Arial"/>
        <family val="2"/>
        <charset val="238"/>
      </rPr>
      <t xml:space="preserve"> formy vzdělávání – věková struktura žáků,</t>
    </r>
    <r>
      <rPr>
        <sz val="10"/>
        <rFont val="Arial"/>
        <family val="2"/>
        <charset val="238"/>
      </rPr>
      <t xml:space="preserve"> ve školním roce 2024/25</t>
    </r>
  </si>
  <si>
    <r>
      <t xml:space="preserve">Tab. 3.1.17: Střední školy </t>
    </r>
    <r>
      <rPr>
        <sz val="10"/>
        <color theme="1"/>
        <rFont val="Arial"/>
        <family val="2"/>
        <charset val="238"/>
      </rPr>
      <t>v krajském srovnání</t>
    </r>
    <r>
      <rPr>
        <b/>
        <sz val="10"/>
        <color theme="1"/>
        <rFont val="Arial"/>
        <family val="2"/>
        <charset val="238"/>
      </rPr>
      <t xml:space="preserve"> – žáci s jiným než českým státním občanstvím,</t>
    </r>
    <r>
      <rPr>
        <sz val="10"/>
        <color theme="1"/>
        <rFont val="Arial"/>
        <family val="2"/>
        <charset val="238"/>
      </rPr>
      <t xml:space="preserve"> ve školním roce 2024/25</t>
    </r>
  </si>
  <si>
    <r>
      <rPr>
        <b/>
        <sz val="10"/>
        <color theme="1"/>
        <rFont val="Arial"/>
        <family val="2"/>
        <charset val="238"/>
      </rPr>
      <t>Tab. 3.1.20:</t>
    </r>
    <r>
      <rPr>
        <sz val="10"/>
        <color theme="1"/>
        <rFont val="Arial"/>
        <family val="2"/>
        <charset val="238"/>
      </rPr>
      <t xml:space="preserve"> </t>
    </r>
    <r>
      <rPr>
        <b/>
        <sz val="10"/>
        <color theme="1"/>
        <rFont val="Arial"/>
        <family val="2"/>
        <charset val="238"/>
      </rPr>
      <t xml:space="preserve">Střední školy </t>
    </r>
    <r>
      <rPr>
        <sz val="10"/>
        <color theme="1"/>
        <rFont val="Arial"/>
        <family val="2"/>
        <charset val="238"/>
      </rPr>
      <t xml:space="preserve">v krajském srovnání – </t>
    </r>
    <r>
      <rPr>
        <b/>
        <sz val="10"/>
        <color theme="1"/>
        <rFont val="Arial"/>
        <family val="2"/>
        <charset val="238"/>
      </rPr>
      <t>speciální vzdělávání –</t>
    </r>
    <r>
      <rPr>
        <sz val="10"/>
        <color theme="1"/>
        <rFont val="Arial"/>
        <family val="2"/>
        <charset val="238"/>
      </rPr>
      <t xml:space="preserve"> </t>
    </r>
    <r>
      <rPr>
        <b/>
        <sz val="10"/>
        <color theme="1"/>
        <rFont val="Arial"/>
        <family val="2"/>
        <charset val="238"/>
      </rPr>
      <t xml:space="preserve">školy, třídy a žáci, </t>
    </r>
    <r>
      <rPr>
        <sz val="10"/>
        <color theme="1"/>
        <rFont val="Arial"/>
        <family val="2"/>
        <charset val="238"/>
      </rPr>
      <t>ve školním roce 2024/25</t>
    </r>
  </si>
  <si>
    <r>
      <t xml:space="preserve">Tab. 3.1.24: Střední školy </t>
    </r>
    <r>
      <rPr>
        <sz val="10"/>
        <color theme="1"/>
        <rFont val="Arial"/>
        <family val="2"/>
        <charset val="238"/>
      </rPr>
      <t>v krajském srovnání</t>
    </r>
    <r>
      <rPr>
        <b/>
        <sz val="10"/>
        <color theme="1"/>
        <rFont val="Arial"/>
        <family val="2"/>
        <charset val="238"/>
      </rPr>
      <t xml:space="preserve"> – žáci se zdravotním postižením podle druhu postižení,</t>
    </r>
    <r>
      <rPr>
        <sz val="10"/>
        <color theme="1"/>
        <rFont val="Arial"/>
        <family val="2"/>
        <charset val="238"/>
      </rPr>
      <t xml:space="preserve"> ve školním roce 2024/25</t>
    </r>
  </si>
  <si>
    <r>
      <rPr>
        <b/>
        <sz val="10"/>
        <color theme="1"/>
        <rFont val="Arial"/>
        <family val="2"/>
        <charset val="238"/>
      </rPr>
      <t>Tab. 3.2.8: Střední vzdělávání bez výučního listu a bez maturity</t>
    </r>
    <r>
      <rPr>
        <sz val="10"/>
        <color theme="1"/>
        <rFont val="Arial"/>
        <family val="2"/>
        <charset val="238"/>
      </rPr>
      <t xml:space="preserve"> –</t>
    </r>
    <r>
      <rPr>
        <b/>
        <sz val="10"/>
        <color theme="1"/>
        <rFont val="Arial"/>
        <family val="2"/>
        <charset val="238"/>
      </rPr>
      <t xml:space="preserve"> absolventi podle skupin oborů a oborů vzdělávání, druhu a formy vzdělávání a pohlaví, </t>
    </r>
    <r>
      <rPr>
        <sz val="10"/>
        <color theme="1"/>
        <rFont val="Arial"/>
        <family val="2"/>
        <charset val="238"/>
      </rPr>
      <t>2023/24</t>
    </r>
  </si>
  <si>
    <r>
      <t xml:space="preserve">Tab. 3.3.6: Gymnázia </t>
    </r>
    <r>
      <rPr>
        <sz val="10"/>
        <color theme="1"/>
        <rFont val="Arial"/>
        <family val="2"/>
        <charset val="238"/>
      </rPr>
      <t>v krajském srovnání</t>
    </r>
    <r>
      <rPr>
        <b/>
        <sz val="10"/>
        <color theme="1"/>
        <rFont val="Arial"/>
        <family val="2"/>
        <charset val="238"/>
      </rPr>
      <t xml:space="preserve"> –</t>
    </r>
    <r>
      <rPr>
        <sz val="10"/>
        <color theme="1"/>
        <rFont val="Arial"/>
        <family val="2"/>
        <charset val="238"/>
      </rPr>
      <t xml:space="preserve"> </t>
    </r>
    <r>
      <rPr>
        <b/>
        <sz val="10"/>
        <color theme="1"/>
        <rFont val="Arial"/>
        <family val="2"/>
        <charset val="238"/>
      </rPr>
      <t>školy, třídy a žáci,</t>
    </r>
    <r>
      <rPr>
        <sz val="10"/>
        <color theme="1"/>
        <rFont val="Arial"/>
        <family val="2"/>
        <charset val="238"/>
      </rPr>
      <t xml:space="preserve"> ve školním roce 2024/25</t>
    </r>
  </si>
  <si>
    <r>
      <t xml:space="preserve">Tab. 3.3.7: Gymnázia </t>
    </r>
    <r>
      <rPr>
        <sz val="10"/>
        <color theme="1"/>
        <rFont val="Arial"/>
        <family val="2"/>
        <charset val="238"/>
      </rPr>
      <t xml:space="preserve">v krajském srovnání </t>
    </r>
    <r>
      <rPr>
        <b/>
        <sz val="10"/>
        <color theme="1"/>
        <rFont val="Arial"/>
        <family val="2"/>
        <charset val="238"/>
      </rPr>
      <t>–</t>
    </r>
    <r>
      <rPr>
        <sz val="10"/>
        <color theme="1"/>
        <rFont val="Arial"/>
        <family val="2"/>
        <charset val="238"/>
      </rPr>
      <t xml:space="preserve"> </t>
    </r>
    <r>
      <rPr>
        <b/>
        <sz val="10"/>
        <color theme="1"/>
        <rFont val="Arial"/>
        <family val="2"/>
        <charset val="238"/>
      </rPr>
      <t>nově přijatí žáci do 1. ročníku</t>
    </r>
    <r>
      <rPr>
        <sz val="10"/>
        <color theme="1"/>
        <rFont val="Arial"/>
        <family val="2"/>
        <charset val="238"/>
      </rPr>
      <t xml:space="preserve"> ve školním roce 2024/25 a </t>
    </r>
    <r>
      <rPr>
        <b/>
        <sz val="10"/>
        <color theme="1"/>
        <rFont val="Arial"/>
        <family val="2"/>
        <charset val="238"/>
      </rPr>
      <t>absolventi</t>
    </r>
    <r>
      <rPr>
        <sz val="10"/>
        <color theme="1"/>
        <rFont val="Arial"/>
        <family val="2"/>
        <charset val="238"/>
      </rPr>
      <t xml:space="preserve"> za školní rok 2023/24</t>
    </r>
  </si>
  <si>
    <t>Nově přijatí do 1. ročníku ve školním roce 2024/25</t>
  </si>
  <si>
    <t>Absolventi ve školním roce 2023/24</t>
  </si>
  <si>
    <r>
      <rPr>
        <b/>
        <sz val="10"/>
        <rFont val="Arial"/>
        <family val="2"/>
        <charset val="238"/>
      </rPr>
      <t>Tab. 3.4.2:</t>
    </r>
    <r>
      <rPr>
        <sz val="10"/>
        <rFont val="Arial"/>
        <family val="2"/>
        <charset val="238"/>
      </rPr>
      <t xml:space="preserve"> </t>
    </r>
    <r>
      <rPr>
        <b/>
        <sz val="10"/>
        <rFont val="Arial"/>
        <family val="2"/>
        <charset val="238"/>
      </rPr>
      <t xml:space="preserve">Střední vzdělávání – nástavbové studium </t>
    </r>
    <r>
      <rPr>
        <sz val="10"/>
        <rFont val="Arial"/>
        <family val="2"/>
        <charset val="238"/>
      </rPr>
      <t xml:space="preserve">v krajském srovnání – </t>
    </r>
    <r>
      <rPr>
        <b/>
        <sz val="10"/>
        <rFont val="Arial"/>
        <family val="2"/>
        <charset val="238"/>
      </rPr>
      <t>školy, třídy, žáci, nově přijatí, absolventi</t>
    </r>
    <r>
      <rPr>
        <sz val="10"/>
        <rFont val="Arial"/>
        <family val="2"/>
        <charset val="238"/>
      </rPr>
      <t>, ve školním roce 2024/25</t>
    </r>
  </si>
  <si>
    <r>
      <rPr>
        <b/>
        <sz val="10"/>
        <color theme="1"/>
        <rFont val="Arial"/>
        <family val="2"/>
        <charset val="238"/>
      </rPr>
      <t xml:space="preserve">Tab. 4.2: Konzervatoře </t>
    </r>
    <r>
      <rPr>
        <sz val="10"/>
        <color theme="1"/>
        <rFont val="Arial"/>
        <family val="2"/>
        <charset val="238"/>
      </rPr>
      <t xml:space="preserve">v krajském srovnání – </t>
    </r>
    <r>
      <rPr>
        <b/>
        <sz val="10"/>
        <color theme="1"/>
        <rFont val="Arial"/>
        <family val="2"/>
        <charset val="238"/>
      </rPr>
      <t>školy, žáci, nově přijatí, absolventi, učitelé,</t>
    </r>
    <r>
      <rPr>
        <sz val="10"/>
        <color theme="1"/>
        <rFont val="Arial"/>
        <family val="2"/>
        <charset val="238"/>
      </rPr>
      <t xml:space="preserve"> ve školním roce 2024/25</t>
    </r>
  </si>
  <si>
    <r>
      <t xml:space="preserve">Tab. 4.6: Konzervatoře </t>
    </r>
    <r>
      <rPr>
        <sz val="10"/>
        <color theme="1"/>
        <rFont val="Arial"/>
        <family val="2"/>
        <charset val="238"/>
      </rPr>
      <t>v krajském srovnání</t>
    </r>
    <r>
      <rPr>
        <b/>
        <sz val="10"/>
        <color theme="1"/>
        <rFont val="Arial"/>
        <family val="2"/>
        <charset val="238"/>
      </rPr>
      <t xml:space="preserve"> – žáci s jiným než českým státním občanstvím,</t>
    </r>
    <r>
      <rPr>
        <sz val="10"/>
        <color theme="1"/>
        <rFont val="Arial"/>
        <family val="2"/>
        <charset val="238"/>
      </rPr>
      <t xml:space="preserve"> ve školním roce 2024/25</t>
    </r>
  </si>
  <si>
    <r>
      <rPr>
        <b/>
        <sz val="10"/>
        <color theme="1"/>
        <rFont val="Arial"/>
        <family val="2"/>
        <charset val="238"/>
      </rPr>
      <t>Tab. 5.2:</t>
    </r>
    <r>
      <rPr>
        <sz val="10"/>
        <color theme="1"/>
        <rFont val="Arial"/>
        <family val="2"/>
        <charset val="238"/>
      </rPr>
      <t xml:space="preserve"> </t>
    </r>
    <r>
      <rPr>
        <b/>
        <sz val="10"/>
        <color theme="1"/>
        <rFont val="Arial"/>
        <family val="2"/>
        <charset val="238"/>
      </rPr>
      <t xml:space="preserve">Vyšší odborné školy </t>
    </r>
    <r>
      <rPr>
        <sz val="10"/>
        <color theme="1"/>
        <rFont val="Arial"/>
        <family val="2"/>
        <charset val="238"/>
      </rPr>
      <t xml:space="preserve">v krajském srovnání – </t>
    </r>
    <r>
      <rPr>
        <b/>
        <sz val="10"/>
        <color theme="1"/>
        <rFont val="Arial"/>
        <family val="2"/>
        <charset val="238"/>
      </rPr>
      <t xml:space="preserve">školy, studenti, nově přijatí, absolventi, učitelé, </t>
    </r>
    <r>
      <rPr>
        <sz val="10"/>
        <color theme="1"/>
        <rFont val="Arial"/>
        <family val="2"/>
        <charset val="238"/>
      </rPr>
      <t>ve školním roce 2024/25</t>
    </r>
  </si>
  <si>
    <r>
      <t>Tab. 6.1.14: Mateřské až vyšší odborné školy v krajském srovnání – učitelé celkem</t>
    </r>
    <r>
      <rPr>
        <b/>
        <vertAlign val="superscript"/>
        <sz val="10"/>
        <color theme="1"/>
        <rFont val="Arial"/>
        <family val="2"/>
        <charset val="238"/>
      </rPr>
      <t>1)</t>
    </r>
    <r>
      <rPr>
        <b/>
        <sz val="10"/>
        <color theme="1"/>
        <rFont val="Arial"/>
        <family val="2"/>
        <charset val="238"/>
      </rPr>
      <t xml:space="preserve"> dle úrovně vzdělávání</t>
    </r>
    <r>
      <rPr>
        <sz val="10"/>
        <color theme="1"/>
        <rFont val="Arial"/>
        <family val="2"/>
        <charset val="238"/>
      </rPr>
      <t xml:space="preserve"> v</t>
    </r>
    <r>
      <rPr>
        <b/>
        <sz val="10"/>
        <color theme="1"/>
        <rFont val="Arial"/>
        <family val="2"/>
        <charset val="238"/>
      </rPr>
      <t>e školním roce 2024/25</t>
    </r>
  </si>
  <si>
    <r>
      <t>Tab. 6.1.15: Mateřské až základní školy v krajském srovnání – učitelé</t>
    </r>
    <r>
      <rPr>
        <b/>
        <vertAlign val="superscript"/>
        <sz val="10"/>
        <color theme="1"/>
        <rFont val="Arial"/>
        <family val="2"/>
        <charset val="238"/>
      </rPr>
      <t>1)</t>
    </r>
    <r>
      <rPr>
        <b/>
        <sz val="10"/>
        <color theme="1"/>
        <rFont val="Arial"/>
        <family val="2"/>
        <charset val="238"/>
      </rPr>
      <t xml:space="preserve"> dle pohlaví a úrovně vzdělávání ve školním roce</t>
    </r>
    <r>
      <rPr>
        <sz val="10"/>
        <color theme="1"/>
        <rFont val="Arial"/>
        <family val="2"/>
        <charset val="238"/>
      </rPr>
      <t xml:space="preserve"> </t>
    </r>
    <r>
      <rPr>
        <b/>
        <sz val="10"/>
        <color theme="1"/>
        <rFont val="Arial"/>
        <family val="2"/>
        <charset val="238"/>
      </rPr>
      <t>2024/25</t>
    </r>
  </si>
  <si>
    <r>
      <t>Tab. 6.1.16: Střední až vyšší odborné školy v krajském srovnání – učitelé</t>
    </r>
    <r>
      <rPr>
        <b/>
        <vertAlign val="superscript"/>
        <sz val="10"/>
        <color theme="1"/>
        <rFont val="Arial"/>
        <family val="2"/>
        <charset val="238"/>
      </rPr>
      <t>1)</t>
    </r>
    <r>
      <rPr>
        <b/>
        <sz val="10"/>
        <color theme="1"/>
        <rFont val="Arial"/>
        <family val="2"/>
        <charset val="238"/>
      </rPr>
      <t xml:space="preserve"> dle pohlaví a úrovně vzdělávání ve školním roce</t>
    </r>
    <r>
      <rPr>
        <sz val="10"/>
        <color theme="1"/>
        <rFont val="Arial"/>
        <family val="2"/>
        <charset val="238"/>
      </rPr>
      <t xml:space="preserve"> </t>
    </r>
    <r>
      <rPr>
        <b/>
        <sz val="10"/>
        <color theme="1"/>
        <rFont val="Arial"/>
        <family val="2"/>
        <charset val="238"/>
      </rPr>
      <t>2024/25</t>
    </r>
  </si>
  <si>
    <r>
      <t>Tab. 6.1.17: Mateřské až základní školy v krajském srovnání – učitelé</t>
    </r>
    <r>
      <rPr>
        <b/>
        <vertAlign val="superscript"/>
        <sz val="10"/>
        <color theme="1"/>
        <rFont val="Arial"/>
        <family val="2"/>
        <charset val="238"/>
      </rPr>
      <t>1)</t>
    </r>
    <r>
      <rPr>
        <b/>
        <sz val="10"/>
        <color theme="1"/>
        <rFont val="Arial"/>
        <family val="2"/>
        <charset val="238"/>
      </rPr>
      <t xml:space="preserve"> dle kvalifikace</t>
    </r>
    <r>
      <rPr>
        <b/>
        <vertAlign val="superscript"/>
        <sz val="10"/>
        <color theme="1"/>
        <rFont val="Arial"/>
        <family val="2"/>
        <charset val="238"/>
      </rPr>
      <t>2)</t>
    </r>
    <r>
      <rPr>
        <b/>
        <sz val="10"/>
        <color theme="1"/>
        <rFont val="Arial"/>
        <family val="2"/>
        <charset val="238"/>
      </rPr>
      <t xml:space="preserve"> a úrovně vzdělávání ve školním roce 2024/25</t>
    </r>
  </si>
  <si>
    <r>
      <t>Tab. 6.1.18: Střední až vyšší odborné školy v krajském srovnání – učitelé</t>
    </r>
    <r>
      <rPr>
        <b/>
        <vertAlign val="superscript"/>
        <sz val="10"/>
        <color theme="1"/>
        <rFont val="Arial"/>
        <family val="2"/>
        <charset val="238"/>
      </rPr>
      <t>1)</t>
    </r>
    <r>
      <rPr>
        <b/>
        <sz val="10"/>
        <color theme="1"/>
        <rFont val="Arial"/>
        <family val="2"/>
        <charset val="238"/>
      </rPr>
      <t xml:space="preserve"> dle kvalifikace</t>
    </r>
    <r>
      <rPr>
        <b/>
        <vertAlign val="superscript"/>
        <sz val="10"/>
        <color theme="1"/>
        <rFont val="Arial"/>
        <family val="2"/>
        <charset val="238"/>
      </rPr>
      <t>2)</t>
    </r>
    <r>
      <rPr>
        <b/>
        <sz val="10"/>
        <color theme="1"/>
        <rFont val="Arial"/>
        <family val="2"/>
        <charset val="238"/>
      </rPr>
      <t xml:space="preserve"> a úrovně vzdělávání ve školním roce 2024/25</t>
    </r>
  </si>
  <si>
    <t>Tab. 6.1.19: Mateřské až vyšší odborné školy v krajském srovnání – vedoucí pracovníci ve fyzických osobách ve školním roce 2024/25</t>
  </si>
  <si>
    <r>
      <t>Tab. 6.1.20: Mateřské až vyšší odborné školy – učitelé</t>
    </r>
    <r>
      <rPr>
        <b/>
        <vertAlign val="superscript"/>
        <sz val="10"/>
        <color theme="1"/>
        <rFont val="Arial"/>
        <family val="2"/>
        <charset val="238"/>
      </rPr>
      <t>1)</t>
    </r>
    <r>
      <rPr>
        <b/>
        <sz val="10"/>
        <color theme="1"/>
        <rFont val="Arial"/>
        <family val="2"/>
        <charset val="238"/>
      </rPr>
      <t xml:space="preserve"> v prvním roce adaptačního období</t>
    </r>
    <r>
      <rPr>
        <b/>
        <vertAlign val="superscript"/>
        <sz val="10"/>
        <color theme="1"/>
        <rFont val="Arial"/>
        <family val="2"/>
        <charset val="238"/>
      </rPr>
      <t xml:space="preserve">2) </t>
    </r>
    <r>
      <rPr>
        <b/>
        <sz val="10"/>
        <color theme="1"/>
        <rFont val="Arial"/>
        <family val="2"/>
        <charset val="238"/>
      </rPr>
      <t>dle druhu školy a úrovně vzdělávání, 2017/18 - 2024/25</t>
    </r>
  </si>
  <si>
    <r>
      <t>Tab. 6.2.3: Mateřské až vyšší odborné školy – asistenti pedagoga</t>
    </r>
    <r>
      <rPr>
        <b/>
        <vertAlign val="superscript"/>
        <sz val="10"/>
        <color theme="1"/>
        <rFont val="Arial"/>
        <family val="2"/>
        <charset val="238"/>
      </rPr>
      <t>1)</t>
    </r>
    <r>
      <rPr>
        <b/>
        <sz val="10"/>
        <color theme="1"/>
        <rFont val="Arial"/>
        <family val="2"/>
        <charset val="238"/>
      </rPr>
      <t xml:space="preserve"> dle pohlaví a úrovně vzdělávání </t>
    </r>
    <r>
      <rPr>
        <sz val="10"/>
        <color theme="1"/>
        <rFont val="Arial"/>
        <family val="2"/>
        <charset val="238"/>
      </rPr>
      <t>v časové řadě 2016/17–2024/25</t>
    </r>
  </si>
  <si>
    <r>
      <t>Tab. 6.2.4: Mateřské až vyšší odborné školy v krajském srovnání – asistenti pedagoga celkem</t>
    </r>
    <r>
      <rPr>
        <b/>
        <vertAlign val="superscript"/>
        <sz val="10"/>
        <color theme="1"/>
        <rFont val="Arial"/>
        <family val="2"/>
        <charset val="238"/>
      </rPr>
      <t>1)</t>
    </r>
    <r>
      <rPr>
        <b/>
        <sz val="10"/>
        <color theme="1"/>
        <rFont val="Arial"/>
        <family val="2"/>
        <charset val="238"/>
      </rPr>
      <t xml:space="preserve"> dle úrovně vzdělávání</t>
    </r>
    <r>
      <rPr>
        <sz val="10"/>
        <color theme="1"/>
        <rFont val="Arial"/>
        <family val="2"/>
        <charset val="238"/>
      </rPr>
      <t xml:space="preserve"> v</t>
    </r>
    <r>
      <rPr>
        <b/>
        <sz val="10"/>
        <color theme="1"/>
        <rFont val="Arial"/>
        <family val="2"/>
        <charset val="238"/>
      </rPr>
      <t>e školním roce 2024/25</t>
    </r>
  </si>
  <si>
    <r>
      <t>Tab. 6.2.5: Mateřské až vyšší odborné školy v krajském srovnání – asistenti pedagoga</t>
    </r>
    <r>
      <rPr>
        <b/>
        <vertAlign val="superscript"/>
        <sz val="10"/>
        <color theme="1"/>
        <rFont val="Arial"/>
        <family val="2"/>
        <charset val="238"/>
      </rPr>
      <t>1)</t>
    </r>
    <r>
      <rPr>
        <b/>
        <sz val="10"/>
        <color theme="1"/>
        <rFont val="Arial"/>
        <family val="2"/>
        <charset val="238"/>
      </rPr>
      <t xml:space="preserve"> dle pohlaví a úrovně vzdělávání ve školním roce</t>
    </r>
    <r>
      <rPr>
        <sz val="10"/>
        <color theme="1"/>
        <rFont val="Arial"/>
        <family val="2"/>
        <charset val="238"/>
      </rPr>
      <t xml:space="preserve"> </t>
    </r>
    <r>
      <rPr>
        <b/>
        <sz val="10"/>
        <color theme="1"/>
        <rFont val="Arial"/>
        <family val="2"/>
        <charset val="238"/>
      </rPr>
      <t>2024/25</t>
    </r>
  </si>
  <si>
    <r>
      <rPr>
        <b/>
        <sz val="10"/>
        <color theme="1"/>
        <rFont val="Arial"/>
        <family val="2"/>
        <charset val="238"/>
      </rPr>
      <t>Tab. 7.1: Základní umělecké školy</t>
    </r>
    <r>
      <rPr>
        <sz val="10"/>
        <color theme="1"/>
        <rFont val="Arial"/>
        <family val="2"/>
        <charset val="238"/>
      </rPr>
      <t xml:space="preserve"> – </t>
    </r>
    <r>
      <rPr>
        <b/>
        <sz val="10"/>
        <color theme="1"/>
        <rFont val="Arial"/>
        <family val="2"/>
        <charset val="238"/>
      </rPr>
      <t xml:space="preserve">školy, pobočky, žáci, </t>
    </r>
    <r>
      <rPr>
        <sz val="10"/>
        <color theme="1"/>
        <rFont val="Arial"/>
        <family val="2"/>
        <charset val="238"/>
      </rPr>
      <t>v časové řadě 2014/15–2024/25</t>
    </r>
  </si>
  <si>
    <r>
      <rPr>
        <b/>
        <sz val="10"/>
        <color theme="1"/>
        <rFont val="Arial"/>
        <family val="2"/>
        <charset val="238"/>
      </rPr>
      <t>Tab. 7.2:</t>
    </r>
    <r>
      <rPr>
        <sz val="10"/>
        <color theme="1"/>
        <rFont val="Arial"/>
        <family val="2"/>
        <charset val="238"/>
      </rPr>
      <t xml:space="preserve"> </t>
    </r>
    <r>
      <rPr>
        <b/>
        <sz val="10"/>
        <color theme="1"/>
        <rFont val="Arial"/>
        <family val="2"/>
        <charset val="238"/>
      </rPr>
      <t xml:space="preserve">Základní umělecké školy </t>
    </r>
    <r>
      <rPr>
        <sz val="10"/>
        <color theme="1"/>
        <rFont val="Arial"/>
        <family val="2"/>
        <charset val="238"/>
      </rPr>
      <t>v krajském srovnání</t>
    </r>
    <r>
      <rPr>
        <b/>
        <sz val="10"/>
        <color theme="1"/>
        <rFont val="Arial"/>
        <family val="2"/>
        <charset val="238"/>
      </rPr>
      <t xml:space="preserve"> –</t>
    </r>
    <r>
      <rPr>
        <sz val="10"/>
        <color theme="1"/>
        <rFont val="Arial"/>
        <family val="2"/>
        <charset val="238"/>
      </rPr>
      <t xml:space="preserve"> </t>
    </r>
    <r>
      <rPr>
        <b/>
        <sz val="10"/>
        <color theme="1"/>
        <rFont val="Arial"/>
        <family val="2"/>
        <charset val="238"/>
      </rPr>
      <t>školy, pobočky, žáci,</t>
    </r>
    <r>
      <rPr>
        <sz val="10"/>
        <color theme="1"/>
        <rFont val="Arial"/>
        <family val="2"/>
        <charset val="238"/>
      </rPr>
      <t xml:space="preserve"> </t>
    </r>
    <r>
      <rPr>
        <b/>
        <sz val="10"/>
        <color theme="1"/>
        <rFont val="Arial"/>
        <family val="2"/>
        <charset val="238"/>
      </rPr>
      <t>ve školním roce 2024/25</t>
    </r>
  </si>
  <si>
    <r>
      <rPr>
        <b/>
        <sz val="10"/>
        <color theme="1"/>
        <rFont val="Arial"/>
        <family val="2"/>
        <charset val="238"/>
      </rPr>
      <t>Tab. 7.3:</t>
    </r>
    <r>
      <rPr>
        <sz val="10"/>
        <color theme="1"/>
        <rFont val="Arial"/>
        <family val="2"/>
        <charset val="238"/>
      </rPr>
      <t xml:space="preserve"> </t>
    </r>
    <r>
      <rPr>
        <b/>
        <sz val="10"/>
        <color theme="1"/>
        <rFont val="Arial"/>
        <family val="2"/>
        <charset val="238"/>
      </rPr>
      <t>Školní družiny</t>
    </r>
    <r>
      <rPr>
        <sz val="10"/>
        <color theme="1"/>
        <rFont val="Arial"/>
        <family val="2"/>
        <charset val="238"/>
      </rPr>
      <t xml:space="preserve"> – </t>
    </r>
    <r>
      <rPr>
        <b/>
        <sz val="10"/>
        <color theme="1"/>
        <rFont val="Arial"/>
        <family val="2"/>
        <charset val="238"/>
      </rPr>
      <t>družiny, oddělení, žáci, pracovníci,</t>
    </r>
    <r>
      <rPr>
        <sz val="10"/>
        <color theme="1"/>
        <rFont val="Arial"/>
        <family val="2"/>
        <charset val="238"/>
      </rPr>
      <t xml:space="preserve"> v časové řadě 2014/15–2024/25</t>
    </r>
  </si>
  <si>
    <r>
      <rPr>
        <b/>
        <sz val="10"/>
        <color theme="1"/>
        <rFont val="Arial"/>
        <family val="2"/>
        <charset val="238"/>
      </rPr>
      <t>Tab. 7.4:</t>
    </r>
    <r>
      <rPr>
        <sz val="10"/>
        <color theme="1"/>
        <rFont val="Arial"/>
        <family val="2"/>
        <charset val="238"/>
      </rPr>
      <t xml:space="preserve"> </t>
    </r>
    <r>
      <rPr>
        <b/>
        <sz val="10"/>
        <color theme="1"/>
        <rFont val="Arial"/>
        <family val="2"/>
        <charset val="238"/>
      </rPr>
      <t xml:space="preserve">Školní družiny </t>
    </r>
    <r>
      <rPr>
        <sz val="10"/>
        <color theme="1"/>
        <rFont val="Arial"/>
        <family val="2"/>
        <charset val="238"/>
      </rPr>
      <t xml:space="preserve">v krajském srovnání – </t>
    </r>
    <r>
      <rPr>
        <b/>
        <sz val="10"/>
        <color theme="1"/>
        <rFont val="Arial"/>
        <family val="2"/>
        <charset val="238"/>
      </rPr>
      <t>družiny, oddělení, žáci, pracovníci,</t>
    </r>
    <r>
      <rPr>
        <sz val="10"/>
        <color theme="1"/>
        <rFont val="Arial"/>
        <family val="2"/>
        <charset val="238"/>
      </rPr>
      <t xml:space="preserve"> </t>
    </r>
    <r>
      <rPr>
        <b/>
        <sz val="10"/>
        <color theme="1"/>
        <rFont val="Arial"/>
        <family val="2"/>
        <charset val="238"/>
      </rPr>
      <t>ve školním roce 2024/25</t>
    </r>
  </si>
  <si>
    <t>Český statistický úřad: Školy a školská zařízení za školní rok 2024/2025</t>
  </si>
  <si>
    <r>
      <t xml:space="preserve">Tab. 1.1.7: Mateřské školy </t>
    </r>
    <r>
      <rPr>
        <sz val="10"/>
        <color theme="1"/>
        <rFont val="Arial"/>
        <family val="2"/>
        <charset val="238"/>
      </rPr>
      <t>v krajském srovnání</t>
    </r>
    <r>
      <rPr>
        <b/>
        <sz val="10"/>
        <color theme="1"/>
        <rFont val="Arial"/>
        <family val="2"/>
        <charset val="238"/>
      </rPr>
      <t xml:space="preserve"> – počet učitelů</t>
    </r>
    <r>
      <rPr>
        <b/>
        <vertAlign val="superscript"/>
        <sz val="10"/>
        <color theme="1"/>
        <rFont val="Arial"/>
        <family val="2"/>
        <charset val="238"/>
      </rPr>
      <t>1)</t>
    </r>
    <r>
      <rPr>
        <b/>
        <sz val="10"/>
        <color theme="1"/>
        <rFont val="Arial"/>
        <family val="2"/>
        <charset val="238"/>
      </rPr>
      <t>,</t>
    </r>
    <r>
      <rPr>
        <sz val="10"/>
        <color theme="1"/>
        <rFont val="Arial"/>
        <family val="2"/>
        <charset val="238"/>
      </rPr>
      <t xml:space="preserve"> v časové řadě 2014/15–2024/25</t>
    </r>
  </si>
  <si>
    <r>
      <rPr>
        <i/>
        <vertAlign val="superscript"/>
        <sz val="8"/>
        <rFont val="Arial"/>
        <family val="2"/>
        <charset val="238"/>
      </rPr>
      <t>4)</t>
    </r>
    <r>
      <rPr>
        <i/>
        <sz val="8"/>
        <rFont val="Arial"/>
        <family val="2"/>
        <charset val="238"/>
      </rPr>
      <t xml:space="preserve"> žáci v 1.–4. ročníku osmiletého gymnázia a v 1.–2. ročníku šestiletého gymnázia, které odpovídají 6.–9. ročníku běžných základních škol </t>
    </r>
  </si>
  <si>
    <r>
      <rPr>
        <i/>
        <vertAlign val="superscript"/>
        <sz val="8"/>
        <rFont val="Arial"/>
        <family val="2"/>
        <charset val="238"/>
      </rPr>
      <t>5)</t>
    </r>
    <r>
      <rPr>
        <i/>
        <sz val="8"/>
        <rFont val="Arial"/>
        <family val="2"/>
        <charset val="238"/>
      </rPr>
      <t xml:space="preserve"> žáci v 1.–4. ročníku osmileté konzervatoře, které odpovídají 6.–9. ročníku běžných základních škol</t>
    </r>
    <r>
      <rPr>
        <i/>
        <vertAlign val="superscript"/>
        <sz val="8"/>
        <rFont val="Arial"/>
        <family val="2"/>
        <charset val="238"/>
      </rPr>
      <t/>
    </r>
  </si>
  <si>
    <t>z toho 
s denní formou vzděl.</t>
  </si>
  <si>
    <t>z toho 
v denní formě vzděl.</t>
  </si>
  <si>
    <r>
      <t xml:space="preserve">Tab. 3.1.3: Střední školy </t>
    </r>
    <r>
      <rPr>
        <sz val="10"/>
        <color theme="1"/>
        <rFont val="Arial"/>
        <family val="2"/>
        <charset val="238"/>
      </rPr>
      <t>v krajském srovnání</t>
    </r>
    <r>
      <rPr>
        <b/>
        <sz val="10"/>
        <color theme="1"/>
        <rFont val="Arial"/>
        <family val="2"/>
        <charset val="238"/>
      </rPr>
      <t xml:space="preserve"> – školy, třídy, žáci, nově přijatí, absolventi a učitelé,</t>
    </r>
    <r>
      <rPr>
        <sz val="10"/>
        <color theme="1"/>
        <rFont val="Arial"/>
        <family val="2"/>
        <charset val="238"/>
      </rPr>
      <t xml:space="preserve"> ve školním roce 2024/25</t>
    </r>
  </si>
  <si>
    <r>
      <rPr>
        <i/>
        <vertAlign val="superscript"/>
        <sz val="8"/>
        <rFont val="Arial"/>
        <family val="2"/>
        <charset val="238"/>
      </rPr>
      <t>2)</t>
    </r>
    <r>
      <rPr>
        <i/>
        <sz val="8"/>
        <rFont val="Arial"/>
        <family val="2"/>
        <charset val="238"/>
      </rPr>
      <t xml:space="preserve"> podíl na celkovém počtu žáků na středních školách</t>
    </r>
  </si>
  <si>
    <t>Meziroční 
změna
(23/24–24/25)</t>
  </si>
  <si>
    <r>
      <rPr>
        <vertAlign val="superscript"/>
        <sz val="8"/>
        <color theme="1"/>
        <rFont val="Arial"/>
        <family val="2"/>
        <charset val="238"/>
      </rPr>
      <t>3)</t>
    </r>
    <r>
      <rPr>
        <sz val="8"/>
        <color theme="1"/>
        <rFont val="Arial"/>
        <family val="2"/>
        <charset val="238"/>
      </rPr>
      <t xml:space="preserve"> zahrnuje 1.-4. ročník osmiletého programu taneční konzervatoře, které spadají do povinné školní docházky</t>
    </r>
  </si>
  <si>
    <r>
      <rPr>
        <vertAlign val="superscript"/>
        <sz val="8"/>
        <color theme="1"/>
        <rFont val="Arial"/>
        <family val="2"/>
        <charset val="238"/>
      </rPr>
      <t>4)</t>
    </r>
    <r>
      <rPr>
        <sz val="8"/>
        <color theme="1"/>
        <rFont val="Arial"/>
        <family val="2"/>
        <charset val="238"/>
      </rPr>
      <t xml:space="preserve"> zahrnuje 1.-4. ročník osmiletého programu taneční konzervatoře, které spadají do povinné školní docházky</t>
    </r>
  </si>
  <si>
    <t>Pozn.: Pro sledování vývoje celkového počtu učitelů mateřských, základních a středních škol v čase v dělení na kraje viz tabulky v kapitolách za příslušný druh školy.</t>
  </si>
  <si>
    <r>
      <t xml:space="preserve">Tab. 1.1.13: Mateřské školy </t>
    </r>
    <r>
      <rPr>
        <sz val="10"/>
        <color theme="1"/>
        <rFont val="Arial"/>
        <family val="2"/>
        <charset val="238"/>
      </rPr>
      <t>v krajském srovnání –</t>
    </r>
    <r>
      <rPr>
        <b/>
        <sz val="10"/>
        <color theme="1"/>
        <rFont val="Arial"/>
        <family val="2"/>
        <charset val="238"/>
      </rPr>
      <t xml:space="preserve"> počet dětí 6letých a starších, </t>
    </r>
    <r>
      <rPr>
        <sz val="10"/>
        <color theme="1"/>
        <rFont val="Arial"/>
        <family val="2"/>
        <charset val="238"/>
      </rPr>
      <t>v časové řadě 2014/15–2024/25</t>
    </r>
  </si>
  <si>
    <r>
      <t xml:space="preserve">Tab. 1.1.17: Mateřské školy </t>
    </r>
    <r>
      <rPr>
        <sz val="10"/>
        <color theme="1"/>
        <rFont val="Arial"/>
        <family val="2"/>
        <charset val="238"/>
      </rPr>
      <t>celkem</t>
    </r>
    <r>
      <rPr>
        <b/>
        <sz val="10"/>
        <color theme="1"/>
        <rFont val="Arial"/>
        <family val="2"/>
        <charset val="238"/>
      </rPr>
      <t xml:space="preserve"> – děti se zdravotním postižením</t>
    </r>
    <r>
      <rPr>
        <sz val="10"/>
        <color theme="1"/>
        <rFont val="Arial"/>
        <family val="2"/>
        <charset val="238"/>
      </rPr>
      <t xml:space="preserve"> </t>
    </r>
    <r>
      <rPr>
        <b/>
        <sz val="10"/>
        <color theme="1"/>
        <rFont val="Arial"/>
        <family val="2"/>
        <charset val="238"/>
      </rPr>
      <t>podle druhu postižení</t>
    </r>
    <r>
      <rPr>
        <sz val="10"/>
        <color theme="1"/>
        <rFont val="Arial"/>
        <family val="2"/>
        <charset val="238"/>
      </rPr>
      <t>, v časové řadě 2014/15–2024/25</t>
    </r>
  </si>
  <si>
    <r>
      <t xml:space="preserve">Tab. 1.1.16: Mateřské školy </t>
    </r>
    <r>
      <rPr>
        <sz val="10"/>
        <color theme="1"/>
        <rFont val="Arial"/>
        <family val="2"/>
        <charset val="238"/>
      </rPr>
      <t>v krajském srovnání –</t>
    </r>
    <r>
      <rPr>
        <b/>
        <sz val="10"/>
        <color theme="1"/>
        <rFont val="Arial"/>
        <family val="2"/>
        <charset val="238"/>
      </rPr>
      <t xml:space="preserve"> počet dětí s jiným než českým státním občanstvím, </t>
    </r>
    <r>
      <rPr>
        <sz val="10"/>
        <color theme="1"/>
        <rFont val="Arial"/>
        <family val="2"/>
        <charset val="238"/>
      </rPr>
      <t>v časové řadě 2014/15–2024/25</t>
    </r>
  </si>
  <si>
    <r>
      <t xml:space="preserve">Tab. 1.1.15: Mateřské školy </t>
    </r>
    <r>
      <rPr>
        <sz val="10"/>
        <color theme="1"/>
        <rFont val="Arial"/>
        <family val="2"/>
        <charset val="238"/>
      </rPr>
      <t>v krajském srovnání</t>
    </r>
    <r>
      <rPr>
        <b/>
        <sz val="10"/>
        <color theme="1"/>
        <rFont val="Arial"/>
        <family val="2"/>
        <charset val="238"/>
      </rPr>
      <t xml:space="preserve"> – děti s jiným než českým státním občanstvím,</t>
    </r>
    <r>
      <rPr>
        <sz val="10"/>
        <color theme="1"/>
        <rFont val="Arial"/>
        <family val="2"/>
        <charset val="238"/>
      </rPr>
      <t xml:space="preserve"> ve školním roce 2024/25</t>
    </r>
  </si>
  <si>
    <r>
      <t>Tab. 1.1.14: Mateřské školy</t>
    </r>
    <r>
      <rPr>
        <sz val="10"/>
        <color theme="1"/>
        <rFont val="Arial"/>
        <family val="2"/>
        <charset val="238"/>
      </rPr>
      <t xml:space="preserve"> celkem</t>
    </r>
    <r>
      <rPr>
        <b/>
        <sz val="10"/>
        <color theme="1"/>
        <rFont val="Arial"/>
        <family val="2"/>
        <charset val="238"/>
      </rPr>
      <t xml:space="preserve"> – děti s jiným než českým státním občanstvím,</t>
    </r>
    <r>
      <rPr>
        <sz val="10"/>
        <color theme="1"/>
        <rFont val="Arial"/>
        <family val="2"/>
        <charset val="238"/>
      </rPr>
      <t xml:space="preserve"> v časové řadě 2014/15–2024/25</t>
    </r>
  </si>
  <si>
    <t xml:space="preserve"> Děti v přípravných třídách 
a v přípravném stupni základních škol</t>
  </si>
  <si>
    <r>
      <rPr>
        <i/>
        <vertAlign val="superscript"/>
        <sz val="8"/>
        <color theme="1"/>
        <rFont val="Arial"/>
        <family val="2"/>
        <charset val="238"/>
      </rPr>
      <t>2)</t>
    </r>
    <r>
      <rPr>
        <i/>
        <sz val="8"/>
        <color theme="1"/>
        <rFont val="Arial"/>
        <family val="2"/>
        <charset val="238"/>
      </rPr>
      <t xml:space="preserve"> podíl na celkovém počtu dětí v předškolním vzdělávání na základní škole</t>
    </r>
  </si>
  <si>
    <r>
      <rPr>
        <i/>
        <vertAlign val="superscript"/>
        <sz val="8"/>
        <color theme="1"/>
        <rFont val="Arial"/>
        <family val="2"/>
        <charset val="238"/>
      </rPr>
      <t>3)</t>
    </r>
    <r>
      <rPr>
        <i/>
        <sz val="8"/>
        <color theme="1"/>
        <rFont val="Arial"/>
        <family val="2"/>
        <charset val="238"/>
      </rPr>
      <t xml:space="preserve"> podíl na celkovém počtu  dětí v předškolním vzdělávání na základní škole s cizím státním občanstvím</t>
    </r>
  </si>
  <si>
    <r>
      <t xml:space="preserve">Tab. 1.2.7: Přípravné třídy </t>
    </r>
    <r>
      <rPr>
        <sz val="10"/>
        <color theme="1"/>
        <rFont val="Arial"/>
        <family val="2"/>
        <charset val="238"/>
      </rPr>
      <t>základních škol a</t>
    </r>
    <r>
      <rPr>
        <b/>
        <sz val="10"/>
        <color theme="1"/>
        <rFont val="Arial"/>
        <family val="2"/>
        <charset val="238"/>
      </rPr>
      <t xml:space="preserve"> přípravný stupeň </t>
    </r>
    <r>
      <rPr>
        <sz val="10"/>
        <color theme="1"/>
        <rFont val="Arial"/>
        <family val="2"/>
        <charset val="238"/>
      </rPr>
      <t>základních škol speciálních</t>
    </r>
    <r>
      <rPr>
        <b/>
        <sz val="10"/>
        <color theme="1"/>
        <rFont val="Arial"/>
        <family val="2"/>
        <charset val="238"/>
      </rPr>
      <t xml:space="preserve"> – děti s jiným než českým státním občanstvím,</t>
    </r>
    <r>
      <rPr>
        <sz val="10"/>
        <color theme="1"/>
        <rFont val="Arial"/>
        <family val="2"/>
        <charset val="238"/>
      </rPr>
      <t xml:space="preserve"> v časové řadě 2014/15–2024/25</t>
    </r>
  </si>
  <si>
    <r>
      <t xml:space="preserve">Tab. 1.2.8: Přípravné třídy </t>
    </r>
    <r>
      <rPr>
        <sz val="10"/>
        <color theme="1"/>
        <rFont val="Arial"/>
        <family val="2"/>
        <charset val="238"/>
      </rPr>
      <t xml:space="preserve">základních škol a </t>
    </r>
    <r>
      <rPr>
        <b/>
        <sz val="10"/>
        <color theme="1"/>
        <rFont val="Arial"/>
        <family val="2"/>
        <charset val="238"/>
      </rPr>
      <t>přípravný stupeň z</t>
    </r>
    <r>
      <rPr>
        <sz val="10"/>
        <color theme="1"/>
        <rFont val="Arial"/>
        <family val="2"/>
        <charset val="238"/>
      </rPr>
      <t>ákladních škol speciálních v krajském srovnání</t>
    </r>
    <r>
      <rPr>
        <b/>
        <sz val="10"/>
        <color theme="1"/>
        <rFont val="Arial"/>
        <family val="2"/>
        <charset val="238"/>
      </rPr>
      <t xml:space="preserve"> – děti s jiným než českým státním občanstvím,</t>
    </r>
    <r>
      <rPr>
        <sz val="10"/>
        <color theme="1"/>
        <rFont val="Arial"/>
        <family val="2"/>
        <charset val="238"/>
      </rPr>
      <t xml:space="preserve"> ve školním roce 2024/25</t>
    </r>
  </si>
  <si>
    <t>mentální postižení</t>
  </si>
  <si>
    <t xml:space="preserve"> poruchy autistického spektra</t>
  </si>
  <si>
    <t>v tom dle druhu postižení</t>
  </si>
  <si>
    <r>
      <rPr>
        <i/>
        <vertAlign val="superscript"/>
        <sz val="8"/>
        <color theme="1"/>
        <rFont val="Arial"/>
        <family val="2"/>
        <charset val="238"/>
      </rPr>
      <t>1)</t>
    </r>
    <r>
      <rPr>
        <i/>
        <sz val="8"/>
        <color theme="1"/>
        <rFont val="Arial"/>
        <family val="2"/>
        <charset val="238"/>
      </rPr>
      <t xml:space="preserve"> Za postižené více vadami se považuje dítě se dvěma nebo více druhy postižení, ze kterých by každé opravňovalo k poskytování podpůrných opatření ve vyšších stupních podpory.</t>
    </r>
  </si>
  <si>
    <r>
      <t>postižení více vadami</t>
    </r>
    <r>
      <rPr>
        <vertAlign val="superscript"/>
        <sz val="8"/>
        <color theme="1"/>
        <rFont val="Arial"/>
        <family val="2"/>
        <charset val="238"/>
      </rPr>
      <t>1)</t>
    </r>
  </si>
  <si>
    <r>
      <rPr>
        <i/>
        <vertAlign val="superscript"/>
        <sz val="8"/>
        <color theme="1"/>
        <rFont val="Arial"/>
        <family val="2"/>
        <charset val="238"/>
      </rPr>
      <t>5)</t>
    </r>
    <r>
      <rPr>
        <i/>
        <sz val="8"/>
        <color theme="1"/>
        <rFont val="Arial"/>
        <family val="2"/>
        <charset val="238"/>
      </rPr>
      <t xml:space="preserve"> podíl ze všech dětí se zdravotním postižením v přípravném stupni</t>
    </r>
  </si>
  <si>
    <r>
      <rPr>
        <i/>
        <vertAlign val="superscript"/>
        <sz val="8"/>
        <color theme="1"/>
        <rFont val="Arial"/>
        <family val="2"/>
        <charset val="238"/>
      </rPr>
      <t>2)</t>
    </r>
    <r>
      <rPr>
        <i/>
        <sz val="8"/>
        <color theme="1"/>
        <rFont val="Arial"/>
        <family val="2"/>
        <charset val="238"/>
      </rPr>
      <t xml:space="preserve"> podíl ze všech dětí v přípravném stupni</t>
    </r>
  </si>
  <si>
    <r>
      <rPr>
        <i/>
        <vertAlign val="superscript"/>
        <sz val="8"/>
        <color theme="1"/>
        <rFont val="Arial"/>
        <family val="2"/>
        <charset val="238"/>
      </rPr>
      <t>3)</t>
    </r>
    <r>
      <rPr>
        <i/>
        <sz val="8"/>
        <color theme="1"/>
        <rFont val="Arial"/>
        <family val="2"/>
        <charset val="238"/>
      </rPr>
      <t xml:space="preserve"> podíl ze všech dívek v přípravném stupni</t>
    </r>
  </si>
  <si>
    <r>
      <rPr>
        <i/>
        <vertAlign val="superscript"/>
        <sz val="8"/>
        <color theme="1"/>
        <rFont val="Arial"/>
        <family val="2"/>
        <charset val="238"/>
      </rPr>
      <t>4)</t>
    </r>
    <r>
      <rPr>
        <i/>
        <sz val="8"/>
        <color theme="1"/>
        <rFont val="Arial"/>
        <family val="2"/>
        <charset val="238"/>
      </rPr>
      <t xml:space="preserve"> podíl ze všech chlapců v přípravném stupni</t>
    </r>
  </si>
  <si>
    <r>
      <t>Tab. 1.2.10: Přípravný stupeň v krajském srovnání  – děti se zdravotním postižením dle druhu postižení</t>
    </r>
    <r>
      <rPr>
        <sz val="10"/>
        <color theme="1"/>
        <rFont val="Arial"/>
        <family val="2"/>
        <charset val="238"/>
      </rPr>
      <t>, ve školním roce 2024/25</t>
    </r>
  </si>
  <si>
    <r>
      <t xml:space="preserve">Tab. 1.2.9: Přípravné třídy v krajském srovnání  – děti se speciálními vzdělávacími potřebami </t>
    </r>
    <r>
      <rPr>
        <sz val="10"/>
        <color theme="1"/>
        <rFont val="Arial"/>
        <family val="2"/>
        <charset val="238"/>
      </rPr>
      <t>dle druhu speciálních potřeb, ve školním roce 2024/25</t>
    </r>
  </si>
  <si>
    <r>
      <t xml:space="preserve">Tab. 1.2.5: Přípravné třídy </t>
    </r>
    <r>
      <rPr>
        <sz val="10"/>
        <color theme="1"/>
        <rFont val="Arial"/>
        <family val="2"/>
        <charset val="238"/>
      </rPr>
      <t>základních škol a</t>
    </r>
    <r>
      <rPr>
        <b/>
        <sz val="10"/>
        <color theme="1"/>
        <rFont val="Arial"/>
        <family val="2"/>
        <charset val="238"/>
      </rPr>
      <t xml:space="preserve"> přípravný stupeň </t>
    </r>
    <r>
      <rPr>
        <sz val="10"/>
        <color theme="1"/>
        <rFont val="Arial"/>
        <family val="2"/>
        <charset val="238"/>
      </rPr>
      <t>základních škol speciálních v krajském srovnání –</t>
    </r>
    <r>
      <rPr>
        <b/>
        <sz val="10"/>
        <color theme="1"/>
        <rFont val="Arial"/>
        <family val="2"/>
        <charset val="238"/>
      </rPr>
      <t xml:space="preserve"> děti podle věku</t>
    </r>
    <r>
      <rPr>
        <sz val="10"/>
        <color theme="1"/>
        <rFont val="Arial"/>
        <family val="2"/>
        <charset val="238"/>
      </rPr>
      <t>, ve školním roce 2024/25</t>
    </r>
  </si>
  <si>
    <r>
      <t>Tab. 1.2.4: Přípravné třídy</t>
    </r>
    <r>
      <rPr>
        <sz val="10"/>
        <color theme="1"/>
        <rFont val="Arial"/>
        <family val="2"/>
        <charset val="238"/>
      </rPr>
      <t xml:space="preserve"> základních škol </t>
    </r>
    <r>
      <rPr>
        <b/>
        <sz val="10"/>
        <color theme="1"/>
        <rFont val="Arial"/>
        <family val="2"/>
        <charset val="238"/>
      </rPr>
      <t xml:space="preserve">a přípravný stupeň </t>
    </r>
    <r>
      <rPr>
        <sz val="10"/>
        <color theme="1"/>
        <rFont val="Arial"/>
        <family val="2"/>
        <charset val="238"/>
      </rPr>
      <t>základních škol speciálních</t>
    </r>
    <r>
      <rPr>
        <b/>
        <sz val="10"/>
        <color theme="1"/>
        <rFont val="Arial"/>
        <family val="2"/>
        <charset val="238"/>
      </rPr>
      <t xml:space="preserve"> – děti podle věku</t>
    </r>
    <r>
      <rPr>
        <sz val="10"/>
        <color theme="1"/>
        <rFont val="Arial"/>
        <family val="2"/>
        <charset val="238"/>
      </rPr>
      <t>, v časové řadě 2014/15–2024/25</t>
    </r>
  </si>
  <si>
    <r>
      <t>Tab. 1.2.3:</t>
    </r>
    <r>
      <rPr>
        <b/>
        <i/>
        <sz val="10"/>
        <color theme="1"/>
        <rFont val="Arial"/>
        <family val="2"/>
        <charset val="238"/>
      </rPr>
      <t xml:space="preserve"> </t>
    </r>
    <r>
      <rPr>
        <b/>
        <sz val="10"/>
        <color theme="1"/>
        <rFont val="Arial"/>
        <family val="2"/>
        <charset val="238"/>
      </rPr>
      <t xml:space="preserve">Přípravné třídy </t>
    </r>
    <r>
      <rPr>
        <sz val="10"/>
        <color theme="1"/>
        <rFont val="Arial"/>
        <family val="2"/>
        <charset val="238"/>
      </rPr>
      <t>základních škol a</t>
    </r>
    <r>
      <rPr>
        <b/>
        <sz val="10"/>
        <color theme="1"/>
        <rFont val="Arial"/>
        <family val="2"/>
        <charset val="238"/>
      </rPr>
      <t xml:space="preserve"> přípravný stupeň </t>
    </r>
    <r>
      <rPr>
        <sz val="10"/>
        <color theme="1"/>
        <rFont val="Arial"/>
        <family val="2"/>
        <charset val="238"/>
      </rPr>
      <t>základních škol speciálních v krajském srovnání</t>
    </r>
    <r>
      <rPr>
        <i/>
        <sz val="10"/>
        <color theme="1"/>
        <rFont val="Arial"/>
        <family val="2"/>
        <charset val="238"/>
      </rPr>
      <t xml:space="preserve"> –</t>
    </r>
    <r>
      <rPr>
        <sz val="10"/>
        <color theme="1"/>
        <rFont val="Arial"/>
        <family val="2"/>
        <charset val="238"/>
      </rPr>
      <t xml:space="preserve"> </t>
    </r>
    <r>
      <rPr>
        <b/>
        <sz val="10"/>
        <color theme="1"/>
        <rFont val="Arial"/>
        <family val="2"/>
        <charset val="238"/>
      </rPr>
      <t xml:space="preserve">počet dětí celkem, </t>
    </r>
    <r>
      <rPr>
        <sz val="10"/>
        <color theme="1"/>
        <rFont val="Arial"/>
        <family val="2"/>
        <charset val="238"/>
      </rPr>
      <t>v časové řadě 2014/15–2024/25</t>
    </r>
  </si>
  <si>
    <t>Tab. 1.1.1</t>
  </si>
  <si>
    <t>Tab. 1.1.2</t>
  </si>
  <si>
    <t>Tab. 1.1.3</t>
  </si>
  <si>
    <t>Tab. 1.1.4</t>
  </si>
  <si>
    <t>Tab. 1.1.5</t>
  </si>
  <si>
    <t>Tab. 1.1.6</t>
  </si>
  <si>
    <t>Tab. 1.1.7</t>
  </si>
  <si>
    <t>Tab. 1.1.8</t>
  </si>
  <si>
    <t>Tab. 1.1.9</t>
  </si>
  <si>
    <t>Tab. 1.1.10</t>
  </si>
  <si>
    <t>Tab. 1.1.11</t>
  </si>
  <si>
    <t>Tab. 1.1.12</t>
  </si>
  <si>
    <t>Tab. 1.1.13</t>
  </si>
  <si>
    <t>Tab. 1.1.14</t>
  </si>
  <si>
    <t>Tab. 1.1.15</t>
  </si>
  <si>
    <t>Tab. 1.1.16</t>
  </si>
  <si>
    <t>Tab. 1.1.17</t>
  </si>
  <si>
    <t>Tab. 1.1.18</t>
  </si>
  <si>
    <t>Tab. 1.1.19</t>
  </si>
  <si>
    <t>Tab. 1.1.20</t>
  </si>
  <si>
    <t>Tab. 1.1.21</t>
  </si>
  <si>
    <t>Tab. 1.2.1</t>
  </si>
  <si>
    <t>Tab. 1.2.2</t>
  </si>
  <si>
    <t>Tab. 1.2.3</t>
  </si>
  <si>
    <t>Tab. 1.2.4</t>
  </si>
  <si>
    <t>Tab. 1.2.5</t>
  </si>
  <si>
    <t>Tab. 1.2.6</t>
  </si>
  <si>
    <t>Tab. 1.2.7</t>
  </si>
  <si>
    <t>Tab. 1.2.8</t>
  </si>
  <si>
    <t>Tab. 1.2.9</t>
  </si>
  <si>
    <t>Tab. 1.2.10</t>
  </si>
  <si>
    <t>Tab. 2.1.1</t>
  </si>
  <si>
    <t>Tab. 2.1.2</t>
  </si>
  <si>
    <t>Tab. 2.1.3</t>
  </si>
  <si>
    <t>Tab. 2.1.4</t>
  </si>
  <si>
    <t>Tab. 2.2.1</t>
  </si>
  <si>
    <t>Tab. 2.2.2</t>
  </si>
  <si>
    <t>Tab. 2.2.3</t>
  </si>
  <si>
    <t>Tab. 2.2.4</t>
  </si>
  <si>
    <t>Tab. 2.2.5</t>
  </si>
  <si>
    <t>Tab. 2.2.6</t>
  </si>
  <si>
    <t>Tab. 2.2.7</t>
  </si>
  <si>
    <t>Tab. 2.2.8</t>
  </si>
  <si>
    <t>Tab. 2.2.9</t>
  </si>
  <si>
    <t>Tab. 2.2.10</t>
  </si>
  <si>
    <t>Tab. 2.2.11</t>
  </si>
  <si>
    <t>Tab. 2.2.12</t>
  </si>
  <si>
    <t>Tab. 2.2.13</t>
  </si>
  <si>
    <t>Tab. 2.2.14</t>
  </si>
  <si>
    <t>Tab. 2.2.15</t>
  </si>
  <si>
    <t>Tab. 2.2.16</t>
  </si>
  <si>
    <t>Tab. 2.2.17</t>
  </si>
  <si>
    <t>Tab. 2.2.18</t>
  </si>
  <si>
    <t>Tab. 2.2.19</t>
  </si>
  <si>
    <t>Tab. 2.2.20</t>
  </si>
  <si>
    <t>Tab. 2.2.21</t>
  </si>
  <si>
    <t>Tab. 2.2.22</t>
  </si>
  <si>
    <t>Tab. 2.2.23</t>
  </si>
  <si>
    <t>Tab. 2.2.24</t>
  </si>
  <si>
    <t>Tab. 2.2.25</t>
  </si>
  <si>
    <t>Tab. 2.2.26</t>
  </si>
  <si>
    <t>Tab. 2.2.27</t>
  </si>
  <si>
    <t>Tab. 2.2.28</t>
  </si>
  <si>
    <t>Tab. 2.2.29</t>
  </si>
  <si>
    <t>Tab. 2.2.30</t>
  </si>
  <si>
    <t>Tab. 2.2.31</t>
  </si>
  <si>
    <t>Tab. 2.2.32</t>
  </si>
  <si>
    <t>Tab. 2.2.33</t>
  </si>
  <si>
    <t>Tab. 2.2.34</t>
  </si>
  <si>
    <t>Tab. 2.2.35</t>
  </si>
  <si>
    <t>Tab. 2.2.36</t>
  </si>
  <si>
    <t>Tab. 2.2.37</t>
  </si>
  <si>
    <t>Tab. 2.2.38</t>
  </si>
  <si>
    <t>Tab. 3.1.1</t>
  </si>
  <si>
    <t>Tab. 3.1.2</t>
  </si>
  <si>
    <t>Tab. 3.1.3</t>
  </si>
  <si>
    <t>Tab. 3.1.4</t>
  </si>
  <si>
    <t>Tab. 3.1.5</t>
  </si>
  <si>
    <t>Tab. 3.1.6</t>
  </si>
  <si>
    <t>Tab. 3.1.7</t>
  </si>
  <si>
    <t>Tab. 3.1.8</t>
  </si>
  <si>
    <t>Tab. 3.1.9</t>
  </si>
  <si>
    <t>Tab. 3.1.10</t>
  </si>
  <si>
    <t>Tab. 3.1.11</t>
  </si>
  <si>
    <t>Tab. 3.1.12</t>
  </si>
  <si>
    <t>Tab. 3.1.13</t>
  </si>
  <si>
    <t>Tab. 3.1.14</t>
  </si>
  <si>
    <t>Tab. 3.1.15</t>
  </si>
  <si>
    <t>Tab. 3.1.16</t>
  </si>
  <si>
    <t>Tab. 3.1.17</t>
  </si>
  <si>
    <t>Tab. 3.1.18</t>
  </si>
  <si>
    <t>Tab. 3.1.19</t>
  </si>
  <si>
    <t>Tab. 3.1.20</t>
  </si>
  <si>
    <t>Tab. 3.1.21</t>
  </si>
  <si>
    <t>Tab. 3.1.22</t>
  </si>
  <si>
    <t>Tab. 3.1.23</t>
  </si>
  <si>
    <t>Tab. 3.1.24</t>
  </si>
  <si>
    <t>Tab. 3.1.25</t>
  </si>
  <si>
    <t>Tab. 3.1.26</t>
  </si>
  <si>
    <t>Tab. 3.1.27</t>
  </si>
  <si>
    <t>Tab. 3.1.28</t>
  </si>
  <si>
    <t>Tab. 3.1.29</t>
  </si>
  <si>
    <t>Tab. 3.1.30</t>
  </si>
  <si>
    <t>Tab. 3.2.1</t>
  </si>
  <si>
    <t>Tab. 3.2.2</t>
  </si>
  <si>
    <t>Tab. 3.2.3</t>
  </si>
  <si>
    <t>Tab. 3.2.4</t>
  </si>
  <si>
    <t>Tab. 3.2.5</t>
  </si>
  <si>
    <t>Tab. 3.2.6</t>
  </si>
  <si>
    <t>Tab. 3.2.7</t>
  </si>
  <si>
    <t>Tab. 3.2.8</t>
  </si>
  <si>
    <t>Tab. 3.2.9</t>
  </si>
  <si>
    <t>Tab. 3.2.10</t>
  </si>
  <si>
    <t>Tab. 3.2.11</t>
  </si>
  <si>
    <t>Tab. 3.2.12</t>
  </si>
  <si>
    <t>Tab. 3.2.13</t>
  </si>
  <si>
    <t>Tab. 3.2.14</t>
  </si>
  <si>
    <t>Tab. 3.2.15</t>
  </si>
  <si>
    <t>Tab. 3.2.16</t>
  </si>
  <si>
    <t>Tab. 3.2.17</t>
  </si>
  <si>
    <t>Tab. 3.2.18</t>
  </si>
  <si>
    <t>Tab. 3.2.19</t>
  </si>
  <si>
    <t>Tab. 3.2.20</t>
  </si>
  <si>
    <t>Tab. 3.2.21</t>
  </si>
  <si>
    <t>Tab. 3.2.22</t>
  </si>
  <si>
    <t>Tab. 3.2.23</t>
  </si>
  <si>
    <t>Tab. 3.2.24</t>
  </si>
  <si>
    <t>Tab. 3.3.1</t>
  </si>
  <si>
    <t>Tab. 3.3.2</t>
  </si>
  <si>
    <t>Tab. 3.3.3</t>
  </si>
  <si>
    <t>Tab. 3.3.4</t>
  </si>
  <si>
    <t>Tab. 3.3.5</t>
  </si>
  <si>
    <t>Tab. 3.3.6</t>
  </si>
  <si>
    <t>Tab. 3.3.7</t>
  </si>
  <si>
    <t>Tab. 3.3.8</t>
  </si>
  <si>
    <t>Tab. 3.3.9</t>
  </si>
  <si>
    <t>Tab. 3.3.10</t>
  </si>
  <si>
    <t>Tab. 3.3.11</t>
  </si>
  <si>
    <t>Tab. 3.3.12</t>
  </si>
  <si>
    <t>Tab. 3.3.13</t>
  </si>
  <si>
    <t>Tab. 3.3.14</t>
  </si>
  <si>
    <t>Tab. 3.3.15</t>
  </si>
  <si>
    <t>Tab. 3.3.16</t>
  </si>
  <si>
    <t>Tab. 3.3.17</t>
  </si>
  <si>
    <t>Tab. 3.3.18</t>
  </si>
  <si>
    <t>Tab. 3.3.19</t>
  </si>
  <si>
    <t>Tab. 3.3.20</t>
  </si>
  <si>
    <t>Tab. 3.3.21</t>
  </si>
  <si>
    <t>Tab. 3.3.22</t>
  </si>
  <si>
    <t>Tab. 3.3.23</t>
  </si>
  <si>
    <t>Tab. 3.3.24</t>
  </si>
  <si>
    <t>Tab. 3.4.1</t>
  </si>
  <si>
    <t>Tab. 3.4.2</t>
  </si>
  <si>
    <t>Tab. 3.4.3</t>
  </si>
  <si>
    <t>Tab. 3.4.4</t>
  </si>
  <si>
    <t>Tab. 3.4.5</t>
  </si>
  <si>
    <t>Tab. 3.4.6</t>
  </si>
  <si>
    <t>Tab. 3.4.7</t>
  </si>
  <si>
    <t>Tab. 4.1</t>
  </si>
  <si>
    <t>Tab. 4.2</t>
  </si>
  <si>
    <t>Tab. 4.3</t>
  </si>
  <si>
    <t>Tab. 4.4</t>
  </si>
  <si>
    <t>Tab. 4.5</t>
  </si>
  <si>
    <t>Tab. 4.6</t>
  </si>
  <si>
    <t>Tab. 4.7</t>
  </si>
  <si>
    <t>Tab. 5.1</t>
  </si>
  <si>
    <t>Tab. 5.2</t>
  </si>
  <si>
    <t>Tab. 5.3</t>
  </si>
  <si>
    <t>Tab. 5.4</t>
  </si>
  <si>
    <t>Tab. 5.5</t>
  </si>
  <si>
    <t>Tab. 5.6</t>
  </si>
  <si>
    <t>Tab. 5.7</t>
  </si>
  <si>
    <t>Tab. 5.8</t>
  </si>
  <si>
    <t>Tab. 5.9</t>
  </si>
  <si>
    <t>Tab. 6.1.1</t>
  </si>
  <si>
    <t>Tab. 6.1.2</t>
  </si>
  <si>
    <t>Tab. 6.1.3</t>
  </si>
  <si>
    <t>Tab. 6.1.4</t>
  </si>
  <si>
    <t>Tab. 6.1.5</t>
  </si>
  <si>
    <t>Tab. 6.1.6</t>
  </si>
  <si>
    <t>Tab. 6.1.7</t>
  </si>
  <si>
    <t>Tab. 6.1.8</t>
  </si>
  <si>
    <t>Tab. 6.1.9</t>
  </si>
  <si>
    <t>Tab. 6.1.10</t>
  </si>
  <si>
    <t>Tab. 6.1.11</t>
  </si>
  <si>
    <t>Tab. 6.1.12</t>
  </si>
  <si>
    <t>Tab. 6.1.13</t>
  </si>
  <si>
    <t>Tab. 6.1.14</t>
  </si>
  <si>
    <t>Tab. 6.1.15</t>
  </si>
  <si>
    <t>Tab. 6.1.16</t>
  </si>
  <si>
    <t>Tab. 6.1.17</t>
  </si>
  <si>
    <t>Tab. 6.1.18</t>
  </si>
  <si>
    <t>Tab. 6.1.19</t>
  </si>
  <si>
    <t>Tab. 6.1.20</t>
  </si>
  <si>
    <t>Tab. 6.1.21</t>
  </si>
  <si>
    <t>Tab. 6.1.22</t>
  </si>
  <si>
    <t>Tab. 6.2.1</t>
  </si>
  <si>
    <t>Tab. 6.2.2</t>
  </si>
  <si>
    <t>Tab. 6.2.3</t>
  </si>
  <si>
    <t>Tab. 6.2.4</t>
  </si>
  <si>
    <t>Tab. 6.2.5</t>
  </si>
  <si>
    <t>Tab. 6.2.6</t>
  </si>
  <si>
    <t>Tab. 6.2.7</t>
  </si>
  <si>
    <t>Tab. 6.2.8</t>
  </si>
  <si>
    <t>Tab. 6.2.9</t>
  </si>
  <si>
    <t>Tab. 7.1</t>
  </si>
  <si>
    <t>Tab. 7.2</t>
  </si>
  <si>
    <t>Tab. 7.3</t>
  </si>
  <si>
    <t>Tab. 7.4</t>
  </si>
  <si>
    <t>Tab. 7.5</t>
  </si>
  <si>
    <t>Tab. 7.6</t>
  </si>
  <si>
    <r>
      <t xml:space="preserve"> Mateřské školy celkem –</t>
    </r>
    <r>
      <rPr>
        <b/>
        <sz val="10"/>
        <rFont val="Arial"/>
        <family val="2"/>
        <charset val="238"/>
      </rPr>
      <t xml:space="preserve"> školy, třídy, děti a učitelé</t>
    </r>
    <r>
      <rPr>
        <sz val="10"/>
        <rFont val="Arial"/>
        <family val="2"/>
        <charset val="238"/>
      </rPr>
      <t>, v časové řadě 2014/15–2024/25</t>
    </r>
  </si>
  <si>
    <r>
      <t xml:space="preserve"> Mateřské školy podle zřizovatele – </t>
    </r>
    <r>
      <rPr>
        <b/>
        <sz val="10"/>
        <rFont val="Arial"/>
        <family val="2"/>
        <charset val="238"/>
      </rPr>
      <t>školy, třídy, děti a učitelé</t>
    </r>
    <r>
      <rPr>
        <sz val="10"/>
        <rFont val="Arial"/>
        <family val="2"/>
        <charset val="238"/>
      </rPr>
      <t>, v časové řadě 2014/15–2024/25</t>
    </r>
  </si>
  <si>
    <r>
      <t xml:space="preserve"> Mateřské školy v krajském srovnání – </t>
    </r>
    <r>
      <rPr>
        <b/>
        <sz val="10"/>
        <rFont val="Arial"/>
        <family val="2"/>
        <charset val="238"/>
      </rPr>
      <t>školy, třídy, děti a učitelé</t>
    </r>
    <r>
      <rPr>
        <sz val="10"/>
        <rFont val="Arial"/>
        <family val="2"/>
        <charset val="238"/>
      </rPr>
      <t>, ve školním roce 2024/25</t>
    </r>
  </si>
  <si>
    <r>
      <t xml:space="preserve"> Mateřské školy podle zřizovatele v krajském srovnání – </t>
    </r>
    <r>
      <rPr>
        <b/>
        <sz val="10"/>
        <rFont val="Arial"/>
        <family val="2"/>
        <charset val="238"/>
      </rPr>
      <t>školy, třídy a děti</t>
    </r>
    <r>
      <rPr>
        <sz val="10"/>
        <rFont val="Arial"/>
        <family val="2"/>
        <charset val="238"/>
      </rPr>
      <t>, ve školním roce 2024/25</t>
    </r>
  </si>
  <si>
    <r>
      <t xml:space="preserve"> Mateřské školy v krajském srovnání – počet </t>
    </r>
    <r>
      <rPr>
        <b/>
        <sz val="10"/>
        <rFont val="Arial"/>
        <family val="2"/>
        <charset val="238"/>
      </rPr>
      <t>tříd</t>
    </r>
    <r>
      <rPr>
        <sz val="10"/>
        <rFont val="Arial"/>
        <family val="2"/>
        <charset val="238"/>
      </rPr>
      <t>, v časové řadě 2014/15–2024/25</t>
    </r>
  </si>
  <si>
    <r>
      <t xml:space="preserve"> Mateřské školy v krajském</t>
    </r>
    <r>
      <rPr>
        <b/>
        <sz val="10"/>
        <rFont val="Arial"/>
        <family val="2"/>
        <charset val="238"/>
      </rPr>
      <t xml:space="preserve"> </t>
    </r>
    <r>
      <rPr>
        <sz val="10"/>
        <rFont val="Arial"/>
        <family val="2"/>
        <charset val="238"/>
      </rPr>
      <t xml:space="preserve">srovnání – počet </t>
    </r>
    <r>
      <rPr>
        <b/>
        <sz val="10"/>
        <rFont val="Arial"/>
        <family val="2"/>
        <charset val="238"/>
      </rPr>
      <t>dětí</t>
    </r>
    <r>
      <rPr>
        <sz val="10"/>
        <rFont val="Arial"/>
        <family val="2"/>
        <charset val="238"/>
      </rPr>
      <t>, v časové řadě 2014/15–2024/25</t>
    </r>
  </si>
  <si>
    <r>
      <t xml:space="preserve"> Mateřské školy v krajském srovnání – počet </t>
    </r>
    <r>
      <rPr>
        <b/>
        <sz val="10"/>
        <rFont val="Arial"/>
        <family val="2"/>
        <charset val="238"/>
      </rPr>
      <t>učitelů</t>
    </r>
    <r>
      <rPr>
        <sz val="10"/>
        <rFont val="Arial"/>
        <family val="2"/>
        <charset val="238"/>
      </rPr>
      <t>, v časové řadě 2014/15–2024/25</t>
    </r>
  </si>
  <si>
    <r>
      <t xml:space="preserve"> Mateřské školy celkem –</t>
    </r>
    <r>
      <rPr>
        <b/>
        <sz val="10"/>
        <rFont val="Arial"/>
        <family val="2"/>
        <charset val="238"/>
      </rPr>
      <t xml:space="preserve"> děti podle věku</t>
    </r>
    <r>
      <rPr>
        <sz val="10"/>
        <rFont val="Arial"/>
        <family val="2"/>
        <charset val="238"/>
      </rPr>
      <t>, v časové řadě 2014/15–2024/25</t>
    </r>
  </si>
  <si>
    <r>
      <t xml:space="preserve"> Mateřské školy v krajském srovnání – </t>
    </r>
    <r>
      <rPr>
        <b/>
        <sz val="10"/>
        <rFont val="Arial"/>
        <family val="2"/>
        <charset val="238"/>
      </rPr>
      <t>děti podle věku</t>
    </r>
    <r>
      <rPr>
        <sz val="10"/>
        <rFont val="Arial"/>
        <family val="2"/>
        <charset val="238"/>
      </rPr>
      <t>, ve školním roce 2024/25</t>
    </r>
  </si>
  <si>
    <r>
      <t xml:space="preserve"> Mateřské školy v krajském srovnání – </t>
    </r>
    <r>
      <rPr>
        <b/>
        <sz val="10"/>
        <rFont val="Arial"/>
        <family val="2"/>
        <charset val="238"/>
      </rPr>
      <t>dívky podle věku</t>
    </r>
    <r>
      <rPr>
        <sz val="10"/>
        <rFont val="Arial"/>
        <family val="2"/>
        <charset val="238"/>
      </rPr>
      <t>, ve školním roce 2024/25</t>
    </r>
  </si>
  <si>
    <r>
      <t xml:space="preserve"> Mateřské školy v krajském srovnání – </t>
    </r>
    <r>
      <rPr>
        <b/>
        <sz val="10"/>
        <rFont val="Arial"/>
        <family val="2"/>
        <charset val="238"/>
      </rPr>
      <t>chlapci podle věku</t>
    </r>
    <r>
      <rPr>
        <sz val="10"/>
        <rFont val="Arial"/>
        <family val="2"/>
        <charset val="238"/>
      </rPr>
      <t>, ve školním roce 2024/25</t>
    </r>
  </si>
  <si>
    <r>
      <t xml:space="preserve"> Mateřské školy v krajském srovnání – počet </t>
    </r>
    <r>
      <rPr>
        <b/>
        <sz val="10"/>
        <rFont val="Arial"/>
        <family val="2"/>
        <charset val="238"/>
      </rPr>
      <t>dětí mladších 3 let</t>
    </r>
    <r>
      <rPr>
        <sz val="10"/>
        <rFont val="Arial"/>
        <family val="2"/>
        <charset val="238"/>
      </rPr>
      <t>, v časové řadě 2014/15–2024/25</t>
    </r>
  </si>
  <si>
    <r>
      <t xml:space="preserve"> Mateřské školy v krajském srovnání – počet </t>
    </r>
    <r>
      <rPr>
        <b/>
        <sz val="10"/>
        <rFont val="Arial"/>
        <family val="2"/>
        <charset val="238"/>
      </rPr>
      <t>dětí 6letých a starších</t>
    </r>
    <r>
      <rPr>
        <sz val="10"/>
        <rFont val="Arial"/>
        <family val="2"/>
        <charset val="238"/>
      </rPr>
      <t>, v časové řadě 2014/15–2024/25</t>
    </r>
  </si>
  <si>
    <r>
      <t xml:space="preserve"> Mateřské školy celkem – </t>
    </r>
    <r>
      <rPr>
        <b/>
        <sz val="10"/>
        <rFont val="Arial"/>
        <family val="2"/>
        <charset val="238"/>
      </rPr>
      <t>děti s jiným než českým státním občanstvím</t>
    </r>
    <r>
      <rPr>
        <sz val="10"/>
        <rFont val="Arial"/>
        <family val="2"/>
        <charset val="238"/>
      </rPr>
      <t>, v časové řadě 2014/15–2024/25</t>
    </r>
  </si>
  <si>
    <r>
      <t xml:space="preserve"> Mateřské školy v krajském srovnání – </t>
    </r>
    <r>
      <rPr>
        <b/>
        <sz val="10"/>
        <rFont val="Arial"/>
        <family val="2"/>
        <charset val="238"/>
      </rPr>
      <t>děti s jiným než českým státním občanstvím</t>
    </r>
    <r>
      <rPr>
        <sz val="10"/>
        <rFont val="Arial"/>
        <family val="2"/>
        <charset val="238"/>
      </rPr>
      <t>, ve školním roce 2024/25</t>
    </r>
  </si>
  <si>
    <r>
      <t xml:space="preserve"> Mateřské školy v krajském srovnání – počet </t>
    </r>
    <r>
      <rPr>
        <b/>
        <sz val="10"/>
        <rFont val="Arial"/>
        <family val="2"/>
        <charset val="238"/>
      </rPr>
      <t>dětí s jiným než českým státním občanstvím</t>
    </r>
    <r>
      <rPr>
        <sz val="10"/>
        <rFont val="Arial"/>
        <family val="2"/>
        <charset val="238"/>
      </rPr>
      <t>, v časové řadě 2014/15–2024/25</t>
    </r>
  </si>
  <si>
    <r>
      <t xml:space="preserve"> Mateřské školy celkem – </t>
    </r>
    <r>
      <rPr>
        <b/>
        <sz val="10"/>
        <rFont val="Arial"/>
        <family val="2"/>
        <charset val="238"/>
      </rPr>
      <t xml:space="preserve">děti se zdravotním postižením </t>
    </r>
    <r>
      <rPr>
        <sz val="10"/>
        <rFont val="Arial"/>
        <family val="2"/>
        <charset val="238"/>
      </rPr>
      <t>podle druhu postižení, v časové řadě 2014/15–2024/25</t>
    </r>
  </si>
  <si>
    <r>
      <t xml:space="preserve"> Mateřské školy celkem – </t>
    </r>
    <r>
      <rPr>
        <b/>
        <sz val="10"/>
        <rFont val="Arial"/>
        <family val="2"/>
        <charset val="238"/>
      </rPr>
      <t>dívky se zdravotním postižením</t>
    </r>
    <r>
      <rPr>
        <sz val="10"/>
        <rFont val="Arial"/>
        <family val="2"/>
        <charset val="238"/>
      </rPr>
      <t xml:space="preserve"> podle druhu postižení, v časové řadě 2014/15–2024/25</t>
    </r>
  </si>
  <si>
    <r>
      <t xml:space="preserve"> Mateřské školy v krajském srovnání – </t>
    </r>
    <r>
      <rPr>
        <b/>
        <sz val="10"/>
        <rFont val="Arial"/>
        <family val="2"/>
        <charset val="238"/>
      </rPr>
      <t xml:space="preserve">děti se zdravotním postižením </t>
    </r>
    <r>
      <rPr>
        <sz val="10"/>
        <rFont val="Arial"/>
        <family val="2"/>
        <charset val="238"/>
      </rPr>
      <t>podle druhu postižení, ve školním roce 2024/25</t>
    </r>
  </si>
  <si>
    <r>
      <t xml:space="preserve"> Mateřské školy v krajském srovnání – počet </t>
    </r>
    <r>
      <rPr>
        <b/>
        <sz val="10"/>
        <rFont val="Arial"/>
        <family val="2"/>
        <charset val="238"/>
      </rPr>
      <t>dětí se zdravotním postižení</t>
    </r>
    <r>
      <rPr>
        <sz val="10"/>
        <rFont val="Arial"/>
        <family val="2"/>
        <charset val="238"/>
      </rPr>
      <t>m, v časové řadě 2014/15–2024/25</t>
    </r>
  </si>
  <si>
    <r>
      <t xml:space="preserve"> Mateřské školy celkem – </t>
    </r>
    <r>
      <rPr>
        <b/>
        <sz val="10"/>
        <rFont val="Arial"/>
        <family val="2"/>
        <charset val="238"/>
      </rPr>
      <t>chlapci se zdravotním postižením</t>
    </r>
    <r>
      <rPr>
        <sz val="10"/>
        <rFont val="Arial"/>
        <family val="2"/>
        <charset val="238"/>
      </rPr>
      <t xml:space="preserve"> podle druhu postižení, v časové řadě 2014/15–2024/25</t>
    </r>
  </si>
  <si>
    <r>
      <t xml:space="preserve"> Přípravné třídy základních škol a přípravný stupeň základních škol speciálních – </t>
    </r>
    <r>
      <rPr>
        <b/>
        <sz val="10"/>
        <color theme="1"/>
        <rFont val="Arial"/>
        <family val="2"/>
        <charset val="238"/>
      </rPr>
      <t>školy, třídy, děti a učitelé</t>
    </r>
    <r>
      <rPr>
        <sz val="10"/>
        <color theme="1"/>
        <rFont val="Arial"/>
        <family val="2"/>
        <charset val="238"/>
      </rPr>
      <t>, v časové řadě 2014/15–2024/25</t>
    </r>
  </si>
  <si>
    <r>
      <t xml:space="preserve"> Přípravné třídy základních škol a přípravný stupeň základních škol speciálních v krajském srovnání – </t>
    </r>
    <r>
      <rPr>
        <b/>
        <sz val="10"/>
        <rFont val="Arial"/>
        <family val="2"/>
        <charset val="238"/>
      </rPr>
      <t>školy, třídy, děti a učitelé</t>
    </r>
    <r>
      <rPr>
        <sz val="10"/>
        <rFont val="Arial"/>
        <family val="2"/>
        <charset val="238"/>
      </rPr>
      <t>, ve školním roce 2024/25</t>
    </r>
  </si>
  <si>
    <r>
      <t xml:space="preserve"> Přípravné třídy základních škol a přípravný stupeň základních škol speciálních v krajském srovnání – počet </t>
    </r>
    <r>
      <rPr>
        <b/>
        <sz val="10"/>
        <rFont val="Arial"/>
        <family val="2"/>
        <charset val="238"/>
      </rPr>
      <t>dětí celkem</t>
    </r>
    <r>
      <rPr>
        <sz val="10"/>
        <rFont val="Arial"/>
        <family val="2"/>
        <charset val="238"/>
      </rPr>
      <t>, v časové řadě 2014/15–2024/25</t>
    </r>
  </si>
  <si>
    <r>
      <t xml:space="preserve"> Přípravné třídy základních škol a přípravný stupeň základních škol speciálních –</t>
    </r>
    <r>
      <rPr>
        <b/>
        <sz val="10"/>
        <rFont val="Arial"/>
        <family val="2"/>
        <charset val="238"/>
      </rPr>
      <t xml:space="preserve"> děti podle věku</t>
    </r>
    <r>
      <rPr>
        <sz val="10"/>
        <rFont val="Arial"/>
        <family val="2"/>
        <charset val="238"/>
      </rPr>
      <t>,  v časové řadě 2014/15–2024/25</t>
    </r>
  </si>
  <si>
    <r>
      <t xml:space="preserve"> Přípravné třídy základních škol a přípravný stupeň základních škol speciálních v krajském srovnání – </t>
    </r>
    <r>
      <rPr>
        <b/>
        <sz val="10"/>
        <rFont val="Arial"/>
        <family val="2"/>
        <charset val="238"/>
      </rPr>
      <t>děti podle věku</t>
    </r>
    <r>
      <rPr>
        <sz val="10"/>
        <rFont val="Arial"/>
        <family val="2"/>
        <charset val="238"/>
      </rPr>
      <t>, ve školním roce 2024/25</t>
    </r>
  </si>
  <si>
    <r>
      <t xml:space="preserve"> Přípravné třídy základních škol a přípravný stupeň základních škol speciálních v krajském srovnání – počet </t>
    </r>
    <r>
      <rPr>
        <b/>
        <sz val="10"/>
        <rFont val="Arial"/>
        <family val="2"/>
        <charset val="238"/>
      </rPr>
      <t>dětí mladších 6 let</t>
    </r>
    <r>
      <rPr>
        <sz val="10"/>
        <rFont val="Arial"/>
        <family val="2"/>
        <charset val="238"/>
      </rPr>
      <t>, v časové řadě 2014/15–2024/25</t>
    </r>
  </si>
  <si>
    <r>
      <t>Tab. 1.2.6:</t>
    </r>
    <r>
      <rPr>
        <b/>
        <i/>
        <sz val="10"/>
        <color theme="1"/>
        <rFont val="Arial"/>
        <family val="2"/>
        <charset val="238"/>
      </rPr>
      <t xml:space="preserve"> </t>
    </r>
    <r>
      <rPr>
        <b/>
        <sz val="10"/>
        <color theme="1"/>
        <rFont val="Arial"/>
        <family val="2"/>
        <charset val="238"/>
      </rPr>
      <t>Přípravné třídy základních škol a přípravný stupeň základních škol speciálních v krajském srovnání</t>
    </r>
    <r>
      <rPr>
        <i/>
        <sz val="10"/>
        <color theme="1"/>
        <rFont val="Arial"/>
        <family val="2"/>
        <charset val="238"/>
      </rPr>
      <t xml:space="preserve"> –</t>
    </r>
    <r>
      <rPr>
        <sz val="10"/>
        <color theme="1"/>
        <rFont val="Arial"/>
        <family val="2"/>
        <charset val="238"/>
      </rPr>
      <t xml:space="preserve"> </t>
    </r>
    <r>
      <rPr>
        <b/>
        <sz val="10"/>
        <color theme="1"/>
        <rFont val="Arial"/>
        <family val="2"/>
        <charset val="238"/>
      </rPr>
      <t xml:space="preserve">počet dětí mladších 6 let, </t>
    </r>
    <r>
      <rPr>
        <sz val="10"/>
        <color theme="1"/>
        <rFont val="Arial"/>
        <family val="2"/>
        <charset val="238"/>
      </rPr>
      <t>v časové řadě 2014/15–2024/25</t>
    </r>
  </si>
  <si>
    <r>
      <t xml:space="preserve"> Přípravné třídy základních škol a přípravný stupeň základních škol speciálních – </t>
    </r>
    <r>
      <rPr>
        <b/>
        <sz val="10"/>
        <color theme="1"/>
        <rFont val="Arial"/>
        <family val="2"/>
        <charset val="238"/>
      </rPr>
      <t>děti s jiným než českým státním občanstvím</t>
    </r>
    <r>
      <rPr>
        <sz val="10"/>
        <color theme="1"/>
        <rFont val="Arial"/>
        <family val="2"/>
        <charset val="238"/>
      </rPr>
      <t>, v časové řadě 2014/15–2024/25</t>
    </r>
  </si>
  <si>
    <r>
      <t xml:space="preserve"> Přípravné třídy základních škol a přípravný stupeň základních škol speciálních v krajském srovnání – </t>
    </r>
    <r>
      <rPr>
        <b/>
        <sz val="10"/>
        <color theme="1"/>
        <rFont val="Arial"/>
        <family val="2"/>
        <charset val="238"/>
      </rPr>
      <t>děti s jiným než českým státním občanstvím</t>
    </r>
    <r>
      <rPr>
        <sz val="10"/>
        <color theme="1"/>
        <rFont val="Arial"/>
        <family val="2"/>
        <charset val="238"/>
      </rPr>
      <t>, ve školním roce 2024/25</t>
    </r>
  </si>
  <si>
    <r>
      <rPr>
        <b/>
        <sz val="10"/>
        <color theme="1"/>
        <rFont val="Arial"/>
        <family val="2"/>
        <charset val="238"/>
      </rPr>
      <t xml:space="preserve"> Přípravné třídy</t>
    </r>
    <r>
      <rPr>
        <sz val="10"/>
        <color theme="1"/>
        <rFont val="Arial"/>
        <family val="2"/>
        <charset val="238"/>
      </rPr>
      <t xml:space="preserve"> v krajském srovnání  – </t>
    </r>
    <r>
      <rPr>
        <b/>
        <sz val="10"/>
        <color theme="1"/>
        <rFont val="Arial"/>
        <family val="2"/>
        <charset val="238"/>
      </rPr>
      <t xml:space="preserve">děti se speciálními vzdělávacími potřebami </t>
    </r>
    <r>
      <rPr>
        <sz val="10"/>
        <color theme="1"/>
        <rFont val="Arial"/>
        <family val="2"/>
        <charset val="238"/>
      </rPr>
      <t>dle druhu speciálních potřeb, ve školním roce 2024/25</t>
    </r>
  </si>
  <si>
    <r>
      <t xml:space="preserve"> </t>
    </r>
    <r>
      <rPr>
        <b/>
        <sz val="10"/>
        <color theme="1"/>
        <rFont val="Arial"/>
        <family val="2"/>
        <charset val="238"/>
      </rPr>
      <t xml:space="preserve">Přípravný stupeň </t>
    </r>
    <r>
      <rPr>
        <sz val="10"/>
        <color theme="1"/>
        <rFont val="Arial"/>
        <family val="2"/>
        <charset val="238"/>
      </rPr>
      <t xml:space="preserve">v krajském srovnání  – </t>
    </r>
    <r>
      <rPr>
        <b/>
        <sz val="10"/>
        <color theme="1"/>
        <rFont val="Arial"/>
        <family val="2"/>
        <charset val="238"/>
      </rPr>
      <t xml:space="preserve">děti se zdravotním postižením </t>
    </r>
    <r>
      <rPr>
        <sz val="10"/>
        <color theme="1"/>
        <rFont val="Arial"/>
        <family val="2"/>
        <charset val="238"/>
      </rPr>
      <t>dle druhu postižení, ve školním roce 2024/25</t>
    </r>
  </si>
  <si>
    <r>
      <t xml:space="preserve"> Základní vzdělávání celkem –</t>
    </r>
    <r>
      <rPr>
        <b/>
        <sz val="10"/>
        <color theme="1"/>
        <rFont val="Arial"/>
        <family val="2"/>
        <charset val="238"/>
      </rPr>
      <t xml:space="preserve"> žáci v základním vzdělávání</t>
    </r>
    <r>
      <rPr>
        <sz val="10"/>
        <color theme="1"/>
        <rFont val="Arial"/>
        <family val="2"/>
        <charset val="238"/>
      </rPr>
      <t xml:space="preserve"> podle navštěvovaného stupně a typu školy, v časové řadě 2014/15–2024/25</t>
    </r>
  </si>
  <si>
    <r>
      <t xml:space="preserve"> Základní vzdělávání v krajském srovnání – </t>
    </r>
    <r>
      <rPr>
        <b/>
        <sz val="10"/>
        <rFont val="Arial"/>
        <family val="2"/>
        <charset val="238"/>
      </rPr>
      <t xml:space="preserve">žáci v základním vzdělávání </t>
    </r>
    <r>
      <rPr>
        <sz val="10"/>
        <rFont val="Arial"/>
        <family val="2"/>
        <charset val="238"/>
      </rPr>
      <t>podle navštěvovaného stupně a typu školy, ve školním roce 2024/25</t>
    </r>
  </si>
  <si>
    <r>
      <t xml:space="preserve"> Základní školy celkem – </t>
    </r>
    <r>
      <rPr>
        <b/>
        <sz val="10"/>
        <color theme="1"/>
        <rFont val="Arial"/>
        <family val="2"/>
        <charset val="238"/>
      </rPr>
      <t>školy, třídy, žáci a učitelé</t>
    </r>
    <r>
      <rPr>
        <sz val="10"/>
        <color theme="1"/>
        <rFont val="Arial"/>
        <family val="2"/>
        <charset val="238"/>
      </rPr>
      <t>, v časové řadě 2014/15–2024/25</t>
    </r>
  </si>
  <si>
    <r>
      <t xml:space="preserve"> Základní školy podle zřizovatele – </t>
    </r>
    <r>
      <rPr>
        <b/>
        <sz val="10"/>
        <rFont val="Arial"/>
        <family val="2"/>
        <charset val="238"/>
      </rPr>
      <t>školy, třídy, žáci a učitelé</t>
    </r>
    <r>
      <rPr>
        <sz val="10"/>
        <rFont val="Arial"/>
        <family val="2"/>
        <charset val="238"/>
      </rPr>
      <t>, v časové řadě 2014/15–2024/25</t>
    </r>
  </si>
  <si>
    <r>
      <t xml:space="preserve"> Základní školy v krajském srovnání – </t>
    </r>
    <r>
      <rPr>
        <b/>
        <sz val="10"/>
        <rFont val="Arial"/>
        <family val="2"/>
        <charset val="238"/>
      </rPr>
      <t>školy, třídy, žáci a učitelé</t>
    </r>
    <r>
      <rPr>
        <sz val="10"/>
        <rFont val="Arial"/>
        <family val="2"/>
        <charset val="238"/>
      </rPr>
      <t>, ve školním roce 2024/25</t>
    </r>
  </si>
  <si>
    <r>
      <t xml:space="preserve"> Základní školy podle zřizovatele v krajském srovnání – </t>
    </r>
    <r>
      <rPr>
        <b/>
        <sz val="10"/>
        <rFont val="Arial"/>
        <family val="2"/>
        <charset val="238"/>
      </rPr>
      <t>školy, třídy a žáci</t>
    </r>
    <r>
      <rPr>
        <sz val="10"/>
        <rFont val="Arial"/>
        <family val="2"/>
        <charset val="238"/>
      </rPr>
      <t>, ve školním roce 2024/25</t>
    </r>
  </si>
  <si>
    <r>
      <t xml:space="preserve"> Základní školy podle zřizovatele v krajském srovnání –</t>
    </r>
    <r>
      <rPr>
        <b/>
        <sz val="10"/>
        <rFont val="Arial"/>
        <family val="2"/>
        <charset val="238"/>
      </rPr>
      <t xml:space="preserve"> žáci podle pohlaví a stupně</t>
    </r>
    <r>
      <rPr>
        <sz val="10"/>
        <rFont val="Arial"/>
        <family val="2"/>
        <charset val="238"/>
      </rPr>
      <t xml:space="preserve"> vzdělávání, ve školním roce 2024/25</t>
    </r>
  </si>
  <si>
    <r>
      <t xml:space="preserve"> Základní školy v krajském srovnání – počet </t>
    </r>
    <r>
      <rPr>
        <b/>
        <sz val="10"/>
        <rFont val="Arial"/>
        <family val="2"/>
        <charset val="238"/>
      </rPr>
      <t>tříd</t>
    </r>
    <r>
      <rPr>
        <sz val="10"/>
        <rFont val="Arial"/>
        <family val="2"/>
        <charset val="238"/>
      </rPr>
      <t>, v časové řadě 2014/15–2024/25</t>
    </r>
  </si>
  <si>
    <r>
      <t xml:space="preserve"> Základní školy v krajském srovnání – počet </t>
    </r>
    <r>
      <rPr>
        <b/>
        <sz val="10"/>
        <rFont val="Arial"/>
        <family val="2"/>
        <charset val="238"/>
      </rPr>
      <t>žáků</t>
    </r>
    <r>
      <rPr>
        <sz val="10"/>
        <rFont val="Arial"/>
        <family val="2"/>
        <charset val="238"/>
      </rPr>
      <t>, v časové řadě 2014/15–2024/25</t>
    </r>
  </si>
  <si>
    <r>
      <t xml:space="preserve"> Základní školy v krajském srovnání – počet </t>
    </r>
    <r>
      <rPr>
        <b/>
        <sz val="10"/>
        <rFont val="Arial"/>
        <family val="2"/>
        <charset val="238"/>
      </rPr>
      <t>učitelů</t>
    </r>
    <r>
      <rPr>
        <sz val="10"/>
        <rFont val="Arial"/>
        <family val="2"/>
        <charset val="238"/>
      </rPr>
      <t>, v časové řadě 2014/15–2024/25</t>
    </r>
  </si>
  <si>
    <r>
      <t xml:space="preserve"> Základní školy celkem – </t>
    </r>
    <r>
      <rPr>
        <b/>
        <sz val="10"/>
        <rFont val="Arial"/>
        <family val="2"/>
        <charset val="238"/>
      </rPr>
      <t xml:space="preserve">žáci podle pohlaví, občanství </t>
    </r>
    <r>
      <rPr>
        <sz val="10"/>
        <rFont val="Arial"/>
        <family val="2"/>
        <charset val="238"/>
      </rPr>
      <t xml:space="preserve">a údaje, zda jsou </t>
    </r>
    <r>
      <rPr>
        <b/>
        <sz val="10"/>
        <rFont val="Arial"/>
        <family val="2"/>
        <charset val="238"/>
      </rPr>
      <t>zdravotně postižení</t>
    </r>
    <r>
      <rPr>
        <sz val="10"/>
        <rFont val="Arial"/>
        <family val="2"/>
        <charset val="238"/>
      </rPr>
      <t>, v časové řadě 2014/15–2024/25</t>
    </r>
  </si>
  <si>
    <r>
      <t xml:space="preserve"> Základní školy v krajském srovnání – </t>
    </r>
    <r>
      <rPr>
        <b/>
        <sz val="10"/>
        <rFont val="Arial"/>
        <family val="2"/>
        <charset val="238"/>
      </rPr>
      <t xml:space="preserve">žáci podle pohlaví, občanství </t>
    </r>
    <r>
      <rPr>
        <sz val="10"/>
        <rFont val="Arial"/>
        <family val="2"/>
        <charset val="238"/>
      </rPr>
      <t xml:space="preserve">a údaje, zda jsou </t>
    </r>
    <r>
      <rPr>
        <b/>
        <sz val="10"/>
        <rFont val="Arial"/>
        <family val="2"/>
        <charset val="238"/>
      </rPr>
      <t>zdravotně postižení</t>
    </r>
    <r>
      <rPr>
        <sz val="10"/>
        <rFont val="Arial"/>
        <family val="2"/>
        <charset val="238"/>
      </rPr>
      <t>, ve školním roce 2024/25</t>
    </r>
  </si>
  <si>
    <r>
      <t xml:space="preserve"> Základní školy celkem – </t>
    </r>
    <r>
      <rPr>
        <b/>
        <sz val="10"/>
        <rFont val="Arial"/>
        <family val="2"/>
        <charset val="238"/>
      </rPr>
      <t>žáci podle navštěvovaného ročníku</t>
    </r>
    <r>
      <rPr>
        <sz val="10"/>
        <rFont val="Arial"/>
        <family val="2"/>
        <charset val="238"/>
      </rPr>
      <t>, v časové řadě 2014/15–2024/25</t>
    </r>
  </si>
  <si>
    <r>
      <t xml:space="preserve"> Základní školy v krajském srovnání – </t>
    </r>
    <r>
      <rPr>
        <b/>
        <sz val="10"/>
        <rFont val="Arial"/>
        <family val="2"/>
        <charset val="238"/>
      </rPr>
      <t>žáci podle navštěvovaného ročníku</t>
    </r>
    <r>
      <rPr>
        <sz val="10"/>
        <rFont val="Arial"/>
        <family val="2"/>
        <charset val="238"/>
      </rPr>
      <t>, ve školním roce 2024/25</t>
    </r>
  </si>
  <si>
    <r>
      <t xml:space="preserve"> Základní školy celkem – </t>
    </r>
    <r>
      <rPr>
        <b/>
        <sz val="10"/>
        <rFont val="Arial"/>
        <family val="2"/>
        <charset val="238"/>
      </rPr>
      <t>žáci opakující ročník</t>
    </r>
    <r>
      <rPr>
        <sz val="10"/>
        <rFont val="Arial"/>
        <family val="2"/>
        <charset val="238"/>
      </rPr>
      <t>, v časové řadě 2014/15–2024/25</t>
    </r>
  </si>
  <si>
    <r>
      <t xml:space="preserve"> Základní školy v krajském srovnání – </t>
    </r>
    <r>
      <rPr>
        <b/>
        <sz val="10"/>
        <rFont val="Arial"/>
        <family val="2"/>
        <charset val="238"/>
      </rPr>
      <t>žáci opakující ročník</t>
    </r>
    <r>
      <rPr>
        <sz val="10"/>
        <rFont val="Arial"/>
        <family val="2"/>
        <charset val="238"/>
      </rPr>
      <t>, ve školním roce 2024/25</t>
    </r>
  </si>
  <si>
    <r>
      <t xml:space="preserve"> Základní školy celkem – </t>
    </r>
    <r>
      <rPr>
        <b/>
        <sz val="10"/>
        <rFont val="Arial"/>
        <family val="2"/>
        <charset val="238"/>
      </rPr>
      <t xml:space="preserve">žáci, kteří přestoupili </t>
    </r>
    <r>
      <rPr>
        <sz val="10"/>
        <rFont val="Arial"/>
        <family val="2"/>
        <charset val="238"/>
      </rPr>
      <t>na víceletá gymnázia nebo osmileté konzervatoře, v časové řadě 2013/14–2023/24</t>
    </r>
  </si>
  <si>
    <r>
      <t xml:space="preserve"> Základní školy v krajském srovnání –</t>
    </r>
    <r>
      <rPr>
        <b/>
        <sz val="10"/>
        <rFont val="Arial"/>
        <family val="2"/>
        <charset val="238"/>
      </rPr>
      <t xml:space="preserve"> žáci, kteří přestoupili </t>
    </r>
    <r>
      <rPr>
        <sz val="10"/>
        <rFont val="Arial"/>
        <family val="2"/>
        <charset val="238"/>
      </rPr>
      <t>na víceletá gymnázia nebo osmileté konzervatoře, ve školním roce 2023/24</t>
    </r>
  </si>
  <si>
    <r>
      <t xml:space="preserve"> Základní školy celkem – </t>
    </r>
    <r>
      <rPr>
        <b/>
        <sz val="10"/>
        <rFont val="Arial"/>
        <family val="2"/>
        <charset val="238"/>
      </rPr>
      <t xml:space="preserve">žáci, kteří ukončili </t>
    </r>
    <r>
      <rPr>
        <sz val="10"/>
        <rFont val="Arial"/>
        <family val="2"/>
        <charset val="238"/>
      </rPr>
      <t>povinnou školní docházku, v časové řadě 2013/14–2023/24</t>
    </r>
  </si>
  <si>
    <r>
      <t xml:space="preserve"> Základní školy v krajském srovnání – </t>
    </r>
    <r>
      <rPr>
        <b/>
        <sz val="10"/>
        <rFont val="Arial"/>
        <family val="2"/>
        <charset val="238"/>
      </rPr>
      <t xml:space="preserve">žáci, kteří ukončili </t>
    </r>
    <r>
      <rPr>
        <sz val="10"/>
        <rFont val="Arial"/>
        <family val="2"/>
        <charset val="238"/>
      </rPr>
      <t>povinnou školní docházku, ve školním roce 2023/24</t>
    </r>
  </si>
  <si>
    <r>
      <t xml:space="preserve"> Základní vzdělávání celkem – </t>
    </r>
    <r>
      <rPr>
        <b/>
        <sz val="10"/>
        <rFont val="Arial"/>
        <family val="2"/>
        <charset val="238"/>
      </rPr>
      <t xml:space="preserve">děti zapsané do 1. ročníku </t>
    </r>
    <r>
      <rPr>
        <sz val="10"/>
        <rFont val="Arial"/>
        <family val="2"/>
        <charset val="238"/>
      </rPr>
      <t>základního vzdělávání a s žádostí o odklad školní docházky, v časové řadě 2014/15–2024/25</t>
    </r>
  </si>
  <si>
    <r>
      <t xml:space="preserve"> Základní vzdělávání v krajském srovnání – </t>
    </r>
    <r>
      <rPr>
        <b/>
        <sz val="10"/>
        <rFont val="Arial"/>
        <family val="2"/>
        <charset val="238"/>
      </rPr>
      <t xml:space="preserve">děti zapsané do 1. ročníku </t>
    </r>
    <r>
      <rPr>
        <sz val="10"/>
        <rFont val="Arial"/>
        <family val="2"/>
        <charset val="238"/>
      </rPr>
      <t xml:space="preserve">základního vzdělávání a </t>
    </r>
    <r>
      <rPr>
        <b/>
        <sz val="10"/>
        <rFont val="Arial"/>
        <family val="2"/>
        <charset val="238"/>
      </rPr>
      <t xml:space="preserve">s žádostí o odklad </t>
    </r>
    <r>
      <rPr>
        <sz val="10"/>
        <rFont val="Arial"/>
        <family val="2"/>
        <charset val="238"/>
      </rPr>
      <t>školní docházky, ve školním roce 2024/25</t>
    </r>
  </si>
  <si>
    <r>
      <t xml:space="preserve"> Základní školy celkem –</t>
    </r>
    <r>
      <rPr>
        <b/>
        <sz val="10"/>
        <rFont val="Arial"/>
        <family val="2"/>
        <charset val="238"/>
      </rPr>
      <t xml:space="preserve"> žáci </t>
    </r>
    <r>
      <rPr>
        <sz val="10"/>
        <rFont val="Arial"/>
        <family val="2"/>
        <charset val="238"/>
      </rPr>
      <t xml:space="preserve">podle </t>
    </r>
    <r>
      <rPr>
        <b/>
        <sz val="10"/>
        <rFont val="Arial"/>
        <family val="2"/>
        <charset val="238"/>
      </rPr>
      <t>typu a zřizovatele</t>
    </r>
    <r>
      <rPr>
        <sz val="10"/>
        <rFont val="Arial"/>
        <family val="2"/>
        <charset val="238"/>
      </rPr>
      <t xml:space="preserve"> škol, v časové řadě 2014/15–2024/25</t>
    </r>
  </si>
  <si>
    <r>
      <t xml:space="preserve"> Základní školy v krajském srovnání – </t>
    </r>
    <r>
      <rPr>
        <b/>
        <sz val="10"/>
        <rFont val="Arial"/>
        <family val="2"/>
        <charset val="238"/>
      </rPr>
      <t xml:space="preserve">žáci </t>
    </r>
    <r>
      <rPr>
        <sz val="10"/>
        <rFont val="Arial"/>
        <family val="2"/>
        <charset val="238"/>
      </rPr>
      <t>podle</t>
    </r>
    <r>
      <rPr>
        <b/>
        <sz val="10"/>
        <rFont val="Arial"/>
        <family val="2"/>
        <charset val="238"/>
      </rPr>
      <t xml:space="preserve"> typu a zřizovatele</t>
    </r>
    <r>
      <rPr>
        <sz val="10"/>
        <rFont val="Arial"/>
        <family val="2"/>
        <charset val="238"/>
      </rPr>
      <t xml:space="preserve"> škol, ve školním roce 2024/25</t>
    </r>
  </si>
  <si>
    <r>
      <t xml:space="preserve"> Základní školy celkem – </t>
    </r>
    <r>
      <rPr>
        <b/>
        <sz val="10"/>
        <rFont val="Arial"/>
        <family val="2"/>
        <charset val="238"/>
      </rPr>
      <t xml:space="preserve">žáci nově přijatí </t>
    </r>
    <r>
      <rPr>
        <sz val="10"/>
        <rFont val="Arial"/>
        <family val="2"/>
        <charset val="238"/>
      </rPr>
      <t>do 1. ročníku podle pohlaví a věku, v časové řadě 2014/15–2024/25</t>
    </r>
  </si>
  <si>
    <r>
      <t xml:space="preserve"> Základní školy v krajském srovnání – </t>
    </r>
    <r>
      <rPr>
        <b/>
        <sz val="10"/>
        <rFont val="Arial"/>
        <family val="2"/>
        <charset val="238"/>
      </rPr>
      <t xml:space="preserve">žáci nově přijatí </t>
    </r>
    <r>
      <rPr>
        <sz val="10"/>
        <rFont val="Arial"/>
        <family val="2"/>
        <charset val="238"/>
      </rPr>
      <t>do 1. ročníku podle pohlaví a věku, ve školním roce 2024/25</t>
    </r>
  </si>
  <si>
    <r>
      <t xml:space="preserve"> Základní školy v krajském srovnání – počet </t>
    </r>
    <r>
      <rPr>
        <b/>
        <sz val="10"/>
        <rFont val="Arial"/>
        <family val="2"/>
        <charset val="238"/>
      </rPr>
      <t xml:space="preserve">žáků nově přijatých </t>
    </r>
    <r>
      <rPr>
        <sz val="10"/>
        <rFont val="Arial"/>
        <family val="2"/>
        <charset val="238"/>
      </rPr>
      <t>do 1. ročníku celkem, v časové řadě 2014/15–2024/25</t>
    </r>
  </si>
  <si>
    <r>
      <t xml:space="preserve"> Základní školy v krajském srovnání – počet </t>
    </r>
    <r>
      <rPr>
        <b/>
        <sz val="10"/>
        <rFont val="Arial"/>
        <family val="2"/>
        <charset val="238"/>
      </rPr>
      <t xml:space="preserve">žáků 7letých a starších nově přijatých </t>
    </r>
    <r>
      <rPr>
        <sz val="10"/>
        <rFont val="Arial"/>
        <family val="2"/>
        <charset val="238"/>
      </rPr>
      <t>do 1. ročníku, v časové řadě 2014/15–2024/25</t>
    </r>
  </si>
  <si>
    <r>
      <t xml:space="preserve"> Základní školy celkem – </t>
    </r>
    <r>
      <rPr>
        <b/>
        <sz val="10"/>
        <rFont val="Arial"/>
        <family val="2"/>
        <charset val="238"/>
      </rPr>
      <t xml:space="preserve">žáci </t>
    </r>
    <r>
      <rPr>
        <sz val="10"/>
        <rFont val="Arial"/>
        <family val="2"/>
        <charset val="238"/>
      </rPr>
      <t>s jiným</t>
    </r>
    <r>
      <rPr>
        <b/>
        <sz val="10"/>
        <rFont val="Arial"/>
        <family val="2"/>
        <charset val="238"/>
      </rPr>
      <t xml:space="preserve"> </t>
    </r>
    <r>
      <rPr>
        <sz val="10"/>
        <rFont val="Arial"/>
        <family val="2"/>
        <charset val="238"/>
      </rPr>
      <t>než českým</t>
    </r>
    <r>
      <rPr>
        <b/>
        <sz val="10"/>
        <rFont val="Arial"/>
        <family val="2"/>
        <charset val="238"/>
      </rPr>
      <t xml:space="preserve"> státním občanstvím</t>
    </r>
    <r>
      <rPr>
        <sz val="10"/>
        <rFont val="Arial"/>
        <family val="2"/>
        <charset val="238"/>
      </rPr>
      <t>, v časové řadě 2014/15–2024/25</t>
    </r>
  </si>
  <si>
    <r>
      <t xml:space="preserve"> Základní školy v krajském srovnání – </t>
    </r>
    <r>
      <rPr>
        <b/>
        <sz val="10"/>
        <rFont val="Arial"/>
        <family val="2"/>
        <charset val="238"/>
      </rPr>
      <t xml:space="preserve">žáci </t>
    </r>
    <r>
      <rPr>
        <sz val="10"/>
        <rFont val="Arial"/>
        <family val="2"/>
        <charset val="238"/>
      </rPr>
      <t>s jiným</t>
    </r>
    <r>
      <rPr>
        <b/>
        <sz val="10"/>
        <rFont val="Arial"/>
        <family val="2"/>
        <charset val="238"/>
      </rPr>
      <t xml:space="preserve"> </t>
    </r>
    <r>
      <rPr>
        <sz val="10"/>
        <rFont val="Arial"/>
        <family val="2"/>
        <charset val="238"/>
      </rPr>
      <t xml:space="preserve">než českým </t>
    </r>
    <r>
      <rPr>
        <b/>
        <sz val="10"/>
        <rFont val="Arial"/>
        <family val="2"/>
        <charset val="238"/>
      </rPr>
      <t>státním občanstvím</t>
    </r>
    <r>
      <rPr>
        <sz val="10"/>
        <rFont val="Arial"/>
        <family val="2"/>
        <charset val="238"/>
      </rPr>
      <t>, ve školním roce 2024/25</t>
    </r>
  </si>
  <si>
    <r>
      <t xml:space="preserve"> Základní školy v krajském srovnání – počet </t>
    </r>
    <r>
      <rPr>
        <b/>
        <sz val="10"/>
        <rFont val="Arial"/>
        <family val="2"/>
        <charset val="238"/>
      </rPr>
      <t xml:space="preserve">žáků </t>
    </r>
    <r>
      <rPr>
        <sz val="10"/>
        <rFont val="Arial"/>
        <family val="2"/>
        <charset val="238"/>
      </rPr>
      <t xml:space="preserve">s jiným než českým </t>
    </r>
    <r>
      <rPr>
        <b/>
        <sz val="10"/>
        <rFont val="Arial"/>
        <family val="2"/>
        <charset val="238"/>
      </rPr>
      <t>státním občanstvím</t>
    </r>
    <r>
      <rPr>
        <sz val="10"/>
        <rFont val="Arial"/>
        <family val="2"/>
        <charset val="238"/>
      </rPr>
      <t>, v časové řadě 2014/15–2024/25</t>
    </r>
  </si>
  <si>
    <r>
      <t xml:space="preserve"> Základní školy celkem – </t>
    </r>
    <r>
      <rPr>
        <b/>
        <sz val="10"/>
        <rFont val="Arial"/>
        <family val="2"/>
        <charset val="238"/>
      </rPr>
      <t>žáci učící se cizí jazyky</t>
    </r>
    <r>
      <rPr>
        <sz val="10"/>
        <rFont val="Arial"/>
        <family val="2"/>
        <charset val="238"/>
      </rPr>
      <t>, v časové řadě 2014/15–2024/25</t>
    </r>
  </si>
  <si>
    <r>
      <t xml:space="preserve"> Základní školy v krajském srovnání – </t>
    </r>
    <r>
      <rPr>
        <b/>
        <sz val="10"/>
        <rFont val="Arial"/>
        <family val="2"/>
        <charset val="238"/>
      </rPr>
      <t>žáci učící se cizí jazyky</t>
    </r>
    <r>
      <rPr>
        <sz val="10"/>
        <rFont val="Arial"/>
        <family val="2"/>
        <charset val="238"/>
      </rPr>
      <t>, ve školním roce 2024/25</t>
    </r>
  </si>
  <si>
    <r>
      <t xml:space="preserve"> Základní školy celkem – speciální vzdělávání – </t>
    </r>
    <r>
      <rPr>
        <b/>
        <sz val="10"/>
        <rFont val="Arial"/>
        <family val="2"/>
        <charset val="238"/>
      </rPr>
      <t>školy, třídy a žáci</t>
    </r>
    <r>
      <rPr>
        <sz val="10"/>
        <rFont val="Arial"/>
        <family val="2"/>
        <charset val="238"/>
      </rPr>
      <t>, v časové řadě 2014/15–2024/25</t>
    </r>
  </si>
  <si>
    <r>
      <t xml:space="preserve"> Základní školy v krajském srovnání – speciální vzdělávání – </t>
    </r>
    <r>
      <rPr>
        <b/>
        <sz val="10"/>
        <rFont val="Arial"/>
        <family val="2"/>
        <charset val="238"/>
      </rPr>
      <t>školy, třídy a žáci</t>
    </r>
    <r>
      <rPr>
        <sz val="10"/>
        <rFont val="Arial"/>
        <family val="2"/>
        <charset val="238"/>
      </rPr>
      <t>, ve školním roce 2024/25</t>
    </r>
  </si>
  <si>
    <r>
      <t xml:space="preserve"> Základní školy celkem – </t>
    </r>
    <r>
      <rPr>
        <b/>
        <sz val="10"/>
        <rFont val="Arial"/>
        <family val="2"/>
        <charset val="238"/>
      </rPr>
      <t>žáci se zdravotním postižením</t>
    </r>
    <r>
      <rPr>
        <sz val="10"/>
        <rFont val="Arial"/>
        <family val="2"/>
        <charset val="238"/>
      </rPr>
      <t xml:space="preserve"> podle druhu postižení, v časové řadě 2014/15–2024/25</t>
    </r>
  </si>
  <si>
    <r>
      <t xml:space="preserve"> Základní školy celkem – </t>
    </r>
    <r>
      <rPr>
        <b/>
        <sz val="10"/>
        <rFont val="Arial"/>
        <family val="2"/>
        <charset val="238"/>
      </rPr>
      <t>dívky se zdravotním postižením</t>
    </r>
    <r>
      <rPr>
        <sz val="10"/>
        <rFont val="Arial"/>
        <family val="2"/>
        <charset val="238"/>
      </rPr>
      <t xml:space="preserve"> podle druhu postižení, v časové řadě 2014/15–2024/25</t>
    </r>
  </si>
  <si>
    <r>
      <t xml:space="preserve"> Základní školy celkem –</t>
    </r>
    <r>
      <rPr>
        <b/>
        <sz val="10"/>
        <rFont val="Arial"/>
        <family val="2"/>
        <charset val="238"/>
      </rPr>
      <t xml:space="preserve"> chlapci se zdravotním postižením</t>
    </r>
    <r>
      <rPr>
        <sz val="10"/>
        <rFont val="Arial"/>
        <family val="2"/>
        <charset val="238"/>
      </rPr>
      <t xml:space="preserve"> podle druhu postižení, v časové řadě 2014/15–2024/25</t>
    </r>
  </si>
  <si>
    <r>
      <t xml:space="preserve"> Základní školy v krajském srovnání – </t>
    </r>
    <r>
      <rPr>
        <b/>
        <sz val="10"/>
        <rFont val="Arial"/>
        <family val="2"/>
        <charset val="238"/>
      </rPr>
      <t>žáci se zdravotním postižením</t>
    </r>
    <r>
      <rPr>
        <sz val="10"/>
        <rFont val="Arial"/>
        <family val="2"/>
        <charset val="238"/>
      </rPr>
      <t xml:space="preserve"> podle druhu postižení, ve školním roce 2024/25</t>
    </r>
  </si>
  <si>
    <r>
      <t xml:space="preserve"> Základní školy v krajském srovnání – </t>
    </r>
    <r>
      <rPr>
        <b/>
        <sz val="10"/>
        <rFont val="Arial"/>
        <family val="2"/>
        <charset val="238"/>
      </rPr>
      <t>dívky se zdravotním postižením</t>
    </r>
    <r>
      <rPr>
        <sz val="10"/>
        <rFont val="Arial"/>
        <family val="2"/>
        <charset val="238"/>
      </rPr>
      <t xml:space="preserve"> podle druhu postižení, ve školním roce 2024/25</t>
    </r>
  </si>
  <si>
    <r>
      <t xml:space="preserve"> Základní školy v krajském srovnání – </t>
    </r>
    <r>
      <rPr>
        <b/>
        <sz val="10"/>
        <rFont val="Arial"/>
        <family val="2"/>
        <charset val="238"/>
      </rPr>
      <t>chlapci se zdravotním postižením</t>
    </r>
    <r>
      <rPr>
        <sz val="10"/>
        <rFont val="Arial"/>
        <family val="2"/>
        <charset val="238"/>
      </rPr>
      <t xml:space="preserve"> podle druhu postižení, ve školním roce 2024/25</t>
    </r>
  </si>
  <si>
    <r>
      <t xml:space="preserve"> Základní školy v krajském srovnání – počet ž</t>
    </r>
    <r>
      <rPr>
        <b/>
        <sz val="10"/>
        <rFont val="Arial"/>
        <family val="2"/>
        <charset val="238"/>
      </rPr>
      <t>áků se zdravotním postižením</t>
    </r>
    <r>
      <rPr>
        <sz val="10"/>
        <rFont val="Arial"/>
        <family val="2"/>
        <charset val="238"/>
      </rPr>
      <t>, v časové řadě 2014/15–2024/25</t>
    </r>
  </si>
  <si>
    <r>
      <t xml:space="preserve"> Střední školy celkem – </t>
    </r>
    <r>
      <rPr>
        <b/>
        <sz val="10"/>
        <color theme="1"/>
        <rFont val="Arial"/>
        <family val="2"/>
        <charset val="238"/>
      </rPr>
      <t>školy, třídy, žáci, nově přijatí, absolventi</t>
    </r>
    <r>
      <rPr>
        <sz val="10"/>
        <color theme="1"/>
        <rFont val="Arial"/>
        <family val="2"/>
        <charset val="238"/>
      </rPr>
      <t xml:space="preserve"> </t>
    </r>
    <r>
      <rPr>
        <b/>
        <sz val="10"/>
        <color theme="1"/>
        <rFont val="Arial"/>
        <family val="2"/>
        <charset val="238"/>
      </rPr>
      <t>a učitelé</t>
    </r>
    <r>
      <rPr>
        <sz val="10"/>
        <color theme="1"/>
        <rFont val="Arial"/>
        <family val="2"/>
        <charset val="238"/>
      </rPr>
      <t>, v časové řadě 2014/15–2024/25</t>
    </r>
  </si>
  <si>
    <r>
      <t xml:space="preserve"> Střední školy podle zřizovatele – </t>
    </r>
    <r>
      <rPr>
        <b/>
        <sz val="10"/>
        <rFont val="Arial"/>
        <family val="2"/>
        <charset val="238"/>
      </rPr>
      <t>školy, třídy, žáci, nově přijatí, absolventi a učitelé</t>
    </r>
    <r>
      <rPr>
        <sz val="10"/>
        <rFont val="Arial"/>
        <family val="2"/>
        <charset val="238"/>
      </rPr>
      <t>, v časové řadě 2014/15–2024/25</t>
    </r>
  </si>
  <si>
    <r>
      <t xml:space="preserve"> Střední školy v krajském srovnání – </t>
    </r>
    <r>
      <rPr>
        <b/>
        <sz val="10"/>
        <rFont val="Arial"/>
        <family val="2"/>
        <charset val="238"/>
      </rPr>
      <t>školy, třídy, žáci, nově přijatí, absolventi a učitelé</t>
    </r>
    <r>
      <rPr>
        <sz val="10"/>
        <rFont val="Arial"/>
        <family val="2"/>
        <charset val="238"/>
      </rPr>
      <t>, ve školním roce 2024/25</t>
    </r>
  </si>
  <si>
    <r>
      <t xml:space="preserve"> Střední školy podle zřizovatele v krajském srovnání –</t>
    </r>
    <r>
      <rPr>
        <b/>
        <sz val="10"/>
        <rFont val="Arial"/>
        <family val="2"/>
        <charset val="238"/>
      </rPr>
      <t xml:space="preserve"> školy, třídy a žáci</t>
    </r>
    <r>
      <rPr>
        <sz val="10"/>
        <rFont val="Arial"/>
        <family val="2"/>
        <charset val="238"/>
      </rPr>
      <t>, ve školním roce 2024/25</t>
    </r>
  </si>
  <si>
    <r>
      <t xml:space="preserve"> Střední školy v krajském srovnání – počet </t>
    </r>
    <r>
      <rPr>
        <b/>
        <sz val="10"/>
        <rFont val="Arial"/>
        <family val="2"/>
        <charset val="238"/>
      </rPr>
      <t>tříd</t>
    </r>
    <r>
      <rPr>
        <sz val="10"/>
        <rFont val="Arial"/>
        <family val="2"/>
        <charset val="238"/>
      </rPr>
      <t>, v časové řadě 2014/15–2024/25</t>
    </r>
  </si>
  <si>
    <r>
      <t xml:space="preserve"> Střední školy v krajském srovnání – počet</t>
    </r>
    <r>
      <rPr>
        <b/>
        <sz val="10"/>
        <rFont val="Arial"/>
        <family val="2"/>
        <charset val="238"/>
      </rPr>
      <t xml:space="preserve"> žáků</t>
    </r>
    <r>
      <rPr>
        <sz val="10"/>
        <rFont val="Arial"/>
        <family val="2"/>
        <charset val="238"/>
      </rPr>
      <t>, v časové řadě 2014/15–2024/25</t>
    </r>
  </si>
  <si>
    <r>
      <t xml:space="preserve"> Střední školy v krajském srovnání – počet </t>
    </r>
    <r>
      <rPr>
        <b/>
        <sz val="10"/>
        <rFont val="Arial"/>
        <family val="2"/>
        <charset val="238"/>
      </rPr>
      <t>žáků přijatých</t>
    </r>
    <r>
      <rPr>
        <sz val="10"/>
        <rFont val="Arial"/>
        <family val="2"/>
        <charset val="238"/>
      </rPr>
      <t xml:space="preserve"> do 1. ročníku, v časové řadě 2014/15–2024/25</t>
    </r>
  </si>
  <si>
    <r>
      <t xml:space="preserve"> Střední školy v krajském srovnání – počet</t>
    </r>
    <r>
      <rPr>
        <b/>
        <sz val="10"/>
        <rFont val="Arial"/>
        <family val="2"/>
        <charset val="238"/>
      </rPr>
      <t xml:space="preserve"> absolventů</t>
    </r>
    <r>
      <rPr>
        <sz val="10"/>
        <rFont val="Arial"/>
        <family val="2"/>
        <charset val="238"/>
      </rPr>
      <t>, v časové řadě 2013/14–2023/24</t>
    </r>
  </si>
  <si>
    <r>
      <t xml:space="preserve"> Střední školy v krajském srovnání – počet </t>
    </r>
    <r>
      <rPr>
        <b/>
        <sz val="10"/>
        <rFont val="Arial"/>
        <family val="2"/>
        <charset val="238"/>
      </rPr>
      <t>učitelů</t>
    </r>
    <r>
      <rPr>
        <sz val="10"/>
        <rFont val="Arial"/>
        <family val="2"/>
        <charset val="238"/>
      </rPr>
      <t>, v časové řadě 2014/15–2024/25</t>
    </r>
  </si>
  <si>
    <r>
      <t xml:space="preserve"> Střední školy celkem – </t>
    </r>
    <r>
      <rPr>
        <b/>
        <sz val="10"/>
        <rFont val="Arial"/>
        <family val="2"/>
        <charset val="238"/>
      </rPr>
      <t>žáci podle typu navštěvovaných škol a formy vzdělávání</t>
    </r>
    <r>
      <rPr>
        <sz val="10"/>
        <rFont val="Arial"/>
        <family val="2"/>
        <charset val="238"/>
      </rPr>
      <t>, v časové řadě 2014/15–2024/25</t>
    </r>
  </si>
  <si>
    <r>
      <t xml:space="preserve"> Střední školy v krajském srovnání – </t>
    </r>
    <r>
      <rPr>
        <b/>
        <sz val="10"/>
        <rFont val="Arial"/>
        <family val="2"/>
        <charset val="238"/>
      </rPr>
      <t>žáci podle typu navštěvovaných škol a formy vzdělávání</t>
    </r>
    <r>
      <rPr>
        <sz val="10"/>
        <rFont val="Arial"/>
        <family val="2"/>
        <charset val="238"/>
      </rPr>
      <t>, ve školním roce 2024/25</t>
    </r>
  </si>
  <si>
    <r>
      <t xml:space="preserve"> Střední školy celkem – </t>
    </r>
    <r>
      <rPr>
        <b/>
        <sz val="10"/>
        <rFont val="Arial"/>
        <family val="2"/>
        <charset val="238"/>
      </rPr>
      <t xml:space="preserve">žáci podle pohlaví, občanství </t>
    </r>
    <r>
      <rPr>
        <sz val="10"/>
        <rFont val="Arial"/>
        <family val="2"/>
        <charset val="238"/>
      </rPr>
      <t xml:space="preserve">a údaje, zda jsou </t>
    </r>
    <r>
      <rPr>
        <b/>
        <sz val="10"/>
        <rFont val="Arial"/>
        <family val="2"/>
        <charset val="238"/>
      </rPr>
      <t>zdravotně postižení</t>
    </r>
    <r>
      <rPr>
        <sz val="10"/>
        <rFont val="Arial"/>
        <family val="2"/>
        <charset val="238"/>
      </rPr>
      <t>, v časové řadě 2014/15–2024/25</t>
    </r>
  </si>
  <si>
    <r>
      <t xml:space="preserve"> Střední školy v krajském srovnání – </t>
    </r>
    <r>
      <rPr>
        <b/>
        <sz val="10"/>
        <rFont val="Arial"/>
        <family val="2"/>
        <charset val="238"/>
      </rPr>
      <t xml:space="preserve">žáci podle pohlaví, občanství </t>
    </r>
    <r>
      <rPr>
        <sz val="10"/>
        <rFont val="Arial"/>
        <family val="2"/>
        <charset val="238"/>
      </rPr>
      <t xml:space="preserve">a údaje, zda jsou </t>
    </r>
    <r>
      <rPr>
        <b/>
        <sz val="10"/>
        <rFont val="Arial"/>
        <family val="2"/>
        <charset val="238"/>
      </rPr>
      <t>zdravotně postižení</t>
    </r>
    <r>
      <rPr>
        <sz val="10"/>
        <rFont val="Arial"/>
        <family val="2"/>
        <charset val="238"/>
      </rPr>
      <t>, ve školním roce 2024/25</t>
    </r>
  </si>
  <si>
    <r>
      <t xml:space="preserve"> Střední školy v krajském srovnání – denní forma vzdělávání – </t>
    </r>
    <r>
      <rPr>
        <b/>
        <sz val="10"/>
        <rFont val="Arial"/>
        <family val="2"/>
        <charset val="238"/>
      </rPr>
      <t>věková struktura žáků</t>
    </r>
    <r>
      <rPr>
        <sz val="10"/>
        <rFont val="Arial"/>
        <family val="2"/>
        <charset val="238"/>
      </rPr>
      <t>, ve školním roce 2024/25</t>
    </r>
  </si>
  <si>
    <r>
      <t xml:space="preserve"> Střední školy v krajském srovnání – ostatní formy vzdělávání – </t>
    </r>
    <r>
      <rPr>
        <b/>
        <sz val="10"/>
        <rFont val="Arial"/>
        <family val="2"/>
        <charset val="238"/>
      </rPr>
      <t>věková struktura žáků</t>
    </r>
    <r>
      <rPr>
        <sz val="10"/>
        <rFont val="Arial"/>
        <family val="2"/>
        <charset val="238"/>
      </rPr>
      <t>, ve školním roce 2024/25</t>
    </r>
  </si>
  <si>
    <r>
      <t xml:space="preserve"> Střední školy celkem –</t>
    </r>
    <r>
      <rPr>
        <b/>
        <sz val="10"/>
        <rFont val="Arial"/>
        <family val="2"/>
        <charset val="238"/>
      </rPr>
      <t xml:space="preserve"> žáci</t>
    </r>
    <r>
      <rPr>
        <sz val="10"/>
        <rFont val="Arial"/>
        <family val="2"/>
        <charset val="238"/>
      </rPr>
      <t xml:space="preserve"> s jiným než českým </t>
    </r>
    <r>
      <rPr>
        <b/>
        <sz val="10"/>
        <rFont val="Arial"/>
        <family val="2"/>
        <charset val="238"/>
      </rPr>
      <t>státním občanstvím</t>
    </r>
    <r>
      <rPr>
        <sz val="10"/>
        <rFont val="Arial"/>
        <family val="2"/>
        <charset val="238"/>
      </rPr>
      <t>, v časové řadě 2014/15–2024/25</t>
    </r>
  </si>
  <si>
    <r>
      <t xml:space="preserve"> Střední školy v krajském srovnání – </t>
    </r>
    <r>
      <rPr>
        <b/>
        <sz val="10"/>
        <rFont val="Arial"/>
        <family val="2"/>
        <charset val="238"/>
      </rPr>
      <t xml:space="preserve">žáci </t>
    </r>
    <r>
      <rPr>
        <sz val="10"/>
        <rFont val="Arial"/>
        <family val="2"/>
        <charset val="238"/>
      </rPr>
      <t xml:space="preserve">s jiným než českým </t>
    </r>
    <r>
      <rPr>
        <b/>
        <sz val="10"/>
        <rFont val="Arial"/>
        <family val="2"/>
        <charset val="238"/>
      </rPr>
      <t>státním občanstvím</t>
    </r>
    <r>
      <rPr>
        <sz val="10"/>
        <rFont val="Arial"/>
        <family val="2"/>
        <charset val="238"/>
      </rPr>
      <t>, ve školním roce 2024/25</t>
    </r>
  </si>
  <si>
    <r>
      <t xml:space="preserve"> Střední školy v krajském srovnání – počet </t>
    </r>
    <r>
      <rPr>
        <b/>
        <sz val="10"/>
        <rFont val="Arial"/>
        <family val="2"/>
        <charset val="238"/>
      </rPr>
      <t xml:space="preserve">žáků </t>
    </r>
    <r>
      <rPr>
        <sz val="10"/>
        <rFont val="Arial"/>
        <family val="2"/>
        <charset val="238"/>
      </rPr>
      <t xml:space="preserve">s jiným než českým </t>
    </r>
    <r>
      <rPr>
        <b/>
        <sz val="10"/>
        <rFont val="Arial"/>
        <family val="2"/>
        <charset val="238"/>
      </rPr>
      <t>státním občanstvím</t>
    </r>
    <r>
      <rPr>
        <sz val="10"/>
        <rFont val="Arial"/>
        <family val="2"/>
        <charset val="238"/>
      </rPr>
      <t>, v časové řadě 2014/15–2024/25</t>
    </r>
  </si>
  <si>
    <r>
      <t xml:space="preserve"> Střední školy celkem – speciální vzdělávání – </t>
    </r>
    <r>
      <rPr>
        <b/>
        <sz val="10"/>
        <rFont val="Arial"/>
        <family val="2"/>
        <charset val="238"/>
      </rPr>
      <t>školy, třídy a žáci</t>
    </r>
    <r>
      <rPr>
        <sz val="10"/>
        <rFont val="Arial"/>
        <family val="2"/>
        <charset val="238"/>
      </rPr>
      <t>, v časové řadě 2014/15–2024/25</t>
    </r>
  </si>
  <si>
    <r>
      <t xml:space="preserve"> Střední školy v krajském srovnání – speciální vzdělávání – </t>
    </r>
    <r>
      <rPr>
        <b/>
        <sz val="10"/>
        <rFont val="Arial"/>
        <family val="2"/>
        <charset val="238"/>
      </rPr>
      <t>školy, třídy a žáci</t>
    </r>
    <r>
      <rPr>
        <sz val="10"/>
        <rFont val="Arial"/>
        <family val="2"/>
        <charset val="238"/>
      </rPr>
      <t>, ve školním roce 2024/25</t>
    </r>
  </si>
  <si>
    <r>
      <t xml:space="preserve"> Střední školy celkem – </t>
    </r>
    <r>
      <rPr>
        <b/>
        <sz val="10"/>
        <rFont val="Arial"/>
        <family val="2"/>
        <charset val="238"/>
      </rPr>
      <t>žáci se zdravotním postižením</t>
    </r>
    <r>
      <rPr>
        <sz val="10"/>
        <rFont val="Arial"/>
        <family val="2"/>
        <charset val="238"/>
      </rPr>
      <t xml:space="preserve"> podle druhu postižení, v časové řadě 2014/15–2024/25</t>
    </r>
  </si>
  <si>
    <r>
      <t xml:space="preserve"> Střední školy celkem – </t>
    </r>
    <r>
      <rPr>
        <b/>
        <sz val="10"/>
        <rFont val="Arial"/>
        <family val="2"/>
        <charset val="238"/>
      </rPr>
      <t>dívky se zdravotním postižením</t>
    </r>
    <r>
      <rPr>
        <sz val="10"/>
        <rFont val="Arial"/>
        <family val="2"/>
        <charset val="238"/>
      </rPr>
      <t xml:space="preserve"> podle druhu postižení, v časové řadě 2014/15–2024/25</t>
    </r>
  </si>
  <si>
    <r>
      <t xml:space="preserve"> Střední školy celkem – </t>
    </r>
    <r>
      <rPr>
        <b/>
        <sz val="10"/>
        <rFont val="Arial"/>
        <family val="2"/>
        <charset val="238"/>
      </rPr>
      <t>chlapci se zdravotním postižením</t>
    </r>
    <r>
      <rPr>
        <sz val="10"/>
        <rFont val="Arial"/>
        <family val="2"/>
        <charset val="238"/>
      </rPr>
      <t xml:space="preserve"> podle druhu postižení, v časové řadě 2014/15–2024/25</t>
    </r>
  </si>
  <si>
    <r>
      <t xml:space="preserve"> Střední školy v krajském srovnání – </t>
    </r>
    <r>
      <rPr>
        <b/>
        <sz val="10"/>
        <rFont val="Arial"/>
        <family val="2"/>
        <charset val="238"/>
      </rPr>
      <t>žáci se zdravotním postižením</t>
    </r>
    <r>
      <rPr>
        <sz val="10"/>
        <rFont val="Arial"/>
        <family val="2"/>
        <charset val="238"/>
      </rPr>
      <t xml:space="preserve"> podle druhu postižení, ve školním roce 2024/25</t>
    </r>
  </si>
  <si>
    <r>
      <t xml:space="preserve"> Střední školy v krajském srovnání – počet </t>
    </r>
    <r>
      <rPr>
        <b/>
        <sz val="10"/>
        <rFont val="Arial"/>
        <family val="2"/>
        <charset val="238"/>
      </rPr>
      <t>žáků se zdravotním postižením</t>
    </r>
    <r>
      <rPr>
        <sz val="10"/>
        <rFont val="Arial"/>
        <family val="2"/>
        <charset val="238"/>
      </rPr>
      <t>, v časové řadě 2014/15–2024/25</t>
    </r>
  </si>
  <si>
    <r>
      <t xml:space="preserve"> Střední školy podle druhu středního vzdělávání – </t>
    </r>
    <r>
      <rPr>
        <b/>
        <sz val="10"/>
        <rFont val="Arial"/>
        <family val="2"/>
        <charset val="238"/>
      </rPr>
      <t>školy, třídy, žáci, nově přijatí a absolventi</t>
    </r>
    <r>
      <rPr>
        <sz val="10"/>
        <rFont val="Arial"/>
        <family val="2"/>
        <charset val="238"/>
      </rPr>
      <t>, v časové řadě 2014/15–2024/25</t>
    </r>
  </si>
  <si>
    <r>
      <t xml:space="preserve"> Střední školy podle druhu středního vzdělávání – </t>
    </r>
    <r>
      <rPr>
        <b/>
        <sz val="10"/>
        <rFont val="Arial"/>
        <family val="2"/>
        <charset val="238"/>
      </rPr>
      <t>žáci podle pohlaví a formy vzdělávání</t>
    </r>
    <r>
      <rPr>
        <sz val="10"/>
        <rFont val="Arial"/>
        <family val="2"/>
        <charset val="238"/>
      </rPr>
      <t>, v časové řadě 2014/15–2024/25</t>
    </r>
  </si>
  <si>
    <r>
      <t xml:space="preserve"> Střední školy podle druhu středního vzdělávání – </t>
    </r>
    <r>
      <rPr>
        <b/>
        <sz val="10"/>
        <rFont val="Arial"/>
        <family val="2"/>
        <charset val="238"/>
      </rPr>
      <t xml:space="preserve">nově přijatí žáci </t>
    </r>
    <r>
      <rPr>
        <sz val="10"/>
        <rFont val="Arial"/>
        <family val="2"/>
        <charset val="238"/>
      </rPr>
      <t xml:space="preserve">do 1. ročníku </t>
    </r>
    <r>
      <rPr>
        <b/>
        <sz val="10"/>
        <rFont val="Arial"/>
        <family val="2"/>
        <charset val="238"/>
      </rPr>
      <t>podle pohlaví a formy</t>
    </r>
    <r>
      <rPr>
        <sz val="10"/>
        <rFont val="Arial"/>
        <family val="2"/>
        <charset val="238"/>
      </rPr>
      <t xml:space="preserve"> vzdělávání, v časové řadě 2014/15–2024/25</t>
    </r>
  </si>
  <si>
    <r>
      <t xml:space="preserve"> Střední školy podle druhu středního vzdělávání – </t>
    </r>
    <r>
      <rPr>
        <b/>
        <sz val="10"/>
        <rFont val="Arial"/>
        <family val="2"/>
        <charset val="238"/>
      </rPr>
      <t>absolventi podle pohlaví a formy</t>
    </r>
    <r>
      <rPr>
        <sz val="10"/>
        <rFont val="Arial"/>
        <family val="2"/>
        <charset val="238"/>
      </rPr>
      <t xml:space="preserve"> vzdělávání, v časové řadě 2013/14–2023/24</t>
    </r>
  </si>
  <si>
    <r>
      <t xml:space="preserve"> Střední školy podle druhu středního vzdělávání v krajském srovnání – </t>
    </r>
    <r>
      <rPr>
        <b/>
        <sz val="10"/>
        <rFont val="Arial"/>
        <family val="2"/>
        <charset val="238"/>
      </rPr>
      <t>školy a žáci</t>
    </r>
    <r>
      <rPr>
        <sz val="10"/>
        <rFont val="Arial"/>
        <family val="2"/>
        <charset val="238"/>
      </rPr>
      <t>, ve školním roce 2024/25</t>
    </r>
  </si>
  <si>
    <r>
      <t xml:space="preserve"> Střední školy poskytující odborné vzdělání v krajském srovnání – počet</t>
    </r>
    <r>
      <rPr>
        <b/>
        <sz val="10"/>
        <color theme="1"/>
        <rFont val="Arial"/>
        <family val="2"/>
        <charset val="238"/>
      </rPr>
      <t xml:space="preserve"> škol</t>
    </r>
    <r>
      <rPr>
        <sz val="10"/>
        <color theme="1"/>
        <rFont val="Arial"/>
        <family val="2"/>
        <charset val="238"/>
      </rPr>
      <t>, v časové řadě 2014/15–2024/25</t>
    </r>
  </si>
  <si>
    <r>
      <t xml:space="preserve"> Střední školy poskytující odborné vzdělání v krajském srovnání – počet</t>
    </r>
    <r>
      <rPr>
        <b/>
        <sz val="10"/>
        <rFont val="Arial"/>
        <family val="2"/>
        <charset val="238"/>
      </rPr>
      <t xml:space="preserve"> žáků</t>
    </r>
    <r>
      <rPr>
        <sz val="10"/>
        <rFont val="Arial"/>
        <family val="2"/>
        <charset val="238"/>
      </rPr>
      <t>, v časové řadě 2014/15–2024/25</t>
    </r>
  </si>
  <si>
    <r>
      <t xml:space="preserve"> Střední školy poskytující odborné vzdělání v krajském srovnání – počet </t>
    </r>
    <r>
      <rPr>
        <b/>
        <sz val="10"/>
        <rFont val="Arial"/>
        <family val="2"/>
        <charset val="238"/>
      </rPr>
      <t>nově přijatých</t>
    </r>
    <r>
      <rPr>
        <sz val="10"/>
        <rFont val="Arial"/>
        <family val="2"/>
        <charset val="238"/>
      </rPr>
      <t xml:space="preserve"> žáků do 1. ročníku, v časové řadě 2014/15–2024/25</t>
    </r>
  </si>
  <si>
    <r>
      <t xml:space="preserve"> Střední školy poskytující odborné vzdělávání – </t>
    </r>
    <r>
      <rPr>
        <b/>
        <sz val="10"/>
        <color theme="1"/>
        <rFont val="Arial"/>
        <family val="2"/>
        <charset val="238"/>
      </rPr>
      <t>školy, třídy, žáci, nově přijatí a absolventi</t>
    </r>
    <r>
      <rPr>
        <sz val="10"/>
        <color theme="1"/>
        <rFont val="Arial"/>
        <family val="2"/>
        <charset val="238"/>
      </rPr>
      <t xml:space="preserve"> podle </t>
    </r>
    <r>
      <rPr>
        <b/>
        <sz val="10"/>
        <color theme="1"/>
        <rFont val="Arial"/>
        <family val="2"/>
        <charset val="238"/>
      </rPr>
      <t>pohlaví a formy</t>
    </r>
    <r>
      <rPr>
        <sz val="10"/>
        <color theme="1"/>
        <rFont val="Arial"/>
        <family val="2"/>
        <charset val="238"/>
      </rPr>
      <t xml:space="preserve"> vzdělání, v časové řadě 2014/15–2024/25</t>
    </r>
  </si>
  <si>
    <r>
      <t xml:space="preserve"> Střední školy poskytující odborné vzdělání v krajském srovnání – počet </t>
    </r>
    <r>
      <rPr>
        <b/>
        <sz val="10"/>
        <rFont val="Arial"/>
        <family val="2"/>
        <charset val="238"/>
      </rPr>
      <t>absolvent</t>
    </r>
    <r>
      <rPr>
        <sz val="10"/>
        <rFont val="Arial"/>
        <family val="2"/>
        <charset val="238"/>
      </rPr>
      <t>ů, v časové řadě 2013/14–2023/24</t>
    </r>
  </si>
  <si>
    <r>
      <t xml:space="preserve"> Střední vzdělávání bez výučního listu a bez maturitní zkoušky – </t>
    </r>
    <r>
      <rPr>
        <b/>
        <sz val="10"/>
        <rFont val="Arial"/>
        <family val="2"/>
        <charset val="238"/>
      </rPr>
      <t>školy, třídy, žáci, nově přijatí a absolventi</t>
    </r>
    <r>
      <rPr>
        <sz val="10"/>
        <rFont val="Arial"/>
        <family val="2"/>
        <charset val="238"/>
      </rPr>
      <t>, v časové řadě 2014/15–2024/25</t>
    </r>
  </si>
  <si>
    <r>
      <t xml:space="preserve"> Střední vzdělávání bez výučního listu a bez maturity – </t>
    </r>
    <r>
      <rPr>
        <b/>
        <sz val="10"/>
        <rFont val="Arial"/>
        <family val="2"/>
        <charset val="238"/>
      </rPr>
      <t>absolventi podle skupin oborů a oborů</t>
    </r>
    <r>
      <rPr>
        <sz val="10"/>
        <rFont val="Arial"/>
        <family val="2"/>
        <charset val="238"/>
      </rPr>
      <t xml:space="preserve"> vzdělávání, druhu a formy vzdělávání a pohlaví, 2023/24</t>
    </r>
  </si>
  <si>
    <r>
      <t xml:space="preserve"> Střední odborné vzdělávání s výučním listem – </t>
    </r>
    <r>
      <rPr>
        <b/>
        <sz val="10"/>
        <rFont val="Arial"/>
        <family val="2"/>
        <charset val="238"/>
      </rPr>
      <t>školy, třídy, žáci, nově přijatí a absolventi</t>
    </r>
    <r>
      <rPr>
        <sz val="10"/>
        <rFont val="Arial"/>
        <family val="2"/>
        <charset val="238"/>
      </rPr>
      <t>, v časové řadě 2014/15–2024/25</t>
    </r>
  </si>
  <si>
    <r>
      <t xml:space="preserve"> Střední odborné vzdělávání s výučním listem podle zřizovatele školy – </t>
    </r>
    <r>
      <rPr>
        <b/>
        <sz val="10"/>
        <rFont val="Arial"/>
        <family val="2"/>
        <charset val="238"/>
      </rPr>
      <t>školy a žáci</t>
    </r>
    <r>
      <rPr>
        <sz val="10"/>
        <rFont val="Arial"/>
        <family val="2"/>
        <charset val="238"/>
      </rPr>
      <t>, v časové řadě 2014/15–2024/25</t>
    </r>
  </si>
  <si>
    <r>
      <t xml:space="preserve"> Střední odborné vzdělávání s výučním listem – </t>
    </r>
    <r>
      <rPr>
        <b/>
        <sz val="10"/>
        <rFont val="Arial"/>
        <family val="2"/>
        <charset val="238"/>
      </rPr>
      <t>žáci podle skupin oborů</t>
    </r>
    <r>
      <rPr>
        <sz val="10"/>
        <rFont val="Arial"/>
        <family val="2"/>
        <charset val="238"/>
      </rPr>
      <t xml:space="preserve"> vzdělávání, v časové řadě 2014/15–2024/25</t>
    </r>
  </si>
  <si>
    <r>
      <t xml:space="preserve"> Střední odborné vzdělávání s výučním listem v krajském srovnání – </t>
    </r>
    <r>
      <rPr>
        <b/>
        <sz val="10"/>
        <rFont val="Arial"/>
        <family val="2"/>
        <charset val="238"/>
      </rPr>
      <t>školy, třídy a žáci</t>
    </r>
    <r>
      <rPr>
        <sz val="10"/>
        <rFont val="Arial"/>
        <family val="2"/>
        <charset val="238"/>
      </rPr>
      <t>, 2024/25</t>
    </r>
  </si>
  <si>
    <r>
      <t xml:space="preserve"> Střední odborné vzdělávání s výučním listem – </t>
    </r>
    <r>
      <rPr>
        <b/>
        <sz val="10"/>
        <rFont val="Arial"/>
        <family val="2"/>
        <charset val="238"/>
      </rPr>
      <t>žáci podle oborů</t>
    </r>
    <r>
      <rPr>
        <sz val="10"/>
        <rFont val="Arial"/>
        <family val="2"/>
        <charset val="238"/>
      </rPr>
      <t xml:space="preserve"> vzdělávání, druhu a formy vzdělávání a</t>
    </r>
    <r>
      <rPr>
        <b/>
        <sz val="10"/>
        <rFont val="Arial"/>
        <family val="2"/>
        <charset val="238"/>
      </rPr>
      <t xml:space="preserve"> pohlaví</t>
    </r>
    <r>
      <rPr>
        <sz val="10"/>
        <rFont val="Arial"/>
        <family val="2"/>
        <charset val="238"/>
      </rPr>
      <t>, 2024/25</t>
    </r>
  </si>
  <si>
    <r>
      <t xml:space="preserve"> Střední odborné vzdělávání s výučním listem –</t>
    </r>
    <r>
      <rPr>
        <b/>
        <sz val="10"/>
        <rFont val="Arial"/>
        <family val="2"/>
        <charset val="238"/>
      </rPr>
      <t xml:space="preserve"> absolventi podle skupin oborů</t>
    </r>
    <r>
      <rPr>
        <sz val="10"/>
        <rFont val="Arial"/>
        <family val="2"/>
        <charset val="238"/>
      </rPr>
      <t xml:space="preserve"> vzdělávání, druhu a formy vzdělávání a </t>
    </r>
    <r>
      <rPr>
        <b/>
        <sz val="10"/>
        <rFont val="Arial"/>
        <family val="2"/>
        <charset val="238"/>
      </rPr>
      <t>pohlaví</t>
    </r>
    <r>
      <rPr>
        <sz val="10"/>
        <rFont val="Arial"/>
        <family val="2"/>
        <charset val="238"/>
      </rPr>
      <t>, 2023/24</t>
    </r>
  </si>
  <si>
    <r>
      <t xml:space="preserve"> Střední odborné vzdělávání s výučním listem – </t>
    </r>
    <r>
      <rPr>
        <b/>
        <sz val="10"/>
        <rFont val="Arial"/>
        <family val="2"/>
        <charset val="238"/>
      </rPr>
      <t>žáci podle skupin oborů</t>
    </r>
    <r>
      <rPr>
        <sz val="10"/>
        <rFont val="Arial"/>
        <family val="2"/>
        <charset val="238"/>
      </rPr>
      <t xml:space="preserve"> vzdělávání, druhu a formy</t>
    </r>
    <r>
      <rPr>
        <b/>
        <sz val="10"/>
        <rFont val="Arial"/>
        <family val="2"/>
        <charset val="238"/>
      </rPr>
      <t xml:space="preserve"> </t>
    </r>
    <r>
      <rPr>
        <sz val="10"/>
        <rFont val="Arial"/>
        <family val="2"/>
        <charset val="238"/>
      </rPr>
      <t xml:space="preserve">vzdělávání a </t>
    </r>
    <r>
      <rPr>
        <b/>
        <sz val="10"/>
        <rFont val="Arial"/>
        <family val="2"/>
        <charset val="238"/>
      </rPr>
      <t>pohlaví</t>
    </r>
    <r>
      <rPr>
        <sz val="10"/>
        <rFont val="Arial"/>
        <family val="2"/>
        <charset val="238"/>
      </rPr>
      <t>, 2024/25</t>
    </r>
  </si>
  <si>
    <r>
      <t xml:space="preserve"> Střední odborné vzdělávání s výučním listem – </t>
    </r>
    <r>
      <rPr>
        <b/>
        <sz val="10"/>
        <rFont val="Arial"/>
        <family val="2"/>
        <charset val="238"/>
      </rPr>
      <t>absolventi podle oborů</t>
    </r>
    <r>
      <rPr>
        <sz val="10"/>
        <rFont val="Arial"/>
        <family val="2"/>
        <charset val="238"/>
      </rPr>
      <t xml:space="preserve"> vzdělávání, druhu a formy vzdělávání a </t>
    </r>
    <r>
      <rPr>
        <b/>
        <sz val="10"/>
        <rFont val="Arial"/>
        <family val="2"/>
        <charset val="238"/>
      </rPr>
      <t>pohlav</t>
    </r>
    <r>
      <rPr>
        <sz val="10"/>
        <rFont val="Arial"/>
        <family val="2"/>
        <charset val="238"/>
      </rPr>
      <t>í, 2023/24</t>
    </r>
  </si>
  <si>
    <r>
      <t xml:space="preserve"> Střední odborné vzdělávání s maturitní zkouškou – </t>
    </r>
    <r>
      <rPr>
        <b/>
        <sz val="10"/>
        <rFont val="Arial"/>
        <family val="2"/>
        <charset val="238"/>
      </rPr>
      <t>školy, třídy, žáci, nově přijatí a absolventi</t>
    </r>
    <r>
      <rPr>
        <sz val="10"/>
        <rFont val="Arial"/>
        <family val="2"/>
        <charset val="238"/>
      </rPr>
      <t>, v časové řadě 2014/15–2024/25</t>
    </r>
  </si>
  <si>
    <r>
      <t xml:space="preserve"> Střední odborné vzdělávání s maturitní zkouškou podle zřizovatele školy –</t>
    </r>
    <r>
      <rPr>
        <b/>
        <sz val="10"/>
        <rFont val="Arial"/>
        <family val="2"/>
        <charset val="238"/>
      </rPr>
      <t xml:space="preserve"> školy a žáci</t>
    </r>
    <r>
      <rPr>
        <sz val="10"/>
        <rFont val="Arial"/>
        <family val="2"/>
        <charset val="238"/>
      </rPr>
      <t>, v časové řadě 2014/15–2024/25</t>
    </r>
  </si>
  <si>
    <r>
      <t xml:space="preserve"> Střední odborné vzdělávání s maturitní zkouškou – </t>
    </r>
    <r>
      <rPr>
        <b/>
        <sz val="10"/>
        <rFont val="Arial"/>
        <family val="2"/>
        <charset val="238"/>
      </rPr>
      <t>žáci podle skupin oborů</t>
    </r>
    <r>
      <rPr>
        <sz val="10"/>
        <rFont val="Arial"/>
        <family val="2"/>
        <charset val="238"/>
      </rPr>
      <t xml:space="preserve"> vzdělávání, v časové řadě 2014/15–2024/25</t>
    </r>
  </si>
  <si>
    <r>
      <t xml:space="preserve"> Střední odborné vzdělávání s maturitní zkouškou – </t>
    </r>
    <r>
      <rPr>
        <b/>
        <sz val="10"/>
        <rFont val="Arial"/>
        <family val="2"/>
        <charset val="238"/>
      </rPr>
      <t xml:space="preserve">žáci podle skupin oborů </t>
    </r>
    <r>
      <rPr>
        <sz val="10"/>
        <rFont val="Arial"/>
        <family val="2"/>
        <charset val="238"/>
      </rPr>
      <t xml:space="preserve">vzdělávání, druhu a formy vzdělávání a </t>
    </r>
    <r>
      <rPr>
        <b/>
        <sz val="10"/>
        <rFont val="Arial"/>
        <family val="2"/>
        <charset val="238"/>
      </rPr>
      <t>pohlaví</t>
    </r>
    <r>
      <rPr>
        <sz val="10"/>
        <rFont val="Arial"/>
        <family val="2"/>
        <charset val="238"/>
      </rPr>
      <t>, 2024/25</t>
    </r>
  </si>
  <si>
    <r>
      <t xml:space="preserve"> Střední odborné vzdělávání s maturitní zkouškou – </t>
    </r>
    <r>
      <rPr>
        <b/>
        <sz val="10"/>
        <rFont val="Arial"/>
        <family val="2"/>
        <charset val="238"/>
      </rPr>
      <t>žáci podle oborů vzdělávání</t>
    </r>
    <r>
      <rPr>
        <sz val="10"/>
        <rFont val="Arial"/>
        <family val="2"/>
        <charset val="238"/>
      </rPr>
      <t xml:space="preserve">, druhu a formy vzdělávání a </t>
    </r>
    <r>
      <rPr>
        <b/>
        <sz val="10"/>
        <rFont val="Arial"/>
        <family val="2"/>
        <charset val="238"/>
      </rPr>
      <t>pohlaví</t>
    </r>
    <r>
      <rPr>
        <sz val="10"/>
        <rFont val="Arial"/>
        <family val="2"/>
        <charset val="238"/>
      </rPr>
      <t>, 2024/25</t>
    </r>
  </si>
  <si>
    <r>
      <t xml:space="preserve"> Střední odborné vzdělávání s maturitní zkouškou – </t>
    </r>
    <r>
      <rPr>
        <b/>
        <sz val="10"/>
        <rFont val="Arial"/>
        <family val="2"/>
        <charset val="238"/>
      </rPr>
      <t>absolventi podle skupin oborů vzdělávání</t>
    </r>
    <r>
      <rPr>
        <sz val="10"/>
        <rFont val="Arial"/>
        <family val="2"/>
        <charset val="238"/>
      </rPr>
      <t xml:space="preserve">, druhu a formy vzdělávání a </t>
    </r>
    <r>
      <rPr>
        <b/>
        <sz val="10"/>
        <rFont val="Arial"/>
        <family val="2"/>
        <charset val="238"/>
      </rPr>
      <t>pohlaví</t>
    </r>
    <r>
      <rPr>
        <sz val="10"/>
        <rFont val="Arial"/>
        <family val="2"/>
        <charset val="238"/>
      </rPr>
      <t>, 2023/24</t>
    </r>
  </si>
  <si>
    <r>
      <t xml:space="preserve"> Střední odborné vzdělávání s maturitní zkouškou –</t>
    </r>
    <r>
      <rPr>
        <b/>
        <sz val="10"/>
        <rFont val="Arial"/>
        <family val="2"/>
        <charset val="238"/>
      </rPr>
      <t xml:space="preserve"> absolventi podle oborů vzdělávání</t>
    </r>
    <r>
      <rPr>
        <sz val="10"/>
        <rFont val="Arial"/>
        <family val="2"/>
        <charset val="238"/>
      </rPr>
      <t xml:space="preserve">, druhu a formy vzdělávání a </t>
    </r>
    <r>
      <rPr>
        <b/>
        <sz val="10"/>
        <rFont val="Arial"/>
        <family val="2"/>
        <charset val="238"/>
      </rPr>
      <t>pohlaví</t>
    </r>
    <r>
      <rPr>
        <sz val="10"/>
        <rFont val="Arial"/>
        <family val="2"/>
        <charset val="238"/>
      </rPr>
      <t>, 2023/24</t>
    </r>
  </si>
  <si>
    <r>
      <t xml:space="preserve"> Střední odborné vzdělávání s maturitní zkouškou v krajském srovnání – </t>
    </r>
    <r>
      <rPr>
        <b/>
        <sz val="10"/>
        <rFont val="Arial"/>
        <family val="2"/>
        <charset val="238"/>
      </rPr>
      <t>školy, třídy a žáci</t>
    </r>
    <r>
      <rPr>
        <sz val="10"/>
        <rFont val="Arial"/>
        <family val="2"/>
        <charset val="238"/>
      </rPr>
      <t>, ve školním roce 2024/25</t>
    </r>
  </si>
  <si>
    <r>
      <t xml:space="preserve"> Gymnázia celkem – </t>
    </r>
    <r>
      <rPr>
        <b/>
        <sz val="10"/>
        <color theme="1"/>
        <rFont val="Arial"/>
        <family val="2"/>
        <charset val="238"/>
      </rPr>
      <t>školy, třídy a žáci</t>
    </r>
    <r>
      <rPr>
        <sz val="10"/>
        <color theme="1"/>
        <rFont val="Arial"/>
        <family val="2"/>
        <charset val="238"/>
      </rPr>
      <t>, v časové řadě 2014/15–2024/25</t>
    </r>
  </si>
  <si>
    <r>
      <t xml:space="preserve"> Gymnázia celkem –</t>
    </r>
    <r>
      <rPr>
        <b/>
        <sz val="10"/>
        <rFont val="Arial"/>
        <family val="2"/>
        <charset val="238"/>
      </rPr>
      <t xml:space="preserve"> žáci v denním vzdělávání</t>
    </r>
    <r>
      <rPr>
        <sz val="10"/>
        <rFont val="Arial"/>
        <family val="2"/>
        <charset val="238"/>
      </rPr>
      <t xml:space="preserve"> podle typu a ročníku gymnázia, v časové řadě 2014/15–2024/25</t>
    </r>
  </si>
  <si>
    <r>
      <t xml:space="preserve"> Gymnázia celkem – </t>
    </r>
    <r>
      <rPr>
        <b/>
        <sz val="10"/>
        <rFont val="Arial"/>
        <family val="2"/>
        <charset val="238"/>
      </rPr>
      <t>nově přijatí žáci</t>
    </r>
    <r>
      <rPr>
        <sz val="10"/>
        <rFont val="Arial"/>
        <family val="2"/>
        <charset val="238"/>
      </rPr>
      <t xml:space="preserve"> do 1. ročníku, v časové řadě 2014/15–2024/25</t>
    </r>
  </si>
  <si>
    <r>
      <t xml:space="preserve"> Gymnázia celkem – </t>
    </r>
    <r>
      <rPr>
        <b/>
        <sz val="10"/>
        <rFont val="Arial"/>
        <family val="2"/>
        <charset val="238"/>
      </rPr>
      <t>absolventi</t>
    </r>
    <r>
      <rPr>
        <sz val="10"/>
        <rFont val="Arial"/>
        <family val="2"/>
        <charset val="238"/>
      </rPr>
      <t>, v časové řadě 2013/14–2023/24</t>
    </r>
  </si>
  <si>
    <r>
      <t xml:space="preserve"> Gymnázia podle zřizovatele školy – </t>
    </r>
    <r>
      <rPr>
        <b/>
        <sz val="10"/>
        <rFont val="Arial"/>
        <family val="2"/>
        <charset val="238"/>
      </rPr>
      <t>školy, třídy a žáci</t>
    </r>
    <r>
      <rPr>
        <sz val="10"/>
        <rFont val="Arial"/>
        <family val="2"/>
        <charset val="238"/>
      </rPr>
      <t>, v časové řadě 2014/15–2024/25</t>
    </r>
  </si>
  <si>
    <r>
      <t xml:space="preserve"> Gymnázia v krajském srovnání – </t>
    </r>
    <r>
      <rPr>
        <b/>
        <sz val="10"/>
        <rFont val="Arial"/>
        <family val="2"/>
        <charset val="238"/>
      </rPr>
      <t>školy, třídy a žáci</t>
    </r>
    <r>
      <rPr>
        <sz val="10"/>
        <rFont val="Arial"/>
        <family val="2"/>
        <charset val="238"/>
      </rPr>
      <t>, ve školním roce 2024/25</t>
    </r>
  </si>
  <si>
    <r>
      <t xml:space="preserve"> Gymnázia v krajském srovnání – </t>
    </r>
    <r>
      <rPr>
        <b/>
        <sz val="10"/>
        <rFont val="Arial"/>
        <family val="2"/>
        <charset val="238"/>
      </rPr>
      <t xml:space="preserve">nově přijatí žáci </t>
    </r>
    <r>
      <rPr>
        <sz val="10"/>
        <rFont val="Arial"/>
        <family val="2"/>
        <charset val="238"/>
      </rPr>
      <t>do 1. ročníku ve školním roce 2024/25</t>
    </r>
    <r>
      <rPr>
        <b/>
        <sz val="10"/>
        <rFont val="Arial"/>
        <family val="2"/>
        <charset val="238"/>
      </rPr>
      <t xml:space="preserve"> a absolventi</t>
    </r>
    <r>
      <rPr>
        <sz val="10"/>
        <rFont val="Arial"/>
        <family val="2"/>
        <charset val="238"/>
      </rPr>
      <t xml:space="preserve"> za školní rok 2023/24</t>
    </r>
  </si>
  <si>
    <r>
      <t xml:space="preserve"> Gymnázia v krajském srovnání – počet </t>
    </r>
    <r>
      <rPr>
        <b/>
        <sz val="10"/>
        <rFont val="Arial"/>
        <family val="2"/>
        <charset val="238"/>
      </rPr>
      <t>škol</t>
    </r>
    <r>
      <rPr>
        <sz val="10"/>
        <rFont val="Arial"/>
        <family val="2"/>
        <charset val="238"/>
      </rPr>
      <t>, v časové řadě 2014/15–2024/25</t>
    </r>
  </si>
  <si>
    <r>
      <t xml:space="preserve"> Gymnázia v krajském srovnání – počet</t>
    </r>
    <r>
      <rPr>
        <b/>
        <sz val="10"/>
        <rFont val="Arial"/>
        <family val="2"/>
        <charset val="238"/>
      </rPr>
      <t xml:space="preserve"> škol</t>
    </r>
    <r>
      <rPr>
        <sz val="10"/>
        <rFont val="Arial"/>
        <family val="2"/>
        <charset val="238"/>
      </rPr>
      <t xml:space="preserve"> zajišťujících </t>
    </r>
    <r>
      <rPr>
        <b/>
        <sz val="10"/>
        <rFont val="Arial"/>
        <family val="2"/>
        <charset val="238"/>
      </rPr>
      <t xml:space="preserve">4leté denní </t>
    </r>
    <r>
      <rPr>
        <sz val="10"/>
        <rFont val="Arial"/>
        <family val="2"/>
        <charset val="238"/>
      </rPr>
      <t>vzdělávání, v časové řadě 2014/15–2024/25</t>
    </r>
  </si>
  <si>
    <r>
      <t xml:space="preserve"> Gymnázia v krajském srovnání – počet</t>
    </r>
    <r>
      <rPr>
        <b/>
        <sz val="10"/>
        <rFont val="Arial"/>
        <family val="2"/>
        <charset val="238"/>
      </rPr>
      <t xml:space="preserve"> škol </t>
    </r>
    <r>
      <rPr>
        <sz val="10"/>
        <rFont val="Arial"/>
        <family val="2"/>
        <charset val="238"/>
      </rPr>
      <t xml:space="preserve">zajišťujících </t>
    </r>
    <r>
      <rPr>
        <b/>
        <sz val="10"/>
        <rFont val="Arial"/>
        <family val="2"/>
        <charset val="238"/>
      </rPr>
      <t xml:space="preserve">6leté denní </t>
    </r>
    <r>
      <rPr>
        <sz val="10"/>
        <rFont val="Arial"/>
        <family val="2"/>
        <charset val="238"/>
      </rPr>
      <t>vzdělávání, v časové řadě 2014/15–2024/25</t>
    </r>
  </si>
  <si>
    <r>
      <t xml:space="preserve"> Gymnázia v krajském srovnání – počet </t>
    </r>
    <r>
      <rPr>
        <b/>
        <sz val="10"/>
        <rFont val="Arial"/>
        <family val="2"/>
        <charset val="238"/>
      </rPr>
      <t>škol</t>
    </r>
    <r>
      <rPr>
        <sz val="10"/>
        <rFont val="Arial"/>
        <family val="2"/>
        <charset val="238"/>
      </rPr>
      <t xml:space="preserve"> zajišťujících </t>
    </r>
    <r>
      <rPr>
        <b/>
        <sz val="10"/>
        <rFont val="Arial"/>
        <family val="2"/>
        <charset val="238"/>
      </rPr>
      <t>8leté denní</t>
    </r>
    <r>
      <rPr>
        <sz val="10"/>
        <rFont val="Arial"/>
        <family val="2"/>
        <charset val="238"/>
      </rPr>
      <t xml:space="preserve"> vzdělávání, v časové řadě 2014/15–2024/25</t>
    </r>
  </si>
  <si>
    <r>
      <t xml:space="preserve"> Gymnázia v krajském srovnání – počet</t>
    </r>
    <r>
      <rPr>
        <b/>
        <sz val="10"/>
        <rFont val="Arial"/>
        <family val="2"/>
        <charset val="238"/>
      </rPr>
      <t xml:space="preserve"> tříd</t>
    </r>
    <r>
      <rPr>
        <sz val="10"/>
        <rFont val="Arial"/>
        <family val="2"/>
        <charset val="238"/>
      </rPr>
      <t xml:space="preserve"> v </t>
    </r>
    <r>
      <rPr>
        <b/>
        <sz val="10"/>
        <rFont val="Arial"/>
        <family val="2"/>
        <charset val="238"/>
      </rPr>
      <t>denní</t>
    </r>
    <r>
      <rPr>
        <sz val="10"/>
        <rFont val="Arial"/>
        <family val="2"/>
        <charset val="238"/>
      </rPr>
      <t xml:space="preserve"> formě vzdělávání, v časové řadě 2014/15–2024/25</t>
    </r>
  </si>
  <si>
    <r>
      <t xml:space="preserve"> Gymnázia v krajském srovnání – počet </t>
    </r>
    <r>
      <rPr>
        <b/>
        <sz val="10"/>
        <rFont val="Arial"/>
        <family val="2"/>
        <charset val="238"/>
      </rPr>
      <t>žáků</t>
    </r>
    <r>
      <rPr>
        <sz val="10"/>
        <rFont val="Arial"/>
        <family val="2"/>
        <charset val="238"/>
      </rPr>
      <t>, v časové řadě 2014/15–2024/25</t>
    </r>
  </si>
  <si>
    <r>
      <t xml:space="preserve"> Gymnázia v krajském srovnání – počet </t>
    </r>
    <r>
      <rPr>
        <b/>
        <sz val="10"/>
        <rFont val="Arial"/>
        <family val="2"/>
        <charset val="238"/>
      </rPr>
      <t>žáků ve čtyřletém vzdělávání</t>
    </r>
    <r>
      <rPr>
        <sz val="10"/>
        <rFont val="Arial"/>
        <family val="2"/>
        <charset val="238"/>
      </rPr>
      <t>, v časové řadě 2014/15–2024/25</t>
    </r>
  </si>
  <si>
    <r>
      <t xml:space="preserve"> Gymnázia v krajském srovnání – počet </t>
    </r>
    <r>
      <rPr>
        <b/>
        <sz val="10"/>
        <rFont val="Arial"/>
        <family val="2"/>
        <charset val="238"/>
      </rPr>
      <t>žáků v šestiletém vzdělávání</t>
    </r>
    <r>
      <rPr>
        <sz val="10"/>
        <rFont val="Arial"/>
        <family val="2"/>
        <charset val="238"/>
      </rPr>
      <t>, v časové řadě 2014/15–2024/25</t>
    </r>
  </si>
  <si>
    <r>
      <t xml:space="preserve"> Gymnázia v krajském srovnání – počet </t>
    </r>
    <r>
      <rPr>
        <b/>
        <sz val="10"/>
        <rFont val="Arial"/>
        <family val="2"/>
        <charset val="238"/>
      </rPr>
      <t>žáků v osmiletém vzdělávání</t>
    </r>
    <r>
      <rPr>
        <sz val="10"/>
        <rFont val="Arial"/>
        <family val="2"/>
        <charset val="238"/>
      </rPr>
      <t>, v časové řadě 2014/15–2024/25</t>
    </r>
  </si>
  <si>
    <r>
      <t xml:space="preserve">Tab. 3.3.14: Gymnázia </t>
    </r>
    <r>
      <rPr>
        <sz val="10"/>
        <color theme="1"/>
        <rFont val="Arial"/>
        <family val="2"/>
        <charset val="238"/>
      </rPr>
      <t xml:space="preserve">v krajském srovnání </t>
    </r>
    <r>
      <rPr>
        <b/>
        <sz val="10"/>
        <color theme="1"/>
        <rFont val="Arial"/>
        <family val="2"/>
        <charset val="238"/>
      </rPr>
      <t xml:space="preserve">– počet žáků ve čtyřletém vzdělávání, </t>
    </r>
    <r>
      <rPr>
        <sz val="10"/>
        <color theme="1"/>
        <rFont val="Arial"/>
        <family val="2"/>
        <charset val="238"/>
      </rPr>
      <t>v časové řadě 2014/15–2024/25</t>
    </r>
  </si>
  <si>
    <r>
      <t xml:space="preserve">Tab. 3.3.15: Gymnázia </t>
    </r>
    <r>
      <rPr>
        <sz val="10"/>
        <color theme="1"/>
        <rFont val="Arial"/>
        <family val="2"/>
        <charset val="238"/>
      </rPr>
      <t xml:space="preserve">v krajském srovnání </t>
    </r>
    <r>
      <rPr>
        <b/>
        <sz val="10"/>
        <color theme="1"/>
        <rFont val="Arial"/>
        <family val="2"/>
        <charset val="238"/>
      </rPr>
      <t xml:space="preserve">– počet žáků v šestiletém vzdělávání, </t>
    </r>
    <r>
      <rPr>
        <sz val="10"/>
        <color theme="1"/>
        <rFont val="Arial"/>
        <family val="2"/>
        <charset val="238"/>
      </rPr>
      <t>v časové řadě 2014/15–2024/25</t>
    </r>
  </si>
  <si>
    <r>
      <t xml:space="preserve">Tab. 3.3.16: Gymnázia </t>
    </r>
    <r>
      <rPr>
        <sz val="10"/>
        <color theme="1"/>
        <rFont val="Arial"/>
        <family val="2"/>
        <charset val="238"/>
      </rPr>
      <t xml:space="preserve">v krajském srovnání </t>
    </r>
    <r>
      <rPr>
        <b/>
        <sz val="10"/>
        <color theme="1"/>
        <rFont val="Arial"/>
        <family val="2"/>
        <charset val="238"/>
      </rPr>
      <t xml:space="preserve">– počet žáků v osmiletém vzdělávání, </t>
    </r>
    <r>
      <rPr>
        <sz val="10"/>
        <color theme="1"/>
        <rFont val="Arial"/>
        <family val="2"/>
        <charset val="238"/>
      </rPr>
      <t>v časové řadě 2014/15–2024/25</t>
    </r>
  </si>
  <si>
    <r>
      <t xml:space="preserve"> Gymnázia v krajském srovnání – počet </t>
    </r>
    <r>
      <rPr>
        <b/>
        <sz val="10"/>
        <rFont val="Arial"/>
        <family val="2"/>
        <charset val="238"/>
      </rPr>
      <t xml:space="preserve">nově přijatých žáků </t>
    </r>
    <r>
      <rPr>
        <sz val="10"/>
        <rFont val="Arial"/>
        <family val="2"/>
        <charset val="238"/>
      </rPr>
      <t xml:space="preserve">do 1. ročníku </t>
    </r>
    <r>
      <rPr>
        <b/>
        <sz val="10"/>
        <rFont val="Arial"/>
        <family val="2"/>
        <charset val="238"/>
      </rPr>
      <t>celkem</t>
    </r>
    <r>
      <rPr>
        <sz val="10"/>
        <rFont val="Arial"/>
        <family val="2"/>
        <charset val="238"/>
      </rPr>
      <t>, v časové řadě 2014/15–2024/25</t>
    </r>
  </si>
  <si>
    <r>
      <t xml:space="preserve"> Gymnázia v krajském srovnání – počet</t>
    </r>
    <r>
      <rPr>
        <b/>
        <sz val="10"/>
        <rFont val="Arial"/>
        <family val="2"/>
        <charset val="238"/>
      </rPr>
      <t xml:space="preserve"> nově přijatých žáků</t>
    </r>
    <r>
      <rPr>
        <sz val="10"/>
        <rFont val="Arial"/>
        <family val="2"/>
        <charset val="238"/>
      </rPr>
      <t xml:space="preserve"> do 1. ročníku gymnázií </t>
    </r>
    <r>
      <rPr>
        <b/>
        <sz val="10"/>
        <rFont val="Arial"/>
        <family val="2"/>
        <charset val="238"/>
      </rPr>
      <t>s čtyřletým</t>
    </r>
    <r>
      <rPr>
        <sz val="10"/>
        <rFont val="Arial"/>
        <family val="2"/>
        <charset val="238"/>
      </rPr>
      <t xml:space="preserve"> vzděláváním, v časové řadě 2014/15–2024/25</t>
    </r>
  </si>
  <si>
    <r>
      <t xml:space="preserve"> Gymnázia v krajském srovnání – počet </t>
    </r>
    <r>
      <rPr>
        <b/>
        <sz val="10"/>
        <rFont val="Arial"/>
        <family val="2"/>
        <charset val="238"/>
      </rPr>
      <t>nově přijatých žáků</t>
    </r>
    <r>
      <rPr>
        <sz val="10"/>
        <rFont val="Arial"/>
        <family val="2"/>
        <charset val="238"/>
      </rPr>
      <t xml:space="preserve"> do 1. ročníku gymnázií </t>
    </r>
    <r>
      <rPr>
        <b/>
        <sz val="10"/>
        <rFont val="Arial"/>
        <family val="2"/>
        <charset val="238"/>
      </rPr>
      <t>s šestiletým</t>
    </r>
    <r>
      <rPr>
        <sz val="10"/>
        <rFont val="Arial"/>
        <family val="2"/>
        <charset val="238"/>
      </rPr>
      <t xml:space="preserve"> vzděláváním, v časové řadě 2014/15–2024/25</t>
    </r>
  </si>
  <si>
    <r>
      <t xml:space="preserve"> Gymnázia v krajském srovnání – počet </t>
    </r>
    <r>
      <rPr>
        <b/>
        <sz val="10"/>
        <rFont val="Arial"/>
        <family val="2"/>
        <charset val="238"/>
      </rPr>
      <t>nově přijatých</t>
    </r>
    <r>
      <rPr>
        <sz val="10"/>
        <rFont val="Arial"/>
        <family val="2"/>
        <charset val="238"/>
      </rPr>
      <t xml:space="preserve"> žáků do 1. ročníku gymnázií </t>
    </r>
    <r>
      <rPr>
        <b/>
        <sz val="10"/>
        <rFont val="Arial"/>
        <family val="2"/>
        <charset val="238"/>
      </rPr>
      <t>s osmiletým</t>
    </r>
    <r>
      <rPr>
        <sz val="10"/>
        <rFont val="Arial"/>
        <family val="2"/>
        <charset val="238"/>
      </rPr>
      <t xml:space="preserve"> vzděláváním, v časové řadě 2014/15–2024/25</t>
    </r>
  </si>
  <si>
    <r>
      <t xml:space="preserve"> Gymnázia v krajském srovnání – počet </t>
    </r>
    <r>
      <rPr>
        <b/>
        <sz val="10"/>
        <rFont val="Arial"/>
        <family val="2"/>
        <charset val="238"/>
      </rPr>
      <t>absolventů celkem</t>
    </r>
    <r>
      <rPr>
        <sz val="10"/>
        <rFont val="Arial"/>
        <family val="2"/>
        <charset val="238"/>
      </rPr>
      <t>, v časové řadě 2013/14–2023/24</t>
    </r>
  </si>
  <si>
    <r>
      <t xml:space="preserve"> Gymnázia v krajském srovnání – počet</t>
    </r>
    <r>
      <rPr>
        <b/>
        <sz val="10"/>
        <rFont val="Arial"/>
        <family val="2"/>
        <charset val="238"/>
      </rPr>
      <t xml:space="preserve"> absolventů</t>
    </r>
    <r>
      <rPr>
        <sz val="10"/>
        <rFont val="Arial"/>
        <family val="2"/>
        <charset val="238"/>
      </rPr>
      <t xml:space="preserve"> gymnázií </t>
    </r>
    <r>
      <rPr>
        <b/>
        <sz val="10"/>
        <rFont val="Arial"/>
        <family val="2"/>
        <charset val="238"/>
      </rPr>
      <t>s čtyřletým</t>
    </r>
    <r>
      <rPr>
        <sz val="10"/>
        <rFont val="Arial"/>
        <family val="2"/>
        <charset val="238"/>
      </rPr>
      <t xml:space="preserve"> vzděláváním, v časové řadě 2013/14–2023/24</t>
    </r>
  </si>
  <si>
    <r>
      <t xml:space="preserve"> Gymnázia v krajském srovnání – počet </t>
    </r>
    <r>
      <rPr>
        <b/>
        <sz val="10"/>
        <rFont val="Arial"/>
        <family val="2"/>
        <charset val="238"/>
      </rPr>
      <t>absolventů</t>
    </r>
    <r>
      <rPr>
        <sz val="10"/>
        <rFont val="Arial"/>
        <family val="2"/>
        <charset val="238"/>
      </rPr>
      <t xml:space="preserve"> gymnázií </t>
    </r>
    <r>
      <rPr>
        <b/>
        <sz val="10"/>
        <rFont val="Arial"/>
        <family val="2"/>
        <charset val="238"/>
      </rPr>
      <t>s šestiletým</t>
    </r>
    <r>
      <rPr>
        <sz val="10"/>
        <rFont val="Arial"/>
        <family val="2"/>
        <charset val="238"/>
      </rPr>
      <t xml:space="preserve"> vzděláváním, v časové řadě 2013/14-2023/24</t>
    </r>
  </si>
  <si>
    <r>
      <t xml:space="preserve"> Gymnázia v krajském srovnání – počet </t>
    </r>
    <r>
      <rPr>
        <b/>
        <sz val="10"/>
        <rFont val="Arial"/>
        <family val="2"/>
        <charset val="238"/>
      </rPr>
      <t>absolventů</t>
    </r>
    <r>
      <rPr>
        <sz val="10"/>
        <rFont val="Arial"/>
        <family val="2"/>
        <charset val="238"/>
      </rPr>
      <t xml:space="preserve"> gymnázií </t>
    </r>
    <r>
      <rPr>
        <b/>
        <sz val="10"/>
        <rFont val="Arial"/>
        <family val="2"/>
        <charset val="238"/>
      </rPr>
      <t>s osmiletým</t>
    </r>
    <r>
      <rPr>
        <sz val="10"/>
        <rFont val="Arial"/>
        <family val="2"/>
        <charset val="238"/>
      </rPr>
      <t xml:space="preserve"> vzděláváním, v časové řadě 2013/14-2023/24</t>
    </r>
  </si>
  <si>
    <r>
      <t xml:space="preserve"> Střední vzdělávání – nástavbové studium – </t>
    </r>
    <r>
      <rPr>
        <b/>
        <sz val="10"/>
        <color theme="1"/>
        <rFont val="Arial"/>
        <family val="2"/>
        <charset val="238"/>
      </rPr>
      <t>školy, třídy, žáci, nově přijatí, absolvent</t>
    </r>
    <r>
      <rPr>
        <sz val="10"/>
        <color theme="1"/>
        <rFont val="Arial"/>
        <family val="2"/>
        <charset val="238"/>
      </rPr>
      <t>i, v časové řadě 2014/15–2024/25</t>
    </r>
  </si>
  <si>
    <r>
      <t xml:space="preserve"> Střední vzdělávání – nástavbové studium v krajském srovnání – </t>
    </r>
    <r>
      <rPr>
        <b/>
        <sz val="10"/>
        <rFont val="Arial"/>
        <family val="2"/>
        <charset val="238"/>
      </rPr>
      <t>školy, třídy, žáci, nově přijatí, absolventi</t>
    </r>
    <r>
      <rPr>
        <sz val="10"/>
        <rFont val="Arial"/>
        <family val="2"/>
        <charset val="238"/>
      </rPr>
      <t>, ve školním roce 2024/25</t>
    </r>
  </si>
  <si>
    <r>
      <t xml:space="preserve"> Střední vzdělávání – nástavbové studium – </t>
    </r>
    <r>
      <rPr>
        <b/>
        <sz val="10"/>
        <rFont val="Arial"/>
        <family val="2"/>
        <charset val="238"/>
      </rPr>
      <t>žáci podle skupin oborů</t>
    </r>
    <r>
      <rPr>
        <sz val="10"/>
        <rFont val="Arial"/>
        <family val="2"/>
        <charset val="238"/>
      </rPr>
      <t xml:space="preserve"> vzdělávání, v časové řadě 2014/15–2024/25</t>
    </r>
  </si>
  <si>
    <r>
      <t xml:space="preserve"> Střední vzdělávání – nástavbové studium – </t>
    </r>
    <r>
      <rPr>
        <b/>
        <sz val="10"/>
        <rFont val="Arial"/>
        <family val="2"/>
        <charset val="238"/>
      </rPr>
      <t>absolventi podle skupin oborů</t>
    </r>
    <r>
      <rPr>
        <sz val="10"/>
        <rFont val="Arial"/>
        <family val="2"/>
        <charset val="238"/>
      </rPr>
      <t xml:space="preserve"> vzdělávání, v časové řadě 2014/15–2024/25</t>
    </r>
  </si>
  <si>
    <r>
      <t xml:space="preserve"> Konzervatoře – </t>
    </r>
    <r>
      <rPr>
        <b/>
        <sz val="10"/>
        <color theme="1"/>
        <rFont val="Arial"/>
        <family val="2"/>
        <charset val="238"/>
      </rPr>
      <t>školy, žáci, nově přijatí, absolventi, učitelé</t>
    </r>
    <r>
      <rPr>
        <sz val="10"/>
        <color theme="1"/>
        <rFont val="Arial"/>
        <family val="2"/>
        <charset val="238"/>
      </rPr>
      <t>, v časové řadě 2014/15–2024/25</t>
    </r>
  </si>
  <si>
    <r>
      <t xml:space="preserve"> Konzervatoře v krajském srovnání – š</t>
    </r>
    <r>
      <rPr>
        <b/>
        <sz val="10"/>
        <rFont val="Arial"/>
        <family val="2"/>
        <charset val="238"/>
      </rPr>
      <t>koly, žáci, nově přijatí, absolventi, učitelé</t>
    </r>
    <r>
      <rPr>
        <sz val="10"/>
        <rFont val="Arial"/>
        <family val="2"/>
        <charset val="238"/>
      </rPr>
      <t>, ve školním roce 2024/25</t>
    </r>
  </si>
  <si>
    <r>
      <t xml:space="preserve"> Konzervatoře – </t>
    </r>
    <r>
      <rPr>
        <b/>
        <sz val="10"/>
        <rFont val="Arial"/>
        <family val="2"/>
        <charset val="238"/>
      </rPr>
      <t>žáci, nově přijatí, absolventi</t>
    </r>
    <r>
      <rPr>
        <sz val="10"/>
        <rFont val="Arial"/>
        <family val="2"/>
        <charset val="238"/>
      </rPr>
      <t xml:space="preserve"> podle </t>
    </r>
    <r>
      <rPr>
        <b/>
        <sz val="10"/>
        <rFont val="Arial"/>
        <family val="2"/>
        <charset val="238"/>
      </rPr>
      <t>oborů vzdělání</t>
    </r>
    <r>
      <rPr>
        <sz val="10"/>
        <rFont val="Arial"/>
        <family val="2"/>
        <charset val="238"/>
      </rPr>
      <t>, v časové řadě 2014/15–2024/25</t>
    </r>
  </si>
  <si>
    <r>
      <t xml:space="preserve"> Konzervatoře – </t>
    </r>
    <r>
      <rPr>
        <b/>
        <sz val="10"/>
        <rFont val="Arial"/>
        <family val="2"/>
        <charset val="238"/>
      </rPr>
      <t>žáci podle oborů vzdělání a pohlaví</t>
    </r>
    <r>
      <rPr>
        <sz val="10"/>
        <rFont val="Arial"/>
        <family val="2"/>
        <charset val="238"/>
      </rPr>
      <t>, v časové řadě 2014/15–2024/25</t>
    </r>
  </si>
  <si>
    <r>
      <t xml:space="preserve"> Konzervatoře –</t>
    </r>
    <r>
      <rPr>
        <b/>
        <sz val="10"/>
        <rFont val="Arial"/>
        <family val="2"/>
        <charset val="238"/>
      </rPr>
      <t xml:space="preserve"> absolventi podle oborů vzdělání a pohlaví</t>
    </r>
    <r>
      <rPr>
        <sz val="10"/>
        <rFont val="Arial"/>
        <family val="2"/>
        <charset val="238"/>
      </rPr>
      <t>, v časové řadě 2013/14–2023/24</t>
    </r>
  </si>
  <si>
    <r>
      <t xml:space="preserve"> Konzervatoře v krajském srovnání – </t>
    </r>
    <r>
      <rPr>
        <b/>
        <sz val="10"/>
        <rFont val="Arial"/>
        <family val="2"/>
        <charset val="238"/>
      </rPr>
      <t>žáci</t>
    </r>
    <r>
      <rPr>
        <sz val="10"/>
        <rFont val="Arial"/>
        <family val="2"/>
        <charset val="238"/>
      </rPr>
      <t xml:space="preserve"> s jiným než českým </t>
    </r>
    <r>
      <rPr>
        <b/>
        <sz val="10"/>
        <rFont val="Arial"/>
        <family val="2"/>
        <charset val="238"/>
      </rPr>
      <t>státním občanstvím</t>
    </r>
    <r>
      <rPr>
        <sz val="10"/>
        <rFont val="Arial"/>
        <family val="2"/>
        <charset val="238"/>
      </rPr>
      <t>, ve školním roce 2024/25</t>
    </r>
  </si>
  <si>
    <r>
      <t xml:space="preserve"> Konzervatoře v krajském srovnání – </t>
    </r>
    <r>
      <rPr>
        <b/>
        <sz val="10"/>
        <color theme="1"/>
        <rFont val="Arial"/>
        <family val="2"/>
        <charset val="238"/>
      </rPr>
      <t>žáci se zdravotním postižením</t>
    </r>
    <r>
      <rPr>
        <sz val="10"/>
        <color theme="1"/>
        <rFont val="Arial"/>
        <family val="2"/>
        <charset val="238"/>
      </rPr>
      <t xml:space="preserve"> podle druhu postižení, ve školním roce 2024/25</t>
    </r>
  </si>
  <si>
    <r>
      <t xml:space="preserve"> Vyšší odborné  školy – </t>
    </r>
    <r>
      <rPr>
        <b/>
        <sz val="10"/>
        <color theme="1"/>
        <rFont val="Arial"/>
        <family val="2"/>
        <charset val="238"/>
      </rPr>
      <t>školy, studenti, nově přijatí, absolventi, učitelé</t>
    </r>
    <r>
      <rPr>
        <sz val="10"/>
        <color theme="1"/>
        <rFont val="Arial"/>
        <family val="2"/>
        <charset val="238"/>
      </rPr>
      <t>, v časové řadě 2014/15–2024/25</t>
    </r>
  </si>
  <si>
    <r>
      <t xml:space="preserve"> Vyšší odborné školy v krajském srovnání –</t>
    </r>
    <r>
      <rPr>
        <b/>
        <sz val="10"/>
        <rFont val="Arial"/>
        <family val="2"/>
        <charset val="238"/>
      </rPr>
      <t xml:space="preserve"> školy, studenti, nově přijatí, absolventi, učitelé</t>
    </r>
    <r>
      <rPr>
        <sz val="10"/>
        <rFont val="Arial"/>
        <family val="2"/>
        <charset val="238"/>
      </rPr>
      <t>, ve školním roce 2024/25</t>
    </r>
  </si>
  <si>
    <r>
      <t xml:space="preserve"> Vyšší odborné školy – </t>
    </r>
    <r>
      <rPr>
        <b/>
        <sz val="10"/>
        <rFont val="Arial"/>
        <family val="2"/>
        <charset val="238"/>
      </rPr>
      <t xml:space="preserve">studenti podle skupin oborů </t>
    </r>
    <r>
      <rPr>
        <sz val="10"/>
        <rFont val="Arial"/>
        <family val="2"/>
        <charset val="238"/>
      </rPr>
      <t>vzdělávání, v časové řadě 2014/15–2024/25</t>
    </r>
  </si>
  <si>
    <r>
      <t xml:space="preserve"> Vyšší odborné školy v krajském srovnání – </t>
    </r>
    <r>
      <rPr>
        <b/>
        <sz val="10"/>
        <rFont val="Arial"/>
        <family val="2"/>
        <charset val="238"/>
      </rPr>
      <t>studenti</t>
    </r>
    <r>
      <rPr>
        <sz val="10"/>
        <rFont val="Arial"/>
        <family val="2"/>
        <charset val="238"/>
      </rPr>
      <t xml:space="preserve"> s jiným než českým </t>
    </r>
    <r>
      <rPr>
        <b/>
        <sz val="10"/>
        <rFont val="Arial"/>
        <family val="2"/>
        <charset val="238"/>
      </rPr>
      <t>státním občanstvím</t>
    </r>
    <r>
      <rPr>
        <sz val="10"/>
        <rFont val="Arial"/>
        <family val="2"/>
        <charset val="238"/>
      </rPr>
      <t>, ve školním roce 2024/25</t>
    </r>
  </si>
  <si>
    <r>
      <t xml:space="preserve"> Vyšší odborné školy v krajském srovnání – </t>
    </r>
    <r>
      <rPr>
        <b/>
        <sz val="10"/>
        <color theme="1"/>
        <rFont val="Arial"/>
        <family val="2"/>
        <charset val="238"/>
      </rPr>
      <t>studenti se zdravotním postižením</t>
    </r>
    <r>
      <rPr>
        <sz val="10"/>
        <color theme="1"/>
        <rFont val="Arial"/>
        <family val="2"/>
        <charset val="238"/>
      </rPr>
      <t xml:space="preserve"> podle druhu postižení, ve školním roce 2024/25</t>
    </r>
  </si>
  <si>
    <r>
      <t xml:space="preserve"> Mateřské až vyšší odborné školy – </t>
    </r>
    <r>
      <rPr>
        <b/>
        <sz val="10"/>
        <color theme="1"/>
        <rFont val="Arial"/>
        <family val="2"/>
        <charset val="238"/>
      </rPr>
      <t>učitelé celkem</t>
    </r>
    <r>
      <rPr>
        <sz val="10"/>
        <color theme="1"/>
        <rFont val="Arial"/>
        <family val="2"/>
        <charset val="238"/>
      </rPr>
      <t xml:space="preserve"> dle úrovně vzdělávání v časové řadě 2014/15–2024/25</t>
    </r>
  </si>
  <si>
    <r>
      <t xml:space="preserve"> Mateřské až základní školy – </t>
    </r>
    <r>
      <rPr>
        <b/>
        <sz val="10"/>
        <color theme="1"/>
        <rFont val="Arial"/>
        <family val="2"/>
        <charset val="238"/>
      </rPr>
      <t>učitelé dle pohlaví</t>
    </r>
    <r>
      <rPr>
        <sz val="10"/>
        <color theme="1"/>
        <rFont val="Arial"/>
        <family val="2"/>
        <charset val="238"/>
      </rPr>
      <t xml:space="preserve"> a úrovně vzdělávání v časové řadě 2014/15–2024/25</t>
    </r>
  </si>
  <si>
    <r>
      <t xml:space="preserve"> Střední až vyšší odborné školy – </t>
    </r>
    <r>
      <rPr>
        <b/>
        <sz val="10"/>
        <color theme="1"/>
        <rFont val="Arial"/>
        <family val="2"/>
        <charset val="238"/>
      </rPr>
      <t xml:space="preserve">učitelé dle pohlaví </t>
    </r>
    <r>
      <rPr>
        <sz val="10"/>
        <color theme="1"/>
        <rFont val="Arial"/>
        <family val="2"/>
        <charset val="238"/>
      </rPr>
      <t>a úrovně vzdělávání v časové řadě 2014/15–2024/25</t>
    </r>
  </si>
  <si>
    <r>
      <t xml:space="preserve"> Mateřské až základní školy – </t>
    </r>
    <r>
      <rPr>
        <b/>
        <sz val="10"/>
        <color theme="1"/>
        <rFont val="Arial"/>
        <family val="2"/>
        <charset val="238"/>
      </rPr>
      <t xml:space="preserve">učitelé dle kvalifikace </t>
    </r>
    <r>
      <rPr>
        <sz val="10"/>
        <color theme="1"/>
        <rFont val="Arial"/>
        <family val="2"/>
        <charset val="238"/>
      </rPr>
      <t>a úrovně vzdělávání v časové řadě 2014/15–2024/25</t>
    </r>
  </si>
  <si>
    <r>
      <t xml:space="preserve"> Střední až vyšší odborné školy – </t>
    </r>
    <r>
      <rPr>
        <b/>
        <sz val="10"/>
        <color theme="1"/>
        <rFont val="Arial"/>
        <family val="2"/>
        <charset val="238"/>
      </rPr>
      <t>učitelé dle kvalifikace</t>
    </r>
    <r>
      <rPr>
        <sz val="10"/>
        <color theme="1"/>
        <rFont val="Arial"/>
        <family val="2"/>
        <charset val="238"/>
      </rPr>
      <t xml:space="preserve"> a úrovně vzdělávání v časové řadě 2014/15–2024/25</t>
    </r>
  </si>
  <si>
    <r>
      <t xml:space="preserve"> Mateřské až základní školy – </t>
    </r>
    <r>
      <rPr>
        <b/>
        <sz val="10"/>
        <color theme="1"/>
        <rFont val="Arial"/>
        <family val="2"/>
        <charset val="238"/>
      </rPr>
      <t>učitelé celkem dle zřizovatel</t>
    </r>
    <r>
      <rPr>
        <sz val="10"/>
        <color theme="1"/>
        <rFont val="Arial"/>
        <family val="2"/>
        <charset val="238"/>
      </rPr>
      <t>e a úrovně vzdělávání v časové řadě 2014/15–2024/25</t>
    </r>
  </si>
  <si>
    <r>
      <t xml:space="preserve"> Střední až vyšší odborné školy – </t>
    </r>
    <r>
      <rPr>
        <b/>
        <sz val="10"/>
        <color theme="1"/>
        <rFont val="Arial"/>
        <family val="2"/>
        <charset val="238"/>
      </rPr>
      <t>učitelé celkem dle zřizovatele</t>
    </r>
    <r>
      <rPr>
        <sz val="10"/>
        <color theme="1"/>
        <rFont val="Arial"/>
        <family val="2"/>
        <charset val="238"/>
      </rPr>
      <t xml:space="preserve"> a úrovně vzdělávání v časové řadě 2014/15–2024/25</t>
    </r>
  </si>
  <si>
    <r>
      <t xml:space="preserve"> Mateřské až základní školy – </t>
    </r>
    <r>
      <rPr>
        <b/>
        <sz val="10"/>
        <color theme="1"/>
        <rFont val="Arial"/>
        <family val="2"/>
        <charset val="238"/>
      </rPr>
      <t>učitelky ženy dle zřizovatele</t>
    </r>
    <r>
      <rPr>
        <sz val="10"/>
        <color theme="1"/>
        <rFont val="Arial"/>
        <family val="2"/>
        <charset val="238"/>
      </rPr>
      <t xml:space="preserve"> a úrovně vzdělávání v časové řadě 2014/15–2024/25</t>
    </r>
  </si>
  <si>
    <r>
      <t xml:space="preserve"> Střední až vyšší odborné školy – </t>
    </r>
    <r>
      <rPr>
        <b/>
        <sz val="10"/>
        <color theme="1"/>
        <rFont val="Arial"/>
        <family val="2"/>
        <charset val="238"/>
      </rPr>
      <t>učitelky ženy dle zřizovatele</t>
    </r>
    <r>
      <rPr>
        <sz val="10"/>
        <color theme="1"/>
        <rFont val="Arial"/>
        <family val="2"/>
        <charset val="238"/>
      </rPr>
      <t xml:space="preserve"> a úrovně vzdělávání v časové řadě 2014/15–2024/25</t>
    </r>
  </si>
  <si>
    <r>
      <t xml:space="preserve"> Mateřské až vzákladní školy – </t>
    </r>
    <r>
      <rPr>
        <b/>
        <sz val="10"/>
        <color theme="1"/>
        <rFont val="Arial"/>
        <family val="2"/>
        <charset val="238"/>
      </rPr>
      <t>učitelé muži dle zřizovatele</t>
    </r>
    <r>
      <rPr>
        <sz val="10"/>
        <color theme="1"/>
        <rFont val="Arial"/>
        <family val="2"/>
        <charset val="238"/>
      </rPr>
      <t xml:space="preserve"> a úrovně vzdělávání v časové řadě 2014/15–2024/25</t>
    </r>
  </si>
  <si>
    <r>
      <t xml:space="preserve"> Střední až vyšší odborné školy – </t>
    </r>
    <r>
      <rPr>
        <b/>
        <sz val="10"/>
        <color theme="1"/>
        <rFont val="Arial"/>
        <family val="2"/>
        <charset val="238"/>
      </rPr>
      <t>učitelé muži dle zřizovatele</t>
    </r>
    <r>
      <rPr>
        <sz val="10"/>
        <color theme="1"/>
        <rFont val="Arial"/>
        <family val="2"/>
        <charset val="238"/>
      </rPr>
      <t xml:space="preserve"> a úrovně vzdělávání v časové řadě 2014/15–2024/25</t>
    </r>
  </si>
  <si>
    <r>
      <t xml:space="preserve"> Mateřské až základní školy – </t>
    </r>
    <r>
      <rPr>
        <b/>
        <sz val="10"/>
        <color theme="1"/>
        <rFont val="Arial"/>
        <family val="2"/>
        <charset val="238"/>
      </rPr>
      <t>učitelé bez kvalifikace dle zřizovatele</t>
    </r>
    <r>
      <rPr>
        <sz val="10"/>
        <color theme="1"/>
        <rFont val="Arial"/>
        <family val="2"/>
        <charset val="238"/>
      </rPr>
      <t xml:space="preserve"> a úrovně vzdělávání v časové řadě 2014/15–2024/25</t>
    </r>
  </si>
  <si>
    <r>
      <t xml:space="preserve">Střední až vyšší odborné školy – </t>
    </r>
    <r>
      <rPr>
        <b/>
        <sz val="10"/>
        <color theme="1"/>
        <rFont val="Arial"/>
        <family val="2"/>
        <charset val="238"/>
      </rPr>
      <t>učitelé bez kvalifikace dle zřizovatele</t>
    </r>
    <r>
      <rPr>
        <sz val="10"/>
        <color theme="1"/>
        <rFont val="Arial"/>
        <family val="2"/>
        <charset val="238"/>
      </rPr>
      <t xml:space="preserve"> a úrovně vzdělávání v časové řadě 2014/15–2024/25</t>
    </r>
  </si>
  <si>
    <r>
      <t xml:space="preserve"> Mateřské až vyšší odborné školy v krajském srovnání – </t>
    </r>
    <r>
      <rPr>
        <b/>
        <sz val="10"/>
        <color theme="1"/>
        <rFont val="Arial"/>
        <family val="2"/>
        <charset val="238"/>
      </rPr>
      <t xml:space="preserve">učitelé celkem </t>
    </r>
    <r>
      <rPr>
        <sz val="10"/>
        <color theme="1"/>
        <rFont val="Arial"/>
        <family val="2"/>
        <charset val="238"/>
      </rPr>
      <t>dle úrovně vzdělávání ve školním roce 2024/25</t>
    </r>
  </si>
  <si>
    <r>
      <t xml:space="preserve"> Mateřské až základní školy v krajském srovnání – </t>
    </r>
    <r>
      <rPr>
        <b/>
        <sz val="10"/>
        <color theme="1"/>
        <rFont val="Arial"/>
        <family val="2"/>
        <charset val="238"/>
      </rPr>
      <t xml:space="preserve">učitelé dle pohlaví </t>
    </r>
    <r>
      <rPr>
        <sz val="10"/>
        <color theme="1"/>
        <rFont val="Arial"/>
        <family val="2"/>
        <charset val="238"/>
      </rPr>
      <t>a úrovně vzdělávání ve školním roce 2024/25</t>
    </r>
  </si>
  <si>
    <r>
      <t xml:space="preserve"> Střední až vyšší odborné školy v krajském srovnání – </t>
    </r>
    <r>
      <rPr>
        <b/>
        <sz val="10"/>
        <color theme="1"/>
        <rFont val="Arial"/>
        <family val="2"/>
        <charset val="238"/>
      </rPr>
      <t>učitelé dle pohlaví</t>
    </r>
    <r>
      <rPr>
        <sz val="10"/>
        <color theme="1"/>
        <rFont val="Arial"/>
        <family val="2"/>
        <charset val="238"/>
      </rPr>
      <t xml:space="preserve"> a úrovně vzdělávání ve školním roce 2024/25</t>
    </r>
  </si>
  <si>
    <r>
      <t xml:space="preserve"> Mateřské až základní školy v krajském srovnání – </t>
    </r>
    <r>
      <rPr>
        <b/>
        <sz val="10"/>
        <color theme="1"/>
        <rFont val="Arial"/>
        <family val="2"/>
        <charset val="238"/>
      </rPr>
      <t>učitelé dle kvalifikace</t>
    </r>
    <r>
      <rPr>
        <sz val="10"/>
        <color theme="1"/>
        <rFont val="Arial"/>
        <family val="2"/>
        <charset val="238"/>
      </rPr>
      <t xml:space="preserve"> a úrovně vzdělávání ve školním roce 2024/25</t>
    </r>
  </si>
  <si>
    <r>
      <t xml:space="preserve"> Střední až vyšší odborné školy v krajském srovnání – </t>
    </r>
    <r>
      <rPr>
        <b/>
        <sz val="10"/>
        <color theme="1"/>
        <rFont val="Arial"/>
        <family val="2"/>
        <charset val="238"/>
      </rPr>
      <t>učitelé dle kvalifikace</t>
    </r>
    <r>
      <rPr>
        <sz val="10"/>
        <color theme="1"/>
        <rFont val="Arial"/>
        <family val="2"/>
        <charset val="238"/>
      </rPr>
      <t xml:space="preserve"> a úrovně vzdělávání ve školním roce 2024/25</t>
    </r>
  </si>
  <si>
    <r>
      <t xml:space="preserve"> Mateřské až vyšší odborné školy v krajském srovnání – </t>
    </r>
    <r>
      <rPr>
        <b/>
        <sz val="10"/>
        <color theme="1"/>
        <rFont val="Arial"/>
        <family val="2"/>
        <charset val="238"/>
      </rPr>
      <t>vedoucí pracovníci</t>
    </r>
    <r>
      <rPr>
        <sz val="10"/>
        <color theme="1"/>
        <rFont val="Arial"/>
        <family val="2"/>
        <charset val="238"/>
      </rPr>
      <t xml:space="preserve"> ve fyzických osobách ve školním roce 2024/25</t>
    </r>
  </si>
  <si>
    <r>
      <t xml:space="preserve"> Mateřské až vyšší odborné školy – </t>
    </r>
    <r>
      <rPr>
        <b/>
        <sz val="10"/>
        <color theme="1"/>
        <rFont val="Arial"/>
        <family val="2"/>
        <charset val="238"/>
      </rPr>
      <t>učitelé v prvním roce adaptačního období</t>
    </r>
    <r>
      <rPr>
        <sz val="10"/>
        <color theme="1"/>
        <rFont val="Arial"/>
        <family val="2"/>
        <charset val="238"/>
      </rPr>
      <t>, 2017/18 - 2024/25</t>
    </r>
  </si>
  <si>
    <r>
      <t xml:space="preserve"> </t>
    </r>
    <r>
      <rPr>
        <b/>
        <sz val="10"/>
        <color theme="1"/>
        <rFont val="Arial"/>
        <family val="2"/>
        <charset val="238"/>
      </rPr>
      <t>Asistenti pedagoga</t>
    </r>
    <r>
      <rPr>
        <sz val="10"/>
        <color theme="1"/>
        <rFont val="Arial"/>
        <family val="2"/>
        <charset val="238"/>
      </rPr>
      <t xml:space="preserve"> </t>
    </r>
    <r>
      <rPr>
        <b/>
        <sz val="10"/>
        <color theme="1"/>
        <rFont val="Arial"/>
        <family val="2"/>
        <charset val="238"/>
      </rPr>
      <t>v regionálním školstv</t>
    </r>
    <r>
      <rPr>
        <sz val="10"/>
        <color theme="1"/>
        <rFont val="Arial"/>
        <family val="2"/>
        <charset val="238"/>
      </rPr>
      <t>í – dle kraje, 2014/15 - 2024/25</t>
    </r>
  </si>
  <si>
    <r>
      <t xml:space="preserve"> Mateřské až vyšší odborné školy – </t>
    </r>
    <r>
      <rPr>
        <b/>
        <sz val="10"/>
        <color theme="1"/>
        <rFont val="Arial"/>
        <family val="2"/>
        <charset val="238"/>
      </rPr>
      <t>asistenti pedagoga dle pohlaví</t>
    </r>
    <r>
      <rPr>
        <sz val="10"/>
        <color theme="1"/>
        <rFont val="Arial"/>
        <family val="2"/>
        <charset val="238"/>
      </rPr>
      <t xml:space="preserve"> v časové řadě 2016/17–2024/25</t>
    </r>
  </si>
  <si>
    <r>
      <t xml:space="preserve"> Mateřské až vyšší odborné školy v krajském srovnání – </t>
    </r>
    <r>
      <rPr>
        <b/>
        <sz val="10"/>
        <color theme="1"/>
        <rFont val="Arial"/>
        <family val="2"/>
        <charset val="238"/>
      </rPr>
      <t>asistenti pedagoga celkem</t>
    </r>
    <r>
      <rPr>
        <sz val="10"/>
        <color theme="1"/>
        <rFont val="Arial"/>
        <family val="2"/>
        <charset val="238"/>
      </rPr>
      <t xml:space="preserve"> ve školním roce 2024/25</t>
    </r>
  </si>
  <si>
    <r>
      <t xml:space="preserve"> Mateřské až vyšší odborné školy v krajském srovnání – </t>
    </r>
    <r>
      <rPr>
        <b/>
        <sz val="10"/>
        <color theme="1"/>
        <rFont val="Arial"/>
        <family val="2"/>
        <charset val="238"/>
      </rPr>
      <t xml:space="preserve">asistenti pedagoga dle pohlaví </t>
    </r>
    <r>
      <rPr>
        <sz val="10"/>
        <color theme="1"/>
        <rFont val="Arial"/>
        <family val="2"/>
        <charset val="238"/>
      </rPr>
      <t>ve školním roce 2024/25</t>
    </r>
  </si>
  <si>
    <r>
      <t>Tab. 6.2.6: Mateřské školy v krajském srovnání - asistenti pedagoga</t>
    </r>
    <r>
      <rPr>
        <b/>
        <vertAlign val="superscript"/>
        <sz val="10"/>
        <color theme="1"/>
        <rFont val="Arial"/>
        <family val="2"/>
        <charset val="238"/>
      </rPr>
      <t>1)</t>
    </r>
    <r>
      <rPr>
        <b/>
        <sz val="10"/>
        <color theme="1"/>
        <rFont val="Arial"/>
        <family val="2"/>
        <charset val="238"/>
      </rPr>
      <t>, 2016/17 - 2024/25</t>
    </r>
  </si>
  <si>
    <r>
      <t xml:space="preserve"> </t>
    </r>
    <r>
      <rPr>
        <b/>
        <sz val="10"/>
        <color theme="1"/>
        <rFont val="Arial"/>
        <family val="2"/>
        <charset val="238"/>
      </rPr>
      <t>Psychologové</t>
    </r>
    <r>
      <rPr>
        <sz val="10"/>
        <color theme="1"/>
        <rFont val="Arial"/>
        <family val="2"/>
        <charset val="238"/>
      </rPr>
      <t xml:space="preserve"> </t>
    </r>
    <r>
      <rPr>
        <b/>
        <sz val="10"/>
        <color theme="1"/>
        <rFont val="Arial"/>
        <family val="2"/>
        <charset val="238"/>
      </rPr>
      <t xml:space="preserve">v regionálním školství </t>
    </r>
    <r>
      <rPr>
        <sz val="10"/>
        <color theme="1"/>
        <rFont val="Arial"/>
        <family val="2"/>
        <charset val="238"/>
      </rPr>
      <t>– dle kraje, v časové řadě 2014/15 - 2024/25</t>
    </r>
  </si>
  <si>
    <r>
      <t xml:space="preserve"> </t>
    </r>
    <r>
      <rPr>
        <b/>
        <sz val="10"/>
        <color theme="1"/>
        <rFont val="Arial"/>
        <family val="2"/>
        <charset val="238"/>
      </rPr>
      <t xml:space="preserve">Speciální pedagogové v regionálním školství </t>
    </r>
    <r>
      <rPr>
        <sz val="10"/>
        <color theme="1"/>
        <rFont val="Arial"/>
        <family val="2"/>
        <charset val="238"/>
      </rPr>
      <t>– dle kraje, v časové řadě 2014/15 - 2024/25</t>
    </r>
  </si>
  <si>
    <r>
      <t xml:space="preserve"> Základní umělecké školy – </t>
    </r>
    <r>
      <rPr>
        <b/>
        <sz val="10"/>
        <color theme="1"/>
        <rFont val="Arial"/>
        <family val="2"/>
        <charset val="238"/>
      </rPr>
      <t>školy, pobočky, žáci</t>
    </r>
    <r>
      <rPr>
        <sz val="10"/>
        <color theme="1"/>
        <rFont val="Arial"/>
        <family val="2"/>
        <charset val="238"/>
      </rPr>
      <t>, v časové řadě 2014/15–2024/25</t>
    </r>
  </si>
  <si>
    <r>
      <t xml:space="preserve"> Základní umělecké školy v krajském srovnání – </t>
    </r>
    <r>
      <rPr>
        <b/>
        <sz val="10"/>
        <rFont val="Arial"/>
        <family val="2"/>
        <charset val="238"/>
      </rPr>
      <t>školy, pobočky, žáci</t>
    </r>
    <r>
      <rPr>
        <sz val="10"/>
        <rFont val="Arial"/>
        <family val="2"/>
        <charset val="238"/>
      </rPr>
      <t>, ve školním roce 2024/25</t>
    </r>
  </si>
  <si>
    <r>
      <t xml:space="preserve"> Školní družiny – </t>
    </r>
    <r>
      <rPr>
        <b/>
        <sz val="10"/>
        <rFont val="Arial"/>
        <family val="2"/>
        <charset val="238"/>
      </rPr>
      <t>družiny, oddělení, žáci, pracovníci</t>
    </r>
    <r>
      <rPr>
        <sz val="10"/>
        <rFont val="Arial"/>
        <family val="2"/>
        <charset val="238"/>
      </rPr>
      <t>, v časové řadě 2014/15–2024/25</t>
    </r>
  </si>
  <si>
    <r>
      <t xml:space="preserve"> Školní družiny v krajském srovnání – </t>
    </r>
    <r>
      <rPr>
        <b/>
        <sz val="10"/>
        <rFont val="Arial"/>
        <family val="2"/>
        <charset val="238"/>
      </rPr>
      <t>družiny, oddělení, žáci, pracovníci</t>
    </r>
    <r>
      <rPr>
        <sz val="10"/>
        <rFont val="Arial"/>
        <family val="2"/>
        <charset val="238"/>
      </rPr>
      <t>, ve školním roce 2024/25</t>
    </r>
  </si>
  <si>
    <r>
      <t xml:space="preserve">Tab. 7.5: Zařízení pro výkon ústavní a ochranné výchovy – počet zařízení, lůžková kapacita, počet dětí a mládeže, </t>
    </r>
    <r>
      <rPr>
        <sz val="10"/>
        <color theme="1"/>
        <rFont val="Arial"/>
        <family val="2"/>
        <charset val="238"/>
      </rPr>
      <t>v časové řadě 2014/15–2024/25</t>
    </r>
  </si>
  <si>
    <r>
      <rPr>
        <b/>
        <sz val="10"/>
        <color theme="1"/>
        <rFont val="Arial"/>
        <family val="2"/>
        <charset val="238"/>
      </rPr>
      <t>Tab. 7.6</t>
    </r>
    <r>
      <rPr>
        <sz val="10"/>
        <color theme="1"/>
        <rFont val="Arial"/>
        <family val="2"/>
        <charset val="238"/>
      </rPr>
      <t xml:space="preserve">: </t>
    </r>
    <r>
      <rPr>
        <b/>
        <sz val="10"/>
        <color theme="1"/>
        <rFont val="Arial"/>
        <family val="2"/>
        <charset val="238"/>
      </rPr>
      <t>Dětské domovy včetně dětských domovů se školou – počet dětí dle pohlaví, státní příslušnosti a účasti ve formálním vzdělávání,</t>
    </r>
    <r>
      <rPr>
        <sz val="10"/>
        <color theme="1"/>
        <rFont val="Arial"/>
        <family val="2"/>
        <charset val="238"/>
      </rPr>
      <t xml:space="preserve"> v časové řadě 2014/15–2024/25</t>
    </r>
  </si>
  <si>
    <r>
      <t xml:space="preserve"> Dětské domovy včetně dětských domovů se školou – počet </t>
    </r>
    <r>
      <rPr>
        <b/>
        <sz val="10"/>
        <rFont val="Arial"/>
        <family val="2"/>
        <charset val="238"/>
      </rPr>
      <t>dětí dle pohlaví, státní příslušnosti a účasti ve formálním vzdělávání</t>
    </r>
    <r>
      <rPr>
        <sz val="10"/>
        <rFont val="Arial"/>
        <family val="2"/>
        <charset val="238"/>
      </rPr>
      <t>, v časové řadě 2014/15–2024/25</t>
    </r>
  </si>
  <si>
    <r>
      <t xml:space="preserve"> Zařízení pro výkon ústavní a ochranné výchovy – </t>
    </r>
    <r>
      <rPr>
        <b/>
        <sz val="10"/>
        <rFont val="Arial"/>
        <family val="2"/>
        <charset val="238"/>
      </rPr>
      <t>počet zařízení, lůžková kapacita, počet dětí a mládeže</t>
    </r>
    <r>
      <rPr>
        <sz val="10"/>
        <rFont val="Arial"/>
        <family val="2"/>
        <charset val="238"/>
      </rPr>
      <t>, v časové řadě 2014/15–2024/25</t>
    </r>
  </si>
  <si>
    <t>Tab. 3.4.8</t>
  </si>
  <si>
    <r>
      <t xml:space="preserve"> Střední odborné vzdělávání s výučním listem – </t>
    </r>
    <r>
      <rPr>
        <b/>
        <sz val="10"/>
        <rFont val="Arial"/>
        <family val="2"/>
        <charset val="238"/>
      </rPr>
      <t>absolventi podle skupin oborů</t>
    </r>
    <r>
      <rPr>
        <sz val="10"/>
        <rFont val="Arial"/>
        <family val="2"/>
        <charset val="238"/>
      </rPr>
      <t xml:space="preserve"> vzdělávání, v časové řadě 2013/14–2023/24</t>
    </r>
  </si>
  <si>
    <r>
      <t xml:space="preserve"> Střední odborné vzdělávání s maturitní zkouškou – </t>
    </r>
    <r>
      <rPr>
        <b/>
        <sz val="10"/>
        <rFont val="Arial"/>
        <family val="2"/>
        <charset val="238"/>
      </rPr>
      <t>absolventi podle skupin oborů</t>
    </r>
    <r>
      <rPr>
        <sz val="10"/>
        <rFont val="Arial"/>
        <family val="2"/>
        <charset val="238"/>
      </rPr>
      <t xml:space="preserve"> vzdělávání, v časové řadě 2013/14–2023/24</t>
    </r>
  </si>
  <si>
    <r>
      <t xml:space="preserve"> Vyšší odborné školy – </t>
    </r>
    <r>
      <rPr>
        <b/>
        <sz val="10"/>
        <rFont val="Arial"/>
        <family val="2"/>
        <charset val="238"/>
      </rPr>
      <t xml:space="preserve">absolventi podle skupin oborů </t>
    </r>
    <r>
      <rPr>
        <sz val="10"/>
        <rFont val="Arial"/>
        <family val="2"/>
        <charset val="238"/>
      </rPr>
      <t>vzdělávání, v časové řadě 2013/14–2023/24</t>
    </r>
  </si>
  <si>
    <r>
      <t xml:space="preserve">Tab. 3.2.26: Střední odborné vzdělávání s maturitní zkouškou </t>
    </r>
    <r>
      <rPr>
        <sz val="10"/>
        <color theme="1"/>
        <rFont val="Arial"/>
        <family val="2"/>
        <charset val="238"/>
      </rPr>
      <t xml:space="preserve">v krajském srovnání – </t>
    </r>
    <r>
      <rPr>
        <b/>
        <sz val="10"/>
        <color theme="1"/>
        <rFont val="Arial"/>
        <family val="2"/>
        <charset val="238"/>
      </rPr>
      <t>školy, třídy a žáci,</t>
    </r>
    <r>
      <rPr>
        <sz val="10"/>
        <color theme="1"/>
        <rFont val="Arial"/>
        <family val="2"/>
        <charset val="238"/>
      </rPr>
      <t xml:space="preserve"> ve školním roce 2024/25</t>
    </r>
  </si>
  <si>
    <r>
      <rPr>
        <b/>
        <sz val="10"/>
        <color theme="1"/>
        <rFont val="Arial"/>
        <family val="2"/>
        <charset val="238"/>
      </rPr>
      <t>Tab. 3.2.23:</t>
    </r>
    <r>
      <rPr>
        <sz val="10"/>
        <color theme="1"/>
        <rFont val="Arial"/>
        <family val="2"/>
        <charset val="238"/>
      </rPr>
      <t xml:space="preserve"> </t>
    </r>
    <r>
      <rPr>
        <b/>
        <sz val="10"/>
        <color theme="1"/>
        <rFont val="Arial"/>
        <family val="2"/>
        <charset val="238"/>
      </rPr>
      <t>Střední odborné vzdělávání s maturitní zkouškou</t>
    </r>
    <r>
      <rPr>
        <sz val="10"/>
        <color theme="1"/>
        <rFont val="Arial"/>
        <family val="2"/>
        <charset val="238"/>
      </rPr>
      <t xml:space="preserve"> – absolventi podle skupin oborů vzdělávání, v časové řadě 2013/14–2023/24</t>
    </r>
  </si>
  <si>
    <r>
      <rPr>
        <b/>
        <sz val="10"/>
        <color theme="1"/>
        <rFont val="Arial"/>
        <family val="2"/>
        <charset val="238"/>
      </rPr>
      <t>Tab. 3.2.21: Střední odborné vzdělávání s maturitní zkouškou</t>
    </r>
    <r>
      <rPr>
        <sz val="10"/>
        <color theme="1"/>
        <rFont val="Arial"/>
        <family val="2"/>
        <charset val="238"/>
      </rPr>
      <t xml:space="preserve"> –</t>
    </r>
    <r>
      <rPr>
        <b/>
        <sz val="10"/>
        <color theme="1"/>
        <rFont val="Arial"/>
        <family val="2"/>
        <charset val="238"/>
      </rPr>
      <t xml:space="preserve"> žáci podle skupin oborů vzdělávání, druhu a formy vzdělávání a pohlaví, </t>
    </r>
    <r>
      <rPr>
        <sz val="10"/>
        <color theme="1"/>
        <rFont val="Arial"/>
        <family val="2"/>
        <charset val="238"/>
      </rPr>
      <t>2024/25</t>
    </r>
  </si>
  <si>
    <r>
      <t xml:space="preserve">Tab. 3.2.19: Střední odborné vzdělávání s maturitní zkouškou </t>
    </r>
    <r>
      <rPr>
        <sz val="10"/>
        <color theme="1"/>
        <rFont val="Arial"/>
        <family val="2"/>
        <charset val="238"/>
      </rPr>
      <t xml:space="preserve">podle zřizovatele školy – </t>
    </r>
    <r>
      <rPr>
        <b/>
        <sz val="10"/>
        <color theme="1"/>
        <rFont val="Arial"/>
        <family val="2"/>
        <charset val="238"/>
      </rPr>
      <t>školy a žáci,</t>
    </r>
    <r>
      <rPr>
        <sz val="10"/>
        <color theme="1"/>
        <rFont val="Arial"/>
        <family val="2"/>
        <charset val="238"/>
      </rPr>
      <t xml:space="preserve"> v časové řadě 2014/15–2024/25</t>
    </r>
  </si>
  <si>
    <r>
      <t>Tab. 3.2.18: Střední odborné vzdělávání s maturitní zkouškou –</t>
    </r>
    <r>
      <rPr>
        <sz val="10"/>
        <color theme="1"/>
        <rFont val="Arial"/>
        <family val="2"/>
        <charset val="238"/>
      </rPr>
      <t xml:space="preserve"> </t>
    </r>
    <r>
      <rPr>
        <b/>
        <sz val="10"/>
        <color theme="1"/>
        <rFont val="Arial"/>
        <family val="2"/>
        <charset val="238"/>
      </rPr>
      <t>školy, třídy, žáci, nově přijatí a absolventi,</t>
    </r>
    <r>
      <rPr>
        <sz val="10"/>
        <color theme="1"/>
        <rFont val="Arial"/>
        <family val="2"/>
        <charset val="238"/>
      </rPr>
      <t xml:space="preserve"> v časové řadě 2014/15–2024/25</t>
    </r>
  </si>
  <si>
    <r>
      <t>Tab. 3.2.17: Střední odborné vzdělávání s výučním listem</t>
    </r>
    <r>
      <rPr>
        <b/>
        <vertAlign val="superscript"/>
        <sz val="10"/>
        <color theme="1"/>
        <rFont val="Arial"/>
        <family val="2"/>
        <charset val="238"/>
      </rPr>
      <t xml:space="preserve"> </t>
    </r>
    <r>
      <rPr>
        <sz val="10"/>
        <color theme="1"/>
        <rFont val="Arial"/>
        <family val="2"/>
        <charset val="238"/>
      </rPr>
      <t xml:space="preserve">v krajském srovnání – </t>
    </r>
    <r>
      <rPr>
        <b/>
        <sz val="10"/>
        <color theme="1"/>
        <rFont val="Arial"/>
        <family val="2"/>
        <charset val="238"/>
      </rPr>
      <t>školy, třídy a žáci,</t>
    </r>
    <r>
      <rPr>
        <sz val="10"/>
        <color theme="1"/>
        <rFont val="Arial"/>
        <family val="2"/>
        <charset val="238"/>
      </rPr>
      <t xml:space="preserve"> 2024/25</t>
    </r>
  </si>
  <si>
    <r>
      <rPr>
        <b/>
        <sz val="10"/>
        <color theme="1"/>
        <rFont val="Arial"/>
        <family val="2"/>
        <charset val="238"/>
      </rPr>
      <t>Tab. 3.2.14: Střední odborné vzdělávání s výučním listem</t>
    </r>
    <r>
      <rPr>
        <sz val="10"/>
        <color theme="1"/>
        <rFont val="Arial"/>
        <family val="2"/>
        <charset val="238"/>
      </rPr>
      <t xml:space="preserve"> – absolventi</t>
    </r>
    <r>
      <rPr>
        <b/>
        <sz val="10"/>
        <color theme="1"/>
        <rFont val="Arial"/>
        <family val="2"/>
        <charset val="238"/>
      </rPr>
      <t xml:space="preserve"> podle skupin oborů vzdělávání, </t>
    </r>
    <r>
      <rPr>
        <sz val="10"/>
        <color theme="1"/>
        <rFont val="Arial"/>
        <family val="2"/>
        <charset val="238"/>
      </rPr>
      <t>v časové řadě 2013/14–2023/24</t>
    </r>
  </si>
  <si>
    <t>Tab. 3.2.25</t>
  </si>
  <si>
    <t>Tab. 3.2.26</t>
  </si>
  <si>
    <r>
      <t>Tab. 5.10: Vyšší odborné školy v krajském srovnání – studenti se zdravotním postižením podle druhu postižení</t>
    </r>
    <r>
      <rPr>
        <sz val="10"/>
        <color theme="1"/>
        <rFont val="Arial"/>
        <family val="2"/>
        <charset val="238"/>
      </rPr>
      <t>, ve školním roce 2024/25</t>
    </r>
  </si>
  <si>
    <r>
      <t>Tab. 5.9: Vyšší odborné školy v krajském srovnání – studenti s jiným než českým státním občanstvím,</t>
    </r>
    <r>
      <rPr>
        <sz val="10"/>
        <color theme="1"/>
        <rFont val="Arial"/>
        <family val="2"/>
        <charset val="238"/>
      </rPr>
      <t xml:space="preserve"> ve školním roce 2024/25</t>
    </r>
  </si>
  <si>
    <t>Tab. 5.10</t>
  </si>
  <si>
    <t>mladší 
6 let</t>
  </si>
  <si>
    <t>7leté 
a starší</t>
  </si>
  <si>
    <r>
      <t xml:space="preserve">Tab. 1.1.20: Mateřské školy </t>
    </r>
    <r>
      <rPr>
        <sz val="10"/>
        <color theme="1"/>
        <rFont val="Arial"/>
        <family val="2"/>
        <charset val="238"/>
      </rPr>
      <t>v krajském srovnání</t>
    </r>
    <r>
      <rPr>
        <b/>
        <sz val="10"/>
        <color theme="1"/>
        <rFont val="Arial"/>
        <family val="2"/>
        <charset val="238"/>
      </rPr>
      <t xml:space="preserve"> – dívky se zdravotním postižením</t>
    </r>
    <r>
      <rPr>
        <sz val="10"/>
        <color theme="1"/>
        <rFont val="Arial"/>
        <family val="2"/>
        <charset val="238"/>
      </rPr>
      <t xml:space="preserve"> </t>
    </r>
    <r>
      <rPr>
        <b/>
        <sz val="10"/>
        <color theme="1"/>
        <rFont val="Arial"/>
        <family val="2"/>
        <charset val="238"/>
      </rPr>
      <t>podle druhu postižení</t>
    </r>
    <r>
      <rPr>
        <sz val="10"/>
        <color theme="1"/>
        <rFont val="Arial"/>
        <family val="2"/>
        <charset val="238"/>
      </rPr>
      <t>, ve školním roce 2024/25</t>
    </r>
  </si>
  <si>
    <r>
      <t xml:space="preserve">Tab. 1.1.23: Mateřské školy </t>
    </r>
    <r>
      <rPr>
        <sz val="10"/>
        <color theme="1"/>
        <rFont val="Arial"/>
        <family val="2"/>
        <charset val="238"/>
      </rPr>
      <t>v krajském srovnání –</t>
    </r>
    <r>
      <rPr>
        <b/>
        <sz val="10"/>
        <color theme="1"/>
        <rFont val="Arial"/>
        <family val="2"/>
        <charset val="238"/>
      </rPr>
      <t xml:space="preserve"> počet dětí se zdravotním postižením, </t>
    </r>
    <r>
      <rPr>
        <sz val="10"/>
        <color theme="1"/>
        <rFont val="Arial"/>
        <family val="2"/>
        <charset val="238"/>
      </rPr>
      <t>v časové řadě 2014/15–2024/25</t>
    </r>
  </si>
  <si>
    <r>
      <t xml:space="preserve">Tab. 1.1.18: Mateřské školy </t>
    </r>
    <r>
      <rPr>
        <sz val="10"/>
        <color theme="1"/>
        <rFont val="Arial"/>
        <family val="2"/>
        <charset val="238"/>
      </rPr>
      <t>v krajském srovnání</t>
    </r>
    <r>
      <rPr>
        <b/>
        <sz val="10"/>
        <color theme="1"/>
        <rFont val="Arial"/>
        <family val="2"/>
        <charset val="238"/>
      </rPr>
      <t xml:space="preserve"> – děti se zdravotním postižením</t>
    </r>
    <r>
      <rPr>
        <sz val="10"/>
        <color theme="1"/>
        <rFont val="Arial"/>
        <family val="2"/>
        <charset val="238"/>
      </rPr>
      <t xml:space="preserve"> </t>
    </r>
    <r>
      <rPr>
        <b/>
        <sz val="10"/>
        <color theme="1"/>
        <rFont val="Arial"/>
        <family val="2"/>
        <charset val="238"/>
      </rPr>
      <t>podle druhu postižení</t>
    </r>
    <r>
      <rPr>
        <sz val="10"/>
        <color theme="1"/>
        <rFont val="Arial"/>
        <family val="2"/>
        <charset val="238"/>
      </rPr>
      <t>, ve školním roce 2024/25</t>
    </r>
  </si>
  <si>
    <r>
      <t xml:space="preserve">Tab. 1.1.19: Mateřské školy </t>
    </r>
    <r>
      <rPr>
        <sz val="10"/>
        <color theme="1"/>
        <rFont val="Arial"/>
        <family val="2"/>
        <charset val="238"/>
      </rPr>
      <t>celkem</t>
    </r>
    <r>
      <rPr>
        <b/>
        <sz val="10"/>
        <color theme="1"/>
        <rFont val="Arial"/>
        <family val="2"/>
        <charset val="238"/>
      </rPr>
      <t xml:space="preserve"> – dívky se zdravotním postižením podle druhu postižení</t>
    </r>
    <r>
      <rPr>
        <sz val="10"/>
        <color theme="1"/>
        <rFont val="Arial"/>
        <family val="2"/>
        <charset val="238"/>
      </rPr>
      <t>, v časové řadě 2014/15–2024/25</t>
    </r>
  </si>
  <si>
    <r>
      <t xml:space="preserve">Tab. 1.1.21: Mateřské školy </t>
    </r>
    <r>
      <rPr>
        <sz val="10"/>
        <color theme="1"/>
        <rFont val="Arial"/>
        <family val="2"/>
        <charset val="238"/>
      </rPr>
      <t>celkem</t>
    </r>
    <r>
      <rPr>
        <b/>
        <sz val="10"/>
        <color theme="1"/>
        <rFont val="Arial"/>
        <family val="2"/>
        <charset val="238"/>
      </rPr>
      <t xml:space="preserve"> – chlapci se zdravotním postižením</t>
    </r>
    <r>
      <rPr>
        <sz val="10"/>
        <color theme="1"/>
        <rFont val="Arial"/>
        <family val="2"/>
        <charset val="238"/>
      </rPr>
      <t xml:space="preserve"> </t>
    </r>
    <r>
      <rPr>
        <b/>
        <sz val="10"/>
        <color theme="1"/>
        <rFont val="Arial"/>
        <family val="2"/>
        <charset val="238"/>
      </rPr>
      <t>podle druhu postižení</t>
    </r>
    <r>
      <rPr>
        <sz val="10"/>
        <color theme="1"/>
        <rFont val="Arial"/>
        <family val="2"/>
        <charset val="238"/>
      </rPr>
      <t>, v časové řadě 2014/15–2024/25</t>
    </r>
  </si>
  <si>
    <r>
      <t xml:space="preserve">Tab. 1.1.22: Mateřské školy </t>
    </r>
    <r>
      <rPr>
        <sz val="10"/>
        <color theme="1"/>
        <rFont val="Arial"/>
        <family val="2"/>
        <charset val="238"/>
      </rPr>
      <t>v krajském srovnání</t>
    </r>
    <r>
      <rPr>
        <b/>
        <sz val="10"/>
        <color theme="1"/>
        <rFont val="Arial"/>
        <family val="2"/>
        <charset val="238"/>
      </rPr>
      <t xml:space="preserve"> – chlapci se zdravotním postižením</t>
    </r>
    <r>
      <rPr>
        <sz val="10"/>
        <color theme="1"/>
        <rFont val="Arial"/>
        <family val="2"/>
        <charset val="238"/>
      </rPr>
      <t xml:space="preserve"> </t>
    </r>
    <r>
      <rPr>
        <b/>
        <sz val="10"/>
        <color theme="1"/>
        <rFont val="Arial"/>
        <family val="2"/>
        <charset val="238"/>
      </rPr>
      <t>podle druhu postižení</t>
    </r>
    <r>
      <rPr>
        <sz val="10"/>
        <color theme="1"/>
        <rFont val="Arial"/>
        <family val="2"/>
        <charset val="238"/>
      </rPr>
      <t>, ve školním roce 2024/25</t>
    </r>
  </si>
  <si>
    <r>
      <t xml:space="preserve"> Mateřské školy v krajském srovnání – </t>
    </r>
    <r>
      <rPr>
        <b/>
        <sz val="10"/>
        <rFont val="Arial"/>
        <family val="2"/>
        <charset val="238"/>
      </rPr>
      <t xml:space="preserve">dívky se zdravotním postižením </t>
    </r>
    <r>
      <rPr>
        <sz val="10"/>
        <rFont val="Arial"/>
        <family val="2"/>
        <charset val="238"/>
      </rPr>
      <t>podle druhu postižení, ve školním roce 2024/25</t>
    </r>
  </si>
  <si>
    <r>
      <t xml:space="preserve"> Mateřské školy v krajském srovnání – </t>
    </r>
    <r>
      <rPr>
        <b/>
        <sz val="10"/>
        <rFont val="Arial"/>
        <family val="2"/>
        <charset val="238"/>
      </rPr>
      <t xml:space="preserve">chlapci se zdravotním postižením </t>
    </r>
    <r>
      <rPr>
        <sz val="10"/>
        <rFont val="Arial"/>
        <family val="2"/>
        <charset val="238"/>
      </rPr>
      <t>podle druhu postižení, ve školním roce 2024/25</t>
    </r>
  </si>
  <si>
    <t>Tab. 1.1.22</t>
  </si>
  <si>
    <t>Tab. 1.1.23</t>
  </si>
  <si>
    <r>
      <rPr>
        <i/>
        <vertAlign val="superscript"/>
        <sz val="8"/>
        <color theme="1"/>
        <rFont val="Arial"/>
        <family val="2"/>
        <charset val="238"/>
      </rPr>
      <t>3)</t>
    </r>
    <r>
      <rPr>
        <i/>
        <sz val="8"/>
        <color theme="1"/>
        <rFont val="Arial"/>
        <family val="2"/>
        <charset val="238"/>
      </rPr>
      <t xml:space="preserve"> podíl na celkovém počtu dívek v základních školách v daném kraji</t>
    </r>
  </si>
  <si>
    <r>
      <rPr>
        <i/>
        <vertAlign val="superscript"/>
        <sz val="8"/>
        <color theme="1"/>
        <rFont val="Arial"/>
        <family val="2"/>
        <charset val="238"/>
      </rPr>
      <t>3)</t>
    </r>
    <r>
      <rPr>
        <i/>
        <sz val="8"/>
        <color theme="1"/>
        <rFont val="Arial"/>
        <family val="2"/>
        <charset val="238"/>
      </rPr>
      <t xml:space="preserve"> podíl na celkovém počtu žákyň středních škol v daném kraji</t>
    </r>
  </si>
  <si>
    <r>
      <rPr>
        <i/>
        <vertAlign val="superscript"/>
        <sz val="8"/>
        <color theme="1"/>
        <rFont val="Arial"/>
        <family val="2"/>
        <charset val="238"/>
      </rPr>
      <t>4)</t>
    </r>
    <r>
      <rPr>
        <i/>
        <sz val="8"/>
        <color theme="1"/>
        <rFont val="Arial"/>
        <family val="2"/>
        <charset val="238"/>
      </rPr>
      <t xml:space="preserve"> podíl dívek ve speciálních třídách či s daným postižením na celkovém počtu žákyň středních škol se zdravotním postižením v daném kraji </t>
    </r>
  </si>
  <si>
    <t>v tom postižené</t>
  </si>
  <si>
    <r>
      <rPr>
        <i/>
        <vertAlign val="superscript"/>
        <sz val="8"/>
        <color theme="1"/>
        <rFont val="Arial"/>
        <family val="2"/>
        <charset val="238"/>
      </rPr>
      <t>3)</t>
    </r>
    <r>
      <rPr>
        <i/>
        <sz val="8"/>
        <color theme="1"/>
        <rFont val="Arial"/>
        <family val="2"/>
        <charset val="238"/>
      </rPr>
      <t xml:space="preserve"> podíl na celkovém počtu chlapců - žáků středních škol v daném kraji</t>
    </r>
  </si>
  <si>
    <r>
      <t>z toho s denním vzdělávaním</t>
    </r>
    <r>
      <rPr>
        <vertAlign val="superscript"/>
        <sz val="8"/>
        <color theme="1"/>
        <rFont val="Arial"/>
        <family val="2"/>
        <charset val="238"/>
      </rPr>
      <t>2)</t>
    </r>
  </si>
  <si>
    <t>jiné formy vzdělá-vání (4leté)</t>
  </si>
  <si>
    <t>Žáci a absolventi podle druhu středního vzdělávání</t>
  </si>
  <si>
    <r>
      <t xml:space="preserve"> Střední školy v krajském srovnání – </t>
    </r>
    <r>
      <rPr>
        <b/>
        <sz val="10"/>
        <rFont val="Arial"/>
        <family val="2"/>
        <charset val="238"/>
      </rPr>
      <t>dívky se zdravotním postižením</t>
    </r>
    <r>
      <rPr>
        <sz val="10"/>
        <rFont val="Arial"/>
        <family val="2"/>
        <charset val="238"/>
      </rPr>
      <t xml:space="preserve"> podle druhu postižení, ve školním roce 2024/25</t>
    </r>
  </si>
  <si>
    <r>
      <t xml:space="preserve"> Střední školy v krajském srovnání – </t>
    </r>
    <r>
      <rPr>
        <b/>
        <sz val="10"/>
        <rFont val="Arial"/>
        <family val="2"/>
        <charset val="238"/>
      </rPr>
      <t>chlapci se zdravotním postižením</t>
    </r>
    <r>
      <rPr>
        <sz val="10"/>
        <rFont val="Arial"/>
        <family val="2"/>
        <charset val="238"/>
      </rPr>
      <t xml:space="preserve"> podle druhu postižení, ve školním roce 2024/25</t>
    </r>
  </si>
  <si>
    <t>Tab. 3.1.31</t>
  </si>
  <si>
    <t>Tab. 3.1.32</t>
  </si>
  <si>
    <r>
      <t xml:space="preserve">Tab. 3.1.32: Střední školy </t>
    </r>
    <r>
      <rPr>
        <sz val="10"/>
        <color theme="1"/>
        <rFont val="Arial"/>
        <family val="2"/>
        <charset val="238"/>
      </rPr>
      <t>podle druhu středního vzdělávání v krajském srovnání –</t>
    </r>
    <r>
      <rPr>
        <b/>
        <sz val="10"/>
        <color theme="1"/>
        <rFont val="Arial"/>
        <family val="2"/>
        <charset val="238"/>
      </rPr>
      <t xml:space="preserve"> školy a žáci, </t>
    </r>
    <r>
      <rPr>
        <sz val="10"/>
        <color theme="1"/>
        <rFont val="Arial"/>
        <family val="2"/>
        <charset val="238"/>
      </rPr>
      <t>ve školním roce 2024/25</t>
    </r>
  </si>
  <si>
    <r>
      <t xml:space="preserve">Tab. 3.1.31: Střední školy </t>
    </r>
    <r>
      <rPr>
        <sz val="10"/>
        <color theme="1"/>
        <rFont val="Arial"/>
        <family val="2"/>
        <charset val="238"/>
      </rPr>
      <t>podle druhu středního vzdělávání –</t>
    </r>
    <r>
      <rPr>
        <b/>
        <sz val="10"/>
        <color theme="1"/>
        <rFont val="Arial"/>
        <family val="2"/>
        <charset val="238"/>
      </rPr>
      <t xml:space="preserve"> absolventi podle pohlaví a formy vzdělávání,</t>
    </r>
    <r>
      <rPr>
        <sz val="10"/>
        <color theme="1"/>
        <rFont val="Arial"/>
        <family val="2"/>
        <charset val="238"/>
      </rPr>
      <t xml:space="preserve"> v časové řadě 2013/14–2023/24</t>
    </r>
  </si>
  <si>
    <r>
      <t xml:space="preserve">Tab. 3.1.30: Střední školy </t>
    </r>
    <r>
      <rPr>
        <sz val="10"/>
        <color theme="1"/>
        <rFont val="Arial"/>
        <family val="2"/>
        <charset val="238"/>
      </rPr>
      <t>podle druhu středního vzdělávání –</t>
    </r>
    <r>
      <rPr>
        <b/>
        <sz val="10"/>
        <color theme="1"/>
        <rFont val="Arial"/>
        <family val="2"/>
        <charset val="238"/>
      </rPr>
      <t xml:space="preserve"> nově přijatí žáci do 1. ročníku podle pohlaví a formy vzdělávání,</t>
    </r>
    <r>
      <rPr>
        <sz val="10"/>
        <color theme="1"/>
        <rFont val="Arial"/>
        <family val="2"/>
        <charset val="238"/>
      </rPr>
      <t xml:space="preserve"> v časové řadě  2014/15–2024/25</t>
    </r>
  </si>
  <si>
    <r>
      <t xml:space="preserve">Tab. 3.1.29: Střední školy </t>
    </r>
    <r>
      <rPr>
        <sz val="10"/>
        <color theme="1"/>
        <rFont val="Arial"/>
        <family val="2"/>
        <charset val="238"/>
      </rPr>
      <t>podle druhu středního vzdělávání</t>
    </r>
    <r>
      <rPr>
        <b/>
        <sz val="10"/>
        <color theme="1"/>
        <rFont val="Arial"/>
        <family val="2"/>
        <charset val="238"/>
      </rPr>
      <t xml:space="preserve"> –</t>
    </r>
    <r>
      <rPr>
        <sz val="10"/>
        <color theme="1"/>
        <rFont val="Arial"/>
        <family val="2"/>
        <charset val="238"/>
      </rPr>
      <t xml:space="preserve"> </t>
    </r>
    <r>
      <rPr>
        <b/>
        <sz val="10"/>
        <color theme="1"/>
        <rFont val="Arial"/>
        <family val="2"/>
        <charset val="238"/>
      </rPr>
      <t xml:space="preserve">žáci podle pohlaví a formy vzdělávání, </t>
    </r>
    <r>
      <rPr>
        <sz val="10"/>
        <color theme="1"/>
        <rFont val="Arial"/>
        <family val="2"/>
        <charset val="238"/>
      </rPr>
      <t>v časové řadě 2014/15–2024/25</t>
    </r>
  </si>
  <si>
    <r>
      <t xml:space="preserve">Tab. 3.1.28: Střední školy </t>
    </r>
    <r>
      <rPr>
        <sz val="10"/>
        <color theme="1"/>
        <rFont val="Arial"/>
        <family val="2"/>
        <charset val="238"/>
      </rPr>
      <t>podle druhu středního vzdělávání</t>
    </r>
    <r>
      <rPr>
        <b/>
        <sz val="10"/>
        <color theme="1"/>
        <rFont val="Arial"/>
        <family val="2"/>
        <charset val="238"/>
      </rPr>
      <t xml:space="preserve"> – školy, třídy, žáci, nově přijatí a absolventi, </t>
    </r>
    <r>
      <rPr>
        <sz val="10"/>
        <color theme="1"/>
        <rFont val="Arial"/>
        <family val="2"/>
        <charset val="238"/>
      </rPr>
      <t>v časové řadě 2014/15–2024/25</t>
    </r>
  </si>
  <si>
    <r>
      <t xml:space="preserve">Tab. 3.1.27: Střední školy </t>
    </r>
    <r>
      <rPr>
        <sz val="10"/>
        <color theme="1"/>
        <rFont val="Arial"/>
        <family val="2"/>
        <charset val="238"/>
      </rPr>
      <t>v krajském srovnání –</t>
    </r>
    <r>
      <rPr>
        <b/>
        <sz val="10"/>
        <color theme="1"/>
        <rFont val="Arial"/>
        <family val="2"/>
        <charset val="238"/>
      </rPr>
      <t xml:space="preserve"> počet žáků se zdravotním postižením, </t>
    </r>
    <r>
      <rPr>
        <sz val="10"/>
        <color theme="1"/>
        <rFont val="Arial"/>
        <family val="2"/>
        <charset val="238"/>
      </rPr>
      <t>v časové řadě 2014/15–2024/25</t>
    </r>
  </si>
  <si>
    <r>
      <t xml:space="preserve">Tab. 3.1.26: Střední školy </t>
    </r>
    <r>
      <rPr>
        <sz val="10"/>
        <color theme="1"/>
        <rFont val="Arial"/>
        <family val="2"/>
        <charset val="238"/>
      </rPr>
      <t>v krajském srovnání</t>
    </r>
    <r>
      <rPr>
        <b/>
        <sz val="10"/>
        <color theme="1"/>
        <rFont val="Arial"/>
        <family val="2"/>
        <charset val="238"/>
      </rPr>
      <t xml:space="preserve"> – chlapci se zdravotním postižením podle druhu postižení,</t>
    </r>
    <r>
      <rPr>
        <sz val="10"/>
        <color theme="1"/>
        <rFont val="Arial"/>
        <family val="2"/>
        <charset val="238"/>
      </rPr>
      <t xml:space="preserve"> ve školním roce 2024/25</t>
    </r>
  </si>
  <si>
    <r>
      <t xml:space="preserve">Tab. 3.1.25: Střední školy </t>
    </r>
    <r>
      <rPr>
        <sz val="10"/>
        <color theme="1"/>
        <rFont val="Arial"/>
        <family val="2"/>
        <charset val="238"/>
      </rPr>
      <t>v krajském srovnání</t>
    </r>
    <r>
      <rPr>
        <b/>
        <sz val="10"/>
        <color theme="1"/>
        <rFont val="Arial"/>
        <family val="2"/>
        <charset val="238"/>
      </rPr>
      <t xml:space="preserve"> – dívky se zdravotním postižením podle druhu postižení,</t>
    </r>
    <r>
      <rPr>
        <sz val="10"/>
        <color theme="1"/>
        <rFont val="Arial"/>
        <family val="2"/>
        <charset val="238"/>
      </rPr>
      <t xml:space="preserve"> ve školním roce 2024/25</t>
    </r>
  </si>
  <si>
    <t>veřejný
(zřizovatel obec, kraj nebo MŠMT)</t>
  </si>
  <si>
    <t>určené pro 
žáky se SVP</t>
  </si>
  <si>
    <t>Pozn.: Součet za jednotlivé druhy škol, resp. vzdělávání se liší od součtu celkového přepočteného počtu učitelů z důvodu zaokrouhlení dat u jednotlivých škol.</t>
  </si>
  <si>
    <t>3letí</t>
  </si>
  <si>
    <t>4letí</t>
  </si>
  <si>
    <t>5letí</t>
  </si>
  <si>
    <t>6letí a starší</t>
  </si>
  <si>
    <t>Česko</t>
  </si>
  <si>
    <t>Zpět na obsah</t>
  </si>
  <si>
    <t>27 384</t>
  </si>
  <si>
    <t>25 229</t>
  </si>
  <si>
    <t xml:space="preserve">55 167 </t>
  </si>
  <si>
    <t xml:space="preserve">55 412 </t>
  </si>
  <si>
    <t xml:space="preserve">82 294 </t>
  </si>
  <si>
    <t xml:space="preserve">81 943 </t>
  </si>
  <si>
    <r>
      <rPr>
        <i/>
        <vertAlign val="superscript"/>
        <sz val="8"/>
        <color theme="1"/>
        <rFont val="Arial"/>
        <family val="2"/>
        <charset val="238"/>
      </rPr>
      <t xml:space="preserve">2) </t>
    </r>
    <r>
      <rPr>
        <i/>
        <sz val="8"/>
        <color theme="1"/>
        <rFont val="Arial"/>
        <family val="2"/>
        <charset val="238"/>
      </rPr>
      <t>zahrnuje pouze školy samostatně zřízené pro žáky se SVP.</t>
    </r>
  </si>
  <si>
    <t>Pozn.: Každý žák je evidován jen pod jedním státním občanstvím, pokud má dítě dvojí občanství, upřednostní se české, dále občanství státu EU.</t>
  </si>
  <si>
    <r>
      <rPr>
        <i/>
        <vertAlign val="superscript"/>
        <sz val="8"/>
        <rFont val="Arial"/>
        <family val="2"/>
        <charset val="238"/>
      </rPr>
      <t>1)</t>
    </r>
    <r>
      <rPr>
        <i/>
        <sz val="8"/>
        <rFont val="Arial"/>
        <family val="2"/>
        <charset val="238"/>
      </rPr>
      <t xml:space="preserve"> zahrnuje jak školy samostatně zřízené pro žáky se SVP, tak běžné školy, ve kterých jsou žáci se SVP. Žáci se SVP jsou žáci se speciálními vzdělávacími potřebami (zahrnuje žáky se zdravotním postižením, zdravotním znevýhodněním a odlišnými kulturními či životními podmínkami).</t>
    </r>
  </si>
  <si>
    <t>Žáci s jiným zdravotním znevýhodněním</t>
  </si>
  <si>
    <t>Žáci s odlišnými kulturními a životními podmínkami</t>
  </si>
  <si>
    <t>Nadaní žáci</t>
  </si>
  <si>
    <t>Mimořádně nadaní žáci</t>
  </si>
  <si>
    <t>Žáci s přiznaným podpůrným opatřením, na které škola dostává finanční prostředky</t>
  </si>
  <si>
    <t>z toho 
mimořádně nadaní žáci</t>
  </si>
  <si>
    <t>Speciální vzdělávání na základních školách</t>
  </si>
  <si>
    <t xml:space="preserve">Upozornění: odlišné období (školní rok) z důvodu dostupnosti dat o absolventech </t>
  </si>
  <si>
    <r>
      <rPr>
        <b/>
        <sz val="10"/>
        <color theme="1"/>
        <rFont val="Arial"/>
        <family val="2"/>
        <charset val="238"/>
      </rPr>
      <t>Tab. 5.6:</t>
    </r>
    <r>
      <rPr>
        <sz val="10"/>
        <color theme="1"/>
        <rFont val="Arial"/>
        <family val="2"/>
        <charset val="238"/>
      </rPr>
      <t xml:space="preserve"> </t>
    </r>
    <r>
      <rPr>
        <b/>
        <sz val="10"/>
        <color theme="1"/>
        <rFont val="Arial"/>
        <family val="2"/>
        <charset val="238"/>
      </rPr>
      <t>Vyšší odborné školy</t>
    </r>
    <r>
      <rPr>
        <sz val="10"/>
        <color theme="1"/>
        <rFont val="Arial"/>
        <family val="2"/>
        <charset val="238"/>
      </rPr>
      <t xml:space="preserve"> – </t>
    </r>
    <r>
      <rPr>
        <b/>
        <sz val="10"/>
        <color theme="1"/>
        <rFont val="Arial"/>
        <family val="2"/>
        <charset val="238"/>
      </rPr>
      <t xml:space="preserve">absolventi </t>
    </r>
    <r>
      <rPr>
        <sz val="10"/>
        <color theme="1"/>
        <rFont val="Arial"/>
        <family val="2"/>
        <charset val="238"/>
      </rPr>
      <t>podle skupin oborů vzdělání, v časové řadě 2013/14–2023/24</t>
    </r>
  </si>
  <si>
    <r>
      <rPr>
        <b/>
        <sz val="10"/>
        <color theme="1"/>
        <rFont val="Arial"/>
        <family val="2"/>
        <charset val="238"/>
      </rPr>
      <t>Tab. 5.3:</t>
    </r>
    <r>
      <rPr>
        <sz val="10"/>
        <color theme="1"/>
        <rFont val="Arial"/>
        <family val="2"/>
        <charset val="238"/>
      </rPr>
      <t xml:space="preserve"> </t>
    </r>
    <r>
      <rPr>
        <b/>
        <sz val="10"/>
        <color theme="1"/>
        <rFont val="Arial"/>
        <family val="2"/>
        <charset val="238"/>
      </rPr>
      <t>Vyšší odborné školy</t>
    </r>
    <r>
      <rPr>
        <sz val="10"/>
        <color theme="1"/>
        <rFont val="Arial"/>
        <family val="2"/>
        <charset val="238"/>
      </rPr>
      <t xml:space="preserve"> – </t>
    </r>
    <r>
      <rPr>
        <b/>
        <sz val="10"/>
        <color theme="1"/>
        <rFont val="Arial"/>
        <family val="2"/>
        <charset val="238"/>
      </rPr>
      <t xml:space="preserve">studenti </t>
    </r>
    <r>
      <rPr>
        <sz val="10"/>
        <color theme="1"/>
        <rFont val="Arial"/>
        <family val="2"/>
        <charset val="238"/>
      </rPr>
      <t>podle skupin oborů vzdělání, v časové řadě 2014/15–2024/25</t>
    </r>
  </si>
  <si>
    <t>Tab. 4.7: Konzervatoře v krajském srovnání žáci se zdravotním postižením podle druhu postižení, ve školním roce 2024/25</t>
  </si>
  <si>
    <r>
      <rPr>
        <i/>
        <vertAlign val="superscript"/>
        <sz val="8"/>
        <rFont val="Arial"/>
        <family val="2"/>
        <charset val="238"/>
      </rPr>
      <t>1)</t>
    </r>
    <r>
      <rPr>
        <i/>
        <sz val="8"/>
        <rFont val="Arial"/>
        <family val="2"/>
        <charset val="238"/>
      </rPr>
      <t xml:space="preserve"> Jedna škola může nabízet více druhů/oborů vzdělání. Součet škol poskytujících 6leté, 8leté a ostatní vzdělávání v konzervatoři tedy nemusí odpovídat celkovému počtu škol v daném školním roce.</t>
    </r>
  </si>
  <si>
    <r>
      <rPr>
        <i/>
        <vertAlign val="superscript"/>
        <sz val="8"/>
        <rFont val="Arial"/>
        <family val="2"/>
        <charset val="238"/>
      </rPr>
      <t>1)</t>
    </r>
    <r>
      <rPr>
        <i/>
        <sz val="8"/>
        <rFont val="Arial"/>
        <family val="2"/>
        <charset val="238"/>
      </rPr>
      <t xml:space="preserve"> Jedna škola může nabízet více druhů/oborů vzdělání. Součet škol poskytujících 6leté, 8leté a ostatní vzdělávání v konzervatoři tedy nemusí odpovídat celkovému počtu škol 
v daném školním roce.</t>
    </r>
  </si>
  <si>
    <r>
      <rPr>
        <b/>
        <sz val="10"/>
        <color theme="1"/>
        <rFont val="Arial"/>
        <family val="2"/>
        <charset val="238"/>
      </rPr>
      <t>Tab. 3.4.6:</t>
    </r>
    <r>
      <rPr>
        <sz val="10"/>
        <color theme="1"/>
        <rFont val="Arial"/>
        <family val="2"/>
        <charset val="238"/>
      </rPr>
      <t xml:space="preserve"> </t>
    </r>
    <r>
      <rPr>
        <b/>
        <sz val="10"/>
        <color theme="1"/>
        <rFont val="Arial"/>
        <family val="2"/>
        <charset val="238"/>
      </rPr>
      <t>Střední vzdělávání – nástavbové studium</t>
    </r>
    <r>
      <rPr>
        <sz val="10"/>
        <color theme="1"/>
        <rFont val="Arial"/>
        <family val="2"/>
        <charset val="238"/>
      </rPr>
      <t xml:space="preserve"> – absolventi podle skupin oborů vzdělání, v časové řadě 2013/14–2023/24</t>
    </r>
  </si>
  <si>
    <r>
      <rPr>
        <i/>
        <vertAlign val="superscript"/>
        <sz val="8"/>
        <rFont val="Arial"/>
        <family val="2"/>
        <charset val="238"/>
      </rPr>
      <t>2)</t>
    </r>
    <r>
      <rPr>
        <i/>
        <sz val="8"/>
        <rFont val="Arial"/>
        <family val="2"/>
        <charset val="238"/>
      </rPr>
      <t xml:space="preserve"> Zdravotně postižené děti jsou děti s postižením mentálním, sluchovým, zrakovým, se závažnými vadami řeči, s postižením tělesným, s více vadami, se závažnými vývojovými poruchami učení a chování a s poruchami autistického spektra.</t>
    </r>
  </si>
  <si>
    <t>Pozn.: Kromě žáků 1. a 2. stupně základní školy navštěvují od školního roku 2011/12 školní družiny i děti zapsané v přípravné třídě základní školy a v přípravném stupni základní školy speciální.</t>
  </si>
  <si>
    <r>
      <rPr>
        <i/>
        <vertAlign val="superscript"/>
        <sz val="8"/>
        <color theme="1"/>
        <rFont val="Arial"/>
        <family val="2"/>
        <charset val="238"/>
      </rPr>
      <t>1)</t>
    </r>
    <r>
      <rPr>
        <i/>
        <sz val="8"/>
        <color theme="1"/>
        <rFont val="Arial"/>
        <family val="2"/>
        <charset val="238"/>
      </rPr>
      <t xml:space="preserve"> studijní skupiny určené pro studenty se speciálními vzdělávacími potřebami na běžných školách i na školách samostatně zřízených pro studenty se speciálními vzdělávacími potřebami</t>
    </r>
  </si>
  <si>
    <r>
      <rPr>
        <i/>
        <vertAlign val="superscript"/>
        <sz val="8"/>
        <color theme="1"/>
        <rFont val="Arial"/>
        <family val="2"/>
        <charset val="238"/>
      </rPr>
      <t>4)</t>
    </r>
    <r>
      <rPr>
        <i/>
        <sz val="8"/>
        <color theme="1"/>
        <rFont val="Arial"/>
        <family val="2"/>
        <charset val="238"/>
      </rPr>
      <t xml:space="preserve"> podíl studentů ve speciálních skupinách či s daným postižením na celkovém počtu studentů vyšších odborných škol se zdravotním postižením v daném kraji </t>
    </r>
  </si>
  <si>
    <r>
      <t>Obory vzdělání</t>
    </r>
    <r>
      <rPr>
        <vertAlign val="superscript"/>
        <sz val="8"/>
        <rFont val="Arial"/>
        <family val="2"/>
        <charset val="238"/>
      </rPr>
      <t xml:space="preserve">1) </t>
    </r>
    <r>
      <rPr>
        <sz val="8"/>
        <rFont val="Arial"/>
        <family val="2"/>
        <charset val="238"/>
      </rPr>
      <t xml:space="preserve">
(KKOV)</t>
    </r>
  </si>
  <si>
    <r>
      <rPr>
        <b/>
        <sz val="10"/>
        <color theme="1"/>
        <rFont val="Arial"/>
        <family val="2"/>
        <charset val="238"/>
      </rPr>
      <t>Tab. 3.4.3:</t>
    </r>
    <r>
      <rPr>
        <sz val="10"/>
        <color theme="1"/>
        <rFont val="Arial"/>
        <family val="2"/>
        <charset val="238"/>
      </rPr>
      <t xml:space="preserve"> </t>
    </r>
    <r>
      <rPr>
        <b/>
        <sz val="10"/>
        <color theme="1"/>
        <rFont val="Arial"/>
        <family val="2"/>
        <charset val="238"/>
      </rPr>
      <t>Střední vzdělávání – nástavbové studium</t>
    </r>
    <r>
      <rPr>
        <sz val="10"/>
        <color theme="1"/>
        <rFont val="Arial"/>
        <family val="2"/>
        <charset val="238"/>
      </rPr>
      <t xml:space="preserve"> – žáci podle skupin oborů vzdělání, v časové řadě 2014/15–2024/25</t>
    </r>
  </si>
  <si>
    <r>
      <t>Obory vzdělání</t>
    </r>
    <r>
      <rPr>
        <vertAlign val="superscript"/>
        <sz val="8"/>
        <rFont val="Arial"/>
        <family val="2"/>
        <charset val="238"/>
      </rPr>
      <t>1)</t>
    </r>
    <r>
      <rPr>
        <sz val="8"/>
        <rFont val="Arial"/>
        <family val="2"/>
        <charset val="238"/>
      </rPr>
      <t xml:space="preserve"> 
(KKOV)</t>
    </r>
  </si>
  <si>
    <r>
      <rPr>
        <b/>
        <sz val="10"/>
        <color theme="1"/>
        <rFont val="Arial"/>
        <family val="2"/>
        <charset val="238"/>
      </rPr>
      <t>Tab. 3.2.25: Střední odborné vzdělávání s maturitní zkouškou</t>
    </r>
    <r>
      <rPr>
        <sz val="10"/>
        <color theme="1"/>
        <rFont val="Arial"/>
        <family val="2"/>
        <charset val="238"/>
      </rPr>
      <t xml:space="preserve"> –</t>
    </r>
    <r>
      <rPr>
        <b/>
        <sz val="10"/>
        <color theme="1"/>
        <rFont val="Arial"/>
        <family val="2"/>
        <charset val="238"/>
      </rPr>
      <t xml:space="preserve"> absolventi podle oborů vzdělání, druhu a formy vzdělávání a pohlaví, </t>
    </r>
    <r>
      <rPr>
        <sz val="10"/>
        <color theme="1"/>
        <rFont val="Arial"/>
        <family val="2"/>
        <charset val="238"/>
      </rPr>
      <t>2023/24</t>
    </r>
  </si>
  <si>
    <r>
      <rPr>
        <b/>
        <sz val="10"/>
        <color theme="1"/>
        <rFont val="Arial"/>
        <family val="2"/>
        <charset val="238"/>
      </rPr>
      <t xml:space="preserve">Tab. 3.2.24: Střední odborné vzdělávání s maturitní zkouškou </t>
    </r>
    <r>
      <rPr>
        <sz val="10"/>
        <color theme="1"/>
        <rFont val="Arial"/>
        <family val="2"/>
        <charset val="238"/>
      </rPr>
      <t>–</t>
    </r>
    <r>
      <rPr>
        <b/>
        <sz val="10"/>
        <color theme="1"/>
        <rFont val="Arial"/>
        <family val="2"/>
        <charset val="238"/>
      </rPr>
      <t xml:space="preserve"> absolventi podle skupin oborů vzdělání, druhu a formy vzdělávání a pohlaví, </t>
    </r>
    <r>
      <rPr>
        <sz val="10"/>
        <color theme="1"/>
        <rFont val="Arial"/>
        <family val="2"/>
        <charset val="238"/>
      </rPr>
      <t>2023/24</t>
    </r>
  </si>
  <si>
    <r>
      <rPr>
        <b/>
        <sz val="10"/>
        <color theme="1"/>
        <rFont val="Arial"/>
        <family val="2"/>
        <charset val="238"/>
      </rPr>
      <t>Tab. 3.2.22: Střední odborné vzdělávání s maturitní zkouškou</t>
    </r>
    <r>
      <rPr>
        <sz val="10"/>
        <color theme="1"/>
        <rFont val="Arial"/>
        <family val="2"/>
        <charset val="238"/>
      </rPr>
      <t xml:space="preserve"> –</t>
    </r>
    <r>
      <rPr>
        <b/>
        <sz val="10"/>
        <color theme="1"/>
        <rFont val="Arial"/>
        <family val="2"/>
        <charset val="238"/>
      </rPr>
      <t xml:space="preserve"> žáci podle oborů vzdělání, druhu a formy vzdělávání a pohlaví, </t>
    </r>
    <r>
      <rPr>
        <sz val="10"/>
        <color theme="1"/>
        <rFont val="Arial"/>
        <family val="2"/>
        <charset val="238"/>
      </rPr>
      <t>2024/25</t>
    </r>
  </si>
  <si>
    <r>
      <rPr>
        <b/>
        <sz val="10"/>
        <color theme="1"/>
        <rFont val="Arial"/>
        <family val="2"/>
        <charset val="238"/>
      </rPr>
      <t>Tab. 3.2.20:</t>
    </r>
    <r>
      <rPr>
        <sz val="10"/>
        <color theme="1"/>
        <rFont val="Arial"/>
        <family val="2"/>
        <charset val="238"/>
      </rPr>
      <t xml:space="preserve"> </t>
    </r>
    <r>
      <rPr>
        <b/>
        <sz val="10"/>
        <color theme="1"/>
        <rFont val="Arial"/>
        <family val="2"/>
        <charset val="238"/>
      </rPr>
      <t>Střední odborné vzdělávání s maturitní zkouškou</t>
    </r>
    <r>
      <rPr>
        <sz val="10"/>
        <color theme="1"/>
        <rFont val="Arial"/>
        <family val="2"/>
        <charset val="238"/>
      </rPr>
      <t xml:space="preserve"> – žáci podle skupin oborů vzdělání, v časové řadě 2014/15–2024/25</t>
    </r>
  </si>
  <si>
    <r>
      <rPr>
        <i/>
        <vertAlign val="superscript"/>
        <sz val="8"/>
        <rFont val="Arial"/>
        <family val="2"/>
        <charset val="238"/>
      </rPr>
      <t>2)</t>
    </r>
    <r>
      <rPr>
        <i/>
        <sz val="8"/>
        <rFont val="Arial"/>
        <family val="2"/>
        <charset val="238"/>
      </rPr>
      <t xml:space="preserve"> podíl na celkovém počtu žáků středního odborného vzdělávání s výučním listem v daném kraji</t>
    </r>
  </si>
  <si>
    <r>
      <rPr>
        <b/>
        <sz val="10"/>
        <color theme="1"/>
        <rFont val="Arial"/>
        <family val="2"/>
        <charset val="238"/>
      </rPr>
      <t>Tab. 3.2.16: Střední odborné vzdělávání s výučním listem</t>
    </r>
    <r>
      <rPr>
        <sz val="10"/>
        <color theme="1"/>
        <rFont val="Arial"/>
        <family val="2"/>
        <charset val="238"/>
      </rPr>
      <t xml:space="preserve"> –</t>
    </r>
    <r>
      <rPr>
        <b/>
        <sz val="10"/>
        <color theme="1"/>
        <rFont val="Arial"/>
        <family val="2"/>
        <charset val="238"/>
      </rPr>
      <t xml:space="preserve"> absolventi podle oborů vzdělání, druhu a formy vzdělávání a pohlaví, </t>
    </r>
    <r>
      <rPr>
        <sz val="10"/>
        <color theme="1"/>
        <rFont val="Arial"/>
        <family val="2"/>
        <charset val="238"/>
      </rPr>
      <t>2023/24</t>
    </r>
  </si>
  <si>
    <t>2343L Strojírenská výroba</t>
  </si>
  <si>
    <t>2345L Servis a opravy strojů a zařízení</t>
  </si>
  <si>
    <t>2641L Elektrotechnika</t>
  </si>
  <si>
    <t>2842L Průmyslová chemie</t>
  </si>
  <si>
    <t>2941L Potravinářství</t>
  </si>
  <si>
    <t>3342L Nábytkářství</t>
  </si>
  <si>
    <t>3644L Stavební provoz</t>
  </si>
  <si>
    <t>3645L Technická zařízení budov</t>
  </si>
  <si>
    <t>3742L Provoz, organizace a ekonomika pošt</t>
  </si>
  <si>
    <t>3941L Technický interdisciplinární</t>
  </si>
  <si>
    <t>4143L Chov hospodářských zvířat</t>
  </si>
  <si>
    <t>4144L Zahradnictví</t>
  </si>
  <si>
    <t>4145L Zemědělská a lesnická technika</t>
  </si>
  <si>
    <t>5341L Ošetřovatelství</t>
  </si>
  <si>
    <t>6441L Podnikání v oborech</t>
  </si>
  <si>
    <t>6541L Gastronomie</t>
  </si>
  <si>
    <t>6642L Propagace</t>
  </si>
  <si>
    <t>6842L Bezpečnostně právní činnost</t>
  </si>
  <si>
    <t>6941L Osobní služby</t>
  </si>
  <si>
    <t>7541L Sociální činnost</t>
  </si>
  <si>
    <t>8251L Výtvarné a uměleckořemeslné práce</t>
  </si>
  <si>
    <r>
      <t>Obory vzdělání</t>
    </r>
    <r>
      <rPr>
        <sz val="8"/>
        <rFont val="Arial"/>
        <family val="2"/>
        <charset val="238"/>
      </rPr>
      <t xml:space="preserve">
(KKOV)</t>
    </r>
  </si>
  <si>
    <r>
      <rPr>
        <b/>
        <sz val="10"/>
        <color theme="1"/>
        <rFont val="Arial"/>
        <family val="2"/>
        <charset val="238"/>
      </rPr>
      <t>Tab. 3.2.13: Střední odborné vzdělávání s výučním listem</t>
    </r>
    <r>
      <rPr>
        <sz val="10"/>
        <color theme="1"/>
        <rFont val="Arial"/>
        <family val="2"/>
        <charset val="238"/>
      </rPr>
      <t xml:space="preserve"> –</t>
    </r>
    <r>
      <rPr>
        <b/>
        <sz val="10"/>
        <color theme="1"/>
        <rFont val="Arial"/>
        <family val="2"/>
        <charset val="238"/>
      </rPr>
      <t xml:space="preserve"> žáci podle oborů vzdělání, druhu a formy vzdělávání a pohlaví, </t>
    </r>
    <r>
      <rPr>
        <sz val="10"/>
        <color theme="1"/>
        <rFont val="Arial"/>
        <family val="2"/>
        <charset val="238"/>
      </rPr>
      <t>2024/25</t>
    </r>
  </si>
  <si>
    <r>
      <rPr>
        <b/>
        <sz val="10"/>
        <color theme="1"/>
        <rFont val="Arial"/>
        <family val="2"/>
        <charset val="238"/>
      </rPr>
      <t>Tab. 3.2.15: Střední odborné vzdělávání s výučním listem</t>
    </r>
    <r>
      <rPr>
        <sz val="10"/>
        <color theme="1"/>
        <rFont val="Arial"/>
        <family val="2"/>
        <charset val="238"/>
      </rPr>
      <t xml:space="preserve"> –</t>
    </r>
    <r>
      <rPr>
        <b/>
        <sz val="10"/>
        <color theme="1"/>
        <rFont val="Arial"/>
        <family val="2"/>
        <charset val="238"/>
      </rPr>
      <t xml:space="preserve"> absolventi podle skupin oborů vzdělání, druhu a formy vzdělávání a pohlaví, </t>
    </r>
    <r>
      <rPr>
        <sz val="10"/>
        <color theme="1"/>
        <rFont val="Arial"/>
        <family val="2"/>
        <charset val="238"/>
      </rPr>
      <t>2023/24</t>
    </r>
  </si>
  <si>
    <r>
      <rPr>
        <b/>
        <sz val="10"/>
        <color theme="1"/>
        <rFont val="Arial"/>
        <family val="2"/>
        <charset val="238"/>
      </rPr>
      <t>Tab. 3.2.12: Střední odborné vzdělávání s výučním listem</t>
    </r>
    <r>
      <rPr>
        <sz val="10"/>
        <color theme="1"/>
        <rFont val="Arial"/>
        <family val="2"/>
        <charset val="238"/>
      </rPr>
      <t xml:space="preserve"> –</t>
    </r>
    <r>
      <rPr>
        <b/>
        <sz val="10"/>
        <color theme="1"/>
        <rFont val="Arial"/>
        <family val="2"/>
        <charset val="238"/>
      </rPr>
      <t xml:space="preserve"> žáci podle skupin oborů vzdělání, druhu a formy vzdělávání a pohlaví, </t>
    </r>
    <r>
      <rPr>
        <sz val="10"/>
        <color theme="1"/>
        <rFont val="Arial"/>
        <family val="2"/>
        <charset val="238"/>
      </rPr>
      <t>2024/25</t>
    </r>
  </si>
  <si>
    <r>
      <rPr>
        <b/>
        <sz val="10"/>
        <color theme="1"/>
        <rFont val="Arial"/>
        <family val="2"/>
        <charset val="238"/>
      </rPr>
      <t>Tab. 3.2.11: Střední odborné vzdělávání s výučním listem</t>
    </r>
    <r>
      <rPr>
        <sz val="10"/>
        <color theme="1"/>
        <rFont val="Arial"/>
        <family val="2"/>
        <charset val="238"/>
      </rPr>
      <t xml:space="preserve"> –</t>
    </r>
    <r>
      <rPr>
        <b/>
        <sz val="10"/>
        <color theme="1"/>
        <rFont val="Arial"/>
        <family val="2"/>
        <charset val="238"/>
      </rPr>
      <t xml:space="preserve"> žáci podle skupin oborů vzdělání, </t>
    </r>
    <r>
      <rPr>
        <sz val="10"/>
        <color theme="1"/>
        <rFont val="Arial"/>
        <family val="2"/>
        <charset val="238"/>
      </rPr>
      <t>v časové řadě 2014/15–2024/25</t>
    </r>
  </si>
  <si>
    <r>
      <rPr>
        <i/>
        <vertAlign val="superscript"/>
        <sz val="8"/>
        <color theme="1"/>
        <rFont val="Arial"/>
        <family val="2"/>
        <charset val="238"/>
      </rPr>
      <t>1)</t>
    </r>
    <r>
      <rPr>
        <i/>
        <sz val="8"/>
        <color theme="1"/>
        <rFont val="Arial"/>
        <family val="2"/>
        <charset val="238"/>
      </rPr>
      <t xml:space="preserve"> třídy určené pro děti se speciálními vzdělávacími potřebami na běžných školách i na školách samostatně zřízených pro žáky se speciálními vzdělávacími potřebami</t>
    </r>
  </si>
  <si>
    <r>
      <rPr>
        <i/>
        <vertAlign val="superscript"/>
        <sz val="8"/>
        <color theme="1"/>
        <rFont val="Arial"/>
        <family val="2"/>
        <charset val="238"/>
      </rPr>
      <t>1)</t>
    </r>
    <r>
      <rPr>
        <i/>
        <sz val="8"/>
        <color theme="1"/>
        <rFont val="Arial"/>
        <family val="2"/>
        <charset val="238"/>
      </rPr>
      <t xml:space="preserve"> třídy určené pro žáky se speciálními vzdělávacími potřebami na běžných školách i na školách samostatně zřízených pro děti se speciálními vzdělávacími potřebami</t>
    </r>
  </si>
  <si>
    <t>soukromý a církevní</t>
  </si>
  <si>
    <r>
      <rPr>
        <i/>
        <vertAlign val="superscript"/>
        <sz val="8"/>
        <color theme="1"/>
        <rFont val="Arial"/>
        <family val="2"/>
        <charset val="238"/>
      </rPr>
      <t>4)</t>
    </r>
    <r>
      <rPr>
        <i/>
        <sz val="8"/>
        <color theme="1"/>
        <rFont val="Arial"/>
        <family val="2"/>
        <charset val="238"/>
      </rPr>
      <t xml:space="preserve"> podíl žáků ve speciálních třídách či s daným postižením na celkovém počtu žáků základních škol se zdravotním postižením v daném kraji </t>
    </r>
  </si>
  <si>
    <r>
      <rPr>
        <i/>
        <vertAlign val="superscript"/>
        <sz val="8"/>
        <color theme="1"/>
        <rFont val="Arial"/>
        <family val="2"/>
        <charset val="238"/>
      </rPr>
      <t>1)</t>
    </r>
    <r>
      <rPr>
        <i/>
        <sz val="8"/>
        <color theme="1"/>
        <rFont val="Arial"/>
        <family val="2"/>
        <charset val="238"/>
      </rPr>
      <t xml:space="preserve"> třídy určené pro žáky se zdravotním postiřením na běžných školách i na školách samostatně zřízených pro děti se speciálními vzdělávacími potřebami</t>
    </r>
  </si>
  <si>
    <r>
      <rPr>
        <i/>
        <vertAlign val="superscript"/>
        <sz val="8"/>
        <color theme="1"/>
        <rFont val="Arial"/>
        <family val="2"/>
        <charset val="238"/>
      </rPr>
      <t>4)</t>
    </r>
    <r>
      <rPr>
        <i/>
        <sz val="8"/>
        <color theme="1"/>
        <rFont val="Arial"/>
        <family val="2"/>
        <charset val="238"/>
      </rPr>
      <t xml:space="preserve"> podíl dívek ve speciálních třídách či s daným postižením na celkovém počtu žákyň základních škol se zdravotním postižením v daném kraji </t>
    </r>
  </si>
  <si>
    <r>
      <rPr>
        <i/>
        <vertAlign val="superscript"/>
        <sz val="8"/>
        <color theme="1"/>
        <rFont val="Arial"/>
        <family val="2"/>
        <charset val="238"/>
      </rPr>
      <t>1)</t>
    </r>
    <r>
      <rPr>
        <i/>
        <sz val="8"/>
        <color theme="1"/>
        <rFont val="Arial"/>
        <family val="2"/>
        <charset val="238"/>
      </rPr>
      <t xml:space="preserve"> třídy určené pro žáky se zdravotním postižením na běžných školách i na školách samostatně zřízených pro děti se speciálními vzdělávacími potřebami</t>
    </r>
  </si>
  <si>
    <r>
      <rPr>
        <i/>
        <vertAlign val="superscript"/>
        <sz val="8"/>
        <color theme="1"/>
        <rFont val="Arial"/>
        <family val="2"/>
        <charset val="238"/>
      </rPr>
      <t>1)</t>
    </r>
    <r>
      <rPr>
        <i/>
        <sz val="8"/>
        <color theme="1"/>
        <rFont val="Arial"/>
        <family val="2"/>
        <charset val="238"/>
      </rPr>
      <t xml:space="preserve"> třídy určené pro děti se zdravotním postižením na běžných školách i na školách samostatně zřízených pro děti se speciálními vzdělávacími potřebami</t>
    </r>
  </si>
  <si>
    <r>
      <rPr>
        <i/>
        <vertAlign val="superscript"/>
        <sz val="8"/>
        <rFont val="Arial"/>
        <family val="2"/>
        <charset val="238"/>
      </rPr>
      <t>2)</t>
    </r>
    <r>
      <rPr>
        <i/>
        <sz val="8"/>
        <rFont val="Arial"/>
        <family val="2"/>
        <charset val="238"/>
      </rPr>
      <t xml:space="preserve"> Žáci, kteří plnili povinnou školní docházku na zahraniční škole, u nichž nebylo možné zjistit úroveň dosavadního vzdělání a nebyli zařazeni do ročníku (platí pro školní roky 2015/16 až 2022/23). </t>
    </r>
  </si>
  <si>
    <r>
      <rPr>
        <i/>
        <vertAlign val="superscript"/>
        <sz val="8"/>
        <color theme="1"/>
        <rFont val="Arial"/>
        <family val="2"/>
        <charset val="238"/>
      </rPr>
      <t>3)</t>
    </r>
    <r>
      <rPr>
        <i/>
        <sz val="8"/>
        <color theme="1"/>
        <rFont val="Arial"/>
        <family val="2"/>
        <charset val="238"/>
      </rPr>
      <t xml:space="preserve"> podíl na celkovém počtu žáků středních škol ve sledovaném školním roce</t>
    </r>
  </si>
  <si>
    <t>1601N Ekologie a ochrana prostředí</t>
  </si>
  <si>
    <t>2341N Strojírenství</t>
  </si>
  <si>
    <t>2345N Servis a opravy strojů a zařízení</t>
  </si>
  <si>
    <t>2641N Elektrotechnika</t>
  </si>
  <si>
    <t>2647N Výpočetní technika</t>
  </si>
  <si>
    <t>2832N Chemie silikátů</t>
  </si>
  <si>
    <t>2941N Potravinářství</t>
  </si>
  <si>
    <t>3331N Zpracování dřeva</t>
  </si>
  <si>
    <t>3641N Pozemní stavitelství</t>
  </si>
  <si>
    <t>3741N Provoz, organizace a ekonomika dopravy</t>
  </si>
  <si>
    <t>3742N Provoz, organizace a ekonomika pošt</t>
  </si>
  <si>
    <t>3908N Požární ochrana a průmyslová bezpečnost</t>
  </si>
  <si>
    <t>3941N Technický interdisciplinární</t>
  </si>
  <si>
    <t>3943N Oční optika</t>
  </si>
  <si>
    <t>4131N Zemědělství</t>
  </si>
  <si>
    <t>4132N Lesnictví</t>
  </si>
  <si>
    <t>4144N Zahradnictví</t>
  </si>
  <si>
    <t>4331N Veterinářství</t>
  </si>
  <si>
    <t>5341N Ošetřovatelství</t>
  </si>
  <si>
    <t>5343N Laborant ve zdravotnictví</t>
  </si>
  <si>
    <t>5344N Technik ve zdravotnictví</t>
  </si>
  <si>
    <t>6141N Teologie</t>
  </si>
  <si>
    <t>6341N Ekonomika a podnikání</t>
  </si>
  <si>
    <t>6342N Administrativa</t>
  </si>
  <si>
    <t>6343N Finančnictví a bankovnictví</t>
  </si>
  <si>
    <t>6431N Management</t>
  </si>
  <si>
    <t>6542N Hotelnictví a turismus</t>
  </si>
  <si>
    <t>6543N Cestovní ruch</t>
  </si>
  <si>
    <t>6841N Obecně právní činnost</t>
  </si>
  <si>
    <t>6842N Bezpečnostně právní činnost</t>
  </si>
  <si>
    <t>6843N Veřejnosprávní činnost</t>
  </si>
  <si>
    <t>7241N Informační služby, knihovnictví</t>
  </si>
  <si>
    <t>7242N Publicistika</t>
  </si>
  <si>
    <t>7441N Tělesná kultura</t>
  </si>
  <si>
    <t>7531N Předškolní a mimoškolní pedagogika</t>
  </si>
  <si>
    <t>7532N Sociální práce a sociální pedagogika</t>
  </si>
  <si>
    <t>7533N Pedagogické asistentství</t>
  </si>
  <si>
    <t>8241N Výtvarná a uměleckořemeslná tvorba</t>
  </si>
  <si>
    <t>8242N Konzervátorství a restaurátorství</t>
  </si>
  <si>
    <t>8243N Audiovizuální tvorba a výroba</t>
  </si>
  <si>
    <t>8244N Hudba</t>
  </si>
  <si>
    <t>8247N Dramatické umění</t>
  </si>
  <si>
    <t>9111N Ochrana vojsk a obyvatel</t>
  </si>
  <si>
    <t>Obory vzdělání 
(KKOV)</t>
  </si>
  <si>
    <t>Zdroj: zpracováno z dat MŠMT</t>
  </si>
  <si>
    <t>Zdroj: zpracováno z dat MŠMT, Genderová problematicka zaměstnanců ve školství</t>
  </si>
  <si>
    <r>
      <rPr>
        <i/>
        <vertAlign val="superscript"/>
        <sz val="8"/>
        <rFont val="Arial"/>
        <family val="2"/>
        <charset val="238"/>
      </rPr>
      <t>2)</t>
    </r>
    <r>
      <rPr>
        <i/>
        <sz val="8"/>
        <rFont val="Arial"/>
        <family val="2"/>
        <charset val="238"/>
      </rPr>
      <t xml:space="preserve"> Jedna škola může nabízet více druhů či forem vzdělávání, jejich součet tedy nemusí odpovídat celkovému počtu středních škol v daném školním roce. </t>
    </r>
  </si>
  <si>
    <r>
      <t>Školy</t>
    </r>
    <r>
      <rPr>
        <vertAlign val="superscript"/>
        <sz val="8"/>
        <color theme="1"/>
        <rFont val="Arial"/>
        <family val="2"/>
        <charset val="238"/>
      </rPr>
      <t>1)</t>
    </r>
  </si>
  <si>
    <r>
      <t>Třídy</t>
    </r>
    <r>
      <rPr>
        <vertAlign val="superscript"/>
        <sz val="8"/>
        <color theme="1"/>
        <rFont val="Arial"/>
        <family val="2"/>
        <charset val="238"/>
      </rPr>
      <t>3)</t>
    </r>
  </si>
  <si>
    <r>
      <rPr>
        <i/>
        <vertAlign val="superscript"/>
        <sz val="8"/>
        <rFont val="Arial"/>
        <family val="2"/>
        <charset val="238"/>
      </rPr>
      <t>1)</t>
    </r>
    <r>
      <rPr>
        <i/>
        <sz val="8"/>
        <rFont val="Arial"/>
        <family val="2"/>
        <charset val="238"/>
      </rPr>
      <t xml:space="preserve"> Do počtu škol zde nejsou započteny školy zajišťující pouze zkrácené studium. Pro celkový počet škol v dělení na zřizovatele viz tabulku 3.2.19.</t>
    </r>
  </si>
  <si>
    <r>
      <rPr>
        <i/>
        <vertAlign val="superscript"/>
        <sz val="8"/>
        <rFont val="Arial"/>
        <family val="2"/>
        <charset val="238"/>
      </rPr>
      <t xml:space="preserve">1) </t>
    </r>
    <r>
      <rPr>
        <i/>
        <sz val="8"/>
        <rFont val="Arial"/>
        <family val="2"/>
        <charset val="238"/>
      </rPr>
      <t>podíl ze všech žáků středního odborného vzdělávání s maturitní zkouškou v daném školním roce</t>
    </r>
  </si>
  <si>
    <r>
      <rPr>
        <i/>
        <vertAlign val="superscript"/>
        <sz val="8"/>
        <rFont val="Arial"/>
        <family val="2"/>
        <charset val="238"/>
      </rPr>
      <t xml:space="preserve">1) </t>
    </r>
    <r>
      <rPr>
        <i/>
        <sz val="8"/>
        <rFont val="Arial"/>
        <family val="2"/>
        <charset val="238"/>
      </rPr>
      <t>podíl ze všech žáků středního odborného vzdělávání s výučním listem v daném školním roce</t>
    </r>
  </si>
  <si>
    <r>
      <rPr>
        <i/>
        <vertAlign val="superscript"/>
        <sz val="8"/>
        <rFont val="Arial"/>
        <family val="2"/>
        <charset val="238"/>
      </rPr>
      <t>2)</t>
    </r>
    <r>
      <rPr>
        <i/>
        <sz val="8"/>
        <rFont val="Arial"/>
        <family val="2"/>
        <charset val="238"/>
      </rPr>
      <t xml:space="preserve"> podíl na celkovém počtu žáků základních škol, kteří ukončili povinnou školní docházku v daném školním roce v daném kraji</t>
    </r>
  </si>
  <si>
    <t>v nižším než 7. ročníku</t>
  </si>
  <si>
    <r>
      <rPr>
        <vertAlign val="superscript"/>
        <sz val="8"/>
        <color theme="1"/>
        <rFont val="Arial"/>
        <family val="2"/>
        <charset val="238"/>
      </rPr>
      <t>1)</t>
    </r>
    <r>
      <rPr>
        <sz val="8"/>
        <color theme="1"/>
        <rFont val="Arial"/>
        <family val="2"/>
        <charset val="238"/>
      </rPr>
      <t xml:space="preserve"> V tomto přehledu jsou zohledněny pouze první 4 znaky z kódu oboru vzdělání, nikoliv znak pro kategorii dosaženého vzdělání (je uveden souhrn).</t>
    </r>
  </si>
  <si>
    <t>Pozn.: Týká se dětí, které před zahájením školního roku nedovršily věku 3 let.</t>
  </si>
  <si>
    <t>Pozn.: Týká se dětí, které před zahájením školního roku dovršily věku 6 let a více.</t>
  </si>
  <si>
    <t>státy mimo 
Evropu a 
nezjištěná občanství</t>
  </si>
  <si>
    <t>Pozn.: Pro definici přípravných tříd základních škol běžných a přípravného stupně základních škol speciálních viz Rejstřík pojmů, který je součástí této publikace.</t>
  </si>
  <si>
    <t>Pozn.: Týká se dětí, které před zahájaním školního roku nedovršily věku 6 let. Pro definici přípravných tříd základních škol běžných a přípravného stupně základních škol speciálních viz Rejstřík pojmů, který je součástí této publikace.</t>
  </si>
  <si>
    <t>Pozn.: Jedná se o věk dosažený před zahájením školního roku. Pro definici přípravných tříd základních škol běžných a přípravného stupně základních škol speciálních viz Rejstřík pojmů, který je součástí této publikace.</t>
  </si>
  <si>
    <r>
      <rPr>
        <i/>
        <vertAlign val="superscript"/>
        <sz val="8"/>
        <color theme="1"/>
        <rFont val="Arial"/>
        <family val="2"/>
        <charset val="238"/>
      </rPr>
      <t>2)</t>
    </r>
    <r>
      <rPr>
        <i/>
        <sz val="8"/>
        <color theme="1"/>
        <rFont val="Arial"/>
        <family val="2"/>
        <charset val="238"/>
      </rPr>
      <t xml:space="preserve"> žáci v 1.–5. ročníku 9letého vzdělávacího programu a žáci v 1.–6. ročníku 10letého vzdělávacího programu (týká se základních škol speciálních určených výhradně pro žáky se SVP, více viz Rejstřík pojmů)</t>
    </r>
  </si>
  <si>
    <r>
      <rPr>
        <i/>
        <vertAlign val="superscript"/>
        <sz val="8"/>
        <color theme="1"/>
        <rFont val="Arial"/>
        <family val="2"/>
        <charset val="238"/>
      </rPr>
      <t>3)</t>
    </r>
    <r>
      <rPr>
        <i/>
        <sz val="8"/>
        <color theme="1"/>
        <rFont val="Arial"/>
        <family val="2"/>
        <charset val="238"/>
      </rPr>
      <t xml:space="preserve"> žáci v 6.–9. ročníku 9letého vzdělávacího programu a žáci v 7.–10. ročníku 10letého vzdělávacího programu  (týká se základních škol speciálních určených výhradně pro žáky se SVP, více viz Rejstřík pojmů)</t>
    </r>
  </si>
  <si>
    <r>
      <rPr>
        <i/>
        <vertAlign val="superscript"/>
        <sz val="8"/>
        <color theme="1"/>
        <rFont val="Arial"/>
        <family val="2"/>
        <charset val="238"/>
      </rPr>
      <t>2)</t>
    </r>
    <r>
      <rPr>
        <i/>
        <sz val="8"/>
        <color theme="1"/>
        <rFont val="Arial"/>
        <family val="2"/>
        <charset val="238"/>
      </rPr>
      <t xml:space="preserve"> žáci v 1.–5. ročníku 9letého vzdělávacího programu a žáci v 1.–6. ročníku 10letého vzdělávacího programu  (týká se základních škol speciálních určených výhradně pro žáky se SVP, více viz Rejstřík pojmů)</t>
    </r>
  </si>
  <si>
    <t>Pozn.: Týká se o věk dovršený před zahájením školního roku.</t>
  </si>
  <si>
    <t>Pozn.: Počet žáků v dělení dle věku se uvádí v počtu fyzických osob, nikoliv v počtu studií. Údaje tedy nemusí odpovídat počtu žáků v denním studiu v jiných tabulkách.</t>
  </si>
  <si>
    <r>
      <t>Tab. 3.2.1: Střední školy poskytující odborné vzdělávání</t>
    </r>
    <r>
      <rPr>
        <b/>
        <vertAlign val="superscript"/>
        <sz val="10"/>
        <color theme="1"/>
        <rFont val="Arial"/>
        <family val="2"/>
        <charset val="238"/>
      </rPr>
      <t xml:space="preserve"> </t>
    </r>
    <r>
      <rPr>
        <b/>
        <sz val="10"/>
        <color theme="1"/>
        <rFont val="Arial"/>
        <family val="2"/>
        <charset val="238"/>
      </rPr>
      <t>– školy, třídy, žáci, nově přijatí a absolventi podle pohlaví a formy vzdělávání,</t>
    </r>
    <r>
      <rPr>
        <sz val="10"/>
        <color theme="1"/>
        <rFont val="Arial"/>
        <family val="2"/>
        <charset val="238"/>
      </rPr>
      <t xml:space="preserve"> v časové řadě 2014/15–2024/25</t>
    </r>
  </si>
  <si>
    <t>z toho výhradně pro žáky se SVP</t>
  </si>
  <si>
    <t>SVP - speciální vzdělávací potřeby</t>
  </si>
  <si>
    <r>
      <rPr>
        <i/>
        <vertAlign val="superscript"/>
        <sz val="8"/>
        <rFont val="Arial"/>
        <family val="2"/>
        <charset val="238"/>
      </rPr>
      <t>1)</t>
    </r>
    <r>
      <rPr>
        <i/>
        <sz val="8"/>
        <rFont val="Arial"/>
        <family val="2"/>
        <charset val="238"/>
      </rPr>
      <t xml:space="preserve"> Zahrnuje střední vzdělávání bez výučního listu a bez maturitní zkoušky, střední vzdělávání s výučním listem (včetně zkráceného), střední vzdělávání s maturitní zkouškou (včetně zkráceného). Nástavbové studium není do údajů v tabulce zahrnuto.</t>
    </r>
  </si>
  <si>
    <r>
      <rPr>
        <b/>
        <sz val="10"/>
        <color theme="1"/>
        <rFont val="Arial"/>
        <family val="2"/>
        <charset val="238"/>
      </rPr>
      <t>Tab. 3.2.7: Střední vzdělávání bez výučního listu a bez maturity</t>
    </r>
    <r>
      <rPr>
        <sz val="10"/>
        <color theme="1"/>
        <rFont val="Arial"/>
        <family val="2"/>
        <charset val="238"/>
      </rPr>
      <t xml:space="preserve"> –</t>
    </r>
    <r>
      <rPr>
        <b/>
        <sz val="10"/>
        <color theme="1"/>
        <rFont val="Arial"/>
        <family val="2"/>
        <charset val="238"/>
      </rPr>
      <t xml:space="preserve"> žáci podle skupin oborů a oborů vzdělání a formy vzdělávání a pohlaví, </t>
    </r>
    <r>
      <rPr>
        <sz val="10"/>
        <color theme="1"/>
        <rFont val="Arial"/>
        <family val="2"/>
        <charset val="238"/>
      </rPr>
      <t>2024/25</t>
    </r>
  </si>
  <si>
    <r>
      <t xml:space="preserve"> Střední vzdělávání bez výučního listu a bez maturity – </t>
    </r>
    <r>
      <rPr>
        <b/>
        <sz val="10"/>
        <rFont val="Arial"/>
        <family val="2"/>
        <charset val="238"/>
      </rPr>
      <t xml:space="preserve">žáci podle skupin oborů a oborů </t>
    </r>
    <r>
      <rPr>
        <sz val="10"/>
        <rFont val="Arial"/>
        <family val="2"/>
        <charset val="238"/>
      </rPr>
      <t>vzdělávání, a formy vzdělávání a pohlaví, 2024/25</t>
    </r>
  </si>
  <si>
    <t>nezkrácené vzdělávání</t>
  </si>
  <si>
    <t>zkrácené vzdělávání</t>
  </si>
  <si>
    <t>dle druhu vzdělávání</t>
  </si>
  <si>
    <r>
      <rPr>
        <i/>
        <vertAlign val="superscript"/>
        <sz val="8"/>
        <rFont val="Arial"/>
        <family val="2"/>
        <charset val="238"/>
      </rPr>
      <t>2)</t>
    </r>
    <r>
      <rPr>
        <i/>
        <sz val="8"/>
        <rFont val="Arial"/>
        <family val="2"/>
        <charset val="238"/>
      </rPr>
      <t xml:space="preserve"> Jedna škola může nabízet více druhů/oborů vzdělávání. Součet škol poskytujících denní a ostatní formy vzdělávání tedy nemusí odpovídat celkovému počtu škol v daném školním roce.</t>
    </r>
  </si>
  <si>
    <t>podle druhu vzdělávání</t>
  </si>
  <si>
    <t>soukromé a církevní</t>
  </si>
  <si>
    <t>s ostatními formami vzděl.</t>
  </si>
  <si>
    <t>s denní formou vzděl.</t>
  </si>
  <si>
    <r>
      <rPr>
        <b/>
        <sz val="10"/>
        <color theme="1"/>
        <rFont val="Arial"/>
        <family val="2"/>
        <charset val="238"/>
      </rPr>
      <t>Tab. 3.4.4: Střední vzdělávání – nástavbové studium</t>
    </r>
    <r>
      <rPr>
        <sz val="10"/>
        <color theme="1"/>
        <rFont val="Arial"/>
        <family val="2"/>
        <charset val="238"/>
      </rPr>
      <t xml:space="preserve"> –</t>
    </r>
    <r>
      <rPr>
        <b/>
        <sz val="10"/>
        <color theme="1"/>
        <rFont val="Arial"/>
        <family val="2"/>
        <charset val="238"/>
      </rPr>
      <t xml:space="preserve"> žáci podle skupin oborů vzdělání a formy vzdělávání a pohlaví, </t>
    </r>
    <r>
      <rPr>
        <sz val="10"/>
        <color theme="1"/>
        <rFont val="Arial"/>
        <family val="2"/>
        <charset val="238"/>
      </rPr>
      <t>2024/25</t>
    </r>
  </si>
  <si>
    <r>
      <t xml:space="preserve"> Střední vzdělávání – nástavbové studium – </t>
    </r>
    <r>
      <rPr>
        <b/>
        <sz val="10"/>
        <rFont val="Arial"/>
        <family val="2"/>
        <charset val="238"/>
      </rPr>
      <t>žáci podle skupin oborů</t>
    </r>
    <r>
      <rPr>
        <sz val="10"/>
        <rFont val="Arial"/>
        <family val="2"/>
        <charset val="238"/>
      </rPr>
      <t xml:space="preserve"> vzdělávání a formy vzdělávání a </t>
    </r>
    <r>
      <rPr>
        <b/>
        <sz val="10"/>
        <rFont val="Arial"/>
        <family val="2"/>
        <charset val="238"/>
      </rPr>
      <t>pohlaví</t>
    </r>
    <r>
      <rPr>
        <sz val="10"/>
        <rFont val="Arial"/>
        <family val="2"/>
        <charset val="238"/>
      </rPr>
      <t>, 2024/25</t>
    </r>
  </si>
  <si>
    <r>
      <rPr>
        <b/>
        <sz val="10"/>
        <color theme="1"/>
        <rFont val="Arial"/>
        <family val="2"/>
        <charset val="238"/>
      </rPr>
      <t>Tab. 3.4.5: Střední vzdělávání – nástavbové studium</t>
    </r>
    <r>
      <rPr>
        <sz val="10"/>
        <color theme="1"/>
        <rFont val="Arial"/>
        <family val="2"/>
        <charset val="238"/>
      </rPr>
      <t xml:space="preserve"> –</t>
    </r>
    <r>
      <rPr>
        <b/>
        <sz val="10"/>
        <color theme="1"/>
        <rFont val="Arial"/>
        <family val="2"/>
        <charset val="238"/>
      </rPr>
      <t xml:space="preserve"> žáci podle oborů vzdělání a formy vzdělávání a pohlaví, </t>
    </r>
    <r>
      <rPr>
        <sz val="10"/>
        <color theme="1"/>
        <rFont val="Arial"/>
        <family val="2"/>
        <charset val="238"/>
      </rPr>
      <t>2024/25</t>
    </r>
  </si>
  <si>
    <r>
      <rPr>
        <b/>
        <sz val="10"/>
        <color theme="1"/>
        <rFont val="Arial"/>
        <family val="2"/>
        <charset val="238"/>
      </rPr>
      <t>Tab. 3.4.7: Střední vzdělání – nástavbové studium</t>
    </r>
    <r>
      <rPr>
        <sz val="10"/>
        <color theme="1"/>
        <rFont val="Arial"/>
        <family val="2"/>
        <charset val="238"/>
      </rPr>
      <t xml:space="preserve"> –</t>
    </r>
    <r>
      <rPr>
        <b/>
        <sz val="10"/>
        <color theme="1"/>
        <rFont val="Arial"/>
        <family val="2"/>
        <charset val="238"/>
      </rPr>
      <t xml:space="preserve"> absolventi podle skupin oborů vzdělání a formy vzdělávání a pohlaví, </t>
    </r>
    <r>
      <rPr>
        <sz val="10"/>
        <color theme="1"/>
        <rFont val="Arial"/>
        <family val="2"/>
        <charset val="238"/>
      </rPr>
      <t>2023/24</t>
    </r>
  </si>
  <si>
    <r>
      <rPr>
        <b/>
        <sz val="10"/>
        <color theme="1"/>
        <rFont val="Arial"/>
        <family val="2"/>
        <charset val="238"/>
      </rPr>
      <t>Tab. 3.4.8: Střední vzdělávání – nástavbové studium</t>
    </r>
    <r>
      <rPr>
        <sz val="10"/>
        <color theme="1"/>
        <rFont val="Arial"/>
        <family val="2"/>
        <charset val="238"/>
      </rPr>
      <t xml:space="preserve"> –</t>
    </r>
    <r>
      <rPr>
        <b/>
        <sz val="10"/>
        <color theme="1"/>
        <rFont val="Arial"/>
        <family val="2"/>
        <charset val="238"/>
      </rPr>
      <t xml:space="preserve"> absolventi podle oborů vzdělání a formy vzdělávání a pohlaví, </t>
    </r>
    <r>
      <rPr>
        <sz val="10"/>
        <color theme="1"/>
        <rFont val="Arial"/>
        <family val="2"/>
        <charset val="238"/>
      </rPr>
      <t>2023/24</t>
    </r>
  </si>
  <si>
    <r>
      <t xml:space="preserve"> Střední vzdělávání – nástavbové studium – </t>
    </r>
    <r>
      <rPr>
        <b/>
        <sz val="10"/>
        <rFont val="Arial"/>
        <family val="2"/>
        <charset val="238"/>
      </rPr>
      <t>žáci podle oborů</t>
    </r>
    <r>
      <rPr>
        <sz val="10"/>
        <rFont val="Arial"/>
        <family val="2"/>
        <charset val="238"/>
      </rPr>
      <t xml:space="preserve"> vzdělávání a formy vzdělávání a</t>
    </r>
    <r>
      <rPr>
        <b/>
        <sz val="10"/>
        <rFont val="Arial"/>
        <family val="2"/>
        <charset val="238"/>
      </rPr>
      <t xml:space="preserve"> pohlaví</t>
    </r>
    <r>
      <rPr>
        <sz val="10"/>
        <rFont val="Arial"/>
        <family val="2"/>
        <charset val="238"/>
      </rPr>
      <t>, 2024/25</t>
    </r>
  </si>
  <si>
    <r>
      <t xml:space="preserve"> Střední vzdělávání – nástavbové studium – </t>
    </r>
    <r>
      <rPr>
        <b/>
        <sz val="10"/>
        <rFont val="Arial"/>
        <family val="2"/>
        <charset val="238"/>
      </rPr>
      <t>absolventi podle skupin oborů</t>
    </r>
    <r>
      <rPr>
        <sz val="10"/>
        <rFont val="Arial"/>
        <family val="2"/>
        <charset val="238"/>
      </rPr>
      <t xml:space="preserve"> vzdělávání a formy vzdělávání a </t>
    </r>
    <r>
      <rPr>
        <b/>
        <sz val="10"/>
        <rFont val="Arial"/>
        <family val="2"/>
        <charset val="238"/>
      </rPr>
      <t>pohlaví</t>
    </r>
    <r>
      <rPr>
        <sz val="10"/>
        <rFont val="Arial"/>
        <family val="2"/>
        <charset val="238"/>
      </rPr>
      <t>, 2023/24</t>
    </r>
  </si>
  <si>
    <r>
      <t xml:space="preserve"> Střední vzdělávání – nástavbové studium – </t>
    </r>
    <r>
      <rPr>
        <b/>
        <sz val="10"/>
        <rFont val="Arial"/>
        <family val="2"/>
        <charset val="238"/>
      </rPr>
      <t xml:space="preserve">absolventi podle oborů </t>
    </r>
    <r>
      <rPr>
        <sz val="10"/>
        <rFont val="Arial"/>
        <family val="2"/>
        <charset val="238"/>
      </rPr>
      <t xml:space="preserve">vzdělávání a formy vzdělávání a </t>
    </r>
    <r>
      <rPr>
        <b/>
        <sz val="10"/>
        <rFont val="Arial"/>
        <family val="2"/>
        <charset val="238"/>
      </rPr>
      <t>pohlaví</t>
    </r>
    <r>
      <rPr>
        <sz val="10"/>
        <rFont val="Arial"/>
        <family val="2"/>
        <charset val="238"/>
      </rPr>
      <t>, 2023/24</t>
    </r>
  </si>
  <si>
    <r>
      <t>v povinné školní docházce</t>
    </r>
    <r>
      <rPr>
        <vertAlign val="superscript"/>
        <sz val="8"/>
        <rFont val="Arial"/>
        <family val="2"/>
        <charset val="238"/>
      </rPr>
      <t>3)</t>
    </r>
  </si>
  <si>
    <t>s denní formou vzdělávání</t>
  </si>
  <si>
    <t>do denní formy vzděl.</t>
  </si>
  <si>
    <t>denní formy vzděl.</t>
  </si>
  <si>
    <r>
      <rPr>
        <b/>
        <sz val="10"/>
        <color theme="1"/>
        <rFont val="Arial"/>
        <family val="2"/>
        <charset val="238"/>
      </rPr>
      <t>Tab. 5.8: Vyšší odborné školy</t>
    </r>
    <r>
      <rPr>
        <sz val="10"/>
        <color theme="1"/>
        <rFont val="Arial"/>
        <family val="2"/>
        <charset val="238"/>
      </rPr>
      <t xml:space="preserve"> –</t>
    </r>
    <r>
      <rPr>
        <b/>
        <sz val="10"/>
        <color theme="1"/>
        <rFont val="Arial"/>
        <family val="2"/>
        <charset val="238"/>
      </rPr>
      <t xml:space="preserve"> absolventi podle oborů vzdělání, formy vzdělávání a pohlaví, </t>
    </r>
    <r>
      <rPr>
        <sz val="10"/>
        <color theme="1"/>
        <rFont val="Arial"/>
        <family val="2"/>
        <charset val="238"/>
      </rPr>
      <t>2023/24</t>
    </r>
  </si>
  <si>
    <r>
      <rPr>
        <b/>
        <sz val="10"/>
        <color theme="1"/>
        <rFont val="Arial"/>
        <family val="2"/>
        <charset val="238"/>
      </rPr>
      <t>Tab. 5.7: Vyšší odborné školy</t>
    </r>
    <r>
      <rPr>
        <sz val="10"/>
        <color theme="1"/>
        <rFont val="Arial"/>
        <family val="2"/>
        <charset val="238"/>
      </rPr>
      <t xml:space="preserve"> –</t>
    </r>
    <r>
      <rPr>
        <b/>
        <sz val="10"/>
        <color theme="1"/>
        <rFont val="Arial"/>
        <family val="2"/>
        <charset val="238"/>
      </rPr>
      <t xml:space="preserve"> absolventi podle skupin oborů vzdělání, formy vzdělávání a pohlaví, </t>
    </r>
    <r>
      <rPr>
        <sz val="10"/>
        <color theme="1"/>
        <rFont val="Arial"/>
        <family val="2"/>
        <charset val="238"/>
      </rPr>
      <t>2023/24</t>
    </r>
  </si>
  <si>
    <r>
      <rPr>
        <b/>
        <sz val="10"/>
        <color theme="1"/>
        <rFont val="Arial"/>
        <family val="2"/>
        <charset val="238"/>
      </rPr>
      <t>Tab. 5.5: Vyšší odborné školy</t>
    </r>
    <r>
      <rPr>
        <sz val="10"/>
        <color theme="1"/>
        <rFont val="Arial"/>
        <family val="2"/>
        <charset val="238"/>
      </rPr>
      <t xml:space="preserve"> –</t>
    </r>
    <r>
      <rPr>
        <b/>
        <sz val="10"/>
        <color theme="1"/>
        <rFont val="Arial"/>
        <family val="2"/>
        <charset val="238"/>
      </rPr>
      <t xml:space="preserve"> studenti podle oborů vzdělání, formy vzdělávání a pohlaví, </t>
    </r>
    <r>
      <rPr>
        <sz val="10"/>
        <color theme="1"/>
        <rFont val="Arial"/>
        <family val="2"/>
        <charset val="238"/>
      </rPr>
      <t>2024/25</t>
    </r>
  </si>
  <si>
    <r>
      <rPr>
        <b/>
        <sz val="10"/>
        <color theme="1"/>
        <rFont val="Arial"/>
        <family val="2"/>
        <charset val="238"/>
      </rPr>
      <t>Tab. 5.4: Vyšší odborné školy</t>
    </r>
    <r>
      <rPr>
        <sz val="10"/>
        <color theme="1"/>
        <rFont val="Arial"/>
        <family val="2"/>
        <charset val="238"/>
      </rPr>
      <t xml:space="preserve"> –</t>
    </r>
    <r>
      <rPr>
        <b/>
        <sz val="10"/>
        <color theme="1"/>
        <rFont val="Arial"/>
        <family val="2"/>
        <charset val="238"/>
      </rPr>
      <t xml:space="preserve"> studenti podle skupin oborů vzdělání, formy vzdělávání a pohlaví, </t>
    </r>
    <r>
      <rPr>
        <sz val="10"/>
        <color theme="1"/>
        <rFont val="Arial"/>
        <family val="2"/>
        <charset val="238"/>
      </rPr>
      <t>2024/25</t>
    </r>
  </si>
  <si>
    <r>
      <t xml:space="preserve"> Vyšší odborné školy – </t>
    </r>
    <r>
      <rPr>
        <b/>
        <sz val="10"/>
        <rFont val="Arial"/>
        <family val="2"/>
        <charset val="238"/>
      </rPr>
      <t>studenti podle skupin oborů</t>
    </r>
    <r>
      <rPr>
        <sz val="10"/>
        <rFont val="Arial"/>
        <family val="2"/>
        <charset val="238"/>
      </rPr>
      <t xml:space="preserve"> vzdělávání, formy vzdělávání a </t>
    </r>
    <r>
      <rPr>
        <b/>
        <sz val="10"/>
        <rFont val="Arial"/>
        <family val="2"/>
        <charset val="238"/>
      </rPr>
      <t>pohlaví</t>
    </r>
    <r>
      <rPr>
        <sz val="10"/>
        <rFont val="Arial"/>
        <family val="2"/>
        <charset val="238"/>
      </rPr>
      <t>, 2024/25</t>
    </r>
  </si>
  <si>
    <r>
      <t xml:space="preserve"> Vyšší odborné školy – </t>
    </r>
    <r>
      <rPr>
        <b/>
        <sz val="10"/>
        <rFont val="Arial"/>
        <family val="2"/>
        <charset val="238"/>
      </rPr>
      <t>studenti podle oborů</t>
    </r>
    <r>
      <rPr>
        <sz val="10"/>
        <rFont val="Arial"/>
        <family val="2"/>
        <charset val="238"/>
      </rPr>
      <t xml:space="preserve"> vzdělávání, formy vzdělávání a </t>
    </r>
    <r>
      <rPr>
        <b/>
        <sz val="10"/>
        <rFont val="Arial"/>
        <family val="2"/>
        <charset val="238"/>
      </rPr>
      <t>pohlaví</t>
    </r>
    <r>
      <rPr>
        <sz val="10"/>
        <rFont val="Arial"/>
        <family val="2"/>
        <charset val="238"/>
      </rPr>
      <t>, 2023/25</t>
    </r>
  </si>
  <si>
    <r>
      <t xml:space="preserve"> Vyšší odborné školy – a</t>
    </r>
    <r>
      <rPr>
        <b/>
        <sz val="10"/>
        <rFont val="Arial"/>
        <family val="2"/>
        <charset val="238"/>
      </rPr>
      <t>bsolventi podle skupin oborů</t>
    </r>
    <r>
      <rPr>
        <sz val="10"/>
        <rFont val="Arial"/>
        <family val="2"/>
        <charset val="238"/>
      </rPr>
      <t xml:space="preserve"> vzdělávání, formy vzdělávání a </t>
    </r>
    <r>
      <rPr>
        <b/>
        <sz val="10"/>
        <rFont val="Arial"/>
        <family val="2"/>
        <charset val="238"/>
      </rPr>
      <t>pohlaví</t>
    </r>
    <r>
      <rPr>
        <sz val="10"/>
        <rFont val="Arial"/>
        <family val="2"/>
        <charset val="238"/>
      </rPr>
      <t>, 2023/24</t>
    </r>
  </si>
  <si>
    <r>
      <t xml:space="preserve"> Vyšší odborné školy – </t>
    </r>
    <r>
      <rPr>
        <b/>
        <sz val="10"/>
        <rFont val="Arial"/>
        <family val="2"/>
        <charset val="238"/>
      </rPr>
      <t>absolventi podle oborů</t>
    </r>
    <r>
      <rPr>
        <sz val="10"/>
        <rFont val="Arial"/>
        <family val="2"/>
        <charset val="238"/>
      </rPr>
      <t xml:space="preserve"> vzdělávání, formy vzdělávání a</t>
    </r>
    <r>
      <rPr>
        <b/>
        <sz val="10"/>
        <rFont val="Arial"/>
        <family val="2"/>
        <charset val="238"/>
      </rPr>
      <t xml:space="preserve"> pohlaví</t>
    </r>
    <r>
      <rPr>
        <sz val="10"/>
        <rFont val="Arial"/>
        <family val="2"/>
        <charset val="238"/>
      </rPr>
      <t>, 2023/24</t>
    </r>
  </si>
  <si>
    <t>veřejné</t>
  </si>
  <si>
    <r>
      <t>z toho nižší stupeň</t>
    </r>
    <r>
      <rPr>
        <vertAlign val="superscript"/>
        <sz val="8"/>
        <rFont val="Arial"/>
        <family val="2"/>
        <charset val="238"/>
      </rPr>
      <t>2)</t>
    </r>
  </si>
  <si>
    <r>
      <t>z toho nižší stupeň3</t>
    </r>
    <r>
      <rPr>
        <vertAlign val="superscript"/>
        <sz val="8"/>
        <rFont val="Arial"/>
        <family val="2"/>
        <charset val="238"/>
      </rPr>
      <t>)</t>
    </r>
  </si>
  <si>
    <r>
      <t>z toho nižší stupeň</t>
    </r>
    <r>
      <rPr>
        <vertAlign val="superscript"/>
        <sz val="8"/>
        <rFont val="Arial"/>
        <family val="2"/>
        <charset val="238"/>
      </rPr>
      <t>3)</t>
    </r>
  </si>
  <si>
    <t>Tab. 6.1.21: Mateřské až vyšší odborné školy veřejného zřizovatele – struktura učitelů dle věku (2014-2024)</t>
  </si>
  <si>
    <t>Tab. 6.1.22: Mateřské až vyšší odborné školy veřejného zřizovatele – struktura řídících pracovníků dle věku (2014-2024)</t>
  </si>
  <si>
    <r>
      <t xml:space="preserve"> Mateřské až vyšší odborné školy veřejného zřizovatele – </t>
    </r>
    <r>
      <rPr>
        <b/>
        <sz val="10"/>
        <color theme="1"/>
        <rFont val="Arial"/>
        <family val="2"/>
        <charset val="238"/>
      </rPr>
      <t>struktura</t>
    </r>
    <r>
      <rPr>
        <sz val="10"/>
        <color theme="1"/>
        <rFont val="Arial"/>
        <family val="2"/>
        <charset val="238"/>
      </rPr>
      <t xml:space="preserve"> </t>
    </r>
    <r>
      <rPr>
        <b/>
        <sz val="10"/>
        <color theme="1"/>
        <rFont val="Arial"/>
        <family val="2"/>
        <charset val="238"/>
      </rPr>
      <t xml:space="preserve">řídících pracovníků dle věku </t>
    </r>
    <r>
      <rPr>
        <sz val="10"/>
        <color theme="1"/>
        <rFont val="Arial"/>
        <family val="2"/>
        <charset val="238"/>
      </rPr>
      <t>(2014-2024)</t>
    </r>
  </si>
  <si>
    <r>
      <t xml:space="preserve"> Mateřské až vyšší odborné školy veřejného zřizovatele – </t>
    </r>
    <r>
      <rPr>
        <b/>
        <sz val="10"/>
        <color theme="1"/>
        <rFont val="Arial"/>
        <family val="2"/>
        <charset val="238"/>
      </rPr>
      <t>struktura učitelů dle věku</t>
    </r>
    <r>
      <rPr>
        <sz val="10"/>
        <color theme="1"/>
        <rFont val="Arial"/>
        <family val="2"/>
        <charset val="238"/>
      </rPr>
      <t xml:space="preserve"> (2014-2024)</t>
    </r>
  </si>
  <si>
    <r>
      <t>Tab. 6.2.2: Mateřské až vyšší odborné školy – asistenti pedagoga</t>
    </r>
    <r>
      <rPr>
        <b/>
        <vertAlign val="superscript"/>
        <sz val="10"/>
        <color theme="1"/>
        <rFont val="Arial"/>
        <family val="2"/>
        <charset val="238"/>
      </rPr>
      <t>1)</t>
    </r>
    <r>
      <rPr>
        <b/>
        <sz val="10"/>
        <color theme="1"/>
        <rFont val="Arial"/>
        <family val="2"/>
        <charset val="238"/>
      </rPr>
      <t xml:space="preserve"> </t>
    </r>
    <r>
      <rPr>
        <sz val="10"/>
        <color theme="1"/>
        <rFont val="Arial"/>
        <family val="2"/>
        <charset val="238"/>
      </rPr>
      <t>v časové řadě 2016/17–2024/25</t>
    </r>
  </si>
  <si>
    <r>
      <t xml:space="preserve"> Mateřské až vyšší odborné školy – </t>
    </r>
    <r>
      <rPr>
        <b/>
        <sz val="10"/>
        <color theme="1"/>
        <rFont val="Arial"/>
        <family val="2"/>
        <charset val="238"/>
      </rPr>
      <t>asistenti pedagoga</t>
    </r>
    <r>
      <rPr>
        <sz val="10"/>
        <color theme="1"/>
        <rFont val="Arial"/>
        <family val="2"/>
        <charset val="238"/>
      </rPr>
      <t xml:space="preserve"> v časové řadě 2016/17–2024/25</t>
    </r>
  </si>
  <si>
    <t>přípravné třídy základních škol</t>
  </si>
  <si>
    <r>
      <t>Tab. 6.2.7: Základní školy (1. a 2. stupeň) v krajském srovnání - asistenti pedagoga</t>
    </r>
    <r>
      <rPr>
        <b/>
        <vertAlign val="superscript"/>
        <sz val="10"/>
        <color theme="1"/>
        <rFont val="Arial"/>
        <family val="2"/>
        <charset val="238"/>
      </rPr>
      <t>1)</t>
    </r>
    <r>
      <rPr>
        <b/>
        <sz val="10"/>
        <color theme="1"/>
        <rFont val="Arial"/>
        <family val="2"/>
        <charset val="238"/>
      </rPr>
      <t>, 2016/17 - 2024/25</t>
    </r>
  </si>
  <si>
    <r>
      <t xml:space="preserve"> Mateřské školy v krajském srovnání – </t>
    </r>
    <r>
      <rPr>
        <b/>
        <sz val="10"/>
        <color theme="1"/>
        <rFont val="Arial"/>
        <family val="2"/>
        <charset val="238"/>
      </rPr>
      <t>asistenti pedagoga</t>
    </r>
    <r>
      <rPr>
        <sz val="10"/>
        <color theme="1"/>
        <rFont val="Arial"/>
        <family val="2"/>
        <charset val="238"/>
      </rPr>
      <t xml:space="preserve"> v časové řadě 2016/17 - 2024/25</t>
    </r>
  </si>
  <si>
    <r>
      <t xml:space="preserve"> Základní školy v krajském srovnání - </t>
    </r>
    <r>
      <rPr>
        <b/>
        <sz val="10"/>
        <color theme="1"/>
        <rFont val="Arial"/>
        <family val="2"/>
        <charset val="238"/>
      </rPr>
      <t>asistenti pedagoga</t>
    </r>
    <r>
      <rPr>
        <sz val="10"/>
        <color theme="1"/>
        <rFont val="Arial"/>
        <family val="2"/>
        <charset val="238"/>
      </rPr>
      <t xml:space="preserve"> v časové řadě 2016/17 - 2024/25</t>
    </r>
  </si>
  <si>
    <r>
      <t>Regionální školství celkem</t>
    </r>
    <r>
      <rPr>
        <vertAlign val="superscript"/>
        <sz val="8"/>
        <rFont val="Arial"/>
        <family val="2"/>
        <charset val="238"/>
      </rPr>
      <t>2)</t>
    </r>
  </si>
  <si>
    <r>
      <rPr>
        <vertAlign val="superscript"/>
        <sz val="8"/>
        <color theme="1"/>
        <rFont val="Arial"/>
        <family val="2"/>
        <charset val="238"/>
      </rPr>
      <t xml:space="preserve">2) </t>
    </r>
    <r>
      <rPr>
        <sz val="8"/>
        <color theme="1"/>
        <rFont val="Arial"/>
        <family val="2"/>
        <charset val="238"/>
      </rPr>
      <t>Součet za jednotlivé druhy škol se liší od součtu celkového přepočteného počtu učitelů z důvodu zaokrouhlení dat u jednotlivých škol.</t>
    </r>
  </si>
  <si>
    <r>
      <t>z toho na nižším stupni osmileté konzervatoře</t>
    </r>
    <r>
      <rPr>
        <vertAlign val="superscript"/>
        <sz val="8"/>
        <rFont val="Arial"/>
        <family val="2"/>
        <charset val="238"/>
      </rPr>
      <t>4)</t>
    </r>
  </si>
  <si>
    <r>
      <t>z toho na nižším stupni gymnázií</t>
    </r>
    <r>
      <rPr>
        <vertAlign val="superscript"/>
        <sz val="8"/>
        <rFont val="Arial"/>
        <family val="2"/>
        <charset val="238"/>
      </rPr>
      <t>3)</t>
    </r>
  </si>
  <si>
    <r>
      <t>z toho na nižším stupni</t>
    </r>
    <r>
      <rPr>
        <vertAlign val="superscript"/>
        <sz val="8"/>
        <rFont val="Arial"/>
        <family val="2"/>
        <charset val="238"/>
      </rPr>
      <t>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</si>
</sst>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0\ &quot;Kč&quot;;\-#,##0\ &quot;Kč&quot;"/>
    <numFmt numFmtId="7" formatCode="#,##0.00\ &quot;Kč&quot;;\-#,##0.00\ &quot;Kč&quot;"/>
    <numFmt numFmtId="164" formatCode="_-* #,##0.00\ _K_č_-;\-* #,##0.00\ _K_č_-;_-* &quot;-&quot;??\ _K_č_-;_-@_-"/>
    <numFmt numFmtId="165" formatCode="#,##0_ ;\-#,##0\ "/>
    <numFmt numFmtId="166" formatCode="#,##0_ ;[Red]\-#,##0\ ;\–\ "/>
    <numFmt numFmtId="167" formatCode="#,##0.0_ ;\-#,##0.0\ "/>
    <numFmt numFmtId="168" formatCode="#,##0.00_ ;\-#,##0.00\ "/>
    <numFmt numFmtId="169" formatCode="#,##0;[Red]#,##0"/>
    <numFmt numFmtId="170" formatCode="0.0"/>
    <numFmt numFmtId="171" formatCode="0.0%"/>
    <numFmt numFmtId="172" formatCode="&quot;Kč&quot;#,##0_);\(&quot;Kč&quot;#,##0\)"/>
    <numFmt numFmtId="173" formatCode="_(* #,##0.00_);_(* \(#,##0.00\);_(* &quot;-&quot;??_);_(@_)"/>
    <numFmt numFmtId="174" formatCode="&quot;Kč&quot;#,##0.00_);\(&quot;Kč&quot;#,##0.00\)"/>
    <numFmt numFmtId="175" formatCode="#,##0_ ;\-#,##0\ ;\–\ "/>
    <numFmt numFmtId="176" formatCode="#,##0_ ;\-#,##0\ ;0"/>
    <numFmt numFmtId="177" formatCode="#,##0.0"/>
    <numFmt numFmtId="178" formatCode="#,##0.0_ ;[Red]\-#,##0.0\ "/>
    <numFmt numFmtId="179" formatCode="#,##0;\-#,##0;&quot;–&quot;"/>
    <numFmt numFmtId="180" formatCode="_____________´@"/>
    <numFmt numFmtId="181" formatCode="#,##0.0%_ ;[Red]\-#,##0.00\ ;\–\ "/>
    <numFmt numFmtId="182" formatCode="0_ ;\-0\ "/>
    <numFmt numFmtId="183" formatCode="0.0_ ;\-0.0\ "/>
    <numFmt numFmtId="184" formatCode="#,##0&quot;  &quot;;\-#,##0&quot;  &quot;;\–&quot;  &quot;"/>
    <numFmt numFmtId="185" formatCode="#,##0.0&quot;  &quot;;\-#,##0.0&quot;  &quot;;\–&quot;  &quot;"/>
    <numFmt numFmtId="186" formatCode="#,##0.0%&quot;  &quot;;\-#,##0.0%&quot;  &quot;;\–&quot;  &quot;"/>
  </numFmts>
  <fonts count="85">
    <font>
      <sz val="11"/>
      <color theme="1"/>
      <name val="Calibri"/>
      <family val="2"/>
      <charset val="238"/>
      <scheme val="minor"/>
    </font>
    <font>
      <sz val="11"/>
      <color theme="1"/>
      <name val="Calibri"/>
      <family val="2"/>
      <charset val="238"/>
      <scheme val="minor"/>
    </font>
    <font>
      <b/>
      <sz val="10"/>
      <color theme="1"/>
      <name val="Arial"/>
      <family val="2"/>
      <charset val="238"/>
    </font>
    <font>
      <sz val="10"/>
      <color theme="1"/>
      <name val="Arial"/>
      <family val="2"/>
      <charset val="238"/>
    </font>
    <font>
      <i/>
      <sz val="8"/>
      <color theme="1"/>
      <name val="Arial"/>
      <family val="2"/>
      <charset val="238"/>
    </font>
    <font>
      <sz val="10"/>
      <name val="Arial"/>
      <family val="2"/>
      <charset val="238"/>
    </font>
    <font>
      <sz val="8"/>
      <name val="Arial"/>
      <family val="2"/>
      <charset val="238"/>
    </font>
    <font>
      <vertAlign val="superscript"/>
      <sz val="8"/>
      <name val="Arial"/>
      <family val="2"/>
      <charset val="238"/>
    </font>
    <font>
      <sz val="8"/>
      <color theme="1"/>
      <name val="Arial"/>
      <family val="2"/>
      <charset val="238"/>
    </font>
    <font>
      <vertAlign val="superscript"/>
      <sz val="8"/>
      <color theme="1"/>
      <name val="Arial"/>
      <family val="2"/>
      <charset val="238"/>
    </font>
    <font>
      <i/>
      <sz val="8"/>
      <name val="Arial"/>
      <family val="2"/>
      <charset val="238"/>
    </font>
    <font>
      <i/>
      <vertAlign val="superscript"/>
      <sz val="8"/>
      <color theme="1"/>
      <name val="Arial"/>
      <family val="2"/>
      <charset val="238"/>
    </font>
    <font>
      <sz val="11"/>
      <color theme="1"/>
      <name val="Arial"/>
      <family val="2"/>
      <charset val="238"/>
    </font>
    <font>
      <b/>
      <sz val="18"/>
      <name val="Arial"/>
      <family val="2"/>
      <charset val="238"/>
    </font>
    <font>
      <b/>
      <sz val="12"/>
      <name val="Arial"/>
      <family val="2"/>
      <charset val="238"/>
    </font>
    <font>
      <sz val="10"/>
      <name val="Arial CE"/>
      <charset val="238"/>
    </font>
    <font>
      <sz val="7"/>
      <name val="Arial"/>
      <family val="2"/>
      <charset val="238"/>
    </font>
    <font>
      <b/>
      <sz val="8"/>
      <color theme="1"/>
      <name val="Arial"/>
      <family val="2"/>
      <charset val="238"/>
    </font>
    <font>
      <b/>
      <sz val="8"/>
      <name val="Arial"/>
      <family val="2"/>
      <charset val="238"/>
    </font>
    <font>
      <sz val="9"/>
      <color theme="1"/>
      <name val="Calibri"/>
      <family val="2"/>
      <charset val="238"/>
      <scheme val="minor"/>
    </font>
    <font>
      <sz val="9"/>
      <color theme="1"/>
      <name val="Tahoma"/>
      <family val="2"/>
      <charset val="238"/>
    </font>
    <font>
      <i/>
      <vertAlign val="superscript"/>
      <sz val="8"/>
      <name val="Arial"/>
      <family val="2"/>
      <charset val="238"/>
    </font>
    <font>
      <sz val="10"/>
      <name val="Calibri"/>
      <family val="2"/>
      <charset val="238"/>
      <scheme val="minor"/>
    </font>
    <font>
      <sz val="10"/>
      <name val="Arial Narrow"/>
      <family val="2"/>
    </font>
    <font>
      <sz val="9"/>
      <color theme="1"/>
      <name val="Arial"/>
      <family val="2"/>
      <charset val="238"/>
    </font>
    <font>
      <sz val="10"/>
      <color theme="1"/>
      <name val="Tahoma"/>
      <family val="2"/>
      <charset val="238"/>
    </font>
    <font>
      <sz val="10"/>
      <color theme="1"/>
      <name val="Calibri"/>
      <family val="2"/>
      <charset val="238"/>
      <scheme val="minor"/>
    </font>
    <font>
      <sz val="8"/>
      <color indexed="8"/>
      <name val="Arial"/>
      <family val="2"/>
      <charset val="238"/>
    </font>
    <font>
      <b/>
      <sz val="8"/>
      <color indexed="8"/>
      <name val="Arial"/>
      <family val="2"/>
      <charset val="238"/>
    </font>
    <font>
      <b/>
      <vertAlign val="superscript"/>
      <sz val="10"/>
      <color theme="1"/>
      <name val="Arial"/>
      <family val="2"/>
      <charset val="238"/>
    </font>
    <font>
      <sz val="9"/>
      <name val="Calibri"/>
      <family val="2"/>
      <charset val="238"/>
      <scheme val="minor"/>
    </font>
    <font>
      <sz val="9"/>
      <name val="Gentium Basic"/>
      <charset val="238"/>
    </font>
    <font>
      <i/>
      <sz val="10"/>
      <color theme="1"/>
      <name val="Calibri"/>
      <family val="2"/>
      <charset val="238"/>
      <scheme val="minor"/>
    </font>
    <font>
      <b/>
      <sz val="10"/>
      <name val="Arial"/>
      <family val="2"/>
      <charset val="238"/>
    </font>
    <font>
      <u/>
      <sz val="11"/>
      <color theme="10"/>
      <name val="Calibri"/>
      <family val="2"/>
      <charset val="238"/>
    </font>
    <font>
      <sz val="10"/>
      <name val="Arial Narrow"/>
      <family val="2"/>
      <charset val="238"/>
    </font>
    <font>
      <sz val="11"/>
      <color theme="0"/>
      <name val="Calibri"/>
      <family val="2"/>
      <charset val="238"/>
      <scheme val="minor"/>
    </font>
    <font>
      <b/>
      <i/>
      <sz val="8"/>
      <color theme="1"/>
      <name val="Arial"/>
      <family val="2"/>
      <charset val="238"/>
    </font>
    <font>
      <b/>
      <i/>
      <sz val="10"/>
      <color theme="1"/>
      <name val="Arial"/>
      <family val="2"/>
      <charset val="238"/>
    </font>
    <font>
      <b/>
      <i/>
      <sz val="8"/>
      <name val="Arial"/>
      <family val="2"/>
      <charset val="238"/>
    </font>
    <font>
      <sz val="10"/>
      <color rgb="FF00B050"/>
      <name val="Arial"/>
      <family val="2"/>
      <charset val="238"/>
    </font>
    <font>
      <sz val="8"/>
      <color rgb="FFFF0000"/>
      <name val="Arial"/>
      <family val="2"/>
      <charset val="238"/>
    </font>
    <font>
      <i/>
      <sz val="8"/>
      <color rgb="FFFF0000"/>
      <name val="Arial"/>
      <family val="2"/>
      <charset val="238"/>
    </font>
    <font>
      <sz val="10"/>
      <color rgb="FF92D050"/>
      <name val="Arial"/>
      <family val="2"/>
      <charset val="238"/>
    </font>
    <font>
      <sz val="11"/>
      <color rgb="FFFF0000"/>
      <name val="Calibri"/>
      <family val="2"/>
      <charset val="238"/>
      <scheme val="minor"/>
    </font>
    <font>
      <sz val="10"/>
      <color theme="0"/>
      <name val="Calibri"/>
      <family val="2"/>
      <charset val="238"/>
      <scheme val="minor"/>
    </font>
    <font>
      <sz val="9"/>
      <color theme="0"/>
      <name val="Tahoma"/>
      <family val="2"/>
      <charset val="238"/>
    </font>
    <font>
      <i/>
      <sz val="8"/>
      <color theme="0"/>
      <name val="Arial"/>
      <family val="2"/>
      <charset val="238"/>
    </font>
    <font>
      <sz val="9"/>
      <color theme="0"/>
      <name val="Arial"/>
      <family val="2"/>
      <charset val="238"/>
    </font>
    <font>
      <i/>
      <sz val="10"/>
      <color theme="1"/>
      <name val="Arial"/>
      <family val="2"/>
      <charset val="238"/>
    </font>
    <font>
      <b/>
      <vertAlign val="superscript"/>
      <sz val="10"/>
      <name val="Arial"/>
      <family val="2"/>
      <charset val="238"/>
    </font>
    <font>
      <b/>
      <sz val="9"/>
      <name val="Calibri"/>
      <family val="2"/>
      <charset val="238"/>
      <scheme val="minor"/>
    </font>
    <font>
      <u/>
      <sz val="10"/>
      <name val="Arial"/>
      <family val="2"/>
      <charset val="238"/>
    </font>
    <font>
      <i/>
      <sz val="8"/>
      <color rgb="FF0070C0"/>
      <name val="Arial"/>
      <family val="2"/>
      <charset val="238"/>
    </font>
    <font>
      <sz val="11"/>
      <color rgb="FF0070C0"/>
      <name val="Calibri"/>
      <family val="2"/>
      <charset val="238"/>
      <scheme val="minor"/>
    </font>
    <font>
      <i/>
      <sz val="8"/>
      <color theme="4" tint="-0.249977111117893"/>
      <name val="Arial"/>
      <family val="2"/>
      <charset val="238"/>
    </font>
    <font>
      <u/>
      <sz val="11"/>
      <color theme="10"/>
      <name val="Calibri"/>
      <family val="2"/>
      <charset val="238"/>
      <scheme val="minor"/>
    </font>
    <font>
      <sz val="9"/>
      <color rgb="FF000000"/>
      <name val="Tahoma"/>
      <family val="2"/>
      <charset val="238"/>
    </font>
    <font>
      <b/>
      <sz val="11"/>
      <color rgb="FFFF0000"/>
      <name val="Calibri"/>
      <family val="2"/>
      <charset val="238"/>
      <scheme val="minor"/>
    </font>
    <font>
      <sz val="8"/>
      <color rgb="FF0070C0"/>
      <name val="Arial"/>
      <family val="2"/>
      <charset val="238"/>
    </font>
    <font>
      <sz val="11"/>
      <name val="Calibri"/>
      <family val="2"/>
      <charset val="238"/>
      <scheme val="minor"/>
    </font>
    <font>
      <u/>
      <sz val="10"/>
      <color theme="10"/>
      <name val="Arial"/>
      <family val="2"/>
      <charset val="238"/>
    </font>
    <font>
      <sz val="10"/>
      <color rgb="FF000000"/>
      <name val="Calibri"/>
      <family val="2"/>
      <charset val="238"/>
      <scheme val="minor"/>
    </font>
    <font>
      <vertAlign val="superscript"/>
      <sz val="8"/>
      <color indexed="8"/>
      <name val="Arial"/>
      <family val="2"/>
      <charset val="238"/>
    </font>
    <font>
      <b/>
      <sz val="10"/>
      <color rgb="FF00B050"/>
      <name val="Arial"/>
      <family val="2"/>
      <charset val="238"/>
    </font>
    <font>
      <sz val="11"/>
      <color rgb="FF00B050"/>
      <name val="Calibri"/>
      <family val="2"/>
      <charset val="238"/>
      <scheme val="minor"/>
    </font>
    <font>
      <b/>
      <sz val="11"/>
      <color theme="1"/>
      <name val="Calibri"/>
      <family val="2"/>
      <charset val="238"/>
      <scheme val="minor"/>
    </font>
    <font>
      <sz val="11"/>
      <color rgb="FF1F497D"/>
      <name val="Calibri"/>
      <family val="2"/>
      <charset val="238"/>
    </font>
    <font>
      <i/>
      <sz val="10"/>
      <name val="Calibri"/>
      <family val="2"/>
      <charset val="238"/>
      <scheme val="minor"/>
    </font>
    <font>
      <b/>
      <sz val="8"/>
      <color indexed="12"/>
      <name val="Arial"/>
      <family val="2"/>
      <charset val="238"/>
    </font>
    <font>
      <sz val="10"/>
      <name val="Times New Roman"/>
      <family val="1"/>
      <charset val="238"/>
    </font>
    <font>
      <sz val="10"/>
      <color indexed="8"/>
      <name val="Arial"/>
      <family val="2"/>
      <charset val="238"/>
    </font>
    <font>
      <b/>
      <sz val="14"/>
      <name val="Arial CE"/>
      <charset val="238"/>
    </font>
    <font>
      <sz val="10"/>
      <name val="MS Sans Serif"/>
      <family val="2"/>
      <charset val="238"/>
    </font>
    <font>
      <sz val="10"/>
      <name val="Arial Narrow"/>
      <family val="2"/>
      <charset val="238"/>
    </font>
    <font>
      <b/>
      <sz val="11"/>
      <color rgb="FFCC9610"/>
      <name val="Arial"/>
      <family val="2"/>
      <charset val="238"/>
    </font>
    <font>
      <b/>
      <i/>
      <sz val="10"/>
      <color rgb="FFCC9610"/>
      <name val="Arial"/>
      <family val="2"/>
      <charset val="238"/>
    </font>
    <font>
      <b/>
      <sz val="12"/>
      <color rgb="FF98700C"/>
      <name val="Arial"/>
      <family val="2"/>
      <charset val="238"/>
    </font>
    <font>
      <b/>
      <sz val="11"/>
      <color rgb="FF98700C"/>
      <name val="Arial"/>
      <family val="2"/>
      <charset val="238"/>
    </font>
    <font>
      <i/>
      <vertAlign val="superscript"/>
      <sz val="10"/>
      <name val="Calibri"/>
      <family val="2"/>
      <charset val="238"/>
      <scheme val="minor"/>
    </font>
    <font>
      <b/>
      <sz val="10"/>
      <color rgb="FF98700C"/>
      <name val="Arial"/>
      <family val="2"/>
      <charset val="238"/>
    </font>
    <font>
      <u/>
      <sz val="9"/>
      <color theme="10"/>
      <name val="Arial"/>
      <family val="2"/>
      <charset val="238"/>
    </font>
    <font>
      <sz val="8"/>
      <color rgb="FF000000"/>
      <name val="Tahoma"/>
      <family val="2"/>
      <charset val="238"/>
    </font>
    <font>
      <sz val="10"/>
      <color rgb="FFFF0000"/>
      <name val="Calibri"/>
      <family val="2"/>
      <charset val="238"/>
      <scheme val="minor"/>
    </font>
    <font>
      <i/>
      <sz val="8"/>
      <name val="Arial Narrow"/>
      <family val="2"/>
      <charset val="238"/>
    </font>
  </fonts>
  <fills count="7">
    <fill>
      <patternFill patternType="none"/>
    </fill>
    <fill>
      <patternFill patternType="gray125"/>
    </fill>
    <fill>
      <patternFill patternType="solid">
        <fgColor indexed="9"/>
        <bgColor indexed="8"/>
      </patternFill>
    </fill>
    <fill>
      <patternFill patternType="solid">
        <fgColor indexed="31"/>
        <bgColor indexed="64"/>
      </patternFill>
    </fill>
    <fill>
      <patternFill patternType="solid">
        <fgColor indexed="22"/>
        <bgColor indexed="64"/>
      </patternFill>
    </fill>
    <fill>
      <patternFill patternType="solid">
        <fgColor theme="0"/>
        <bgColor indexed="64"/>
      </patternFill>
    </fill>
    <fill>
      <patternFill patternType="solid">
        <fgColor rgb="FFFCEFD0"/>
        <bgColor indexed="64"/>
      </patternFill>
    </fill>
  </fills>
  <borders count="168">
    <border>
      <left/>
      <right/>
      <top/>
      <bottom/>
      <diagonal/>
    </border>
    <border>
      <left style="medium">
        <color indexed="64"/>
      </left>
      <right/>
      <top style="medium">
        <color auto="1"/>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double">
        <color indexed="0"/>
      </top>
      <bottom/>
      <diagonal/>
    </border>
    <border>
      <left style="medium">
        <color indexed="64"/>
      </left>
      <right style="medium">
        <color indexed="64"/>
      </right>
      <top style="medium">
        <color auto="1"/>
      </top>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theme="0" tint="-0.499984740745262"/>
      </left>
      <right style="thin">
        <color indexed="64"/>
      </right>
      <top/>
      <bottom/>
      <diagonal/>
    </border>
    <border>
      <left style="medium">
        <color indexed="64"/>
      </left>
      <right style="thin">
        <color theme="0" tint="-0.499984740745262"/>
      </right>
      <top style="thin">
        <color indexed="64"/>
      </top>
      <bottom style="medium">
        <color indexed="64"/>
      </bottom>
      <diagonal/>
    </border>
    <border>
      <left style="thin">
        <color theme="0" tint="-0.499984740745262"/>
      </left>
      <right style="thin">
        <color indexed="64"/>
      </right>
      <top style="thin">
        <color indexed="64"/>
      </top>
      <bottom style="medium">
        <color indexed="64"/>
      </bottom>
      <diagonal/>
    </border>
    <border>
      <left/>
      <right style="thin">
        <color theme="0" tint="-0.499984740745262"/>
      </right>
      <top style="thin">
        <color indexed="64"/>
      </top>
      <bottom style="medium">
        <color indexed="64"/>
      </bottom>
      <diagonal/>
    </border>
    <border>
      <left style="thin">
        <color auto="1"/>
      </left>
      <right style="medium">
        <color indexed="64"/>
      </right>
      <top/>
      <bottom/>
      <diagonal/>
    </border>
    <border>
      <left style="thin">
        <color indexed="64"/>
      </left>
      <right/>
      <top/>
      <bottom/>
      <diagonal/>
    </border>
    <border>
      <left style="thin">
        <color indexed="64"/>
      </left>
      <right style="medium">
        <color indexed="64"/>
      </right>
      <top style="medium">
        <color auto="1"/>
      </top>
      <bottom style="hair">
        <color indexed="64"/>
      </bottom>
      <diagonal/>
    </border>
    <border>
      <left style="medium">
        <color indexed="64"/>
      </left>
      <right style="medium">
        <color indexed="64"/>
      </right>
      <top style="medium">
        <color auto="1"/>
      </top>
      <bottom style="hair">
        <color indexed="64"/>
      </bottom>
      <diagonal/>
    </border>
    <border>
      <left/>
      <right/>
      <top style="medium">
        <color auto="1"/>
      </top>
      <bottom style="hair">
        <color indexed="64"/>
      </bottom>
      <diagonal/>
    </border>
    <border>
      <left style="medium">
        <color indexed="64"/>
      </left>
      <right style="thin">
        <color indexed="64"/>
      </right>
      <top style="medium">
        <color auto="1"/>
      </top>
      <bottom style="hair">
        <color indexed="64"/>
      </bottom>
      <diagonal/>
    </border>
    <border>
      <left style="thin">
        <color indexed="64"/>
      </left>
      <right style="thin">
        <color indexed="64"/>
      </right>
      <top style="medium">
        <color auto="1"/>
      </top>
      <bottom style="hair">
        <color indexed="64"/>
      </bottom>
      <diagonal/>
    </border>
    <border>
      <left/>
      <right style="thin">
        <color indexed="64"/>
      </right>
      <top style="medium">
        <color auto="1"/>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bottom/>
      <diagonal/>
    </border>
    <border>
      <left style="hair">
        <color indexed="64"/>
      </left>
      <right style="thin">
        <color indexed="64"/>
      </right>
      <top/>
      <bottom/>
      <diagonal/>
    </border>
    <border>
      <left style="medium">
        <color indexed="64"/>
      </left>
      <right style="hair">
        <color indexed="64"/>
      </right>
      <top style="thin">
        <color indexed="64"/>
      </top>
      <bottom style="medium">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thin">
        <color indexed="64"/>
      </right>
      <top/>
      <bottom/>
      <diagonal/>
    </border>
    <border>
      <left style="thin">
        <color indexed="64"/>
      </left>
      <right/>
      <top style="medium">
        <color auto="1"/>
      </top>
      <bottom style="hair">
        <color indexed="64"/>
      </bottom>
      <diagonal/>
    </border>
    <border>
      <left style="thin">
        <color indexed="64"/>
      </left>
      <right/>
      <top style="thin">
        <color indexed="64"/>
      </top>
      <bottom style="hair">
        <color indexed="64"/>
      </bottom>
      <diagonal/>
    </border>
    <border>
      <left style="medium">
        <color indexed="64"/>
      </left>
      <right/>
      <top style="medium">
        <color auto="1"/>
      </top>
      <bottom style="hair">
        <color indexed="64"/>
      </bottom>
      <diagonal/>
    </border>
    <border>
      <left style="medium">
        <color indexed="64"/>
      </left>
      <right/>
      <top style="hair">
        <color indexed="64"/>
      </top>
      <bottom style="thin">
        <color indexed="64"/>
      </bottom>
      <diagonal/>
    </border>
    <border>
      <left style="medium">
        <color indexed="64"/>
      </left>
      <right/>
      <top style="thin">
        <color indexed="64"/>
      </top>
      <bottom style="hair">
        <color indexed="64"/>
      </bottom>
      <diagonal/>
    </border>
    <border>
      <left style="hair">
        <color indexed="64"/>
      </left>
      <right/>
      <top style="medium">
        <color indexed="64"/>
      </top>
      <bottom style="thin">
        <color indexed="64"/>
      </bottom>
      <diagonal/>
    </border>
    <border>
      <left style="hair">
        <color indexed="64"/>
      </left>
      <right/>
      <top/>
      <bottom/>
      <diagonal/>
    </border>
    <border>
      <left/>
      <right style="hair">
        <color indexed="64"/>
      </right>
      <top/>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medium">
        <color indexed="64"/>
      </left>
      <right/>
      <top style="thin">
        <color indexed="64"/>
      </top>
      <bottom style="medium">
        <color indexed="64"/>
      </bottom>
      <diagonal/>
    </border>
    <border>
      <left style="thin">
        <color indexed="64"/>
      </left>
      <right style="medium">
        <color indexed="64"/>
      </right>
      <top/>
      <bottom style="hair">
        <color indexed="64"/>
      </bottom>
      <diagonal/>
    </border>
    <border>
      <left style="medium">
        <color indexed="64"/>
      </left>
      <right style="medium">
        <color indexed="64"/>
      </right>
      <top/>
      <bottom style="hair">
        <color indexed="64"/>
      </bottom>
      <diagonal/>
    </border>
    <border>
      <left/>
      <right/>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style="thin">
        <color indexed="64"/>
      </top>
      <bottom style="medium">
        <color indexed="64"/>
      </bottom>
      <diagonal/>
    </border>
    <border>
      <left/>
      <right style="thin">
        <color indexed="64"/>
      </right>
      <top/>
      <bottom style="hair">
        <color indexed="64"/>
      </bottom>
      <diagonal/>
    </border>
    <border>
      <left/>
      <right style="medium">
        <color indexed="64"/>
      </right>
      <top style="medium">
        <color auto="1"/>
      </top>
      <bottom style="hair">
        <color indexed="64"/>
      </bottom>
      <diagonal/>
    </border>
    <border>
      <left/>
      <right style="medium">
        <color indexed="64"/>
      </right>
      <top style="hair">
        <color indexed="64"/>
      </top>
      <bottom style="thin">
        <color indexed="64"/>
      </bottom>
      <diagonal/>
    </border>
    <border>
      <left/>
      <right style="medium">
        <color indexed="64"/>
      </right>
      <top/>
      <bottom style="hair">
        <color indexed="64"/>
      </bottom>
      <diagonal/>
    </border>
    <border>
      <left/>
      <right style="medium">
        <color indexed="64"/>
      </right>
      <top style="thin">
        <color indexed="64"/>
      </top>
      <bottom style="hair">
        <color indexed="64"/>
      </bottom>
      <diagonal/>
    </border>
    <border>
      <left/>
      <right style="hair">
        <color indexed="64"/>
      </right>
      <top style="medium">
        <color auto="1"/>
      </top>
      <bottom style="hair">
        <color indexed="64"/>
      </bottom>
      <diagonal/>
    </border>
    <border>
      <left/>
      <right style="hair">
        <color indexed="64"/>
      </right>
      <top style="hair">
        <color indexed="64"/>
      </top>
      <bottom style="thin">
        <color indexed="64"/>
      </bottom>
      <diagonal/>
    </border>
    <border>
      <left/>
      <right style="hair">
        <color indexed="64"/>
      </right>
      <top/>
      <bottom style="hair">
        <color indexed="64"/>
      </bottom>
      <diagonal/>
    </border>
    <border>
      <left/>
      <right style="hair">
        <color indexed="64"/>
      </right>
      <top/>
      <bottom style="thin">
        <color indexed="64"/>
      </bottom>
      <diagonal/>
    </border>
    <border>
      <left/>
      <right style="hair">
        <color indexed="64"/>
      </right>
      <top style="thin">
        <color indexed="64"/>
      </top>
      <bottom style="hair">
        <color indexed="64"/>
      </bottom>
      <diagonal/>
    </border>
    <border>
      <left style="thin">
        <color indexed="8"/>
      </left>
      <right style="thin">
        <color indexed="8"/>
      </right>
      <top/>
      <bottom/>
      <diagonal/>
    </border>
    <border>
      <left/>
      <right style="thin">
        <color indexed="8"/>
      </right>
      <top/>
      <bottom/>
      <diagonal/>
    </border>
    <border>
      <left style="thin">
        <color indexed="8"/>
      </left>
      <right/>
      <top/>
      <bottom/>
      <diagonal/>
    </border>
    <border>
      <left style="thin">
        <color indexed="64"/>
      </left>
      <right/>
      <top style="hair">
        <color indexed="64"/>
      </top>
      <bottom style="thin">
        <color indexed="64"/>
      </bottom>
      <diagonal/>
    </border>
    <border>
      <left style="thin">
        <color indexed="64"/>
      </left>
      <right/>
      <top/>
      <bottom style="hair">
        <color indexed="64"/>
      </bottom>
      <diagonal/>
    </border>
    <border>
      <left style="medium">
        <color indexed="64"/>
      </left>
      <right style="thin">
        <color indexed="8"/>
      </right>
      <top/>
      <bottom/>
      <diagonal/>
    </border>
    <border>
      <left style="thin">
        <color auto="1"/>
      </left>
      <right/>
      <top/>
      <bottom/>
      <diagonal/>
    </border>
    <border>
      <left style="thin">
        <color auto="1"/>
      </left>
      <right style="thin">
        <color auto="1"/>
      </right>
      <top/>
      <bottom/>
      <diagonal/>
    </border>
    <border>
      <left style="thin">
        <color auto="1"/>
      </left>
      <right style="medium">
        <color indexed="64"/>
      </right>
      <top/>
      <bottom/>
      <diagonal/>
    </border>
    <border>
      <left/>
      <right/>
      <top style="medium">
        <color indexed="64"/>
      </top>
      <bottom style="medium">
        <color indexed="64"/>
      </bottom>
      <diagonal/>
    </border>
    <border>
      <left style="medium">
        <color indexed="64"/>
      </left>
      <right style="thin">
        <color auto="1"/>
      </right>
      <top/>
      <bottom/>
      <diagonal/>
    </border>
    <border>
      <left style="medium">
        <color indexed="64"/>
      </left>
      <right/>
      <top/>
      <bottom style="hair">
        <color indexed="64"/>
      </bottom>
      <diagonal/>
    </border>
    <border>
      <left/>
      <right style="thin">
        <color auto="1"/>
      </right>
      <top/>
      <bottom/>
      <diagonal/>
    </border>
    <border>
      <left style="thin">
        <color theme="0" tint="-0.499984740745262"/>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top style="thin">
        <color indexed="64"/>
      </top>
      <bottom style="medium">
        <color indexed="64"/>
      </bottom>
      <diagonal/>
    </border>
    <border>
      <left style="medium">
        <color indexed="64"/>
      </left>
      <right style="thin">
        <color indexed="64"/>
      </right>
      <top style="medium">
        <color indexed="64"/>
      </top>
      <bottom/>
      <diagonal/>
    </border>
    <border>
      <left style="hair">
        <color indexed="64"/>
      </left>
      <right/>
      <top style="medium">
        <color indexed="64"/>
      </top>
      <bottom/>
      <diagonal/>
    </border>
    <border>
      <left style="medium">
        <color indexed="64"/>
      </left>
      <right style="thin">
        <color indexed="64"/>
      </right>
      <top style="hair">
        <color indexed="64"/>
      </top>
      <bottom/>
      <diagonal/>
    </border>
    <border>
      <left style="medium">
        <color indexed="64"/>
      </left>
      <right style="hair">
        <color indexed="64"/>
      </right>
      <top style="medium">
        <color indexed="64"/>
      </top>
      <bottom/>
      <diagonal/>
    </border>
    <border>
      <left style="double">
        <color indexed="64"/>
      </left>
      <right style="double">
        <color indexed="64"/>
      </right>
      <top style="double">
        <color indexed="64"/>
      </top>
      <bottom style="double">
        <color indexed="64"/>
      </bottom>
      <diagonal/>
    </border>
    <border>
      <left style="hair">
        <color indexed="64"/>
      </left>
      <right style="hair">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hair">
        <color indexed="64"/>
      </top>
      <bottom/>
      <diagonal/>
    </border>
    <border>
      <left style="medium">
        <color indexed="64"/>
      </left>
      <right style="medium">
        <color indexed="64"/>
      </right>
      <top style="hair">
        <color indexed="64"/>
      </top>
      <bottom/>
      <diagonal/>
    </border>
    <border>
      <left/>
      <right style="hair">
        <color indexed="64"/>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medium">
        <color indexed="64"/>
      </right>
      <top style="hair">
        <color indexed="64"/>
      </top>
      <bottom/>
      <diagonal/>
    </border>
    <border>
      <left/>
      <right style="thin">
        <color indexed="64"/>
      </right>
      <top style="hair">
        <color indexed="64"/>
      </top>
      <bottom/>
      <diagonal/>
    </border>
    <border>
      <left style="medium">
        <color indexed="64"/>
      </left>
      <right/>
      <top style="hair">
        <color indexed="64"/>
      </top>
      <bottom/>
      <diagonal/>
    </border>
    <border>
      <left/>
      <right/>
      <top style="hair">
        <color indexed="64"/>
      </top>
      <bottom/>
      <diagonal/>
    </border>
    <border>
      <left style="thin">
        <color indexed="64"/>
      </left>
      <right/>
      <top style="medium">
        <color auto="1"/>
      </top>
      <bottom style="medium">
        <color indexed="64"/>
      </bottom>
      <diagonal/>
    </border>
  </borders>
  <cellStyleXfs count="126">
    <xf numFmtId="0" fontId="0" fillId="0" borderId="0"/>
    <xf numFmtId="3" fontId="5" fillId="0" borderId="0"/>
    <xf numFmtId="0" fontId="5" fillId="0" borderId="0" applyBorder="0" applyProtection="0"/>
    <xf numFmtId="10" fontId="5" fillId="2" borderId="0" applyFont="0" applyFill="0" applyBorder="0" applyAlignment="0" applyProtection="0"/>
    <xf numFmtId="0" fontId="5" fillId="2" borderId="25" applyNumberFormat="0" applyFont="0" applyBorder="0" applyAlignment="0" applyProtection="0"/>
    <xf numFmtId="3" fontId="5"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4" fontId="5" fillId="0" borderId="0" applyFont="0" applyFill="0" applyBorder="0" applyAlignment="0" applyProtection="0"/>
    <xf numFmtId="0" fontId="5" fillId="0" borderId="0" applyFont="0" applyFill="0" applyBorder="0" applyAlignment="0" applyProtection="0"/>
    <xf numFmtId="0" fontId="5" fillId="2" borderId="0" applyFont="0" applyFill="0" applyBorder="0" applyAlignment="0" applyProtection="0"/>
    <xf numFmtId="4" fontId="5" fillId="2" borderId="0" applyFont="0" applyFill="0" applyBorder="0" applyAlignment="0" applyProtection="0"/>
    <xf numFmtId="3" fontId="5" fillId="0" borderId="0" applyFont="0" applyFill="0" applyBorder="0" applyAlignment="0" applyProtection="0"/>
    <xf numFmtId="3" fontId="5" fillId="2" borderId="0" applyFont="0" applyFill="0" applyBorder="0" applyAlignment="0" applyProtection="0"/>
    <xf numFmtId="2" fontId="5" fillId="0" borderId="0" applyFont="0" applyFill="0" applyBorder="0" applyAlignment="0" applyProtection="0"/>
    <xf numFmtId="0" fontId="13" fillId="0" borderId="0" applyNumberFormat="0" applyFont="0" applyFill="0" applyAlignment="0" applyProtection="0"/>
    <xf numFmtId="0" fontId="14" fillId="0" borderId="0" applyNumberFormat="0" applyFont="0" applyFill="0" applyAlignment="0" applyProtection="0"/>
    <xf numFmtId="7" fontId="5" fillId="2" borderId="0" applyFont="0" applyFill="0" applyBorder="0" applyAlignment="0" applyProtection="0"/>
    <xf numFmtId="7" fontId="5" fillId="2" borderId="0" applyFont="0" applyFill="0" applyBorder="0" applyAlignment="0" applyProtection="0"/>
    <xf numFmtId="5" fontId="5" fillId="0" borderId="0" applyFont="0" applyFill="0" applyBorder="0" applyAlignment="0" applyProtection="0"/>
    <xf numFmtId="5" fontId="5" fillId="2" borderId="0" applyFont="0" applyFill="0" applyBorder="0" applyAlignment="0" applyProtection="0"/>
    <xf numFmtId="5" fontId="5" fillId="2" borderId="0" applyFont="0" applyFill="0" applyBorder="0" applyAlignment="0" applyProtection="0"/>
    <xf numFmtId="5" fontId="5" fillId="0" borderId="0" applyFont="0" applyFill="0" applyBorder="0" applyAlignment="0" applyProtection="0"/>
    <xf numFmtId="0" fontId="5" fillId="0" borderId="0" applyBorder="0" applyProtection="0">
      <alignment vertical="top"/>
    </xf>
    <xf numFmtId="0" fontId="15" fillId="0" borderId="0"/>
    <xf numFmtId="3" fontId="5" fillId="0" borderId="0" applyBorder="0" applyProtection="0">
      <alignment wrapText="1"/>
    </xf>
    <xf numFmtId="3" fontId="5" fillId="0" borderId="0" applyBorder="0" applyProtection="0">
      <alignment wrapText="1"/>
    </xf>
    <xf numFmtId="3" fontId="5" fillId="0" borderId="0" applyBorder="0" applyProtection="0">
      <alignment wrapText="1"/>
    </xf>
    <xf numFmtId="0" fontId="5" fillId="0" borderId="0">
      <alignment vertical="top"/>
    </xf>
    <xf numFmtId="0" fontId="5" fillId="0" borderId="0" applyBorder="0" applyProtection="0"/>
    <xf numFmtId="0" fontId="5" fillId="0" borderId="0">
      <alignment vertical="top"/>
    </xf>
    <xf numFmtId="0" fontId="5" fillId="0" borderId="0">
      <alignment vertical="top"/>
    </xf>
    <xf numFmtId="0" fontId="5" fillId="0" borderId="0" applyBorder="0" applyProtection="0"/>
    <xf numFmtId="0" fontId="5" fillId="0" borderId="0" applyBorder="0" applyProtection="0"/>
    <xf numFmtId="3" fontId="5" fillId="0" borderId="0" applyBorder="0" applyProtection="0">
      <alignment wrapText="1"/>
    </xf>
    <xf numFmtId="0" fontId="5" fillId="0" borderId="0" applyBorder="0" applyProtection="0">
      <alignment vertical="center" wrapText="1"/>
    </xf>
    <xf numFmtId="0" fontId="16" fillId="0" borderId="0" applyBorder="0" applyProtection="0">
      <alignment vertical="center" wrapText="1"/>
    </xf>
    <xf numFmtId="3" fontId="5" fillId="0" borderId="0" applyBorder="0" applyProtection="0"/>
    <xf numFmtId="0" fontId="15" fillId="0" borderId="0"/>
    <xf numFmtId="3" fontId="5" fillId="0" borderId="0" applyBorder="0" applyProtection="0">
      <alignment wrapText="1"/>
    </xf>
    <xf numFmtId="0" fontId="5" fillId="0" borderId="0" applyBorder="0" applyProtection="0">
      <alignment vertical="center" wrapText="1"/>
    </xf>
    <xf numFmtId="0" fontId="5" fillId="0" borderId="0">
      <alignment vertical="top"/>
    </xf>
    <xf numFmtId="0" fontId="5" fillId="0" borderId="0">
      <alignment vertical="top"/>
    </xf>
    <xf numFmtId="0" fontId="5" fillId="0" borderId="0" applyBorder="0" applyProtection="0"/>
    <xf numFmtId="0" fontId="1" fillId="0" borderId="0"/>
    <xf numFmtId="0" fontId="1" fillId="0" borderId="0"/>
    <xf numFmtId="0" fontId="15" fillId="0" borderId="0" applyBorder="0">
      <alignment vertical="top"/>
    </xf>
    <xf numFmtId="2" fontId="5" fillId="0" borderId="0" applyFont="0" applyFill="0" applyBorder="0" applyAlignment="0" applyProtection="0"/>
    <xf numFmtId="2" fontId="5" fillId="2" borderId="0" applyFont="0" applyFill="0" applyBorder="0" applyAlignment="0" applyProtection="0"/>
    <xf numFmtId="9" fontId="1" fillId="0" borderId="0" applyFont="0" applyFill="0" applyBorder="0" applyAlignment="0" applyProtection="0"/>
    <xf numFmtId="0" fontId="5" fillId="0" borderId="25" applyNumberFormat="0" applyFont="0" applyBorder="0" applyAlignment="0" applyProtection="0"/>
    <xf numFmtId="0" fontId="13" fillId="0" borderId="0" applyNumberFormat="0" applyFill="0" applyBorder="0" applyAlignment="0" applyProtection="0"/>
    <xf numFmtId="0" fontId="13" fillId="2" borderId="0" applyNumberFormat="0" applyFont="0" applyFill="0" applyAlignment="0" applyProtection="0"/>
    <xf numFmtId="0" fontId="14" fillId="0" borderId="0" applyNumberFormat="0" applyFill="0" applyBorder="0" applyAlignment="0" applyProtection="0"/>
    <xf numFmtId="0" fontId="14" fillId="2" borderId="0" applyNumberFormat="0" applyFont="0" applyFill="0" applyAlignment="0" applyProtection="0"/>
    <xf numFmtId="0" fontId="34" fillId="0" borderId="0" applyNumberFormat="0" applyFill="0" applyBorder="0" applyAlignment="0" applyProtection="0">
      <alignment vertical="top"/>
      <protection locked="0"/>
    </xf>
    <xf numFmtId="9" fontId="1" fillId="0" borderId="0" applyFont="0" applyFill="0" applyBorder="0" applyAlignment="0" applyProtection="0"/>
    <xf numFmtId="0" fontId="5" fillId="0" borderId="0"/>
    <xf numFmtId="172" fontId="5" fillId="0" borderId="0" applyFont="0" applyFill="0" applyBorder="0" applyAlignment="0" applyProtection="0"/>
    <xf numFmtId="173" fontId="1" fillId="0" borderId="0" applyFont="0" applyFill="0" applyBorder="0" applyAlignment="0" applyProtection="0"/>
    <xf numFmtId="174" fontId="5" fillId="2" borderId="0" applyFont="0" applyFill="0" applyBorder="0" applyAlignment="0" applyProtection="0"/>
    <xf numFmtId="172" fontId="5" fillId="2" borderId="0" applyFont="0" applyFill="0" applyBorder="0" applyAlignment="0" applyProtection="0"/>
    <xf numFmtId="172" fontId="5" fillId="0" borderId="0" applyFont="0" applyFill="0" applyBorder="0" applyAlignment="0" applyProtection="0"/>
    <xf numFmtId="0" fontId="15" fillId="0" borderId="0"/>
    <xf numFmtId="0" fontId="35" fillId="0" borderId="0"/>
    <xf numFmtId="9" fontId="35" fillId="0" borderId="0" applyFont="0" applyFill="0" applyBorder="0" applyAlignment="0" applyProtection="0"/>
    <xf numFmtId="0" fontId="35" fillId="0" borderId="0"/>
    <xf numFmtId="172" fontId="5" fillId="0" borderId="0" applyFont="0" applyFill="0" applyBorder="0" applyAlignment="0" applyProtection="0"/>
    <xf numFmtId="173" fontId="1" fillId="0" borderId="0" applyFont="0" applyFill="0" applyBorder="0" applyAlignment="0" applyProtection="0"/>
    <xf numFmtId="174" fontId="5" fillId="2" borderId="0" applyFont="0" applyFill="0" applyBorder="0" applyAlignment="0" applyProtection="0"/>
    <xf numFmtId="172" fontId="5" fillId="2" borderId="0" applyFont="0" applyFill="0" applyBorder="0" applyAlignment="0" applyProtection="0"/>
    <xf numFmtId="172" fontId="5" fillId="0" borderId="0" applyFont="0" applyFill="0" applyBorder="0" applyAlignment="0" applyProtection="0"/>
    <xf numFmtId="5" fontId="5" fillId="0" borderId="0" applyFont="0" applyFill="0" applyBorder="0" applyAlignment="0" applyProtection="0"/>
    <xf numFmtId="164" fontId="1" fillId="0" borderId="0" applyFont="0" applyFill="0" applyBorder="0" applyAlignment="0" applyProtection="0"/>
    <xf numFmtId="7" fontId="5" fillId="2" borderId="0" applyFont="0" applyFill="0" applyBorder="0" applyAlignment="0" applyProtection="0"/>
    <xf numFmtId="5" fontId="5" fillId="2" borderId="0" applyFont="0" applyFill="0" applyBorder="0" applyAlignment="0" applyProtection="0"/>
    <xf numFmtId="5" fontId="5" fillId="0" borderId="0" applyFont="0" applyFill="0" applyBorder="0" applyAlignment="0" applyProtection="0"/>
    <xf numFmtId="0" fontId="56" fillId="0" borderId="0" applyNumberFormat="0" applyFill="0" applyBorder="0" applyAlignment="0" applyProtection="0"/>
    <xf numFmtId="7" fontId="5" fillId="2" borderId="0" applyFont="0" applyFill="0" applyBorder="0" applyAlignment="0" applyProtection="0"/>
    <xf numFmtId="0" fontId="34" fillId="0" borderId="0" applyNumberFormat="0" applyFill="0" applyBorder="0" applyAlignment="0" applyProtection="0">
      <alignment vertical="top"/>
      <protection locked="0"/>
    </xf>
    <xf numFmtId="7" fontId="5" fillId="2" borderId="0" applyFont="0" applyFill="0" applyBorder="0" applyAlignment="0" applyProtection="0"/>
    <xf numFmtId="7" fontId="5" fillId="2" borderId="0" applyFont="0" applyFill="0" applyBorder="0" applyAlignment="0" applyProtection="0"/>
    <xf numFmtId="0" fontId="15" fillId="0" borderId="0"/>
    <xf numFmtId="0" fontId="15" fillId="0" borderId="0"/>
    <xf numFmtId="7" fontId="5" fillId="2" borderId="0" applyFont="0" applyFill="0" applyBorder="0" applyAlignment="0" applyProtection="0"/>
    <xf numFmtId="7" fontId="5" fillId="2" borderId="0" applyFont="0" applyFill="0" applyBorder="0" applyAlignment="0" applyProtection="0"/>
    <xf numFmtId="0" fontId="1" fillId="0" borderId="0"/>
    <xf numFmtId="0" fontId="1" fillId="0" borderId="0"/>
    <xf numFmtId="0" fontId="1" fillId="0" borderId="0"/>
    <xf numFmtId="0" fontId="15" fillId="0" borderId="0"/>
    <xf numFmtId="0" fontId="6" fillId="3" borderId="153"/>
    <xf numFmtId="0" fontId="6" fillId="0" borderId="10"/>
    <xf numFmtId="0" fontId="69" fillId="4" borderId="0">
      <alignment horizontal="center"/>
    </xf>
    <xf numFmtId="179" fontId="70" fillId="0" borderId="0" applyFill="0" applyBorder="0" applyAlignment="0" applyProtection="0"/>
    <xf numFmtId="0" fontId="27" fillId="4" borderId="10">
      <alignment horizontal="left"/>
    </xf>
    <xf numFmtId="0" fontId="71" fillId="4" borderId="0">
      <alignment horizontal="left"/>
    </xf>
    <xf numFmtId="0" fontId="6" fillId="0" borderId="0"/>
    <xf numFmtId="0" fontId="73" fillId="0" borderId="0"/>
    <xf numFmtId="180" fontId="72" fillId="0" borderId="0" applyFont="0">
      <alignment horizontal="left"/>
    </xf>
    <xf numFmtId="0" fontId="6" fillId="4" borderId="10"/>
    <xf numFmtId="0" fontId="7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74" fillId="0" borderId="0"/>
    <xf numFmtId="0" fontId="74" fillId="0" borderId="0"/>
    <xf numFmtId="9" fontId="35" fillId="0" borderId="0" applyFont="0" applyFill="0" applyBorder="0" applyAlignment="0" applyProtection="0"/>
    <xf numFmtId="0" fontId="35" fillId="0" borderId="0"/>
    <xf numFmtId="0" fontId="1" fillId="0" borderId="0"/>
    <xf numFmtId="0" fontId="1" fillId="0" borderId="0"/>
    <xf numFmtId="0" fontId="1" fillId="0" borderId="0"/>
    <xf numFmtId="0" fontId="74" fillId="0" borderId="0"/>
    <xf numFmtId="0" fontId="1" fillId="0" borderId="0"/>
    <xf numFmtId="0" fontId="1" fillId="0" borderId="0"/>
  </cellStyleXfs>
  <cellXfs count="2363">
    <xf numFmtId="0" fontId="0" fillId="0" borderId="0" xfId="0"/>
    <xf numFmtId="0" fontId="2" fillId="0" borderId="0" xfId="0" applyFont="1"/>
    <xf numFmtId="0" fontId="3" fillId="0" borderId="0" xfId="0" applyFont="1"/>
    <xf numFmtId="0" fontId="4" fillId="0" borderId="0" xfId="0" applyFont="1"/>
    <xf numFmtId="0" fontId="8" fillId="0" borderId="0" xfId="0" applyFont="1"/>
    <xf numFmtId="0" fontId="8" fillId="0" borderId="0" xfId="0" applyFont="1" applyAlignment="1">
      <alignment vertical="center"/>
    </xf>
    <xf numFmtId="165" fontId="8" fillId="0" borderId="0" xfId="0" applyNumberFormat="1" applyFont="1" applyAlignment="1">
      <alignment vertical="center"/>
    </xf>
    <xf numFmtId="0" fontId="10" fillId="0" borderId="0" xfId="2" applyFont="1"/>
    <xf numFmtId="0" fontId="12" fillId="0" borderId="0" xfId="0" applyFont="1"/>
    <xf numFmtId="167" fontId="8" fillId="0" borderId="0" xfId="0" applyNumberFormat="1" applyFont="1" applyBorder="1" applyAlignment="1">
      <alignment horizontal="right" vertical="center"/>
    </xf>
    <xf numFmtId="165" fontId="6" fillId="0" borderId="16" xfId="0" applyNumberFormat="1" applyFont="1" applyFill="1" applyBorder="1" applyAlignment="1" applyProtection="1">
      <alignment horizontal="right" vertical="center"/>
    </xf>
    <xf numFmtId="0" fontId="19" fillId="0" borderId="0" xfId="0" applyFont="1" applyBorder="1" applyAlignment="1">
      <alignment vertical="center"/>
    </xf>
    <xf numFmtId="0" fontId="8" fillId="0" borderId="0" xfId="0" applyFont="1" applyAlignment="1">
      <alignment horizontal="center" vertical="center"/>
    </xf>
    <xf numFmtId="0" fontId="19" fillId="0" borderId="0" xfId="0" applyFont="1"/>
    <xf numFmtId="165" fontId="8" fillId="0" borderId="0" xfId="0" applyNumberFormat="1" applyFont="1" applyFill="1" applyBorder="1" applyAlignment="1">
      <alignment vertical="center"/>
    </xf>
    <xf numFmtId="165" fontId="8" fillId="0" borderId="34" xfId="0" applyNumberFormat="1" applyFont="1" applyFill="1" applyBorder="1" applyAlignment="1">
      <alignment vertical="center"/>
    </xf>
    <xf numFmtId="0" fontId="0" fillId="0" borderId="0" xfId="0" applyAlignment="1">
      <alignment vertical="center"/>
    </xf>
    <xf numFmtId="3" fontId="8" fillId="0" borderId="0" xfId="0" applyNumberFormat="1" applyFont="1" applyAlignment="1">
      <alignment vertical="center"/>
    </xf>
    <xf numFmtId="0" fontId="20" fillId="0" borderId="0" xfId="0" applyFont="1"/>
    <xf numFmtId="165" fontId="20" fillId="0" borderId="0" xfId="0" applyNumberFormat="1" applyFont="1"/>
    <xf numFmtId="165" fontId="8" fillId="0" borderId="0" xfId="0" applyNumberFormat="1" applyFont="1" applyBorder="1" applyAlignment="1">
      <alignment vertical="center"/>
    </xf>
    <xf numFmtId="0" fontId="8" fillId="0" borderId="0" xfId="0" applyFont="1" applyBorder="1"/>
    <xf numFmtId="0" fontId="8" fillId="0" borderId="0" xfId="0" applyFont="1" applyBorder="1" applyAlignment="1">
      <alignment vertical="center"/>
    </xf>
    <xf numFmtId="0" fontId="0" fillId="0" borderId="0" xfId="0" applyFont="1"/>
    <xf numFmtId="0" fontId="6" fillId="0" borderId="0" xfId="0" applyFont="1" applyFill="1"/>
    <xf numFmtId="0" fontId="0" fillId="0" borderId="0" xfId="0" applyAlignment="1">
      <alignment horizontal="right" wrapText="1"/>
    </xf>
    <xf numFmtId="0" fontId="22" fillId="0" borderId="0" xfId="0" applyFont="1" applyFill="1"/>
    <xf numFmtId="0" fontId="22" fillId="0" borderId="0" xfId="0" applyFont="1" applyFill="1" applyAlignment="1">
      <alignment vertical="center"/>
    </xf>
    <xf numFmtId="0" fontId="23" fillId="0" borderId="0" xfId="0" applyFont="1" applyFill="1"/>
    <xf numFmtId="165" fontId="8" fillId="0" borderId="34" xfId="0" applyNumberFormat="1" applyFont="1" applyFill="1" applyBorder="1" applyAlignment="1">
      <alignment horizontal="right" vertical="center"/>
    </xf>
    <xf numFmtId="0" fontId="2" fillId="0" borderId="0" xfId="0" applyFont="1" applyAlignment="1">
      <alignment vertical="center"/>
    </xf>
    <xf numFmtId="0" fontId="0" fillId="0" borderId="0" xfId="0" applyAlignment="1">
      <alignment horizontal="center" vertical="center"/>
    </xf>
    <xf numFmtId="165" fontId="0" fillId="0" borderId="0" xfId="0" applyNumberFormat="1" applyAlignment="1">
      <alignment vertical="center"/>
    </xf>
    <xf numFmtId="0" fontId="25" fillId="0" borderId="0" xfId="0" applyFont="1"/>
    <xf numFmtId="0" fontId="20" fillId="0" borderId="0" xfId="0" applyFont="1" applyAlignment="1">
      <alignment vertical="center"/>
    </xf>
    <xf numFmtId="0" fontId="26" fillId="0" borderId="0" xfId="0" applyFont="1"/>
    <xf numFmtId="165" fontId="6" fillId="0" borderId="7" xfId="0" applyNumberFormat="1" applyFont="1" applyFill="1" applyBorder="1" applyAlignment="1" applyProtection="1">
      <alignment horizontal="right" vertical="center"/>
      <protection locked="0"/>
    </xf>
    <xf numFmtId="165" fontId="6" fillId="0" borderId="0" xfId="0" applyNumberFormat="1" applyFont="1" applyFill="1" applyBorder="1" applyAlignment="1" applyProtection="1">
      <alignment horizontal="right" vertical="center"/>
      <protection locked="0"/>
    </xf>
    <xf numFmtId="0" fontId="8" fillId="0" borderId="0" xfId="0" applyFont="1" applyAlignment="1">
      <alignment horizontal="center"/>
    </xf>
    <xf numFmtId="165" fontId="8" fillId="0" borderId="27" xfId="0" applyNumberFormat="1" applyFont="1" applyFill="1" applyBorder="1" applyAlignment="1">
      <alignment horizontal="right" vertical="center"/>
    </xf>
    <xf numFmtId="3" fontId="0" fillId="0" borderId="0" xfId="0" applyNumberFormat="1"/>
    <xf numFmtId="0" fontId="24" fillId="0" borderId="0" xfId="0" applyFont="1" applyAlignment="1">
      <alignment horizontal="center" vertical="center"/>
    </xf>
    <xf numFmtId="0" fontId="24" fillId="0" borderId="0" xfId="0" applyFont="1"/>
    <xf numFmtId="165" fontId="6" fillId="0" borderId="27" xfId="0" applyNumberFormat="1" applyFont="1" applyFill="1" applyBorder="1" applyAlignment="1" applyProtection="1">
      <alignment horizontal="right" vertical="center"/>
    </xf>
    <xf numFmtId="0" fontId="30" fillId="0" borderId="0" xfId="0" applyFont="1"/>
    <xf numFmtId="3" fontId="22" fillId="0" borderId="0" xfId="0" applyNumberFormat="1" applyFont="1" applyBorder="1"/>
    <xf numFmtId="3" fontId="31" fillId="0" borderId="0" xfId="0" applyNumberFormat="1" applyFont="1"/>
    <xf numFmtId="0" fontId="19"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32" fillId="0" borderId="0" xfId="0" applyFont="1"/>
    <xf numFmtId="0" fontId="26" fillId="0" borderId="0" xfId="0" applyFont="1" applyBorder="1" applyAlignment="1">
      <alignment vertical="center"/>
    </xf>
    <xf numFmtId="165" fontId="8" fillId="0" borderId="18" xfId="0" applyNumberFormat="1" applyFont="1" applyFill="1" applyBorder="1" applyAlignment="1">
      <alignment vertical="center"/>
    </xf>
    <xf numFmtId="0" fontId="26" fillId="0" borderId="0" xfId="0" applyFont="1" applyFill="1"/>
    <xf numFmtId="0" fontId="0" fillId="0" borderId="0" xfId="0" applyFont="1" applyFill="1"/>
    <xf numFmtId="165" fontId="6" fillId="0" borderId="27" xfId="0" applyNumberFormat="1" applyFont="1" applyFill="1" applyBorder="1" applyAlignment="1" applyProtection="1">
      <alignment horizontal="right"/>
    </xf>
    <xf numFmtId="165" fontId="8" fillId="0" borderId="27" xfId="0" applyNumberFormat="1" applyFont="1" applyFill="1" applyBorder="1" applyAlignment="1"/>
    <xf numFmtId="165" fontId="8" fillId="0" borderId="0" xfId="0" applyNumberFormat="1" applyFont="1"/>
    <xf numFmtId="0" fontId="0" fillId="0" borderId="0" xfId="0" applyFill="1" applyBorder="1"/>
    <xf numFmtId="165" fontId="6" fillId="0" borderId="34" xfId="0" applyNumberFormat="1" applyFont="1" applyFill="1" applyBorder="1" applyAlignment="1" applyProtection="1">
      <alignment horizontal="right" vertical="center"/>
    </xf>
    <xf numFmtId="165" fontId="8" fillId="0" borderId="56" xfId="0" applyNumberFormat="1" applyFont="1" applyFill="1" applyBorder="1" applyAlignment="1">
      <alignment horizontal="right" vertical="center"/>
    </xf>
    <xf numFmtId="0" fontId="3" fillId="0" borderId="0" xfId="0" applyFont="1" applyFill="1" applyBorder="1"/>
    <xf numFmtId="0" fontId="4" fillId="0" borderId="0" xfId="0" applyFont="1" applyFill="1" applyBorder="1"/>
    <xf numFmtId="0" fontId="10" fillId="0" borderId="0" xfId="2" applyFont="1" applyFill="1" applyBorder="1" applyProtection="1">
      <protection locked="0"/>
    </xf>
    <xf numFmtId="0" fontId="10" fillId="0" borderId="0" xfId="2" applyFont="1" applyFill="1" applyBorder="1"/>
    <xf numFmtId="0" fontId="3" fillId="0" borderId="0" xfId="0" applyFont="1"/>
    <xf numFmtId="0" fontId="4" fillId="0" borderId="0" xfId="0" applyFont="1"/>
    <xf numFmtId="165" fontId="0" fillId="0" borderId="0" xfId="0" applyNumberFormat="1"/>
    <xf numFmtId="168" fontId="6" fillId="0" borderId="0" xfId="1" applyNumberFormat="1" applyFont="1" applyFill="1" applyBorder="1" applyAlignment="1" applyProtection="1">
      <alignment vertical="center"/>
      <protection locked="0"/>
    </xf>
    <xf numFmtId="0" fontId="10" fillId="0" borderId="0" xfId="2" applyFont="1" applyFill="1" applyBorder="1" applyAlignment="1" applyProtection="1">
      <alignment horizontal="left" vertical="center"/>
      <protection locked="0"/>
    </xf>
    <xf numFmtId="165" fontId="6" fillId="0" borderId="18" xfId="1" applyNumberFormat="1" applyFont="1" applyFill="1" applyBorder="1" applyAlignment="1" applyProtection="1">
      <alignment vertical="center"/>
      <protection locked="0"/>
    </xf>
    <xf numFmtId="0" fontId="3" fillId="0" borderId="0" xfId="0" applyFont="1"/>
    <xf numFmtId="0" fontId="4" fillId="0" borderId="0" xfId="0" applyFont="1"/>
    <xf numFmtId="165" fontId="0" fillId="0" borderId="0" xfId="0" applyNumberFormat="1"/>
    <xf numFmtId="0" fontId="0" fillId="0" borderId="0" xfId="0" applyBorder="1"/>
    <xf numFmtId="0" fontId="3" fillId="0" borderId="0" xfId="0" applyFont="1"/>
    <xf numFmtId="0" fontId="4" fillId="0" borderId="0" xfId="0" applyFont="1"/>
    <xf numFmtId="3" fontId="6" fillId="0" borderId="0" xfId="1" applyNumberFormat="1" applyFont="1" applyFill="1" applyBorder="1" applyAlignment="1" applyProtection="1">
      <alignment vertical="center" wrapText="1"/>
      <protection locked="0"/>
    </xf>
    <xf numFmtId="0" fontId="3" fillId="0" borderId="0" xfId="0" applyFont="1"/>
    <xf numFmtId="0" fontId="10" fillId="0" borderId="0" xfId="2" applyFont="1"/>
    <xf numFmtId="0" fontId="2" fillId="0" borderId="0" xfId="0" applyFont="1"/>
    <xf numFmtId="0" fontId="3" fillId="0" borderId="0" xfId="0" applyFont="1"/>
    <xf numFmtId="0" fontId="4" fillId="0" borderId="0" xfId="0" applyFont="1"/>
    <xf numFmtId="0" fontId="10" fillId="0" borderId="0" xfId="2" applyFont="1" applyBorder="1" applyProtection="1">
      <protection locked="0"/>
    </xf>
    <xf numFmtId="0" fontId="10" fillId="0" borderId="0" xfId="2" applyFont="1"/>
    <xf numFmtId="0" fontId="3" fillId="0" borderId="0" xfId="0" applyFont="1"/>
    <xf numFmtId="0" fontId="4" fillId="0" borderId="0" xfId="0" applyFont="1"/>
    <xf numFmtId="165" fontId="0" fillId="0" borderId="0" xfId="0" applyNumberFormat="1"/>
    <xf numFmtId="0" fontId="2" fillId="0" borderId="0" xfId="0" applyFont="1"/>
    <xf numFmtId="0" fontId="3" fillId="0" borderId="0" xfId="0" applyFont="1"/>
    <xf numFmtId="0" fontId="4" fillId="0" borderId="0" xfId="0" applyFont="1"/>
    <xf numFmtId="165" fontId="6" fillId="0" borderId="16" xfId="1" applyNumberFormat="1" applyFont="1" applyFill="1" applyBorder="1" applyAlignment="1" applyProtection="1">
      <alignment vertical="center"/>
      <protection locked="0"/>
    </xf>
    <xf numFmtId="165" fontId="6" fillId="0" borderId="33" xfId="1" applyNumberFormat="1" applyFont="1" applyFill="1" applyBorder="1" applyAlignment="1" applyProtection="1">
      <alignment vertical="center"/>
      <protection locked="0"/>
    </xf>
    <xf numFmtId="0" fontId="4" fillId="0" borderId="0" xfId="0" applyFont="1"/>
    <xf numFmtId="165" fontId="6" fillId="0" borderId="18" xfId="0" applyNumberFormat="1" applyFont="1" applyFill="1" applyBorder="1" applyAlignment="1" applyProtection="1">
      <alignment horizontal="right" vertical="center"/>
    </xf>
    <xf numFmtId="0" fontId="3" fillId="0" borderId="0" xfId="0" applyFont="1"/>
    <xf numFmtId="0" fontId="4" fillId="0" borderId="0" xfId="0" applyFont="1"/>
    <xf numFmtId="0" fontId="0" fillId="0" borderId="0" xfId="0"/>
    <xf numFmtId="0" fontId="3" fillId="0" borderId="0" xfId="0" applyFont="1"/>
    <xf numFmtId="0" fontId="4" fillId="0" borderId="0" xfId="0" applyFont="1"/>
    <xf numFmtId="165" fontId="0" fillId="0" borderId="0" xfId="0" applyNumberFormat="1"/>
    <xf numFmtId="0" fontId="3" fillId="0" borderId="0" xfId="0" applyFont="1"/>
    <xf numFmtId="0" fontId="4" fillId="0" borderId="0" xfId="0" applyFont="1"/>
    <xf numFmtId="0" fontId="10" fillId="0" borderId="0" xfId="2" applyFont="1"/>
    <xf numFmtId="0" fontId="10" fillId="0" borderId="0" xfId="2" applyFont="1" applyBorder="1"/>
    <xf numFmtId="0" fontId="0" fillId="0" borderId="0" xfId="0"/>
    <xf numFmtId="0" fontId="25" fillId="0" borderId="0" xfId="0" applyFont="1"/>
    <xf numFmtId="0" fontId="4" fillId="0" borderId="0" xfId="0" applyFont="1"/>
    <xf numFmtId="0" fontId="3" fillId="0" borderId="0" xfId="0" applyFont="1"/>
    <xf numFmtId="0" fontId="4" fillId="0" borderId="0" xfId="0" applyFont="1"/>
    <xf numFmtId="0" fontId="10" fillId="0" borderId="0" xfId="2" applyFont="1" applyBorder="1" applyProtection="1">
      <protection locked="0"/>
    </xf>
    <xf numFmtId="0" fontId="3" fillId="0" borderId="0" xfId="0" applyFont="1"/>
    <xf numFmtId="0" fontId="2" fillId="0" borderId="0" xfId="0" applyFont="1"/>
    <xf numFmtId="165" fontId="6" fillId="0" borderId="67" xfId="1" applyNumberFormat="1" applyFont="1" applyFill="1" applyBorder="1" applyAlignment="1" applyProtection="1">
      <alignment horizontal="right" vertical="center"/>
      <protection locked="0"/>
    </xf>
    <xf numFmtId="165" fontId="6" fillId="0" borderId="0" xfId="1" applyNumberFormat="1" applyFont="1" applyFill="1" applyBorder="1" applyAlignment="1" applyProtection="1">
      <alignment horizontal="right" vertical="center"/>
      <protection locked="0"/>
    </xf>
    <xf numFmtId="165" fontId="8" fillId="0" borderId="17" xfId="0" applyNumberFormat="1" applyFont="1" applyFill="1" applyBorder="1" applyAlignment="1">
      <alignment horizontal="right" vertical="center"/>
    </xf>
    <xf numFmtId="165" fontId="6" fillId="0" borderId="67" xfId="1" applyNumberFormat="1" applyFont="1" applyFill="1" applyBorder="1" applyAlignment="1" applyProtection="1">
      <alignment vertical="center"/>
      <protection locked="0"/>
    </xf>
    <xf numFmtId="0" fontId="4" fillId="0" borderId="0" xfId="0" applyFont="1"/>
    <xf numFmtId="0" fontId="10" fillId="0" borderId="0" xfId="2" applyFont="1"/>
    <xf numFmtId="0" fontId="4" fillId="0" borderId="0" xfId="2" applyFont="1" applyBorder="1" applyProtection="1">
      <protection locked="0"/>
    </xf>
    <xf numFmtId="165" fontId="10" fillId="0" borderId="0" xfId="2" applyNumberFormat="1" applyFont="1"/>
    <xf numFmtId="0" fontId="2" fillId="0" borderId="0" xfId="0" applyFont="1" applyFill="1"/>
    <xf numFmtId="0" fontId="0" fillId="0" borderId="0" xfId="0"/>
    <xf numFmtId="0" fontId="0" fillId="0" borderId="0" xfId="0" applyFill="1"/>
    <xf numFmtId="0" fontId="3" fillId="0" borderId="0" xfId="0" applyFont="1" applyFill="1"/>
    <xf numFmtId="165" fontId="6" fillId="0" borderId="0" xfId="1" applyNumberFormat="1" applyFont="1" applyFill="1" applyBorder="1" applyAlignment="1" applyProtection="1">
      <alignment vertical="center"/>
      <protection locked="0"/>
    </xf>
    <xf numFmtId="165" fontId="6" fillId="0" borderId="56" xfId="1" applyNumberFormat="1" applyFont="1" applyFill="1" applyBorder="1" applyAlignment="1" applyProtection="1">
      <alignment horizontal="right" vertical="center"/>
      <protection locked="0"/>
    </xf>
    <xf numFmtId="166" fontId="6" fillId="0" borderId="56" xfId="0" applyNumberFormat="1" applyFont="1" applyFill="1" applyBorder="1" applyAlignment="1" applyProtection="1">
      <alignment horizontal="right" vertical="center"/>
    </xf>
    <xf numFmtId="165" fontId="6" fillId="0" borderId="56" xfId="1" applyNumberFormat="1" applyFont="1" applyFill="1" applyBorder="1" applyAlignment="1" applyProtection="1">
      <alignment vertical="center"/>
      <protection locked="0"/>
    </xf>
    <xf numFmtId="165" fontId="6" fillId="0" borderId="16" xfId="1" applyNumberFormat="1" applyFont="1" applyFill="1" applyBorder="1" applyAlignment="1" applyProtection="1">
      <alignment horizontal="right" vertical="center"/>
      <protection locked="0"/>
    </xf>
    <xf numFmtId="165" fontId="6" fillId="0" borderId="56" xfId="0" applyNumberFormat="1" applyFont="1" applyFill="1" applyBorder="1" applyAlignment="1" applyProtection="1">
      <alignment horizontal="right" vertical="center"/>
    </xf>
    <xf numFmtId="0" fontId="10" fillId="0" borderId="0" xfId="2" applyFont="1"/>
    <xf numFmtId="165" fontId="8" fillId="0" borderId="16" xfId="0" applyNumberFormat="1" applyFont="1" applyFill="1" applyBorder="1" applyAlignment="1">
      <alignment horizontal="right" vertical="center"/>
    </xf>
    <xf numFmtId="0" fontId="3" fillId="0" borderId="0" xfId="0" applyFont="1"/>
    <xf numFmtId="0" fontId="4" fillId="0" borderId="0" xfId="0" applyFont="1"/>
    <xf numFmtId="0" fontId="0" fillId="0" borderId="0" xfId="0"/>
    <xf numFmtId="0" fontId="2" fillId="0" borderId="0" xfId="0" applyFont="1"/>
    <xf numFmtId="165" fontId="8" fillId="0" borderId="33" xfId="0" applyNumberFormat="1" applyFont="1" applyFill="1" applyBorder="1" applyAlignment="1">
      <alignment horizontal="right" vertical="center"/>
    </xf>
    <xf numFmtId="165" fontId="8" fillId="0" borderId="0" xfId="0" applyNumberFormat="1" applyFont="1" applyFill="1" applyBorder="1" applyAlignment="1">
      <alignment horizontal="right" vertical="center"/>
    </xf>
    <xf numFmtId="165" fontId="6" fillId="0" borderId="67" xfId="0" applyNumberFormat="1" applyFont="1" applyFill="1" applyBorder="1" applyAlignment="1" applyProtection="1">
      <alignment horizontal="right" vertical="center"/>
    </xf>
    <xf numFmtId="165" fontId="8" fillId="0" borderId="67" xfId="0" applyNumberFormat="1" applyFont="1" applyFill="1" applyBorder="1" applyAlignment="1">
      <alignment horizontal="right" vertical="center"/>
    </xf>
    <xf numFmtId="165" fontId="0" fillId="0" borderId="0" xfId="0" applyNumberFormat="1"/>
    <xf numFmtId="165" fontId="8" fillId="0" borderId="16" xfId="0" applyNumberFormat="1" applyFont="1" applyFill="1" applyBorder="1" applyAlignment="1">
      <alignment vertical="center"/>
    </xf>
    <xf numFmtId="171" fontId="4" fillId="0" borderId="0" xfId="58" applyNumberFormat="1" applyFont="1" applyFill="1" applyBorder="1" applyAlignment="1">
      <alignment vertical="center"/>
    </xf>
    <xf numFmtId="165" fontId="6" fillId="0" borderId="72" xfId="1" applyNumberFormat="1" applyFont="1" applyFill="1" applyBorder="1" applyAlignment="1" applyProtection="1">
      <alignment horizontal="right" vertical="center"/>
      <protection locked="0"/>
    </xf>
    <xf numFmtId="0" fontId="3" fillId="0" borderId="0" xfId="0" applyFont="1"/>
    <xf numFmtId="0" fontId="4" fillId="0" borderId="0" xfId="0" applyFont="1"/>
    <xf numFmtId="0" fontId="0" fillId="0" borderId="0" xfId="0"/>
    <xf numFmtId="0" fontId="10" fillId="0" borderId="0" xfId="2" applyFont="1"/>
    <xf numFmtId="0" fontId="4" fillId="0" borderId="0" xfId="2" applyFont="1"/>
    <xf numFmtId="165" fontId="6" fillId="0" borderId="34" xfId="1" applyNumberFormat="1" applyFont="1" applyFill="1" applyBorder="1" applyAlignment="1" applyProtection="1">
      <alignment vertical="center"/>
      <protection locked="0"/>
    </xf>
    <xf numFmtId="165" fontId="6" fillId="0" borderId="34" xfId="1" applyNumberFormat="1" applyFont="1" applyFill="1" applyBorder="1" applyAlignment="1" applyProtection="1">
      <alignment horizontal="right" vertical="center"/>
      <protection locked="0"/>
    </xf>
    <xf numFmtId="165" fontId="6" fillId="0" borderId="18" xfId="1" applyNumberFormat="1" applyFont="1" applyFill="1" applyBorder="1" applyAlignment="1" applyProtection="1">
      <alignment horizontal="right" vertical="center"/>
      <protection locked="0"/>
    </xf>
    <xf numFmtId="165" fontId="8" fillId="0" borderId="73" xfId="0" applyNumberFormat="1" applyFont="1" applyFill="1" applyBorder="1" applyAlignment="1">
      <alignment horizontal="right" vertical="center"/>
    </xf>
    <xf numFmtId="167" fontId="6" fillId="0" borderId="0" xfId="41" applyNumberFormat="1" applyFont="1" applyFill="1" applyBorder="1" applyAlignment="1" applyProtection="1">
      <alignment horizontal="right" vertical="center"/>
    </xf>
    <xf numFmtId="165" fontId="8" fillId="0" borderId="72" xfId="0" applyNumberFormat="1" applyFont="1" applyFill="1" applyBorder="1" applyAlignment="1">
      <alignment horizontal="right" vertical="center"/>
    </xf>
    <xf numFmtId="165" fontId="6" fillId="0" borderId="73" xfId="0" applyNumberFormat="1" applyFont="1" applyFill="1" applyBorder="1" applyAlignment="1" applyProtection="1">
      <alignment horizontal="right" vertical="center"/>
    </xf>
    <xf numFmtId="165" fontId="10" fillId="0" borderId="0" xfId="2" applyNumberFormat="1" applyFont="1" applyFill="1" applyBorder="1"/>
    <xf numFmtId="165" fontId="6" fillId="0" borderId="33" xfId="1" applyNumberFormat="1" applyFont="1" applyFill="1" applyBorder="1" applyAlignment="1" applyProtection="1">
      <alignment horizontal="right" vertical="center"/>
      <protection locked="0"/>
    </xf>
    <xf numFmtId="165" fontId="6" fillId="0" borderId="72" xfId="0" applyNumberFormat="1" applyFont="1" applyFill="1" applyBorder="1" applyAlignment="1" applyProtection="1">
      <alignment horizontal="right" vertical="center"/>
    </xf>
    <xf numFmtId="167" fontId="0" fillId="0" borderId="0" xfId="0" applyNumberFormat="1"/>
    <xf numFmtId="165" fontId="0" fillId="0" borderId="0" xfId="0" applyNumberFormat="1" applyAlignment="1">
      <alignment horizontal="right" wrapText="1"/>
    </xf>
    <xf numFmtId="165" fontId="6" fillId="0" borderId="0" xfId="0" applyNumberFormat="1" applyFont="1" applyFill="1" applyBorder="1" applyAlignment="1" applyProtection="1">
      <alignment horizontal="right" vertical="center"/>
    </xf>
    <xf numFmtId="3" fontId="6" fillId="0" borderId="0" xfId="1" applyNumberFormat="1" applyFont="1" applyFill="1" applyBorder="1" applyAlignment="1" applyProtection="1">
      <alignment horizontal="right" vertical="center"/>
      <protection locked="0"/>
    </xf>
    <xf numFmtId="3" fontId="0" fillId="0" borderId="0" xfId="0" applyNumberFormat="1" applyBorder="1"/>
    <xf numFmtId="0" fontId="2" fillId="0" borderId="0" xfId="0" applyFont="1"/>
    <xf numFmtId="0" fontId="10" fillId="0" borderId="0" xfId="2" applyFont="1" applyBorder="1" applyProtection="1">
      <protection locked="0"/>
    </xf>
    <xf numFmtId="0" fontId="10" fillId="0" borderId="0" xfId="2" applyFont="1"/>
    <xf numFmtId="0" fontId="4" fillId="0" borderId="0" xfId="2" applyFont="1" applyBorder="1" applyProtection="1">
      <protection locked="0"/>
    </xf>
    <xf numFmtId="0" fontId="10" fillId="0" borderId="0" xfId="2" applyFont="1" applyBorder="1"/>
    <xf numFmtId="165" fontId="8" fillId="0" borderId="0" xfId="0" applyNumberFormat="1" applyFont="1" applyBorder="1" applyAlignment="1">
      <alignment horizontal="right" vertical="center"/>
    </xf>
    <xf numFmtId="165" fontId="8" fillId="0" borderId="33" xfId="0" applyNumberFormat="1" applyFont="1" applyFill="1" applyBorder="1" applyAlignment="1">
      <alignment vertical="center"/>
    </xf>
    <xf numFmtId="171" fontId="4" fillId="0" borderId="34" xfId="58" applyNumberFormat="1" applyFont="1" applyFill="1" applyBorder="1" applyAlignment="1">
      <alignment vertical="center"/>
    </xf>
    <xf numFmtId="171" fontId="10" fillId="0" borderId="34" xfId="58" applyNumberFormat="1" applyFont="1" applyFill="1" applyBorder="1" applyAlignment="1" applyProtection="1">
      <alignment horizontal="right" vertical="center"/>
      <protection locked="0"/>
    </xf>
    <xf numFmtId="171" fontId="10" fillId="0" borderId="33" xfId="58" applyNumberFormat="1" applyFont="1" applyFill="1" applyBorder="1" applyAlignment="1" applyProtection="1">
      <alignment horizontal="right" vertical="center"/>
      <protection locked="0"/>
    </xf>
    <xf numFmtId="171" fontId="10" fillId="0" borderId="36" xfId="58" applyNumberFormat="1" applyFont="1" applyFill="1" applyBorder="1" applyAlignment="1" applyProtection="1">
      <alignment horizontal="right" vertical="center"/>
      <protection locked="0"/>
    </xf>
    <xf numFmtId="171" fontId="4" fillId="0" borderId="18" xfId="58" applyNumberFormat="1" applyFont="1" applyFill="1" applyBorder="1" applyAlignment="1">
      <alignment vertical="center"/>
    </xf>
    <xf numFmtId="171" fontId="4" fillId="0" borderId="33" xfId="58" applyNumberFormat="1" applyFont="1" applyFill="1" applyBorder="1" applyAlignment="1">
      <alignment vertical="center"/>
    </xf>
    <xf numFmtId="171" fontId="10" fillId="0" borderId="68" xfId="58" applyNumberFormat="1" applyFont="1" applyFill="1" applyBorder="1" applyAlignment="1" applyProtection="1">
      <alignment horizontal="right" vertical="center"/>
      <protection locked="0"/>
    </xf>
    <xf numFmtId="171" fontId="4" fillId="0" borderId="35" xfId="58" applyNumberFormat="1" applyFont="1" applyFill="1" applyBorder="1" applyAlignment="1">
      <alignment vertical="center"/>
    </xf>
    <xf numFmtId="165" fontId="6" fillId="0" borderId="34" xfId="1" applyNumberFormat="1" applyFont="1" applyFill="1" applyBorder="1" applyProtection="1">
      <protection locked="0"/>
    </xf>
    <xf numFmtId="165" fontId="8" fillId="0" borderId="36" xfId="0" applyNumberFormat="1" applyFont="1" applyFill="1" applyBorder="1" applyAlignment="1">
      <alignment horizontal="right" vertical="center"/>
    </xf>
    <xf numFmtId="165" fontId="6" fillId="0" borderId="0" xfId="41" applyNumberFormat="1" applyFont="1" applyFill="1" applyBorder="1" applyAlignment="1" applyProtection="1">
      <alignment horizontal="right" vertical="center"/>
    </xf>
    <xf numFmtId="171" fontId="37" fillId="0" borderId="0" xfId="58" applyNumberFormat="1" applyFont="1" applyBorder="1" applyAlignment="1">
      <alignment vertical="center"/>
    </xf>
    <xf numFmtId="171" fontId="10" fillId="0" borderId="0" xfId="58" applyNumberFormat="1" applyFont="1" applyFill="1" applyBorder="1" applyAlignment="1" applyProtection="1">
      <alignment horizontal="right" vertical="center"/>
      <protection locked="0"/>
    </xf>
    <xf numFmtId="165" fontId="6" fillId="0" borderId="27" xfId="1" applyNumberFormat="1" applyFont="1" applyFill="1" applyBorder="1" applyAlignment="1" applyProtection="1">
      <alignment horizontal="right" vertical="center"/>
      <protection locked="0"/>
    </xf>
    <xf numFmtId="165" fontId="6" fillId="0" borderId="27" xfId="1" applyNumberFormat="1" applyFont="1" applyFill="1" applyBorder="1" applyAlignment="1" applyProtection="1">
      <alignment vertical="center"/>
      <protection locked="0"/>
    </xf>
    <xf numFmtId="165" fontId="8" fillId="0" borderId="18" xfId="0" applyNumberFormat="1" applyFont="1" applyFill="1" applyBorder="1" applyAlignment="1">
      <alignment horizontal="right" vertical="center"/>
    </xf>
    <xf numFmtId="165" fontId="6" fillId="0" borderId="34" xfId="41" applyNumberFormat="1" applyFont="1" applyFill="1" applyBorder="1" applyAlignment="1" applyProtection="1">
      <alignment vertical="center"/>
    </xf>
    <xf numFmtId="0" fontId="25" fillId="0" borderId="0" xfId="0" applyFont="1" applyFill="1"/>
    <xf numFmtId="165" fontId="6" fillId="0" borderId="16" xfId="41" applyNumberFormat="1" applyFont="1" applyFill="1" applyBorder="1" applyAlignment="1" applyProtection="1"/>
    <xf numFmtId="165" fontId="6" fillId="0" borderId="33" xfId="1" applyNumberFormat="1" applyFont="1" applyFill="1" applyBorder="1" applyProtection="1">
      <protection locked="0"/>
    </xf>
    <xf numFmtId="165" fontId="6" fillId="0" borderId="36" xfId="1" applyNumberFormat="1" applyFont="1" applyFill="1" applyBorder="1" applyProtection="1">
      <protection locked="0"/>
    </xf>
    <xf numFmtId="165" fontId="6" fillId="0" borderId="16" xfId="36" applyNumberFormat="1" applyFont="1" applyFill="1" applyBorder="1" applyAlignment="1" applyProtection="1">
      <alignment horizontal="right"/>
      <protection locked="0"/>
    </xf>
    <xf numFmtId="165" fontId="6" fillId="0" borderId="33" xfId="1" applyNumberFormat="1" applyFont="1" applyFill="1" applyBorder="1" applyAlignment="1" applyProtection="1">
      <alignment horizontal="right"/>
      <protection locked="0"/>
    </xf>
    <xf numFmtId="165" fontId="6" fillId="0" borderId="36" xfId="1" applyNumberFormat="1" applyFont="1" applyFill="1" applyBorder="1" applyAlignment="1" applyProtection="1">
      <alignment horizontal="right" vertical="center"/>
      <protection locked="0"/>
    </xf>
    <xf numFmtId="171" fontId="0" fillId="0" borderId="0" xfId="0" applyNumberFormat="1"/>
    <xf numFmtId="165" fontId="6" fillId="0" borderId="18" xfId="40" applyNumberFormat="1" applyFont="1" applyFill="1" applyBorder="1" applyAlignment="1" applyProtection="1">
      <alignment vertical="center"/>
      <protection locked="0"/>
    </xf>
    <xf numFmtId="165" fontId="8" fillId="0" borderId="35" xfId="0" applyNumberFormat="1" applyFont="1" applyFill="1" applyBorder="1" applyAlignment="1">
      <alignment horizontal="right" vertical="center"/>
    </xf>
    <xf numFmtId="165" fontId="6" fillId="0" borderId="16" xfId="1" applyNumberFormat="1" applyFont="1" applyFill="1" applyBorder="1" applyAlignment="1" applyProtection="1">
      <protection locked="0"/>
    </xf>
    <xf numFmtId="165" fontId="6" fillId="0" borderId="36" xfId="1" applyNumberFormat="1" applyFont="1" applyFill="1" applyBorder="1" applyAlignment="1" applyProtection="1">
      <protection locked="0"/>
    </xf>
    <xf numFmtId="3" fontId="18" fillId="0" borderId="34" xfId="0" applyNumberFormat="1" applyFont="1" applyFill="1" applyBorder="1" applyAlignment="1">
      <alignment vertical="center"/>
    </xf>
    <xf numFmtId="165" fontId="8" fillId="0" borderId="0" xfId="0" applyNumberFormat="1" applyFont="1" applyFill="1"/>
    <xf numFmtId="0" fontId="3" fillId="0" borderId="0" xfId="57" applyFont="1" applyAlignment="1" applyProtection="1"/>
    <xf numFmtId="171" fontId="4" fillId="0" borderId="72" xfId="58" applyNumberFormat="1" applyFont="1" applyFill="1" applyBorder="1" applyAlignment="1">
      <alignment vertical="center"/>
    </xf>
    <xf numFmtId="9" fontId="0" fillId="0" borderId="0" xfId="58" applyFont="1"/>
    <xf numFmtId="9" fontId="0" fillId="0" borderId="0" xfId="58" applyFont="1" applyAlignment="1">
      <alignment vertical="center"/>
    </xf>
    <xf numFmtId="171" fontId="0" fillId="0" borderId="0" xfId="58" applyNumberFormat="1" applyFont="1" applyAlignment="1">
      <alignment vertical="center"/>
    </xf>
    <xf numFmtId="171" fontId="0" fillId="0" borderId="0" xfId="0" applyNumberFormat="1" applyAlignment="1">
      <alignment vertical="center"/>
    </xf>
    <xf numFmtId="1" fontId="0" fillId="0" borderId="0" xfId="0" applyNumberFormat="1"/>
    <xf numFmtId="1" fontId="0" fillId="0" borderId="0" xfId="0" applyNumberFormat="1" applyBorder="1"/>
    <xf numFmtId="167" fontId="0" fillId="0" borderId="0" xfId="0" applyNumberFormat="1" applyBorder="1"/>
    <xf numFmtId="1" fontId="0" fillId="0" borderId="0" xfId="58" applyNumberFormat="1" applyFont="1" applyBorder="1"/>
    <xf numFmtId="0" fontId="34" fillId="0" borderId="0" xfId="57" applyAlignment="1" applyProtection="1"/>
    <xf numFmtId="166" fontId="18" fillId="0" borderId="72" xfId="0" applyNumberFormat="1" applyFont="1" applyFill="1" applyBorder="1" applyAlignment="1" applyProtection="1">
      <alignment horizontal="right" vertical="center"/>
    </xf>
    <xf numFmtId="166" fontId="6" fillId="0" borderId="72" xfId="0" applyNumberFormat="1" applyFont="1" applyFill="1" applyBorder="1" applyAlignment="1" applyProtection="1">
      <alignment horizontal="right" vertical="center"/>
    </xf>
    <xf numFmtId="0" fontId="10" fillId="0" borderId="0" xfId="2" applyFont="1" applyFill="1"/>
    <xf numFmtId="165" fontId="6" fillId="0" borderId="35" xfId="0" applyNumberFormat="1" applyFont="1" applyFill="1" applyBorder="1" applyAlignment="1" applyProtection="1">
      <alignment horizontal="right" vertical="center"/>
    </xf>
    <xf numFmtId="0" fontId="6" fillId="0" borderId="0" xfId="2" applyFont="1" applyFill="1" applyBorder="1" applyAlignment="1" applyProtection="1">
      <alignment horizontal="center" vertical="center"/>
      <protection locked="0"/>
    </xf>
    <xf numFmtId="165" fontId="6" fillId="0" borderId="101" xfId="1" applyNumberFormat="1" applyFont="1" applyFill="1" applyBorder="1" applyAlignment="1" applyProtection="1">
      <alignment vertical="center"/>
      <protection locked="0"/>
    </xf>
    <xf numFmtId="165" fontId="6" fillId="0" borderId="101" xfId="1" applyNumberFormat="1" applyFont="1" applyFill="1" applyBorder="1" applyAlignment="1" applyProtection="1">
      <alignment horizontal="right" vertical="center"/>
      <protection locked="0"/>
    </xf>
    <xf numFmtId="165" fontId="6" fillId="0" borderId="101" xfId="0" applyNumberFormat="1" applyFont="1" applyFill="1" applyBorder="1" applyAlignment="1" applyProtection="1">
      <alignment horizontal="right" vertical="center"/>
    </xf>
    <xf numFmtId="165" fontId="8" fillId="0" borderId="101" xfId="0" applyNumberFormat="1" applyFont="1" applyFill="1" applyBorder="1" applyAlignment="1">
      <alignment horizontal="right" vertical="center"/>
    </xf>
    <xf numFmtId="171" fontId="4" fillId="0" borderId="101" xfId="58" applyNumberFormat="1" applyFont="1" applyFill="1" applyBorder="1" applyAlignment="1">
      <alignment vertical="center"/>
    </xf>
    <xf numFmtId="165" fontId="8" fillId="0" borderId="101" xfId="0" applyNumberFormat="1" applyFont="1" applyFill="1" applyBorder="1" applyAlignment="1">
      <alignment vertical="center"/>
    </xf>
    <xf numFmtId="171" fontId="8" fillId="0" borderId="0" xfId="0" applyNumberFormat="1" applyFont="1" applyAlignment="1">
      <alignment vertical="center"/>
    </xf>
    <xf numFmtId="0" fontId="40" fillId="0" borderId="0" xfId="57" applyFont="1" applyAlignment="1" applyProtection="1"/>
    <xf numFmtId="166" fontId="6" fillId="0" borderId="101" xfId="0" applyNumberFormat="1" applyFont="1" applyFill="1" applyBorder="1" applyAlignment="1" applyProtection="1">
      <alignment horizontal="right" vertical="center"/>
    </xf>
    <xf numFmtId="0" fontId="4" fillId="0" borderId="0" xfId="2" applyFont="1" applyFill="1"/>
    <xf numFmtId="165" fontId="0" fillId="0" borderId="0" xfId="0" applyNumberFormat="1" applyFill="1"/>
    <xf numFmtId="165" fontId="8" fillId="0" borderId="101" xfId="0" applyNumberFormat="1" applyFont="1" applyFill="1" applyBorder="1" applyAlignment="1">
      <alignment horizontal="center" vertical="center"/>
    </xf>
    <xf numFmtId="165" fontId="6" fillId="0" borderId="67" xfId="41" applyNumberFormat="1" applyFont="1" applyFill="1" applyBorder="1" applyAlignment="1" applyProtection="1"/>
    <xf numFmtId="165" fontId="6" fillId="0" borderId="101" xfId="41" applyNumberFormat="1" applyFont="1" applyFill="1" applyBorder="1" applyAlignment="1" applyProtection="1"/>
    <xf numFmtId="165" fontId="6" fillId="0" borderId="101" xfId="1" applyNumberFormat="1" applyFont="1" applyFill="1" applyBorder="1" applyProtection="1">
      <protection locked="0"/>
    </xf>
    <xf numFmtId="165" fontId="6" fillId="0" borderId="72" xfId="1" applyNumberFormat="1" applyFont="1" applyFill="1" applyBorder="1" applyProtection="1">
      <protection locked="0"/>
    </xf>
    <xf numFmtId="165" fontId="6" fillId="0" borderId="67" xfId="41" applyNumberFormat="1" applyFont="1" applyFill="1" applyBorder="1" applyAlignment="1" applyProtection="1">
      <alignment horizontal="right"/>
    </xf>
    <xf numFmtId="165" fontId="6" fillId="0" borderId="101" xfId="1" applyNumberFormat="1" applyFont="1" applyFill="1" applyBorder="1" applyAlignment="1" applyProtection="1">
      <alignment horizontal="right"/>
      <protection locked="0"/>
    </xf>
    <xf numFmtId="165" fontId="6" fillId="0" borderId="72" xfId="1" applyNumberFormat="1" applyFont="1" applyFill="1" applyBorder="1" applyAlignment="1" applyProtection="1">
      <alignment horizontal="right"/>
      <protection locked="0"/>
    </xf>
    <xf numFmtId="165" fontId="6" fillId="0" borderId="67" xfId="36" applyNumberFormat="1" applyFont="1" applyFill="1" applyBorder="1" applyAlignment="1" applyProtection="1">
      <alignment horizontal="right"/>
      <protection locked="0"/>
    </xf>
    <xf numFmtId="171" fontId="10" fillId="0" borderId="101" xfId="58" applyNumberFormat="1" applyFont="1" applyFill="1" applyBorder="1" applyAlignment="1" applyProtection="1">
      <alignment horizontal="right" vertical="center"/>
      <protection locked="0"/>
    </xf>
    <xf numFmtId="171" fontId="10" fillId="0" borderId="72" xfId="58" applyNumberFormat="1" applyFont="1" applyFill="1" applyBorder="1" applyAlignment="1" applyProtection="1">
      <alignment horizontal="right" vertical="center"/>
      <protection locked="0"/>
    </xf>
    <xf numFmtId="167" fontId="10" fillId="0" borderId="33" xfId="0" applyNumberFormat="1" applyFont="1" applyFill="1" applyBorder="1" applyAlignment="1" applyProtection="1">
      <alignment horizontal="right" vertical="center"/>
    </xf>
    <xf numFmtId="167" fontId="10" fillId="0" borderId="36" xfId="0" applyNumberFormat="1" applyFont="1" applyFill="1" applyBorder="1" applyAlignment="1" applyProtection="1">
      <alignment horizontal="right" vertical="center"/>
    </xf>
    <xf numFmtId="9" fontId="10" fillId="0" borderId="101" xfId="58" applyNumberFormat="1" applyFont="1" applyFill="1" applyBorder="1" applyAlignment="1" applyProtection="1">
      <alignment horizontal="right" vertical="center"/>
      <protection locked="0"/>
    </xf>
    <xf numFmtId="9" fontId="10" fillId="0" borderId="72" xfId="58" applyNumberFormat="1" applyFont="1" applyFill="1" applyBorder="1" applyAlignment="1" applyProtection="1">
      <alignment horizontal="right" vertical="center"/>
      <protection locked="0"/>
    </xf>
    <xf numFmtId="165" fontId="6" fillId="0" borderId="101" xfId="2" applyNumberFormat="1" applyFont="1" applyFill="1" applyBorder="1" applyAlignment="1" applyProtection="1">
      <alignment horizontal="right" vertical="center"/>
      <protection locked="0"/>
    </xf>
    <xf numFmtId="0" fontId="44" fillId="0" borderId="0" xfId="0" applyFont="1"/>
    <xf numFmtId="0" fontId="6" fillId="0" borderId="0" xfId="2" applyFont="1" applyFill="1" applyBorder="1" applyAlignment="1" applyProtection="1">
      <alignment horizontal="center" vertical="center"/>
      <protection locked="0"/>
    </xf>
    <xf numFmtId="166" fontId="18" fillId="0" borderId="101" xfId="0" applyNumberFormat="1" applyFont="1" applyFill="1" applyBorder="1" applyAlignment="1" applyProtection="1">
      <alignment horizontal="right" vertical="center"/>
    </xf>
    <xf numFmtId="165" fontId="6" fillId="0" borderId="17" xfId="40" applyNumberFormat="1" applyFont="1" applyFill="1" applyBorder="1" applyAlignment="1" applyProtection="1">
      <alignment vertical="center"/>
      <protection locked="0"/>
    </xf>
    <xf numFmtId="0" fontId="0" fillId="0" borderId="0" xfId="0" applyFill="1" applyBorder="1" applyAlignment="1">
      <alignment vertical="center"/>
    </xf>
    <xf numFmtId="0" fontId="2" fillId="0" borderId="0" xfId="0" applyFont="1" applyFill="1" applyAlignment="1">
      <alignment vertical="center"/>
    </xf>
    <xf numFmtId="3" fontId="6" fillId="0" borderId="0" xfId="1" applyNumberFormat="1" applyFont="1" applyFill="1" applyBorder="1" applyAlignment="1" applyProtection="1">
      <alignment horizontal="center" vertical="center" wrapText="1"/>
      <protection locked="0"/>
    </xf>
    <xf numFmtId="3" fontId="10" fillId="0" borderId="0" xfId="1" applyNumberFormat="1" applyFont="1" applyFill="1" applyBorder="1" applyAlignment="1" applyProtection="1">
      <alignment horizontal="center" vertical="center" wrapText="1"/>
      <protection locked="0"/>
    </xf>
    <xf numFmtId="9" fontId="0" fillId="0" borderId="0" xfId="58" applyFont="1" applyFill="1" applyBorder="1"/>
    <xf numFmtId="165" fontId="6" fillId="0" borderId="0" xfId="1" applyNumberFormat="1" applyFont="1" applyFill="1" applyBorder="1" applyAlignment="1" applyProtection="1">
      <alignment horizontal="center" vertical="center"/>
      <protection locked="0"/>
    </xf>
    <xf numFmtId="171" fontId="6" fillId="0" borderId="0" xfId="58" applyNumberFormat="1" applyFont="1" applyFill="1" applyBorder="1" applyAlignment="1" applyProtection="1">
      <alignment vertical="center"/>
      <protection locked="0"/>
    </xf>
    <xf numFmtId="171" fontId="6" fillId="0" borderId="0" xfId="58" applyNumberFormat="1" applyFont="1" applyFill="1" applyBorder="1" applyAlignment="1" applyProtection="1">
      <alignment horizontal="center" vertical="center"/>
      <protection locked="0"/>
    </xf>
    <xf numFmtId="0" fontId="10" fillId="0" borderId="0" xfId="2" applyFont="1" applyFill="1" applyBorder="1" applyAlignment="1" applyProtection="1">
      <alignment horizontal="center" vertical="center"/>
      <protection locked="0"/>
    </xf>
    <xf numFmtId="165" fontId="0" fillId="0" borderId="0" xfId="0" applyNumberFormat="1" applyFill="1" applyBorder="1" applyAlignment="1">
      <alignment vertical="center"/>
    </xf>
    <xf numFmtId="0" fontId="6" fillId="0" borderId="0" xfId="2" applyFont="1" applyFill="1" applyBorder="1" applyAlignment="1" applyProtection="1">
      <alignment vertical="center" wrapText="1"/>
      <protection locked="0"/>
    </xf>
    <xf numFmtId="0" fontId="6" fillId="0" borderId="0" xfId="2" applyFont="1" applyFill="1" applyBorder="1" applyAlignment="1" applyProtection="1">
      <alignment vertical="center"/>
      <protection locked="0"/>
    </xf>
    <xf numFmtId="0" fontId="45" fillId="0" borderId="0" xfId="0" applyFont="1"/>
    <xf numFmtId="0" fontId="36" fillId="0" borderId="0" xfId="0" applyFont="1"/>
    <xf numFmtId="0" fontId="46" fillId="0" borderId="0" xfId="0" applyFont="1"/>
    <xf numFmtId="0" fontId="36" fillId="0" borderId="0" xfId="0" applyFont="1" applyFill="1" applyBorder="1"/>
    <xf numFmtId="0" fontId="47" fillId="0" borderId="0" xfId="0" applyFont="1" applyFill="1" applyBorder="1"/>
    <xf numFmtId="0" fontId="48" fillId="0" borderId="0" xfId="0" applyFont="1" applyFill="1" applyBorder="1" applyAlignment="1">
      <alignment horizontal="center" vertical="center"/>
    </xf>
    <xf numFmtId="0" fontId="48" fillId="0" borderId="0" xfId="0" applyFont="1" applyFill="1" applyBorder="1"/>
    <xf numFmtId="0" fontId="36" fillId="0" borderId="0" xfId="0" applyFont="1" applyFill="1" applyBorder="1" applyAlignment="1">
      <alignment vertical="center"/>
    </xf>
    <xf numFmtId="0" fontId="47" fillId="0" borderId="0" xfId="2" applyFont="1" applyFill="1" applyBorder="1"/>
    <xf numFmtId="166" fontId="0" fillId="0" borderId="0" xfId="0" applyNumberFormat="1"/>
    <xf numFmtId="165" fontId="27" fillId="0" borderId="33" xfId="0" applyNumberFormat="1" applyFont="1" applyFill="1" applyBorder="1" applyAlignment="1">
      <alignment vertical="center"/>
    </xf>
    <xf numFmtId="165" fontId="27" fillId="0" borderId="18" xfId="0" applyNumberFormat="1" applyFont="1" applyFill="1" applyBorder="1" applyAlignment="1">
      <alignment vertical="center"/>
    </xf>
    <xf numFmtId="0" fontId="6" fillId="0" borderId="0" xfId="0" applyFont="1" applyFill="1" applyBorder="1" applyAlignment="1">
      <alignment horizontal="center" vertical="center" wrapText="1"/>
    </xf>
    <xf numFmtId="0" fontId="4" fillId="0" borderId="0" xfId="2" applyFont="1" applyFill="1" applyBorder="1" applyProtection="1">
      <protection locked="0"/>
    </xf>
    <xf numFmtId="0" fontId="33" fillId="0" borderId="0" xfId="0" applyFont="1" applyFill="1"/>
    <xf numFmtId="0" fontId="51" fillId="0" borderId="0" xfId="0" applyFont="1"/>
    <xf numFmtId="0" fontId="2" fillId="0" borderId="0" xfId="0" applyFont="1" applyFill="1" applyBorder="1"/>
    <xf numFmtId="0" fontId="5" fillId="0" borderId="0" xfId="0" applyFont="1"/>
    <xf numFmtId="0" fontId="52" fillId="0" borderId="0" xfId="57" applyFont="1" applyAlignment="1" applyProtection="1"/>
    <xf numFmtId="0" fontId="2" fillId="0" borderId="0" xfId="0" applyFont="1" applyAlignment="1"/>
    <xf numFmtId="0" fontId="3" fillId="0" borderId="0" xfId="0" applyFont="1" applyAlignment="1">
      <alignment horizontal="left"/>
    </xf>
    <xf numFmtId="0" fontId="0" fillId="0" borderId="0" xfId="0" applyAlignment="1">
      <alignment horizontal="left"/>
    </xf>
    <xf numFmtId="0" fontId="2" fillId="0" borderId="0" xfId="0" applyFont="1" applyFill="1" applyAlignment="1">
      <alignment horizontal="left"/>
    </xf>
    <xf numFmtId="0" fontId="3" fillId="0" borderId="0" xfId="0" applyFont="1" applyFill="1" applyAlignment="1">
      <alignment horizontal="left"/>
    </xf>
    <xf numFmtId="0" fontId="0" fillId="0" borderId="0" xfId="0" applyFill="1" applyAlignment="1">
      <alignment horizontal="left"/>
    </xf>
    <xf numFmtId="10" fontId="10" fillId="0" borderId="101" xfId="58" applyNumberFormat="1" applyFont="1" applyFill="1" applyBorder="1" applyAlignment="1" applyProtection="1">
      <alignment horizontal="right" vertical="center"/>
      <protection locked="0"/>
    </xf>
    <xf numFmtId="10" fontId="10" fillId="0" borderId="72" xfId="58" applyNumberFormat="1" applyFont="1" applyFill="1" applyBorder="1" applyAlignment="1" applyProtection="1">
      <alignment horizontal="right" vertical="center"/>
      <protection locked="0"/>
    </xf>
    <xf numFmtId="171" fontId="10" fillId="0" borderId="101" xfId="58" applyNumberFormat="1" applyFont="1" applyFill="1" applyBorder="1" applyAlignment="1" applyProtection="1">
      <alignment horizontal="right" vertical="center"/>
    </xf>
    <xf numFmtId="171" fontId="10" fillId="0" borderId="18" xfId="58" applyNumberFormat="1" applyFont="1" applyFill="1" applyBorder="1" applyAlignment="1" applyProtection="1">
      <alignment horizontal="right" vertical="center"/>
    </xf>
    <xf numFmtId="10" fontId="10" fillId="0" borderId="18" xfId="58" applyNumberFormat="1" applyFont="1" applyFill="1" applyBorder="1" applyAlignment="1" applyProtection="1">
      <alignment horizontal="right" vertical="center"/>
    </xf>
    <xf numFmtId="171" fontId="4" fillId="0" borderId="18" xfId="58" applyNumberFormat="1" applyFont="1" applyFill="1" applyBorder="1" applyAlignment="1">
      <alignment horizontal="right" vertical="center"/>
    </xf>
    <xf numFmtId="9" fontId="10" fillId="0" borderId="101" xfId="58" applyNumberFormat="1" applyFont="1" applyFill="1" applyBorder="1" applyAlignment="1" applyProtection="1">
      <alignment horizontal="right" vertical="center"/>
    </xf>
    <xf numFmtId="9" fontId="4" fillId="0" borderId="101" xfId="58" applyNumberFormat="1" applyFont="1" applyFill="1" applyBorder="1" applyAlignment="1">
      <alignment horizontal="right" vertical="center"/>
    </xf>
    <xf numFmtId="0" fontId="52" fillId="0" borderId="0" xfId="0" applyFont="1"/>
    <xf numFmtId="171" fontId="17" fillId="0" borderId="96" xfId="58" applyNumberFormat="1" applyFont="1" applyFill="1" applyBorder="1" applyAlignment="1">
      <alignment vertical="center"/>
    </xf>
    <xf numFmtId="166" fontId="17" fillId="0" borderId="109" xfId="0" applyNumberFormat="1" applyFont="1" applyFill="1" applyBorder="1" applyAlignment="1">
      <alignment vertical="center"/>
    </xf>
    <xf numFmtId="171" fontId="8" fillId="0" borderId="96" xfId="58" applyNumberFormat="1" applyFont="1" applyFill="1" applyBorder="1" applyAlignment="1">
      <alignment vertical="center"/>
    </xf>
    <xf numFmtId="166" fontId="8" fillId="0" borderId="109" xfId="0" applyNumberFormat="1" applyFont="1" applyFill="1" applyBorder="1" applyAlignment="1">
      <alignment vertical="center"/>
    </xf>
    <xf numFmtId="175" fontId="8" fillId="0" borderId="109" xfId="0" applyNumberFormat="1" applyFont="1" applyFill="1" applyBorder="1" applyAlignment="1">
      <alignment vertical="center"/>
    </xf>
    <xf numFmtId="165" fontId="8" fillId="0" borderId="67" xfId="0" applyNumberFormat="1" applyFont="1" applyFill="1" applyBorder="1" applyAlignment="1">
      <alignment horizontal="center" vertical="center"/>
    </xf>
    <xf numFmtId="165" fontId="6" fillId="0" borderId="33" xfId="0" applyNumberFormat="1" applyFont="1" applyFill="1" applyBorder="1" applyAlignment="1" applyProtection="1">
      <alignment horizontal="right" vertical="center"/>
      <protection locked="0"/>
    </xf>
    <xf numFmtId="165" fontId="4" fillId="0" borderId="0" xfId="0" applyNumberFormat="1" applyFont="1"/>
    <xf numFmtId="0" fontId="53" fillId="0" borderId="0" xfId="0" applyFont="1"/>
    <xf numFmtId="0" fontId="54" fillId="0" borderId="0" xfId="0" applyFont="1"/>
    <xf numFmtId="0" fontId="55" fillId="0" borderId="0" xfId="0" applyFont="1"/>
    <xf numFmtId="165" fontId="6" fillId="0" borderId="129" xfId="1" applyNumberFormat="1" applyFont="1" applyFill="1" applyBorder="1" applyProtection="1">
      <protection locked="0"/>
    </xf>
    <xf numFmtId="165" fontId="6" fillId="0" borderId="130" xfId="1" applyNumberFormat="1" applyFont="1" applyFill="1" applyBorder="1" applyProtection="1">
      <protection locked="0"/>
    </xf>
    <xf numFmtId="165" fontId="6" fillId="0" borderId="27" xfId="1" applyNumberFormat="1" applyFont="1" applyFill="1" applyBorder="1" applyProtection="1">
      <protection locked="0"/>
    </xf>
    <xf numFmtId="165" fontId="6" fillId="0" borderId="131" xfId="1" applyNumberFormat="1" applyFont="1" applyFill="1" applyBorder="1" applyProtection="1">
      <protection locked="0"/>
    </xf>
    <xf numFmtId="166" fontId="18" fillId="0" borderId="135" xfId="0" applyNumberFormat="1" applyFont="1" applyFill="1" applyBorder="1" applyAlignment="1" applyProtection="1">
      <alignment horizontal="right" vertical="center"/>
    </xf>
    <xf numFmtId="166" fontId="6" fillId="0" borderId="136" xfId="0" applyNumberFormat="1" applyFont="1" applyFill="1" applyBorder="1" applyAlignment="1" applyProtection="1">
      <alignment horizontal="right" vertical="center"/>
    </xf>
    <xf numFmtId="166" fontId="18" fillId="0" borderId="136" xfId="0" applyNumberFormat="1" applyFont="1" applyFill="1" applyBorder="1" applyAlignment="1" applyProtection="1">
      <alignment horizontal="right" vertical="center"/>
    </xf>
    <xf numFmtId="166" fontId="6" fillId="0" borderId="135" xfId="0" applyNumberFormat="1" applyFont="1" applyFill="1" applyBorder="1" applyAlignment="1" applyProtection="1">
      <alignment horizontal="right" vertical="center"/>
    </xf>
    <xf numFmtId="166" fontId="6" fillId="0" borderId="137" xfId="0" applyNumberFormat="1" applyFont="1" applyFill="1" applyBorder="1" applyAlignment="1" applyProtection="1">
      <alignment horizontal="right" vertical="center"/>
    </xf>
    <xf numFmtId="166" fontId="18" fillId="0" borderId="137" xfId="0" applyNumberFormat="1" applyFont="1" applyFill="1" applyBorder="1" applyAlignment="1" applyProtection="1">
      <alignment horizontal="right" vertical="center"/>
    </xf>
    <xf numFmtId="165" fontId="18" fillId="0" borderId="21" xfId="1" applyNumberFormat="1" applyFont="1" applyFill="1" applyBorder="1" applyAlignment="1" applyProtection="1">
      <alignment vertical="center"/>
      <protection locked="0"/>
    </xf>
    <xf numFmtId="9" fontId="4" fillId="0" borderId="0" xfId="58" applyNumberFormat="1" applyFont="1" applyFill="1" applyBorder="1" applyAlignment="1">
      <alignment vertical="center"/>
    </xf>
    <xf numFmtId="165" fontId="8" fillId="0" borderId="67" xfId="0" applyNumberFormat="1" applyFont="1" applyFill="1" applyBorder="1" applyAlignment="1">
      <alignment vertical="center"/>
    </xf>
    <xf numFmtId="9" fontId="4" fillId="0" borderId="56" xfId="58" applyNumberFormat="1" applyFont="1" applyFill="1" applyBorder="1" applyAlignment="1">
      <alignment vertical="center"/>
    </xf>
    <xf numFmtId="165" fontId="8" fillId="0" borderId="136" xfId="0" applyNumberFormat="1" applyFont="1" applyFill="1" applyBorder="1" applyAlignment="1">
      <alignment vertical="center"/>
    </xf>
    <xf numFmtId="0" fontId="0" fillId="0" borderId="0" xfId="0"/>
    <xf numFmtId="165" fontId="6" fillId="0" borderId="134" xfId="1" applyNumberFormat="1" applyFont="1" applyFill="1" applyBorder="1" applyAlignment="1" applyProtection="1">
      <alignment vertical="center"/>
      <protection locked="0"/>
    </xf>
    <xf numFmtId="167" fontId="6" fillId="0" borderId="136" xfId="1" applyNumberFormat="1" applyFont="1" applyFill="1" applyBorder="1" applyAlignment="1" applyProtection="1">
      <alignment vertical="center"/>
      <protection locked="0"/>
    </xf>
    <xf numFmtId="165" fontId="6" fillId="0" borderId="139" xfId="1" applyNumberFormat="1" applyFont="1" applyFill="1" applyBorder="1" applyAlignment="1" applyProtection="1">
      <alignment vertical="center"/>
      <protection locked="0"/>
    </xf>
    <xf numFmtId="0" fontId="44" fillId="0" borderId="0" xfId="0" applyFont="1" applyAlignment="1">
      <alignment vertical="center"/>
    </xf>
    <xf numFmtId="0" fontId="57" fillId="0" borderId="0" xfId="0" applyFont="1" applyFill="1" applyBorder="1" applyAlignment="1">
      <alignment horizontal="right" vertical="center" wrapText="1"/>
    </xf>
    <xf numFmtId="165" fontId="6" fillId="0" borderId="137" xfId="1" applyNumberFormat="1" applyFont="1" applyFill="1" applyBorder="1" applyAlignment="1" applyProtection="1">
      <alignment horizontal="right" vertical="center"/>
      <protection locked="0"/>
    </xf>
    <xf numFmtId="165" fontId="6" fillId="0" borderId="139" xfId="1" applyNumberFormat="1" applyFont="1" applyFill="1" applyBorder="1" applyAlignment="1" applyProtection="1">
      <alignment horizontal="right" vertical="center"/>
      <protection locked="0"/>
    </xf>
    <xf numFmtId="165" fontId="8" fillId="0" borderId="136" xfId="0" applyNumberFormat="1" applyFont="1" applyFill="1" applyBorder="1" applyAlignment="1">
      <alignment horizontal="right" vertical="center"/>
    </xf>
    <xf numFmtId="0" fontId="0" fillId="0" borderId="0" xfId="0" applyFill="1" applyAlignment="1">
      <alignment vertical="center"/>
    </xf>
    <xf numFmtId="0" fontId="57" fillId="0" borderId="0" xfId="0" applyFont="1" applyFill="1" applyBorder="1" applyAlignment="1">
      <alignment vertical="center" wrapText="1"/>
    </xf>
    <xf numFmtId="165" fontId="58" fillId="0" borderId="0" xfId="0" applyNumberFormat="1" applyFont="1"/>
    <xf numFmtId="0" fontId="44" fillId="0" borderId="0" xfId="0" applyFont="1" applyAlignment="1">
      <alignment horizontal="left" vertical="top"/>
    </xf>
    <xf numFmtId="165" fontId="6" fillId="0" borderId="136" xfId="0" applyNumberFormat="1" applyFont="1" applyFill="1" applyBorder="1" applyAlignment="1" applyProtection="1">
      <alignment horizontal="right" vertical="center"/>
    </xf>
    <xf numFmtId="165" fontId="6" fillId="0" borderId="139" xfId="0" applyNumberFormat="1" applyFont="1" applyFill="1" applyBorder="1" applyAlignment="1" applyProtection="1">
      <alignment horizontal="right" vertical="center"/>
    </xf>
    <xf numFmtId="165" fontId="8" fillId="0" borderId="137" xfId="0" applyNumberFormat="1" applyFont="1" applyFill="1" applyBorder="1" applyAlignment="1">
      <alignment horizontal="right" vertical="center"/>
    </xf>
    <xf numFmtId="165" fontId="8" fillId="0" borderId="139" xfId="0" applyNumberFormat="1" applyFont="1" applyFill="1" applyBorder="1" applyAlignment="1">
      <alignment horizontal="right" vertical="center"/>
    </xf>
    <xf numFmtId="171" fontId="4" fillId="0" borderId="136" xfId="58" applyNumberFormat="1" applyFont="1" applyFill="1" applyBorder="1" applyAlignment="1">
      <alignment horizontal="right" vertical="center"/>
    </xf>
    <xf numFmtId="165" fontId="8" fillId="0" borderId="139" xfId="0" applyNumberFormat="1" applyFont="1" applyFill="1" applyBorder="1" applyAlignment="1">
      <alignment vertical="center"/>
    </xf>
    <xf numFmtId="0" fontId="6" fillId="0" borderId="0" xfId="2" applyFont="1" applyFill="1" applyBorder="1" applyAlignment="1" applyProtection="1">
      <alignment horizontal="center" vertical="center"/>
      <protection locked="0"/>
    </xf>
    <xf numFmtId="165" fontId="8" fillId="0" borderId="141" xfId="0" applyNumberFormat="1" applyFont="1" applyFill="1" applyBorder="1" applyAlignment="1">
      <alignment vertical="center"/>
    </xf>
    <xf numFmtId="171" fontId="4" fillId="0" borderId="137" xfId="58" applyNumberFormat="1" applyFont="1" applyFill="1" applyBorder="1" applyAlignment="1">
      <alignment vertical="center"/>
    </xf>
    <xf numFmtId="171" fontId="4" fillId="0" borderId="141" xfId="58" applyNumberFormat="1" applyFont="1" applyFill="1" applyBorder="1" applyAlignment="1">
      <alignment vertical="center"/>
    </xf>
    <xf numFmtId="165" fontId="6" fillId="0" borderId="141" xfId="2" applyNumberFormat="1" applyFont="1" applyFill="1" applyBorder="1" applyAlignment="1" applyProtection="1">
      <alignment horizontal="right" vertical="center"/>
      <protection locked="0"/>
    </xf>
    <xf numFmtId="0" fontId="57" fillId="0" borderId="0" xfId="0" applyFont="1" applyFill="1" applyBorder="1" applyAlignment="1">
      <alignment horizontal="center" vertical="center" wrapText="1"/>
    </xf>
    <xf numFmtId="0" fontId="58" fillId="0" borderId="0" xfId="0" applyFont="1" applyAlignment="1">
      <alignment horizontal="left" vertical="center"/>
    </xf>
    <xf numFmtId="165" fontId="6" fillId="0" borderId="0" xfId="41" applyNumberFormat="1" applyFont="1" applyFill="1" applyBorder="1" applyAlignment="1" applyProtection="1"/>
    <xf numFmtId="165" fontId="6" fillId="0" borderId="0" xfId="1" applyNumberFormat="1" applyFont="1" applyFill="1" applyBorder="1" applyProtection="1">
      <protection locked="0"/>
    </xf>
    <xf numFmtId="165" fontId="6" fillId="0" borderId="0" xfId="41" applyNumberFormat="1" applyFont="1" applyFill="1" applyBorder="1" applyAlignment="1" applyProtection="1">
      <alignment horizontal="right"/>
    </xf>
    <xf numFmtId="165" fontId="6" fillId="0" borderId="0" xfId="1" applyNumberFormat="1" applyFont="1" applyFill="1" applyBorder="1" applyAlignment="1" applyProtection="1">
      <alignment horizontal="right"/>
      <protection locked="0"/>
    </xf>
    <xf numFmtId="165" fontId="6" fillId="0" borderId="0" xfId="36" applyNumberFormat="1" applyFont="1" applyFill="1" applyBorder="1" applyAlignment="1" applyProtection="1">
      <alignment horizontal="right"/>
      <protection locked="0"/>
    </xf>
    <xf numFmtId="171" fontId="10" fillId="0" borderId="35" xfId="58" applyNumberFormat="1" applyFont="1" applyFill="1" applyBorder="1" applyAlignment="1" applyProtection="1">
      <alignment horizontal="right" vertical="center"/>
      <protection locked="0"/>
    </xf>
    <xf numFmtId="165" fontId="8" fillId="0" borderId="141" xfId="0" applyNumberFormat="1" applyFont="1" applyFill="1" applyBorder="1" applyAlignment="1">
      <alignment horizontal="right" vertical="center"/>
    </xf>
    <xf numFmtId="165" fontId="6" fillId="0" borderId="135" xfId="0" applyNumberFormat="1" applyFont="1" applyFill="1" applyBorder="1" applyAlignment="1" applyProtection="1">
      <alignment horizontal="right" vertical="center"/>
    </xf>
    <xf numFmtId="165" fontId="8" fillId="0" borderId="135" xfId="0" applyNumberFormat="1" applyFont="1" applyFill="1" applyBorder="1" applyAlignment="1">
      <alignment horizontal="right" vertical="center"/>
    </xf>
    <xf numFmtId="0" fontId="57" fillId="0" borderId="0" xfId="0" applyFont="1" applyAlignment="1">
      <alignment horizontal="left" vertical="center" wrapText="1"/>
    </xf>
    <xf numFmtId="0" fontId="10" fillId="0" borderId="0" xfId="2" applyFont="1" applyFill="1" applyBorder="1" applyAlignment="1" applyProtection="1">
      <alignment vertical="center"/>
      <protection locked="0"/>
    </xf>
    <xf numFmtId="165" fontId="6" fillId="0" borderId="141" xfId="0" applyNumberFormat="1" applyFont="1" applyFill="1" applyBorder="1" applyAlignment="1" applyProtection="1">
      <alignment horizontal="right" vertical="center"/>
    </xf>
    <xf numFmtId="165" fontId="6" fillId="0" borderId="139" xfId="0" applyNumberFormat="1" applyFont="1" applyFill="1" applyBorder="1" applyAlignment="1" applyProtection="1">
      <alignment horizontal="right" vertical="center"/>
      <protection locked="0"/>
    </xf>
    <xf numFmtId="171" fontId="4" fillId="0" borderId="72" xfId="58" applyNumberFormat="1" applyFont="1" applyFill="1" applyBorder="1" applyAlignment="1">
      <alignment horizontal="right" vertical="center"/>
    </xf>
    <xf numFmtId="165" fontId="6" fillId="0" borderId="141" xfId="40" applyNumberFormat="1" applyFont="1" applyFill="1" applyBorder="1" applyAlignment="1" applyProtection="1">
      <alignment vertical="center"/>
      <protection locked="0"/>
    </xf>
    <xf numFmtId="165" fontId="6" fillId="0" borderId="141" xfId="0" applyNumberFormat="1" applyFont="1" applyFill="1" applyBorder="1" applyAlignment="1" applyProtection="1">
      <alignment horizontal="right" vertical="center"/>
      <protection locked="0"/>
    </xf>
    <xf numFmtId="165" fontId="6" fillId="0" borderId="141" xfId="1" applyNumberFormat="1" applyFont="1" applyFill="1" applyBorder="1" applyAlignment="1" applyProtection="1">
      <protection locked="0"/>
    </xf>
    <xf numFmtId="165" fontId="6" fillId="0" borderId="141" xfId="1" applyNumberFormat="1" applyFont="1" applyFill="1" applyBorder="1" applyAlignment="1" applyProtection="1">
      <alignment horizontal="right" vertical="center"/>
      <protection locked="0"/>
    </xf>
    <xf numFmtId="165" fontId="6" fillId="0" borderId="33" xfId="40" applyNumberFormat="1" applyFont="1" applyFill="1" applyBorder="1" applyAlignment="1" applyProtection="1">
      <alignment vertical="center"/>
      <protection locked="0"/>
    </xf>
    <xf numFmtId="165" fontId="6" fillId="0" borderId="139" xfId="2" applyNumberFormat="1" applyFont="1" applyFill="1" applyBorder="1" applyAlignment="1" applyProtection="1">
      <alignment horizontal="right" vertical="center"/>
      <protection locked="0"/>
    </xf>
    <xf numFmtId="165" fontId="6" fillId="0" borderId="137" xfId="0" applyNumberFormat="1" applyFont="1" applyFill="1" applyBorder="1" applyAlignment="1" applyProtection="1">
      <alignment horizontal="right" vertical="center"/>
    </xf>
    <xf numFmtId="165" fontId="18" fillId="0" borderId="136" xfId="0" applyNumberFormat="1" applyFont="1" applyFill="1" applyBorder="1" applyAlignment="1">
      <alignment vertical="center"/>
    </xf>
    <xf numFmtId="165" fontId="18" fillId="0" borderId="135" xfId="0" applyNumberFormat="1" applyFont="1" applyFill="1" applyBorder="1" applyAlignment="1">
      <alignment vertical="center"/>
    </xf>
    <xf numFmtId="3" fontId="18" fillId="0" borderId="136" xfId="0" applyNumberFormat="1" applyFont="1" applyFill="1" applyBorder="1" applyAlignment="1">
      <alignment vertical="center"/>
    </xf>
    <xf numFmtId="165" fontId="6" fillId="0" borderId="136" xfId="0" applyNumberFormat="1" applyFont="1" applyFill="1" applyBorder="1" applyAlignment="1">
      <alignment vertical="center"/>
    </xf>
    <xf numFmtId="165" fontId="6" fillId="0" borderId="135" xfId="0" applyNumberFormat="1" applyFont="1" applyFill="1" applyBorder="1" applyAlignment="1">
      <alignment vertical="center"/>
    </xf>
    <xf numFmtId="165" fontId="6" fillId="0" borderId="136" xfId="27" applyNumberFormat="1" applyFont="1" applyFill="1" applyBorder="1" applyAlignment="1">
      <alignment horizontal="center" vertical="center"/>
    </xf>
    <xf numFmtId="165" fontId="0" fillId="0" borderId="0" xfId="0" applyNumberFormat="1" applyBorder="1"/>
    <xf numFmtId="167" fontId="10" fillId="0" borderId="0" xfId="0" applyNumberFormat="1" applyFont="1" applyFill="1" applyBorder="1" applyAlignment="1" applyProtection="1">
      <alignment horizontal="right" vertical="center"/>
    </xf>
    <xf numFmtId="0" fontId="0" fillId="0" borderId="0" xfId="0"/>
    <xf numFmtId="165" fontId="6" fillId="0" borderId="34" xfId="0" applyNumberFormat="1" applyFont="1" applyFill="1" applyBorder="1" applyAlignment="1" applyProtection="1">
      <alignment horizontal="right"/>
    </xf>
    <xf numFmtId="165" fontId="6" fillId="0" borderId="34" xfId="0" applyNumberFormat="1" applyFont="1" applyFill="1" applyBorder="1" applyAlignment="1" applyProtection="1"/>
    <xf numFmtId="0" fontId="59" fillId="0" borderId="0" xfId="0" applyFont="1" applyAlignment="1">
      <alignment vertical="center"/>
    </xf>
    <xf numFmtId="171" fontId="6" fillId="0" borderId="141" xfId="1" applyNumberFormat="1" applyFont="1" applyFill="1" applyBorder="1" applyAlignment="1" applyProtection="1">
      <alignment horizontal="right" vertical="center"/>
      <protection locked="0"/>
    </xf>
    <xf numFmtId="165" fontId="6" fillId="0" borderId="135" xfId="27" applyNumberFormat="1" applyFont="1" applyFill="1" applyBorder="1" applyAlignment="1">
      <alignment horizontal="center" vertical="center"/>
    </xf>
    <xf numFmtId="0" fontId="59" fillId="0" borderId="0" xfId="0" applyFont="1" applyFill="1" applyAlignment="1">
      <alignment vertical="center"/>
    </xf>
    <xf numFmtId="0" fontId="41" fillId="0" borderId="0" xfId="0" applyFont="1" applyFill="1" applyAlignment="1">
      <alignment vertical="center"/>
    </xf>
    <xf numFmtId="2" fontId="0" fillId="0" borderId="0" xfId="0" applyNumberFormat="1"/>
    <xf numFmtId="167" fontId="0" fillId="0" borderId="0" xfId="0" applyNumberFormat="1" applyFill="1" applyAlignment="1">
      <alignment vertical="center"/>
    </xf>
    <xf numFmtId="10" fontId="0" fillId="0" borderId="0" xfId="0" applyNumberFormat="1"/>
    <xf numFmtId="9" fontId="0" fillId="0" borderId="0" xfId="0" applyNumberFormat="1"/>
    <xf numFmtId="9" fontId="0" fillId="0" borderId="0" xfId="0" applyNumberFormat="1" applyAlignment="1">
      <alignment vertical="center"/>
    </xf>
    <xf numFmtId="175" fontId="0" fillId="0" borderId="0" xfId="0" applyNumberFormat="1"/>
    <xf numFmtId="171" fontId="60" fillId="0" borderId="0" xfId="0" applyNumberFormat="1" applyFont="1"/>
    <xf numFmtId="2" fontId="60" fillId="0" borderId="0" xfId="0" applyNumberFormat="1" applyFont="1"/>
    <xf numFmtId="3" fontId="6" fillId="0" borderId="0" xfId="1" applyNumberFormat="1" applyFont="1" applyFill="1" applyBorder="1" applyAlignment="1" applyProtection="1">
      <alignment horizontal="center" vertical="center" wrapText="1"/>
      <protection locked="0"/>
    </xf>
    <xf numFmtId="0" fontId="4" fillId="0" borderId="0" xfId="0" applyFont="1" applyAlignment="1">
      <alignment vertical="center"/>
    </xf>
    <xf numFmtId="165" fontId="24" fillId="0" borderId="0" xfId="0" applyNumberFormat="1" applyFont="1"/>
    <xf numFmtId="165" fontId="6" fillId="0" borderId="0" xfId="0" applyNumberFormat="1" applyFont="1" applyFill="1" applyBorder="1" applyAlignment="1">
      <alignment horizontal="center" vertical="center" wrapText="1"/>
    </xf>
    <xf numFmtId="171" fontId="8" fillId="0" borderId="0" xfId="0" applyNumberFormat="1" applyFont="1"/>
    <xf numFmtId="0" fontId="61" fillId="0" borderId="0" xfId="57" applyFont="1" applyAlignment="1" applyProtection="1"/>
    <xf numFmtId="165" fontId="8" fillId="0" borderId="0" xfId="0" applyNumberFormat="1" applyFont="1" applyFill="1" applyBorder="1" applyAlignment="1">
      <alignment horizontal="center" vertical="center"/>
    </xf>
    <xf numFmtId="0" fontId="2" fillId="0" borderId="0" xfId="0" applyFont="1" applyFill="1" applyBorder="1" applyAlignment="1">
      <alignment vertical="center" wrapText="1"/>
    </xf>
    <xf numFmtId="0" fontId="8" fillId="0" borderId="0" xfId="0" applyFont="1" applyFill="1" applyBorder="1" applyAlignment="1">
      <alignment vertical="center" wrapText="1"/>
    </xf>
    <xf numFmtId="3" fontId="8" fillId="0" borderId="0" xfId="0" applyNumberFormat="1" applyFont="1" applyFill="1" applyBorder="1" applyAlignment="1">
      <alignment vertical="center" wrapText="1"/>
    </xf>
    <xf numFmtId="0" fontId="57" fillId="0" borderId="0" xfId="0" applyFont="1" applyFill="1" applyBorder="1" applyAlignment="1">
      <alignment horizontal="left" vertical="center" wrapText="1"/>
    </xf>
    <xf numFmtId="0" fontId="0" fillId="0" borderId="0" xfId="0" applyFill="1" applyBorder="1" applyAlignment="1">
      <alignment horizontal="center" vertical="center"/>
    </xf>
    <xf numFmtId="171" fontId="0" fillId="0" borderId="0" xfId="0" applyNumberFormat="1" applyBorder="1"/>
    <xf numFmtId="0" fontId="62" fillId="0" borderId="0" xfId="0" applyFont="1" applyBorder="1" applyAlignment="1">
      <alignment horizontal="right" vertical="center"/>
    </xf>
    <xf numFmtId="165" fontId="6" fillId="0" borderId="36" xfId="1" applyNumberFormat="1" applyFont="1" applyFill="1" applyBorder="1" applyAlignment="1" applyProtection="1">
      <alignment horizontal="right"/>
      <protection locked="0"/>
    </xf>
    <xf numFmtId="0" fontId="2" fillId="0" borderId="0" xfId="0" applyFont="1" applyFill="1" applyAlignment="1"/>
    <xf numFmtId="0" fontId="33" fillId="0" borderId="0" xfId="0" applyFont="1" applyAlignment="1"/>
    <xf numFmtId="0" fontId="4" fillId="0" borderId="0" xfId="0" applyFont="1" applyFill="1" applyAlignment="1">
      <alignment vertical="center"/>
    </xf>
    <xf numFmtId="0" fontId="4" fillId="0" borderId="0" xfId="0" applyFont="1" applyFill="1" applyBorder="1" applyAlignment="1">
      <alignment vertical="center"/>
    </xf>
    <xf numFmtId="0" fontId="4" fillId="0" borderId="0" xfId="2" applyFont="1" applyBorder="1" applyAlignment="1" applyProtection="1">
      <alignment vertical="center"/>
      <protection locked="0"/>
    </xf>
    <xf numFmtId="0" fontId="4" fillId="0" borderId="0" xfId="2" applyFont="1" applyAlignment="1">
      <alignment vertical="center"/>
    </xf>
    <xf numFmtId="0" fontId="4" fillId="0" borderId="0" xfId="2" applyFont="1" applyFill="1" applyAlignment="1">
      <alignment vertical="center"/>
    </xf>
    <xf numFmtId="0" fontId="10" fillId="0" borderId="0" xfId="2" applyFont="1" applyAlignment="1">
      <alignment vertical="center"/>
    </xf>
    <xf numFmtId="0" fontId="10" fillId="0" borderId="0" xfId="2" applyFont="1" applyFill="1" applyBorder="1" applyAlignment="1">
      <alignment vertical="center"/>
    </xf>
    <xf numFmtId="0" fontId="10" fillId="0" borderId="0" xfId="2" applyFont="1" applyFill="1" applyAlignment="1">
      <alignment vertical="center"/>
    </xf>
    <xf numFmtId="0" fontId="11" fillId="0" borderId="0" xfId="2" applyFont="1" applyAlignment="1">
      <alignment vertical="center"/>
    </xf>
    <xf numFmtId="0" fontId="10" fillId="0" borderId="0" xfId="2" applyFont="1" applyBorder="1" applyAlignment="1" applyProtection="1">
      <alignment vertical="center"/>
      <protection locked="0"/>
    </xf>
    <xf numFmtId="171" fontId="8" fillId="0" borderId="56" xfId="58" applyNumberFormat="1" applyFont="1" applyFill="1" applyBorder="1" applyAlignment="1">
      <alignment vertical="center"/>
    </xf>
    <xf numFmtId="0" fontId="3" fillId="0" borderId="0" xfId="0" applyFont="1" applyAlignment="1">
      <alignment horizontal="justify" vertical="center"/>
    </xf>
    <xf numFmtId="0" fontId="3" fillId="0" borderId="0" xfId="0" applyFont="1" applyAlignment="1">
      <alignment horizontal="center" vertical="center"/>
    </xf>
    <xf numFmtId="0" fontId="2" fillId="0" borderId="0" xfId="0" applyFont="1" applyFill="1" applyAlignment="1">
      <alignment horizontal="left"/>
    </xf>
    <xf numFmtId="165" fontId="6" fillId="0" borderId="0" xfId="0" applyNumberFormat="1" applyFont="1" applyFill="1" applyBorder="1" applyAlignment="1">
      <alignment horizontal="right" vertical="center"/>
    </xf>
    <xf numFmtId="165" fontId="8" fillId="0" borderId="7" xfId="0" applyNumberFormat="1" applyFont="1" applyFill="1" applyBorder="1" applyAlignment="1">
      <alignment horizontal="right" vertical="center"/>
    </xf>
    <xf numFmtId="165" fontId="27" fillId="0" borderId="141" xfId="0" applyNumberFormat="1" applyFont="1" applyFill="1" applyBorder="1" applyAlignment="1">
      <alignment vertical="center"/>
    </xf>
    <xf numFmtId="165" fontId="27" fillId="0" borderId="16" xfId="0" applyNumberFormat="1" applyFont="1" applyFill="1" applyBorder="1" applyAlignment="1">
      <alignment vertical="center"/>
    </xf>
    <xf numFmtId="165" fontId="8" fillId="0" borderId="0" xfId="0" applyNumberFormat="1" applyFont="1" applyFill="1" applyAlignment="1">
      <alignment vertical="center"/>
    </xf>
    <xf numFmtId="0" fontId="8" fillId="0" borderId="0" xfId="0" applyFont="1" applyFill="1" applyAlignment="1">
      <alignment vertical="center"/>
    </xf>
    <xf numFmtId="0" fontId="64" fillId="0" borderId="0" xfId="0" applyFont="1" applyFill="1"/>
    <xf numFmtId="0" fontId="0" fillId="0" borderId="0" xfId="0" applyAlignment="1">
      <alignment horizontal="right" vertical="center" wrapText="1"/>
    </xf>
    <xf numFmtId="165" fontId="6" fillId="0" borderId="141" xfId="1" applyNumberFormat="1" applyFont="1" applyFill="1" applyBorder="1" applyAlignment="1" applyProtection="1">
      <alignment vertical="center"/>
      <protection locked="0"/>
    </xf>
    <xf numFmtId="166" fontId="18" fillId="0" borderId="20" xfId="0" applyNumberFormat="1" applyFont="1" applyFill="1" applyBorder="1" applyAlignment="1" applyProtection="1">
      <alignment horizontal="right" vertical="center"/>
    </xf>
    <xf numFmtId="9" fontId="4" fillId="0" borderId="141" xfId="58" applyNumberFormat="1" applyFont="1" applyFill="1" applyBorder="1" applyAlignment="1">
      <alignment vertical="center"/>
    </xf>
    <xf numFmtId="165" fontId="8" fillId="0" borderId="136" xfId="0" applyNumberFormat="1" applyFont="1" applyFill="1" applyBorder="1" applyAlignment="1">
      <alignment horizontal="center" vertical="center"/>
    </xf>
    <xf numFmtId="171" fontId="10" fillId="0" borderId="141" xfId="58" applyNumberFormat="1" applyFont="1" applyFill="1" applyBorder="1" applyAlignment="1" applyProtection="1">
      <alignment horizontal="right" vertical="center"/>
      <protection locked="0"/>
    </xf>
    <xf numFmtId="165" fontId="0" fillId="0" borderId="0" xfId="0" applyNumberFormat="1" applyFont="1"/>
    <xf numFmtId="10" fontId="4" fillId="0" borderId="141" xfId="58" applyNumberFormat="1" applyFont="1" applyFill="1" applyBorder="1" applyAlignment="1">
      <alignment vertical="center"/>
    </xf>
    <xf numFmtId="165" fontId="17" fillId="0" borderId="141" xfId="0" applyNumberFormat="1" applyFont="1" applyFill="1" applyBorder="1" applyAlignment="1">
      <alignment vertical="center"/>
    </xf>
    <xf numFmtId="165" fontId="8" fillId="0" borderId="17" xfId="0" applyNumberFormat="1" applyFont="1" applyFill="1" applyBorder="1" applyAlignment="1">
      <alignment horizontal="center" vertical="center"/>
    </xf>
    <xf numFmtId="165" fontId="26" fillId="0" borderId="0" xfId="0" applyNumberFormat="1" applyFont="1"/>
    <xf numFmtId="165" fontId="3" fillId="0" borderId="0" xfId="0" applyNumberFormat="1" applyFont="1"/>
    <xf numFmtId="0" fontId="0" fillId="0" borderId="0" xfId="0" applyAlignment="1">
      <alignment horizontal="center" vertical="center" wrapText="1"/>
    </xf>
    <xf numFmtId="0" fontId="5" fillId="0" borderId="0" xfId="0" applyFont="1" applyFill="1"/>
    <xf numFmtId="0" fontId="61" fillId="0" borderId="0" xfId="57" applyFont="1" applyFill="1" applyAlignment="1" applyProtection="1"/>
    <xf numFmtId="0" fontId="0" fillId="0" borderId="0" xfId="0" applyAlignment="1">
      <alignment vertical="center" wrapText="1"/>
    </xf>
    <xf numFmtId="167" fontId="4" fillId="0" borderId="0" xfId="0" applyNumberFormat="1" applyFont="1" applyFill="1" applyBorder="1" applyAlignment="1">
      <alignment horizontal="right" vertical="center"/>
    </xf>
    <xf numFmtId="9" fontId="10" fillId="0" borderId="0" xfId="58" applyNumberFormat="1" applyFont="1" applyFill="1" applyBorder="1" applyAlignment="1" applyProtection="1">
      <alignment horizontal="right" vertical="center"/>
    </xf>
    <xf numFmtId="171" fontId="10" fillId="0" borderId="0" xfId="58" applyNumberFormat="1" applyFont="1" applyFill="1" applyBorder="1" applyAlignment="1" applyProtection="1">
      <alignment horizontal="right" vertical="center"/>
    </xf>
    <xf numFmtId="165" fontId="42" fillId="0" borderId="0" xfId="0" applyNumberFormat="1" applyFont="1"/>
    <xf numFmtId="165" fontId="6" fillId="0" borderId="0" xfId="1" applyNumberFormat="1" applyFont="1" applyFill="1" applyBorder="1" applyAlignment="1" applyProtection="1">
      <protection locked="0"/>
    </xf>
    <xf numFmtId="165" fontId="6" fillId="0" borderId="139" xfId="1" applyNumberFormat="1" applyFont="1" applyFill="1" applyBorder="1" applyAlignment="1" applyProtection="1">
      <alignment horizontal="right"/>
      <protection locked="0"/>
    </xf>
    <xf numFmtId="165" fontId="6" fillId="0" borderId="0" xfId="36" applyNumberFormat="1" applyFont="1" applyFill="1" applyBorder="1" applyAlignment="1" applyProtection="1">
      <alignment horizontal="right" vertical="center"/>
      <protection locked="0"/>
    </xf>
    <xf numFmtId="0" fontId="65" fillId="0" borderId="0" xfId="0" applyFont="1"/>
    <xf numFmtId="165" fontId="6" fillId="0" borderId="36" xfId="0" applyNumberFormat="1" applyFont="1" applyFill="1" applyBorder="1" applyAlignment="1" applyProtection="1">
      <alignment horizontal="right" vertical="center"/>
    </xf>
    <xf numFmtId="165" fontId="6" fillId="0" borderId="141" xfId="41" applyNumberFormat="1" applyFont="1" applyFill="1" applyBorder="1" applyAlignment="1" applyProtection="1">
      <alignment vertical="center"/>
    </xf>
    <xf numFmtId="165" fontId="6" fillId="0" borderId="141" xfId="37" applyNumberFormat="1" applyFont="1" applyFill="1" applyBorder="1" applyAlignment="1" applyProtection="1">
      <alignment horizontal="right" vertical="center"/>
    </xf>
    <xf numFmtId="165" fontId="6" fillId="0" borderId="18" xfId="1" applyNumberFormat="1" applyFont="1" applyFill="1" applyBorder="1" applyAlignment="1" applyProtection="1">
      <protection locked="0"/>
    </xf>
    <xf numFmtId="0" fontId="52" fillId="0" borderId="0" xfId="79" applyFont="1" applyAlignment="1" applyProtection="1"/>
    <xf numFmtId="171" fontId="4" fillId="0" borderId="136" xfId="58" applyNumberFormat="1" applyFont="1" applyFill="1" applyBorder="1" applyAlignment="1">
      <alignment vertical="center"/>
    </xf>
    <xf numFmtId="167" fontId="8" fillId="0" borderId="18" xfId="0" applyNumberFormat="1" applyFont="1" applyFill="1" applyBorder="1" applyAlignment="1">
      <alignment horizontal="right" vertical="center"/>
    </xf>
    <xf numFmtId="167" fontId="10" fillId="0" borderId="141" xfId="0" applyNumberFormat="1" applyFont="1" applyFill="1" applyBorder="1" applyAlignment="1" applyProtection="1">
      <alignment horizontal="right" vertical="center"/>
    </xf>
    <xf numFmtId="165" fontId="6" fillId="0" borderId="0" xfId="2" applyNumberFormat="1" applyFont="1" applyFill="1" applyBorder="1" applyAlignment="1" applyProtection="1">
      <alignment horizontal="right" vertical="center"/>
      <protection locked="0"/>
    </xf>
    <xf numFmtId="0" fontId="8" fillId="0" borderId="0" xfId="2" applyFont="1" applyAlignment="1">
      <alignment vertical="center"/>
    </xf>
    <xf numFmtId="165" fontId="6" fillId="0" borderId="34" xfId="0" applyNumberFormat="1" applyFont="1" applyFill="1" applyBorder="1" applyAlignment="1">
      <alignment horizontal="right" vertical="center"/>
    </xf>
    <xf numFmtId="165" fontId="6" fillId="0" borderId="141" xfId="0" applyNumberFormat="1" applyFont="1" applyFill="1" applyBorder="1" applyAlignment="1"/>
    <xf numFmtId="165" fontId="8" fillId="0" borderId="34" xfId="0" applyNumberFormat="1" applyFont="1" applyFill="1" applyBorder="1" applyAlignment="1"/>
    <xf numFmtId="165" fontId="8" fillId="0" borderId="34" xfId="2" applyNumberFormat="1" applyFont="1" applyFill="1" applyBorder="1" applyAlignment="1" applyProtection="1">
      <alignment horizontal="right" vertical="center"/>
      <protection locked="0"/>
    </xf>
    <xf numFmtId="3" fontId="18" fillId="0" borderId="20" xfId="0" applyNumberFormat="1" applyFont="1" applyFill="1" applyBorder="1" applyAlignment="1">
      <alignment vertical="center"/>
    </xf>
    <xf numFmtId="3" fontId="6" fillId="0" borderId="0" xfId="41" applyNumberFormat="1" applyFont="1" applyFill="1" applyBorder="1" applyAlignment="1" applyProtection="1"/>
    <xf numFmtId="3" fontId="6" fillId="0" borderId="0" xfId="1" applyNumberFormat="1" applyFont="1" applyFill="1" applyBorder="1" applyProtection="1">
      <protection locked="0"/>
    </xf>
    <xf numFmtId="165" fontId="19" fillId="0" borderId="0" xfId="0" applyNumberFormat="1" applyFont="1" applyBorder="1" applyAlignment="1">
      <alignment vertical="center"/>
    </xf>
    <xf numFmtId="0" fontId="10" fillId="0" borderId="0" xfId="0" applyFont="1" applyAlignment="1">
      <alignment vertical="center"/>
    </xf>
    <xf numFmtId="0" fontId="10" fillId="0" borderId="0" xfId="0" applyFont="1"/>
    <xf numFmtId="0" fontId="60" fillId="0" borderId="0" xfId="0" applyFont="1"/>
    <xf numFmtId="0" fontId="66" fillId="0" borderId="0" xfId="0" applyFont="1"/>
    <xf numFmtId="165" fontId="6" fillId="0" borderId="139" xfId="37" applyNumberFormat="1" applyFont="1" applyFill="1" applyBorder="1" applyAlignment="1" applyProtection="1">
      <alignment horizontal="right" vertical="center"/>
    </xf>
    <xf numFmtId="165" fontId="6" fillId="0" borderId="136" xfId="1" applyNumberFormat="1" applyFont="1" applyFill="1" applyBorder="1" applyAlignment="1" applyProtection="1">
      <protection locked="0"/>
    </xf>
    <xf numFmtId="165" fontId="6" fillId="0" borderId="137" xfId="1" applyNumberFormat="1" applyFont="1" applyFill="1" applyBorder="1" applyAlignment="1" applyProtection="1">
      <protection locked="0"/>
    </xf>
    <xf numFmtId="165" fontId="6" fillId="0" borderId="139" xfId="1" applyNumberFormat="1" applyFont="1" applyFill="1" applyBorder="1" applyAlignment="1" applyProtection="1">
      <protection locked="0"/>
    </xf>
    <xf numFmtId="165" fontId="6" fillId="0" borderId="139" xfId="1" applyNumberFormat="1" applyFont="1" applyFill="1" applyBorder="1" applyAlignment="1" applyProtection="1">
      <alignment horizontal="center" vertical="center"/>
      <protection locked="0"/>
    </xf>
    <xf numFmtId="0" fontId="4" fillId="0" borderId="0" xfId="2" applyFont="1" applyFill="1" applyBorder="1" applyAlignment="1" applyProtection="1">
      <alignment horizontal="left" vertical="center"/>
      <protection locked="0"/>
    </xf>
    <xf numFmtId="167" fontId="6" fillId="0" borderId="134" xfId="1" applyNumberFormat="1" applyFont="1" applyFill="1" applyBorder="1" applyProtection="1">
      <protection locked="0"/>
    </xf>
    <xf numFmtId="167" fontId="6" fillId="0" borderId="7" xfId="41" applyNumberFormat="1" applyFont="1" applyFill="1" applyBorder="1" applyAlignment="1" applyProtection="1">
      <alignment horizontal="right"/>
    </xf>
    <xf numFmtId="167" fontId="6" fillId="0" borderId="101" xfId="41" applyNumberFormat="1" applyFont="1" applyFill="1" applyBorder="1" applyAlignment="1" applyProtection="1">
      <alignment horizontal="right"/>
    </xf>
    <xf numFmtId="167" fontId="6" fillId="0" borderId="34" xfId="41" applyNumberFormat="1" applyFont="1" applyFill="1" applyBorder="1" applyAlignment="1" applyProtection="1">
      <alignment horizontal="right"/>
    </xf>
    <xf numFmtId="178" fontId="18" fillId="0" borderId="101" xfId="0" applyNumberFormat="1" applyFont="1" applyFill="1" applyBorder="1" applyAlignment="1" applyProtection="1">
      <alignment horizontal="right" vertical="center"/>
    </xf>
    <xf numFmtId="178" fontId="18" fillId="0" borderId="34" xfId="0" applyNumberFormat="1" applyFont="1" applyFill="1" applyBorder="1" applyAlignment="1" applyProtection="1">
      <alignment horizontal="right" vertical="center"/>
    </xf>
    <xf numFmtId="178" fontId="6" fillId="0" borderId="101" xfId="0" applyNumberFormat="1" applyFont="1" applyFill="1" applyBorder="1" applyAlignment="1" applyProtection="1">
      <alignment horizontal="right" vertical="center"/>
    </xf>
    <xf numFmtId="178" fontId="6" fillId="0" borderId="34" xfId="0" applyNumberFormat="1" applyFont="1" applyFill="1" applyBorder="1" applyAlignment="1" applyProtection="1">
      <alignment horizontal="right" vertical="center"/>
    </xf>
    <xf numFmtId="167" fontId="6" fillId="0" borderId="7" xfId="41" applyNumberFormat="1" applyFont="1" applyFill="1" applyBorder="1" applyAlignment="1" applyProtection="1">
      <alignment horizontal="right" vertical="center"/>
    </xf>
    <xf numFmtId="165" fontId="8" fillId="0" borderId="135" xfId="0" applyNumberFormat="1" applyFont="1" applyFill="1" applyBorder="1" applyAlignment="1">
      <alignment horizontal="center" vertical="center"/>
    </xf>
    <xf numFmtId="178" fontId="18" fillId="0" borderId="72" xfId="0" applyNumberFormat="1" applyFont="1" applyFill="1" applyBorder="1" applyAlignment="1" applyProtection="1">
      <alignment horizontal="right" vertical="center"/>
    </xf>
    <xf numFmtId="178" fontId="6" fillId="0" borderId="72" xfId="0" applyNumberFormat="1" applyFont="1" applyFill="1" applyBorder="1" applyAlignment="1" applyProtection="1">
      <alignment horizontal="right" vertical="center"/>
    </xf>
    <xf numFmtId="170" fontId="0" fillId="0" borderId="0" xfId="0" applyNumberFormat="1" applyAlignment="1">
      <alignment vertical="center"/>
    </xf>
    <xf numFmtId="165" fontId="6" fillId="0" borderId="18" xfId="41" applyNumberFormat="1" applyFont="1" applyFill="1" applyBorder="1" applyAlignment="1" applyProtection="1">
      <alignment vertical="center"/>
    </xf>
    <xf numFmtId="170" fontId="0" fillId="0" borderId="0" xfId="0" applyNumberFormat="1"/>
    <xf numFmtId="0" fontId="60" fillId="0" borderId="0" xfId="0" applyFont="1" applyBorder="1"/>
    <xf numFmtId="171" fontId="8" fillId="0" borderId="0" xfId="58" applyNumberFormat="1" applyFont="1" applyBorder="1" applyAlignment="1">
      <alignment vertical="center"/>
    </xf>
    <xf numFmtId="166" fontId="6" fillId="0" borderId="136" xfId="0" applyNumberFormat="1" applyFont="1" applyFill="1" applyBorder="1" applyAlignment="1" applyProtection="1">
      <alignment horizontal="center" vertical="center"/>
    </xf>
    <xf numFmtId="0" fontId="6" fillId="0" borderId="0" xfId="0" applyFont="1"/>
    <xf numFmtId="168" fontId="0" fillId="0" borderId="0" xfId="0" applyNumberFormat="1"/>
    <xf numFmtId="0" fontId="4" fillId="0" borderId="0" xfId="0" applyFont="1" applyFill="1"/>
    <xf numFmtId="165" fontId="8" fillId="0" borderId="7" xfId="0" applyNumberFormat="1" applyFont="1" applyFill="1" applyBorder="1" applyAlignment="1">
      <alignment horizontal="center" vertical="center"/>
    </xf>
    <xf numFmtId="165" fontId="6" fillId="0" borderId="135" xfId="0" applyNumberFormat="1" applyFont="1" applyFill="1" applyBorder="1" applyAlignment="1" applyProtection="1">
      <alignment horizontal="center" vertical="center"/>
    </xf>
    <xf numFmtId="1" fontId="0" fillId="0" borderId="0" xfId="0" applyNumberFormat="1" applyAlignment="1">
      <alignment vertical="center"/>
    </xf>
    <xf numFmtId="165" fontId="6" fillId="0" borderId="149" xfId="0" applyNumberFormat="1" applyFont="1" applyFill="1" applyBorder="1" applyAlignment="1" applyProtection="1">
      <alignment horizontal="right" vertical="center"/>
      <protection locked="0"/>
    </xf>
    <xf numFmtId="165" fontId="8" fillId="0" borderId="20" xfId="0" applyNumberFormat="1" applyFont="1" applyFill="1" applyBorder="1" applyAlignment="1">
      <alignment horizontal="right" vertical="center"/>
    </xf>
    <xf numFmtId="171" fontId="4" fillId="0" borderId="20" xfId="58" applyNumberFormat="1" applyFont="1" applyFill="1" applyBorder="1" applyAlignment="1">
      <alignment vertical="center"/>
    </xf>
    <xf numFmtId="171" fontId="4" fillId="0" borderId="21" xfId="58" applyNumberFormat="1" applyFont="1" applyFill="1" applyBorder="1" applyAlignment="1">
      <alignment vertical="center"/>
    </xf>
    <xf numFmtId="166" fontId="6" fillId="0" borderId="137" xfId="0" applyNumberFormat="1" applyFont="1" applyFill="1" applyBorder="1" applyAlignment="1" applyProtection="1">
      <alignment horizontal="center" vertical="center"/>
    </xf>
    <xf numFmtId="165" fontId="6" fillId="0" borderId="7" xfId="1" applyNumberFormat="1" applyFont="1" applyFill="1" applyBorder="1" applyAlignment="1" applyProtection="1">
      <alignment horizontal="right" vertical="center"/>
      <protection locked="0"/>
    </xf>
    <xf numFmtId="177" fontId="0" fillId="0" borderId="0" xfId="0" applyNumberFormat="1"/>
    <xf numFmtId="167" fontId="0" fillId="0" borderId="0" xfId="0" applyNumberFormat="1" applyFont="1"/>
    <xf numFmtId="0" fontId="44" fillId="0" borderId="0" xfId="0" applyFont="1" applyBorder="1"/>
    <xf numFmtId="165" fontId="6" fillId="0" borderId="26" xfId="1" applyNumberFormat="1" applyFont="1" applyFill="1" applyBorder="1" applyAlignment="1" applyProtection="1">
      <alignment vertical="center"/>
      <protection locked="0"/>
    </xf>
    <xf numFmtId="165" fontId="6" fillId="0" borderId="45" xfId="0" applyNumberFormat="1" applyFont="1" applyFill="1" applyBorder="1" applyAlignment="1" applyProtection="1">
      <alignment horizontal="right" vertical="center"/>
    </xf>
    <xf numFmtId="165" fontId="6" fillId="0" borderId="32" xfId="1" applyNumberFormat="1" applyFont="1" applyFill="1" applyBorder="1" applyAlignment="1" applyProtection="1">
      <alignment horizontal="right" vertical="center"/>
      <protection locked="0"/>
    </xf>
    <xf numFmtId="165" fontId="6" fillId="0" borderId="33" xfId="0" applyNumberFormat="1" applyFont="1" applyFill="1" applyBorder="1" applyAlignment="1" applyProtection="1">
      <alignment horizontal="right" vertical="center"/>
    </xf>
    <xf numFmtId="165" fontId="17" fillId="0" borderId="20" xfId="0" applyNumberFormat="1" applyFont="1" applyFill="1" applyBorder="1" applyAlignment="1">
      <alignment horizontal="right" vertical="center"/>
    </xf>
    <xf numFmtId="165" fontId="6" fillId="0" borderId="149" xfId="1" applyNumberFormat="1" applyFont="1" applyFill="1" applyBorder="1" applyAlignment="1" applyProtection="1">
      <alignment horizontal="right" vertical="center"/>
      <protection locked="0"/>
    </xf>
    <xf numFmtId="165" fontId="6" fillId="0" borderId="45" xfId="1" applyNumberFormat="1" applyFont="1" applyFill="1" applyBorder="1" applyAlignment="1" applyProtection="1">
      <alignment horizontal="right" vertical="center"/>
      <protection locked="0"/>
    </xf>
    <xf numFmtId="165" fontId="6" fillId="0" borderId="2" xfId="1" applyNumberFormat="1" applyFont="1" applyFill="1" applyBorder="1" applyAlignment="1" applyProtection="1">
      <alignment horizontal="right" vertical="center"/>
      <protection locked="0"/>
    </xf>
    <xf numFmtId="165" fontId="6" fillId="0" borderId="20" xfId="1" applyNumberFormat="1" applyFont="1" applyFill="1" applyBorder="1" applyAlignment="1" applyProtection="1">
      <alignment horizontal="right" vertical="center"/>
      <protection locked="0"/>
    </xf>
    <xf numFmtId="165" fontId="8" fillId="0" borderId="19" xfId="0" applyNumberFormat="1" applyFont="1" applyFill="1" applyBorder="1" applyAlignment="1">
      <alignment horizontal="right" vertical="center"/>
    </xf>
    <xf numFmtId="0" fontId="67" fillId="0" borderId="0" xfId="0" applyFont="1" applyAlignment="1">
      <alignment vertical="center"/>
    </xf>
    <xf numFmtId="165" fontId="6" fillId="0" borderId="45" xfId="2" applyNumberFormat="1" applyFont="1" applyFill="1" applyBorder="1" applyAlignment="1" applyProtection="1">
      <alignment horizontal="right" vertical="center"/>
      <protection locked="0"/>
    </xf>
    <xf numFmtId="165" fontId="6" fillId="0" borderId="20" xfId="2" applyNumberFormat="1" applyFont="1" applyFill="1" applyBorder="1" applyAlignment="1" applyProtection="1">
      <alignment horizontal="right" vertical="center"/>
      <protection locked="0"/>
    </xf>
    <xf numFmtId="165" fontId="8" fillId="0" borderId="6" xfId="0" applyNumberFormat="1" applyFont="1" applyFill="1" applyBorder="1" applyAlignment="1">
      <alignment vertical="center"/>
    </xf>
    <xf numFmtId="165" fontId="6" fillId="0" borderId="149" xfId="2" applyNumberFormat="1" applyFont="1" applyFill="1" applyBorder="1" applyAlignment="1" applyProtection="1">
      <alignment horizontal="right" vertical="center"/>
      <protection locked="0"/>
    </xf>
    <xf numFmtId="165" fontId="8" fillId="0" borderId="2" xfId="0" applyNumberFormat="1" applyFont="1" applyFill="1" applyBorder="1" applyAlignment="1">
      <alignment vertical="center"/>
    </xf>
    <xf numFmtId="165" fontId="6" fillId="0" borderId="52" xfId="1" applyNumberFormat="1" applyFont="1" applyFill="1" applyBorder="1" applyAlignment="1" applyProtection="1">
      <alignment horizontal="right" vertical="center"/>
      <protection locked="0"/>
    </xf>
    <xf numFmtId="165" fontId="6" fillId="0" borderId="33" xfId="2" applyNumberFormat="1" applyFont="1" applyFill="1" applyBorder="1" applyAlignment="1" applyProtection="1">
      <alignment horizontal="right" vertical="center"/>
      <protection locked="0"/>
    </xf>
    <xf numFmtId="165" fontId="6" fillId="0" borderId="18" xfId="2" applyNumberFormat="1" applyFont="1" applyFill="1" applyBorder="1" applyAlignment="1" applyProtection="1">
      <alignment horizontal="right" vertical="center"/>
      <protection locked="0"/>
    </xf>
    <xf numFmtId="165" fontId="8" fillId="0" borderId="35" xfId="0" applyNumberFormat="1" applyFont="1" applyFill="1" applyBorder="1" applyAlignment="1">
      <alignment vertical="center"/>
    </xf>
    <xf numFmtId="165" fontId="6" fillId="0" borderId="16" xfId="2" applyNumberFormat="1" applyFont="1" applyFill="1" applyBorder="1" applyAlignment="1" applyProtection="1">
      <alignment horizontal="right" vertical="center"/>
      <protection locked="0"/>
    </xf>
    <xf numFmtId="165" fontId="8" fillId="0" borderId="36" xfId="0" applyNumberFormat="1" applyFont="1" applyFill="1" applyBorder="1" applyAlignment="1">
      <alignment vertical="center"/>
    </xf>
    <xf numFmtId="165" fontId="6" fillId="0" borderId="149" xfId="1" applyNumberFormat="1" applyFont="1" applyFill="1" applyBorder="1" applyAlignment="1" applyProtection="1">
      <alignment vertical="center"/>
      <protection locked="0"/>
    </xf>
    <xf numFmtId="171" fontId="10" fillId="0" borderId="45" xfId="58" applyNumberFormat="1" applyFont="1" applyFill="1" applyBorder="1" applyAlignment="1" applyProtection="1">
      <alignment horizontal="right" vertical="center"/>
      <protection locked="0"/>
    </xf>
    <xf numFmtId="165" fontId="6" fillId="0" borderId="20" xfId="1" applyNumberFormat="1" applyFont="1" applyFill="1" applyBorder="1" applyAlignment="1" applyProtection="1">
      <alignment vertical="center"/>
      <protection locked="0"/>
    </xf>
    <xf numFmtId="165" fontId="6" fillId="0" borderId="1" xfId="0" applyNumberFormat="1" applyFont="1" applyFill="1" applyBorder="1" applyAlignment="1" applyProtection="1">
      <alignment horizontal="right" vertical="center"/>
      <protection locked="0"/>
    </xf>
    <xf numFmtId="165" fontId="6" fillId="0" borderId="45" xfId="0" applyNumberFormat="1" applyFont="1" applyFill="1" applyBorder="1" applyAlignment="1" applyProtection="1">
      <alignment horizontal="right" vertical="center"/>
      <protection locked="0"/>
    </xf>
    <xf numFmtId="165" fontId="8" fillId="0" borderId="149" xfId="0" applyNumberFormat="1" applyFont="1" applyFill="1" applyBorder="1" applyAlignment="1">
      <alignment horizontal="right" vertical="center"/>
    </xf>
    <xf numFmtId="0" fontId="0" fillId="0" borderId="0" xfId="0"/>
    <xf numFmtId="0" fontId="0" fillId="0" borderId="0" xfId="0" applyFill="1"/>
    <xf numFmtId="165" fontId="6" fillId="0" borderId="130" xfId="1" applyNumberFormat="1" applyFont="1" applyFill="1" applyBorder="1" applyAlignment="1" applyProtection="1">
      <alignment vertical="center"/>
      <protection locked="0"/>
    </xf>
    <xf numFmtId="165" fontId="6" fillId="0" borderId="149" xfId="0" applyNumberFormat="1" applyFont="1" applyFill="1" applyBorder="1" applyAlignment="1" applyProtection="1">
      <alignment horizontal="right" vertical="center"/>
    </xf>
    <xf numFmtId="165" fontId="6" fillId="0" borderId="20" xfId="0" applyNumberFormat="1" applyFont="1" applyFill="1" applyBorder="1" applyAlignment="1" applyProtection="1">
      <alignment horizontal="right" vertical="center"/>
    </xf>
    <xf numFmtId="167" fontId="6" fillId="0" borderId="20" xfId="0" applyNumberFormat="1" applyFont="1" applyFill="1" applyBorder="1" applyAlignment="1" applyProtection="1">
      <alignment horizontal="right" vertical="center"/>
    </xf>
    <xf numFmtId="167" fontId="10" fillId="0" borderId="20" xfId="0" applyNumberFormat="1" applyFont="1" applyFill="1" applyBorder="1" applyAlignment="1" applyProtection="1">
      <alignment horizontal="right" vertical="center"/>
    </xf>
    <xf numFmtId="0" fontId="0" fillId="0" borderId="0" xfId="0"/>
    <xf numFmtId="0" fontId="22" fillId="5" borderId="0" xfId="0" applyFont="1" applyFill="1"/>
    <xf numFmtId="3" fontId="6" fillId="0" borderId="136" xfId="58" applyNumberFormat="1" applyFont="1" applyFill="1" applyBorder="1" applyAlignment="1">
      <alignment horizontal="right" indent="1"/>
    </xf>
    <xf numFmtId="3" fontId="6" fillId="0" borderId="137" xfId="58" applyNumberFormat="1" applyFont="1" applyFill="1" applyBorder="1" applyAlignment="1">
      <alignment horizontal="right" indent="1"/>
    </xf>
    <xf numFmtId="3" fontId="6" fillId="0" borderId="139" xfId="0" applyNumberFormat="1" applyFont="1" applyFill="1" applyBorder="1" applyAlignment="1">
      <alignment horizontal="right" indent="1"/>
    </xf>
    <xf numFmtId="3" fontId="6" fillId="0" borderId="135" xfId="58" applyNumberFormat="1" applyFont="1" applyFill="1" applyBorder="1" applyAlignment="1">
      <alignment horizontal="right" indent="1"/>
    </xf>
    <xf numFmtId="0" fontId="57" fillId="0" borderId="0" xfId="0" applyFont="1"/>
    <xf numFmtId="3" fontId="4" fillId="0" borderId="0" xfId="0" applyNumberFormat="1" applyFont="1"/>
    <xf numFmtId="3" fontId="6" fillId="0" borderId="139" xfId="0" applyNumberFormat="1" applyFont="1" applyFill="1" applyBorder="1" applyAlignment="1">
      <alignment horizontal="center"/>
    </xf>
    <xf numFmtId="3" fontId="6" fillId="0" borderId="136" xfId="58" applyNumberFormat="1" applyFont="1" applyFill="1" applyBorder="1" applyAlignment="1">
      <alignment horizontal="center"/>
    </xf>
    <xf numFmtId="3" fontId="6" fillId="0" borderId="135" xfId="58" applyNumberFormat="1" applyFont="1" applyFill="1" applyBorder="1" applyAlignment="1">
      <alignment horizontal="center"/>
    </xf>
    <xf numFmtId="0" fontId="4" fillId="0" borderId="0" xfId="2" applyFont="1" applyFill="1" applyBorder="1" applyAlignment="1">
      <alignment vertical="center"/>
    </xf>
    <xf numFmtId="0" fontId="8" fillId="0" borderId="0" xfId="0" applyFont="1" applyFill="1" applyBorder="1" applyAlignment="1">
      <alignment horizontal="center" vertical="center" wrapText="1"/>
    </xf>
    <xf numFmtId="165" fontId="0" fillId="0" borderId="0" xfId="0" applyNumberFormat="1" applyFill="1" applyBorder="1"/>
    <xf numFmtId="166" fontId="6" fillId="0" borderId="135" xfId="0" applyNumberFormat="1" applyFont="1" applyFill="1" applyBorder="1" applyAlignment="1" applyProtection="1">
      <alignment horizontal="center" vertical="center"/>
    </xf>
    <xf numFmtId="165" fontId="8" fillId="0" borderId="0" xfId="0" applyNumberFormat="1" applyFont="1" applyAlignment="1">
      <alignment horizontal="center"/>
    </xf>
    <xf numFmtId="49" fontId="6" fillId="0" borderId="0" xfId="114" applyNumberFormat="1" applyFont="1" applyFill="1" applyBorder="1" applyAlignment="1">
      <alignment horizontal="left" vertical="center"/>
    </xf>
    <xf numFmtId="4" fontId="0" fillId="0" borderId="0" xfId="0" applyNumberFormat="1"/>
    <xf numFmtId="171" fontId="0" fillId="0" borderId="0" xfId="0" applyNumberFormat="1" applyFill="1"/>
    <xf numFmtId="165" fontId="8" fillId="0" borderId="109" xfId="0" applyNumberFormat="1" applyFont="1" applyFill="1" applyBorder="1" applyAlignment="1">
      <alignment vertical="center"/>
    </xf>
    <xf numFmtId="183" fontId="6" fillId="0" borderId="136" xfId="41" applyNumberFormat="1" applyFont="1" applyFill="1" applyBorder="1" applyAlignment="1" applyProtection="1"/>
    <xf numFmtId="183" fontId="6" fillId="0" borderId="141" xfId="41" applyNumberFormat="1" applyFont="1" applyFill="1" applyBorder="1" applyAlignment="1" applyProtection="1"/>
    <xf numFmtId="183" fontId="6" fillId="0" borderId="0" xfId="41" applyNumberFormat="1" applyFont="1" applyFill="1" applyBorder="1" applyAlignment="1" applyProtection="1"/>
    <xf numFmtId="167" fontId="6" fillId="0" borderId="139" xfId="41" applyNumberFormat="1" applyFont="1" applyFill="1" applyBorder="1" applyAlignment="1" applyProtection="1"/>
    <xf numFmtId="167" fontId="6" fillId="0" borderId="137" xfId="41" applyNumberFormat="1" applyFont="1" applyFill="1" applyBorder="1" applyAlignment="1" applyProtection="1"/>
    <xf numFmtId="167" fontId="6" fillId="0" borderId="139" xfId="1" applyNumberFormat="1" applyFont="1" applyFill="1" applyBorder="1" applyProtection="1">
      <protection locked="0"/>
    </xf>
    <xf numFmtId="167" fontId="6" fillId="0" borderId="34" xfId="41" applyNumberFormat="1" applyFont="1" applyFill="1" applyBorder="1" applyAlignment="1" applyProtection="1"/>
    <xf numFmtId="167" fontId="6" fillId="0" borderId="141" xfId="1" applyNumberFormat="1" applyFont="1" applyFill="1" applyBorder="1" applyProtection="1">
      <protection locked="0"/>
    </xf>
    <xf numFmtId="167" fontId="6" fillId="0" borderId="135" xfId="41" applyNumberFormat="1" applyFont="1" applyFill="1" applyBorder="1" applyAlignment="1" applyProtection="1"/>
    <xf numFmtId="167" fontId="6" fillId="0" borderId="136" xfId="1" applyNumberFormat="1" applyFont="1" applyFill="1" applyBorder="1" applyProtection="1">
      <protection locked="0"/>
    </xf>
    <xf numFmtId="167" fontId="6" fillId="0" borderId="136" xfId="41" applyNumberFormat="1" applyFont="1" applyFill="1" applyBorder="1" applyAlignment="1" applyProtection="1"/>
    <xf numFmtId="167" fontId="6" fillId="0" borderId="20" xfId="41" applyNumberFormat="1" applyFont="1" applyFill="1" applyBorder="1" applyAlignment="1" applyProtection="1"/>
    <xf numFmtId="167" fontId="6" fillId="0" borderId="18" xfId="41" applyNumberFormat="1" applyFont="1" applyFill="1" applyBorder="1" applyAlignment="1" applyProtection="1"/>
    <xf numFmtId="167" fontId="6" fillId="0" borderId="141" xfId="41" applyNumberFormat="1" applyFont="1" applyFill="1" applyBorder="1" applyAlignment="1" applyProtection="1"/>
    <xf numFmtId="167" fontId="6" fillId="0" borderId="0" xfId="41" applyNumberFormat="1" applyFont="1" applyFill="1" applyBorder="1" applyAlignment="1" applyProtection="1"/>
    <xf numFmtId="167" fontId="6" fillId="0" borderId="7" xfId="1" applyNumberFormat="1" applyFont="1" applyFill="1" applyBorder="1" applyAlignment="1" applyProtection="1">
      <alignment horizontal="center"/>
      <protection locked="0"/>
    </xf>
    <xf numFmtId="167" fontId="6" fillId="0" borderId="136" xfId="1" applyNumberFormat="1" applyFont="1" applyFill="1" applyBorder="1" applyAlignment="1" applyProtection="1">
      <alignment horizontal="center"/>
      <protection locked="0"/>
    </xf>
    <xf numFmtId="167" fontId="6" fillId="0" borderId="0" xfId="1" applyNumberFormat="1" applyFont="1" applyFill="1" applyBorder="1" applyAlignment="1" applyProtection="1">
      <alignment horizontal="center"/>
      <protection locked="0"/>
    </xf>
    <xf numFmtId="167" fontId="6" fillId="0" borderId="0" xfId="1" applyNumberFormat="1" applyFont="1" applyFill="1" applyBorder="1" applyAlignment="1" applyProtection="1">
      <alignment horizontal="right"/>
      <protection locked="0"/>
    </xf>
    <xf numFmtId="167" fontId="6" fillId="0" borderId="136" xfId="1" applyNumberFormat="1" applyFont="1" applyFill="1" applyBorder="1" applyAlignment="1" applyProtection="1">
      <alignment horizontal="right"/>
      <protection locked="0"/>
    </xf>
    <xf numFmtId="167" fontId="6" fillId="0" borderId="0" xfId="41" applyNumberFormat="1" applyFont="1" applyFill="1" applyBorder="1" applyAlignment="1" applyProtection="1">
      <alignment horizontal="right"/>
    </xf>
    <xf numFmtId="167" fontId="6" fillId="0" borderId="136" xfId="41" applyNumberFormat="1" applyFont="1" applyFill="1" applyBorder="1" applyAlignment="1" applyProtection="1">
      <alignment horizontal="right"/>
    </xf>
    <xf numFmtId="167" fontId="6" fillId="0" borderId="33" xfId="41" applyNumberFormat="1" applyFont="1" applyFill="1" applyBorder="1" applyAlignment="1" applyProtection="1"/>
    <xf numFmtId="167" fontId="6" fillId="0" borderId="33" xfId="1" applyNumberFormat="1" applyFont="1" applyFill="1" applyBorder="1" applyProtection="1">
      <protection locked="0"/>
    </xf>
    <xf numFmtId="167" fontId="6" fillId="0" borderId="16" xfId="41" applyNumberFormat="1" applyFont="1" applyFill="1" applyBorder="1" applyAlignment="1" applyProtection="1"/>
    <xf numFmtId="167" fontId="6" fillId="0" borderId="17" xfId="41" applyNumberFormat="1" applyFont="1" applyFill="1" applyBorder="1" applyAlignment="1" applyProtection="1"/>
    <xf numFmtId="167" fontId="6" fillId="0" borderId="35" xfId="41" applyNumberFormat="1" applyFont="1" applyFill="1" applyBorder="1" applyAlignment="1" applyProtection="1">
      <alignment horizontal="right"/>
    </xf>
    <xf numFmtId="167" fontId="6" fillId="0" borderId="18" xfId="41" applyNumberFormat="1" applyFont="1" applyFill="1" applyBorder="1" applyAlignment="1" applyProtection="1">
      <alignment horizontal="right"/>
    </xf>
    <xf numFmtId="167" fontId="6" fillId="0" borderId="139" xfId="41" applyNumberFormat="1" applyFont="1" applyFill="1" applyBorder="1" applyAlignment="1" applyProtection="1">
      <alignment horizontal="center"/>
    </xf>
    <xf numFmtId="167" fontId="6" fillId="0" borderId="7" xfId="1" applyNumberFormat="1" applyFont="1" applyFill="1" applyBorder="1" applyAlignment="1" applyProtection="1">
      <alignment horizontal="right"/>
      <protection locked="0"/>
    </xf>
    <xf numFmtId="167" fontId="6" fillId="0" borderId="34" xfId="1" applyNumberFormat="1" applyFont="1" applyFill="1" applyBorder="1" applyAlignment="1" applyProtection="1">
      <alignment horizontal="right"/>
      <protection locked="0"/>
    </xf>
    <xf numFmtId="167" fontId="6" fillId="0" borderId="19" xfId="41" applyNumberFormat="1" applyFont="1" applyFill="1" applyBorder="1" applyAlignment="1" applyProtection="1"/>
    <xf numFmtId="167" fontId="6" fillId="0" borderId="15" xfId="41" applyNumberFormat="1" applyFont="1" applyFill="1" applyBorder="1" applyAlignment="1" applyProtection="1">
      <alignment horizontal="right"/>
    </xf>
    <xf numFmtId="167" fontId="6" fillId="0" borderId="36" xfId="41" applyNumberFormat="1" applyFont="1" applyFill="1" applyBorder="1" applyAlignment="1" applyProtection="1">
      <alignment horizontal="right"/>
    </xf>
    <xf numFmtId="167" fontId="18" fillId="0" borderId="141" xfId="41" applyNumberFormat="1" applyFont="1" applyFill="1" applyBorder="1" applyAlignment="1" applyProtection="1"/>
    <xf numFmtId="167" fontId="18" fillId="0" borderId="149" xfId="41" applyNumberFormat="1" applyFont="1" applyFill="1" applyBorder="1" applyAlignment="1" applyProtection="1"/>
    <xf numFmtId="167" fontId="6" fillId="0" borderId="27" xfId="41" applyNumberFormat="1" applyFont="1" applyFill="1" applyBorder="1" applyAlignment="1" applyProtection="1"/>
    <xf numFmtId="167" fontId="18" fillId="0" borderId="20" xfId="41" applyNumberFormat="1" applyFont="1" applyFill="1" applyBorder="1" applyAlignment="1" applyProtection="1"/>
    <xf numFmtId="167" fontId="18" fillId="0" borderId="45" xfId="41" applyNumberFormat="1" applyFont="1" applyFill="1" applyBorder="1" applyAlignment="1" applyProtection="1"/>
    <xf numFmtId="167" fontId="18" fillId="0" borderId="6" xfId="41" applyNumberFormat="1" applyFont="1" applyFill="1" applyBorder="1" applyAlignment="1" applyProtection="1"/>
    <xf numFmtId="167" fontId="18" fillId="0" borderId="0" xfId="41" applyNumberFormat="1" applyFont="1" applyFill="1" applyBorder="1" applyAlignment="1" applyProtection="1"/>
    <xf numFmtId="167" fontId="18" fillId="0" borderId="136" xfId="41" applyNumberFormat="1" applyFont="1" applyFill="1" applyBorder="1" applyAlignment="1" applyProtection="1"/>
    <xf numFmtId="183" fontId="18" fillId="0" borderId="149" xfId="41" applyNumberFormat="1" applyFont="1" applyFill="1" applyBorder="1" applyAlignment="1" applyProtection="1"/>
    <xf numFmtId="183" fontId="18" fillId="0" borderId="6" xfId="41" applyNumberFormat="1" applyFont="1" applyFill="1" applyBorder="1" applyAlignment="1" applyProtection="1"/>
    <xf numFmtId="183" fontId="18" fillId="0" borderId="20" xfId="41" applyNumberFormat="1" applyFont="1" applyFill="1" applyBorder="1" applyAlignment="1" applyProtection="1"/>
    <xf numFmtId="183" fontId="18" fillId="0" borderId="45" xfId="41" applyNumberFormat="1" applyFont="1" applyFill="1" applyBorder="1" applyAlignment="1" applyProtection="1"/>
    <xf numFmtId="0" fontId="75" fillId="0" borderId="0" xfId="0" applyFont="1"/>
    <xf numFmtId="0" fontId="76" fillId="0" borderId="0" xfId="0" applyFont="1"/>
    <xf numFmtId="0" fontId="76" fillId="0" borderId="0" xfId="0" applyFont="1" applyFill="1"/>
    <xf numFmtId="0" fontId="43" fillId="0" borderId="0" xfId="0" applyFont="1" applyFill="1"/>
    <xf numFmtId="0" fontId="76" fillId="0" borderId="0" xfId="57" applyFont="1" applyFill="1" applyAlignment="1" applyProtection="1"/>
    <xf numFmtId="167" fontId="6" fillId="0" borderId="149" xfId="41" applyNumberFormat="1" applyFont="1" applyFill="1" applyBorder="1" applyAlignment="1" applyProtection="1"/>
    <xf numFmtId="0" fontId="6" fillId="0" borderId="35" xfId="0" applyFont="1" applyBorder="1" applyAlignment="1"/>
    <xf numFmtId="1" fontId="6" fillId="0" borderId="26" xfId="0" applyNumberFormat="1" applyFont="1" applyFill="1" applyBorder="1" applyAlignment="1">
      <alignment horizontal="left" indent="1"/>
    </xf>
    <xf numFmtId="165" fontId="17" fillId="0" borderId="136" xfId="0" applyNumberFormat="1" applyFont="1" applyFill="1" applyBorder="1" applyAlignment="1">
      <alignment horizontal="right" vertical="center"/>
    </xf>
    <xf numFmtId="165" fontId="17" fillId="0" borderId="135" xfId="0" applyNumberFormat="1" applyFont="1" applyFill="1" applyBorder="1" applyAlignment="1">
      <alignment horizontal="right" vertical="center"/>
    </xf>
    <xf numFmtId="165" fontId="17" fillId="0" borderId="137" xfId="0" applyNumberFormat="1" applyFont="1" applyFill="1" applyBorder="1" applyAlignment="1">
      <alignment horizontal="right" vertical="center"/>
    </xf>
    <xf numFmtId="0" fontId="34" fillId="0" borderId="0" xfId="57" applyFill="1" applyAlignment="1" applyProtection="1"/>
    <xf numFmtId="165" fontId="17" fillId="0" borderId="149" xfId="0" applyNumberFormat="1" applyFont="1" applyFill="1" applyBorder="1" applyAlignment="1">
      <alignment vertical="center"/>
    </xf>
    <xf numFmtId="165" fontId="17" fillId="0" borderId="45" xfId="0" applyNumberFormat="1" applyFont="1" applyFill="1" applyBorder="1" applyAlignment="1">
      <alignment vertical="center"/>
    </xf>
    <xf numFmtId="165" fontId="17" fillId="0" borderId="6" xfId="0" applyNumberFormat="1" applyFont="1" applyFill="1" applyBorder="1" applyAlignment="1">
      <alignment vertical="center"/>
    </xf>
    <xf numFmtId="165" fontId="17" fillId="0" borderId="20" xfId="0" applyNumberFormat="1" applyFont="1" applyFill="1" applyBorder="1" applyAlignment="1">
      <alignment vertical="center"/>
    </xf>
    <xf numFmtId="165" fontId="17" fillId="0" borderId="21" xfId="0" applyNumberFormat="1" applyFont="1" applyFill="1" applyBorder="1" applyAlignment="1">
      <alignment vertical="center"/>
    </xf>
    <xf numFmtId="165" fontId="17" fillId="0" borderId="149" xfId="0" applyNumberFormat="1" applyFont="1" applyFill="1" applyBorder="1" applyAlignment="1">
      <alignment horizontal="right" vertical="center"/>
    </xf>
    <xf numFmtId="165" fontId="17" fillId="0" borderId="45" xfId="0" applyNumberFormat="1" applyFont="1" applyFill="1" applyBorder="1" applyAlignment="1">
      <alignment horizontal="right" vertical="center"/>
    </xf>
    <xf numFmtId="171" fontId="37" fillId="0" borderId="20" xfId="58" applyNumberFormat="1" applyFont="1" applyFill="1" applyBorder="1" applyAlignment="1">
      <alignment horizontal="right" vertical="center"/>
    </xf>
    <xf numFmtId="165" fontId="17" fillId="0" borderId="52" xfId="0" applyNumberFormat="1" applyFont="1" applyFill="1" applyBorder="1" applyAlignment="1">
      <alignment horizontal="right" vertical="center"/>
    </xf>
    <xf numFmtId="171" fontId="4" fillId="0" borderId="135" xfId="58" applyNumberFormat="1" applyFont="1" applyFill="1" applyBorder="1" applyAlignment="1">
      <alignment horizontal="right" vertical="center"/>
    </xf>
    <xf numFmtId="165" fontId="17" fillId="0" borderId="1" xfId="0" applyNumberFormat="1" applyFont="1" applyFill="1" applyBorder="1" applyAlignment="1">
      <alignment horizontal="right" vertical="center"/>
    </xf>
    <xf numFmtId="171" fontId="4" fillId="0" borderId="17" xfId="58" applyNumberFormat="1" applyFont="1" applyFill="1" applyBorder="1" applyAlignment="1">
      <alignment horizontal="right" vertical="center"/>
    </xf>
    <xf numFmtId="165" fontId="8" fillId="0" borderId="15" xfId="0" applyNumberFormat="1" applyFont="1" applyFill="1" applyBorder="1" applyAlignment="1">
      <alignment horizontal="right" vertical="center"/>
    </xf>
    <xf numFmtId="165" fontId="6" fillId="0" borderId="136" xfId="27" applyNumberFormat="1" applyFont="1" applyFill="1" applyBorder="1" applyAlignment="1">
      <alignment horizontal="right" vertical="center"/>
    </xf>
    <xf numFmtId="165" fontId="6" fillId="0" borderId="136" xfId="0" applyNumberFormat="1" applyFont="1" applyFill="1" applyBorder="1" applyAlignment="1">
      <alignment horizontal="center" vertical="center"/>
    </xf>
    <xf numFmtId="165" fontId="6" fillId="0" borderId="135" xfId="0" applyNumberFormat="1" applyFont="1" applyFill="1" applyBorder="1" applyAlignment="1">
      <alignment horizontal="center" vertical="center"/>
    </xf>
    <xf numFmtId="165" fontId="18" fillId="0" borderId="6" xfId="1" applyNumberFormat="1" applyFont="1" applyFill="1" applyBorder="1" applyAlignment="1" applyProtection="1">
      <alignment vertical="center"/>
      <protection locked="0"/>
    </xf>
    <xf numFmtId="165" fontId="18" fillId="0" borderId="26" xfId="1" applyNumberFormat="1" applyFont="1" applyFill="1" applyBorder="1" applyAlignment="1" applyProtection="1">
      <alignment vertical="center"/>
      <protection locked="0"/>
    </xf>
    <xf numFmtId="165" fontId="18" fillId="0" borderId="149" xfId="1" applyNumberFormat="1" applyFont="1" applyFill="1" applyBorder="1" applyAlignment="1" applyProtection="1">
      <alignment horizontal="right" vertical="center"/>
      <protection locked="0"/>
    </xf>
    <xf numFmtId="165" fontId="18" fillId="0" borderId="2" xfId="1" applyNumberFormat="1" applyFont="1" applyFill="1" applyBorder="1" applyAlignment="1" applyProtection="1">
      <alignment horizontal="right" vertical="center"/>
      <protection locked="0"/>
    </xf>
    <xf numFmtId="178" fontId="18" fillId="0" borderId="27" xfId="0" applyNumberFormat="1" applyFont="1" applyFill="1" applyBorder="1" applyAlignment="1" applyProtection="1">
      <alignment horizontal="right" vertical="center"/>
    </xf>
    <xf numFmtId="170" fontId="37" fillId="0" borderId="1" xfId="0" applyNumberFormat="1" applyFont="1" applyFill="1" applyBorder="1" applyAlignment="1">
      <alignment vertical="center"/>
    </xf>
    <xf numFmtId="178" fontId="6" fillId="0" borderId="27" xfId="0" applyNumberFormat="1" applyFont="1" applyFill="1" applyBorder="1" applyAlignment="1" applyProtection="1">
      <alignment horizontal="right" vertical="center"/>
    </xf>
    <xf numFmtId="170" fontId="4" fillId="0" borderId="7" xfId="0" applyNumberFormat="1" applyFont="1" applyFill="1" applyBorder="1" applyAlignment="1">
      <alignment vertical="center"/>
    </xf>
    <xf numFmtId="165" fontId="6" fillId="0" borderId="35" xfId="1" applyNumberFormat="1" applyFont="1" applyFill="1" applyBorder="1" applyAlignment="1" applyProtection="1">
      <alignment vertical="center"/>
      <protection locked="0"/>
    </xf>
    <xf numFmtId="165" fontId="18" fillId="0" borderId="149" xfId="0" applyNumberFormat="1" applyFont="1" applyFill="1" applyBorder="1" applyAlignment="1" applyProtection="1">
      <alignment vertical="center"/>
    </xf>
    <xf numFmtId="165" fontId="18" fillId="0" borderId="20" xfId="0" applyNumberFormat="1" applyFont="1" applyFill="1" applyBorder="1" applyAlignment="1" applyProtection="1">
      <alignment vertical="center"/>
    </xf>
    <xf numFmtId="165" fontId="18" fillId="0" borderId="21" xfId="0" applyNumberFormat="1" applyFont="1" applyFill="1" applyBorder="1" applyAlignment="1" applyProtection="1">
      <alignment vertical="center"/>
    </xf>
    <xf numFmtId="165" fontId="17" fillId="0" borderId="27" xfId="0" applyNumberFormat="1" applyFont="1" applyFill="1" applyBorder="1" applyAlignment="1">
      <alignment vertical="center"/>
    </xf>
    <xf numFmtId="165" fontId="17" fillId="0" borderId="7" xfId="0" applyNumberFormat="1" applyFont="1" applyFill="1" applyBorder="1" applyAlignment="1">
      <alignment vertical="center"/>
    </xf>
    <xf numFmtId="171" fontId="37" fillId="0" borderId="20" xfId="58" applyNumberFormat="1" applyFont="1" applyFill="1" applyBorder="1" applyAlignment="1">
      <alignment vertical="center"/>
    </xf>
    <xf numFmtId="165" fontId="17" fillId="0" borderId="0" xfId="0" applyNumberFormat="1" applyFont="1" applyFill="1" applyBorder="1" applyAlignment="1">
      <alignment vertical="center"/>
    </xf>
    <xf numFmtId="171" fontId="37" fillId="0" borderId="21" xfId="58" applyNumberFormat="1" applyFont="1" applyFill="1" applyBorder="1" applyAlignment="1">
      <alignment vertical="center"/>
    </xf>
    <xf numFmtId="165" fontId="17" fillId="0" borderId="67" xfId="0" applyNumberFormat="1" applyFont="1" applyFill="1" applyBorder="1" applyAlignment="1">
      <alignment vertical="center"/>
    </xf>
    <xf numFmtId="171" fontId="4" fillId="0" borderId="135" xfId="58" applyNumberFormat="1" applyFont="1" applyFill="1" applyBorder="1" applyAlignment="1">
      <alignment vertical="center"/>
    </xf>
    <xf numFmtId="171" fontId="4" fillId="0" borderId="19" xfId="58" applyNumberFormat="1" applyFont="1" applyFill="1" applyBorder="1" applyAlignment="1">
      <alignment vertical="center"/>
    </xf>
    <xf numFmtId="165" fontId="17" fillId="0" borderId="136" xfId="0" applyNumberFormat="1" applyFont="1" applyFill="1" applyBorder="1" applyAlignment="1">
      <alignment vertical="center"/>
    </xf>
    <xf numFmtId="165" fontId="17" fillId="0" borderId="67" xfId="0" applyNumberFormat="1" applyFont="1" applyFill="1" applyBorder="1" applyAlignment="1">
      <alignment horizontal="right" vertical="center"/>
    </xf>
    <xf numFmtId="165" fontId="17" fillId="0" borderId="141" xfId="0" applyNumberFormat="1" applyFont="1" applyFill="1" applyBorder="1" applyAlignment="1">
      <alignment horizontal="right" vertical="center"/>
    </xf>
    <xf numFmtId="165" fontId="17" fillId="0" borderId="137" xfId="0" applyNumberFormat="1" applyFont="1" applyFill="1" applyBorder="1" applyAlignment="1">
      <alignment vertical="center"/>
    </xf>
    <xf numFmtId="165" fontId="17" fillId="0" borderId="139" xfId="0" applyNumberFormat="1" applyFont="1" applyFill="1" applyBorder="1" applyAlignment="1">
      <alignment vertical="center"/>
    </xf>
    <xf numFmtId="165" fontId="17" fillId="0" borderId="52" xfId="0" applyNumberFormat="1" applyFont="1" applyFill="1" applyBorder="1" applyAlignment="1">
      <alignment vertical="center"/>
    </xf>
    <xf numFmtId="171" fontId="4" fillId="0" borderId="136" xfId="58" applyNumberFormat="1" applyFont="1" applyFill="1" applyBorder="1" applyAlignment="1">
      <alignment horizontal="center" vertical="center"/>
    </xf>
    <xf numFmtId="171" fontId="4" fillId="0" borderId="137" xfId="58" applyNumberFormat="1" applyFont="1" applyFill="1" applyBorder="1" applyAlignment="1">
      <alignment horizontal="center" vertical="center"/>
    </xf>
    <xf numFmtId="171" fontId="37" fillId="0" borderId="52" xfId="58" applyNumberFormat="1" applyFont="1" applyFill="1" applyBorder="1" applyAlignment="1">
      <alignment vertical="center"/>
    </xf>
    <xf numFmtId="165" fontId="18" fillId="0" borderId="20" xfId="1" applyNumberFormat="1" applyFont="1" applyFill="1" applyBorder="1" applyAlignment="1" applyProtection="1">
      <alignment horizontal="right" vertical="center"/>
      <protection locked="0"/>
    </xf>
    <xf numFmtId="165" fontId="18" fillId="0" borderId="45" xfId="1" applyNumberFormat="1" applyFont="1" applyFill="1" applyBorder="1" applyAlignment="1" applyProtection="1">
      <alignment horizontal="right" vertical="center"/>
      <protection locked="0"/>
    </xf>
    <xf numFmtId="10" fontId="39" fillId="0" borderId="20" xfId="58" applyNumberFormat="1" applyFont="1" applyFill="1" applyBorder="1" applyAlignment="1" applyProtection="1">
      <alignment horizontal="right" vertical="center"/>
      <protection locked="0"/>
    </xf>
    <xf numFmtId="171" fontId="39" fillId="0" borderId="20" xfId="58" applyNumberFormat="1" applyFont="1" applyFill="1" applyBorder="1" applyAlignment="1" applyProtection="1">
      <alignment horizontal="right" vertical="center"/>
      <protection locked="0"/>
    </xf>
    <xf numFmtId="165" fontId="18" fillId="0" borderId="67" xfId="1" applyNumberFormat="1" applyFont="1" applyFill="1" applyBorder="1" applyAlignment="1" applyProtection="1">
      <alignment horizontal="right" vertical="center"/>
      <protection locked="0"/>
    </xf>
    <xf numFmtId="165" fontId="18" fillId="0" borderId="141" xfId="1" applyNumberFormat="1" applyFont="1" applyFill="1" applyBorder="1" applyAlignment="1" applyProtection="1">
      <alignment horizontal="right" vertical="center"/>
      <protection locked="0"/>
    </xf>
    <xf numFmtId="165" fontId="18" fillId="0" borderId="20" xfId="41" applyNumberFormat="1" applyFont="1" applyFill="1" applyBorder="1" applyAlignment="1" applyProtection="1">
      <alignment horizontal="right" vertical="center"/>
    </xf>
    <xf numFmtId="165" fontId="18" fillId="0" borderId="21" xfId="41" applyNumberFormat="1" applyFont="1" applyFill="1" applyBorder="1" applyAlignment="1" applyProtection="1">
      <alignment horizontal="right" vertical="center"/>
    </xf>
    <xf numFmtId="165" fontId="18" fillId="0" borderId="52" xfId="1" applyNumberFormat="1" applyFont="1" applyFill="1" applyBorder="1" applyAlignment="1" applyProtection="1">
      <alignment horizontal="right" vertical="center"/>
      <protection locked="0"/>
    </xf>
    <xf numFmtId="167" fontId="8" fillId="0" borderId="67" xfId="0" applyNumberFormat="1" applyFont="1" applyFill="1" applyBorder="1" applyAlignment="1">
      <alignment vertical="center"/>
    </xf>
    <xf numFmtId="167" fontId="18" fillId="0" borderId="45" xfId="41" applyNumberFormat="1" applyFont="1" applyFill="1" applyBorder="1" applyAlignment="1" applyProtection="1">
      <alignment horizontal="right" vertical="center"/>
    </xf>
    <xf numFmtId="167" fontId="18" fillId="0" borderId="6" xfId="41" applyNumberFormat="1" applyFont="1" applyFill="1" applyBorder="1" applyAlignment="1" applyProtection="1">
      <alignment horizontal="right" vertical="center"/>
    </xf>
    <xf numFmtId="167" fontId="8" fillId="0" borderId="0" xfId="0" applyNumberFormat="1" applyFont="1" applyFill="1" applyBorder="1" applyAlignment="1">
      <alignment vertical="center"/>
    </xf>
    <xf numFmtId="167" fontId="8" fillId="0" borderId="0" xfId="0" applyNumberFormat="1" applyFont="1" applyFill="1" applyBorder="1" applyAlignment="1">
      <alignment horizontal="right" vertical="center"/>
    </xf>
    <xf numFmtId="167" fontId="39" fillId="0" borderId="52" xfId="1" applyNumberFormat="1" applyFont="1" applyFill="1" applyBorder="1" applyAlignment="1" applyProtection="1">
      <alignment horizontal="right" vertical="center"/>
      <protection locked="0"/>
    </xf>
    <xf numFmtId="165" fontId="18" fillId="0" borderId="45" xfId="0" applyNumberFormat="1" applyFont="1" applyFill="1" applyBorder="1" applyAlignment="1" applyProtection="1">
      <alignment horizontal="right" vertical="center"/>
    </xf>
    <xf numFmtId="165" fontId="18" fillId="0" borderId="0" xfId="0" applyNumberFormat="1" applyFont="1" applyFill="1" applyBorder="1" applyAlignment="1" applyProtection="1">
      <alignment horizontal="right" vertical="center"/>
    </xf>
    <xf numFmtId="165" fontId="18" fillId="0" borderId="67" xfId="0" applyNumberFormat="1" applyFont="1" applyFill="1" applyBorder="1" applyAlignment="1" applyProtection="1">
      <alignment horizontal="right" vertical="center"/>
    </xf>
    <xf numFmtId="165" fontId="18" fillId="0" borderId="72" xfId="0" applyNumberFormat="1" applyFont="1" applyFill="1" applyBorder="1" applyAlignment="1" applyProtection="1">
      <alignment horizontal="right" vertical="center"/>
    </xf>
    <xf numFmtId="165" fontId="17" fillId="0" borderId="73" xfId="0" applyNumberFormat="1" applyFont="1" applyFill="1" applyBorder="1" applyAlignment="1">
      <alignment horizontal="right" vertical="center"/>
    </xf>
    <xf numFmtId="165" fontId="17" fillId="0" borderId="72" xfId="0" applyNumberFormat="1" applyFont="1" applyFill="1" applyBorder="1" applyAlignment="1">
      <alignment vertical="center"/>
    </xf>
    <xf numFmtId="165" fontId="8" fillId="0" borderId="72" xfId="0" applyNumberFormat="1" applyFont="1" applyFill="1" applyBorder="1" applyAlignment="1">
      <alignment vertical="center"/>
    </xf>
    <xf numFmtId="165" fontId="8" fillId="0" borderId="17" xfId="0" applyNumberFormat="1" applyFont="1" applyFill="1" applyBorder="1" applyAlignment="1">
      <alignment vertical="center"/>
    </xf>
    <xf numFmtId="165" fontId="8" fillId="0" borderId="137" xfId="0" applyNumberFormat="1" applyFont="1" applyFill="1" applyBorder="1" applyAlignment="1">
      <alignment vertical="center"/>
    </xf>
    <xf numFmtId="165" fontId="8" fillId="0" borderId="139" xfId="0" applyNumberFormat="1" applyFont="1" applyFill="1" applyBorder="1" applyAlignment="1">
      <alignment horizontal="center" vertical="center"/>
    </xf>
    <xf numFmtId="3" fontId="17" fillId="0" borderId="0" xfId="0" applyNumberFormat="1" applyFont="1" applyFill="1" applyBorder="1" applyAlignment="1">
      <alignment horizontal="right" vertical="center" wrapText="1"/>
    </xf>
    <xf numFmtId="3" fontId="8" fillId="0" borderId="0" xfId="0" applyNumberFormat="1" applyFont="1" applyFill="1" applyBorder="1" applyAlignment="1">
      <alignment horizontal="right" vertical="center" wrapText="1"/>
    </xf>
    <xf numFmtId="3" fontId="17" fillId="0" borderId="34" xfId="0" applyNumberFormat="1" applyFont="1" applyFill="1" applyBorder="1" applyAlignment="1">
      <alignment horizontal="right" vertical="center" wrapText="1"/>
    </xf>
    <xf numFmtId="3" fontId="8" fillId="0" borderId="34" xfId="0" applyNumberFormat="1" applyFont="1" applyFill="1" applyBorder="1" applyAlignment="1">
      <alignment horizontal="right" vertical="center" wrapText="1"/>
    </xf>
    <xf numFmtId="3" fontId="17" fillId="0" borderId="1" xfId="0" applyNumberFormat="1" applyFont="1" applyFill="1" applyBorder="1" applyAlignment="1">
      <alignment horizontal="right" vertical="center" wrapText="1"/>
    </xf>
    <xf numFmtId="3" fontId="17" fillId="0" borderId="20" xfId="0" applyNumberFormat="1" applyFont="1" applyFill="1" applyBorder="1" applyAlignment="1">
      <alignment horizontal="right" vertical="center" wrapText="1"/>
    </xf>
    <xf numFmtId="3" fontId="8" fillId="0" borderId="7" xfId="0" applyNumberFormat="1" applyFont="1" applyFill="1" applyBorder="1" applyAlignment="1">
      <alignment horizontal="right" vertical="center" wrapText="1"/>
    </xf>
    <xf numFmtId="0" fontId="3" fillId="0" borderId="7" xfId="0" applyFont="1" applyFill="1" applyBorder="1" applyAlignment="1">
      <alignment horizontal="center" vertical="center"/>
    </xf>
    <xf numFmtId="165" fontId="18" fillId="0" borderId="27" xfId="1" applyNumberFormat="1" applyFont="1" applyFill="1" applyBorder="1" applyAlignment="1" applyProtection="1">
      <alignment horizontal="right" vertical="center"/>
      <protection locked="0"/>
    </xf>
    <xf numFmtId="165" fontId="18" fillId="0" borderId="139" xfId="1" applyNumberFormat="1" applyFont="1" applyFill="1" applyBorder="1" applyAlignment="1" applyProtection="1">
      <alignment vertical="center"/>
      <protection locked="0"/>
    </xf>
    <xf numFmtId="165" fontId="18" fillId="0" borderId="20" xfId="1" applyNumberFormat="1" applyFont="1" applyFill="1" applyBorder="1" applyAlignment="1" applyProtection="1">
      <alignment vertical="center"/>
      <protection locked="0"/>
    </xf>
    <xf numFmtId="171" fontId="39" fillId="0" borderId="34" xfId="58" applyNumberFormat="1" applyFont="1" applyFill="1" applyBorder="1" applyAlignment="1" applyProtection="1">
      <alignment vertical="center"/>
      <protection locked="0"/>
    </xf>
    <xf numFmtId="171" fontId="10" fillId="0" borderId="34" xfId="58" applyNumberFormat="1" applyFont="1" applyFill="1" applyBorder="1" applyAlignment="1" applyProtection="1">
      <alignment vertical="center"/>
      <protection locked="0"/>
    </xf>
    <xf numFmtId="165" fontId="18" fillId="0" borderId="1" xfId="0" applyNumberFormat="1" applyFont="1" applyFill="1" applyBorder="1" applyAlignment="1" applyProtection="1">
      <alignment horizontal="right" vertical="center"/>
    </xf>
    <xf numFmtId="165" fontId="6" fillId="0" borderId="7" xfId="0" applyNumberFormat="1" applyFont="1" applyFill="1" applyBorder="1" applyAlignment="1" applyProtection="1">
      <alignment horizontal="right" vertical="center"/>
    </xf>
    <xf numFmtId="165" fontId="18" fillId="0" borderId="141" xfId="0" applyNumberFormat="1" applyFont="1" applyFill="1" applyBorder="1" applyAlignment="1" applyProtection="1">
      <alignment horizontal="right" vertical="center"/>
    </xf>
    <xf numFmtId="165" fontId="18" fillId="0" borderId="136" xfId="0" applyNumberFormat="1" applyFont="1" applyFill="1" applyBorder="1" applyAlignment="1" applyProtection="1">
      <alignment horizontal="right" vertical="center"/>
    </xf>
    <xf numFmtId="165" fontId="18" fillId="0" borderId="149" xfId="0" applyNumberFormat="1" applyFont="1" applyFill="1" applyBorder="1" applyAlignment="1" applyProtection="1">
      <alignment horizontal="right" vertical="center"/>
    </xf>
    <xf numFmtId="165" fontId="18" fillId="0" borderId="20" xfId="0" applyNumberFormat="1" applyFont="1" applyFill="1" applyBorder="1" applyAlignment="1" applyProtection="1">
      <alignment horizontal="right" vertical="center"/>
    </xf>
    <xf numFmtId="165" fontId="17" fillId="0" borderId="21" xfId="0" applyNumberFormat="1" applyFont="1" applyFill="1" applyBorder="1" applyAlignment="1">
      <alignment horizontal="right" vertical="center"/>
    </xf>
    <xf numFmtId="165" fontId="18" fillId="0" borderId="27" xfId="0" applyNumberFormat="1" applyFont="1" applyFill="1" applyBorder="1" applyAlignment="1" applyProtection="1">
      <alignment horizontal="right" vertical="center"/>
    </xf>
    <xf numFmtId="9" fontId="39" fillId="0" borderId="52" xfId="58" applyNumberFormat="1" applyFont="1" applyFill="1" applyBorder="1" applyAlignment="1" applyProtection="1">
      <alignment horizontal="right" vertical="center"/>
    </xf>
    <xf numFmtId="171" fontId="39" fillId="0" borderId="52" xfId="58" applyNumberFormat="1" applyFont="1" applyFill="1" applyBorder="1" applyAlignment="1" applyProtection="1">
      <alignment horizontal="right" vertical="center"/>
    </xf>
    <xf numFmtId="171" fontId="10" fillId="0" borderId="19" xfId="58" applyNumberFormat="1" applyFont="1" applyFill="1" applyBorder="1" applyAlignment="1" applyProtection="1">
      <alignment horizontal="right" vertical="center"/>
    </xf>
    <xf numFmtId="165" fontId="0" fillId="0" borderId="0" xfId="0" applyNumberFormat="1" applyFont="1" applyFill="1"/>
    <xf numFmtId="171" fontId="37" fillId="0" borderId="45" xfId="58" applyNumberFormat="1" applyFont="1" applyFill="1" applyBorder="1" applyAlignment="1">
      <alignment vertical="center"/>
    </xf>
    <xf numFmtId="165" fontId="18" fillId="0" borderId="0" xfId="1" applyNumberFormat="1" applyFont="1" applyFill="1" applyBorder="1" applyAlignment="1" applyProtection="1">
      <alignment horizontal="right" vertical="center"/>
      <protection locked="0"/>
    </xf>
    <xf numFmtId="165" fontId="18" fillId="0" borderId="20" xfId="2" applyNumberFormat="1" applyFont="1" applyFill="1" applyBorder="1" applyAlignment="1" applyProtection="1">
      <alignment horizontal="right" vertical="center"/>
      <protection locked="0"/>
    </xf>
    <xf numFmtId="165" fontId="18" fillId="0" borderId="149" xfId="2" applyNumberFormat="1" applyFont="1" applyFill="1" applyBorder="1" applyAlignment="1" applyProtection="1">
      <alignment horizontal="right" vertical="center"/>
      <protection locked="0"/>
    </xf>
    <xf numFmtId="165" fontId="17" fillId="0" borderId="2" xfId="0" applyNumberFormat="1" applyFont="1" applyFill="1" applyBorder="1" applyAlignment="1">
      <alignment vertical="center"/>
    </xf>
    <xf numFmtId="165" fontId="17" fillId="0" borderId="72" xfId="0" applyNumberFormat="1" applyFont="1" applyFill="1" applyBorder="1" applyAlignment="1">
      <alignment horizontal="right" vertical="center"/>
    </xf>
    <xf numFmtId="165" fontId="17" fillId="0" borderId="0" xfId="0" applyNumberFormat="1" applyFont="1" applyFill="1" applyBorder="1" applyAlignment="1">
      <alignment horizontal="right" vertical="center"/>
    </xf>
    <xf numFmtId="3" fontId="17" fillId="0" borderId="72" xfId="0" applyNumberFormat="1" applyFont="1" applyFill="1" applyBorder="1" applyAlignment="1">
      <alignment vertical="center"/>
    </xf>
    <xf numFmtId="3" fontId="8" fillId="0" borderId="72" xfId="0" applyNumberFormat="1" applyFont="1" applyFill="1" applyBorder="1"/>
    <xf numFmtId="3" fontId="17" fillId="0" borderId="21" xfId="0" applyNumberFormat="1" applyFont="1" applyFill="1" applyBorder="1" applyAlignment="1">
      <alignment horizontal="right" vertical="center"/>
    </xf>
    <xf numFmtId="0" fontId="8" fillId="0" borderId="34" xfId="0" applyFont="1" applyFill="1" applyBorder="1" applyAlignment="1">
      <alignment horizontal="center" vertical="center"/>
    </xf>
    <xf numFmtId="3" fontId="17" fillId="0" borderId="20" xfId="0" applyNumberFormat="1" applyFont="1" applyFill="1" applyBorder="1" applyAlignment="1">
      <alignment horizontal="right" vertical="center"/>
    </xf>
    <xf numFmtId="3" fontId="17" fillId="0" borderId="0" xfId="0" applyNumberFormat="1" applyFont="1" applyFill="1" applyBorder="1" applyAlignment="1">
      <alignment vertical="center"/>
    </xf>
    <xf numFmtId="3" fontId="8" fillId="0" borderId="0" xfId="0" applyNumberFormat="1" applyFont="1" applyFill="1" applyBorder="1"/>
    <xf numFmtId="3" fontId="17" fillId="0" borderId="2" xfId="0" applyNumberFormat="1" applyFont="1" applyFill="1" applyBorder="1" applyAlignment="1">
      <alignment horizontal="right" vertical="center"/>
    </xf>
    <xf numFmtId="3" fontId="8" fillId="0" borderId="34" xfId="0" applyNumberFormat="1" applyFont="1" applyFill="1" applyBorder="1" applyAlignment="1">
      <alignment horizontal="right"/>
    </xf>
    <xf numFmtId="3" fontId="8" fillId="0" borderId="34" xfId="0" applyNumberFormat="1" applyFont="1" applyFill="1" applyBorder="1" applyAlignment="1">
      <alignment horizontal="center"/>
    </xf>
    <xf numFmtId="3" fontId="8" fillId="0" borderId="34" xfId="0" applyNumberFormat="1" applyFont="1" applyFill="1" applyBorder="1"/>
    <xf numFmtId="3" fontId="17" fillId="0" borderId="20" xfId="0" applyNumberFormat="1" applyFont="1" applyFill="1" applyBorder="1" applyAlignment="1">
      <alignment vertical="center"/>
    </xf>
    <xf numFmtId="3" fontId="17" fillId="0" borderId="2" xfId="0" applyNumberFormat="1" applyFont="1" applyFill="1" applyBorder="1" applyAlignment="1">
      <alignment vertical="center"/>
    </xf>
    <xf numFmtId="3" fontId="17" fillId="0" borderId="149" xfId="0" applyNumberFormat="1" applyFont="1" applyFill="1" applyBorder="1" applyAlignment="1">
      <alignment vertical="center"/>
    </xf>
    <xf numFmtId="0" fontId="8" fillId="0" borderId="7" xfId="0" applyFont="1" applyFill="1" applyBorder="1" applyAlignment="1">
      <alignment horizontal="center" vertical="center"/>
    </xf>
    <xf numFmtId="3" fontId="17" fillId="0" borderId="1" xfId="0" applyNumberFormat="1" applyFont="1" applyFill="1" applyBorder="1" applyAlignment="1">
      <alignment vertical="center"/>
    </xf>
    <xf numFmtId="3" fontId="8" fillId="0" borderId="7" xfId="0" applyNumberFormat="1" applyFont="1" applyFill="1" applyBorder="1"/>
    <xf numFmtId="0" fontId="8" fillId="0" borderId="7" xfId="0" applyFont="1" applyFill="1" applyBorder="1" applyAlignment="1">
      <alignment horizontal="center"/>
    </xf>
    <xf numFmtId="3" fontId="8" fillId="0" borderId="34" xfId="0" applyNumberFormat="1" applyFont="1" applyFill="1" applyBorder="1" applyAlignment="1">
      <alignment horizontal="center" vertical="center"/>
    </xf>
    <xf numFmtId="171" fontId="39" fillId="0" borderId="141" xfId="58" applyNumberFormat="1" applyFont="1" applyFill="1" applyBorder="1" applyAlignment="1" applyProtection="1">
      <alignment vertical="center"/>
      <protection locked="0"/>
    </xf>
    <xf numFmtId="171" fontId="10" fillId="0" borderId="141" xfId="58" applyNumberFormat="1" applyFont="1" applyFill="1" applyBorder="1" applyAlignment="1" applyProtection="1">
      <alignment vertical="center"/>
      <protection locked="0"/>
    </xf>
    <xf numFmtId="165" fontId="18" fillId="0" borderId="149" xfId="1" applyNumberFormat="1" applyFont="1" applyFill="1" applyBorder="1" applyAlignment="1" applyProtection="1">
      <alignment vertical="center"/>
      <protection locked="0"/>
    </xf>
    <xf numFmtId="165" fontId="18" fillId="0" borderId="136" xfId="1" applyNumberFormat="1" applyFont="1" applyFill="1" applyBorder="1" applyAlignment="1" applyProtection="1">
      <alignment vertical="center"/>
      <protection locked="0"/>
    </xf>
    <xf numFmtId="171" fontId="39" fillId="0" borderId="20" xfId="58" applyNumberFormat="1" applyFont="1" applyFill="1" applyBorder="1" applyAlignment="1" applyProtection="1">
      <alignment vertical="center"/>
      <protection locked="0"/>
    </xf>
    <xf numFmtId="166" fontId="18" fillId="0" borderId="141" xfId="0" applyNumberFormat="1" applyFont="1" applyFill="1" applyBorder="1" applyAlignment="1" applyProtection="1">
      <alignment horizontal="right" vertical="center"/>
    </xf>
    <xf numFmtId="166" fontId="6" fillId="0" borderId="141" xfId="0" applyNumberFormat="1" applyFont="1" applyFill="1" applyBorder="1" applyAlignment="1" applyProtection="1">
      <alignment horizontal="right" vertical="center"/>
    </xf>
    <xf numFmtId="0" fontId="6" fillId="0" borderId="0" xfId="0" applyFont="1" applyBorder="1" applyAlignment="1"/>
    <xf numFmtId="165" fontId="18" fillId="0" borderId="7" xfId="2" applyNumberFormat="1" applyFont="1" applyFill="1" applyBorder="1" applyAlignment="1" applyProtection="1">
      <alignment horizontal="right" vertical="center"/>
      <protection locked="0"/>
    </xf>
    <xf numFmtId="165" fontId="6" fillId="0" borderId="7" xfId="2" applyNumberFormat="1" applyFont="1" applyFill="1" applyBorder="1" applyAlignment="1" applyProtection="1">
      <alignment horizontal="right" vertical="center"/>
      <protection locked="0"/>
    </xf>
    <xf numFmtId="165" fontId="17" fillId="0" borderId="34" xfId="0" applyNumberFormat="1" applyFont="1" applyFill="1" applyBorder="1" applyAlignment="1">
      <alignment vertical="center"/>
    </xf>
    <xf numFmtId="171" fontId="10" fillId="0" borderId="141" xfId="1" applyNumberFormat="1" applyFont="1" applyFill="1" applyBorder="1" applyAlignment="1" applyProtection="1">
      <alignment horizontal="right" vertical="center"/>
      <protection locked="0"/>
    </xf>
    <xf numFmtId="165" fontId="8" fillId="0" borderId="136" xfId="0" applyNumberFormat="1" applyFont="1" applyFill="1" applyBorder="1" applyAlignment="1"/>
    <xf numFmtId="171" fontId="39" fillId="0" borderId="45" xfId="1" applyNumberFormat="1" applyFont="1" applyFill="1" applyBorder="1" applyAlignment="1" applyProtection="1">
      <alignment horizontal="right" vertical="center"/>
      <protection locked="0"/>
    </xf>
    <xf numFmtId="165" fontId="8" fillId="0" borderId="141" xfId="0" applyNumberFormat="1" applyFont="1" applyFill="1" applyBorder="1" applyAlignment="1"/>
    <xf numFmtId="171" fontId="39" fillId="0" borderId="20" xfId="1" applyNumberFormat="1" applyFont="1" applyFill="1" applyBorder="1" applyAlignment="1" applyProtection="1">
      <alignment horizontal="right" vertical="center"/>
      <protection locked="0"/>
    </xf>
    <xf numFmtId="165" fontId="18" fillId="0" borderId="101" xfId="0" applyNumberFormat="1" applyFont="1" applyFill="1" applyBorder="1" applyAlignment="1" applyProtection="1">
      <alignment horizontal="right" vertical="center"/>
    </xf>
    <xf numFmtId="165" fontId="17" fillId="0" borderId="48" xfId="0" applyNumberFormat="1" applyFont="1" applyFill="1" applyBorder="1" applyAlignment="1">
      <alignment vertical="center"/>
    </xf>
    <xf numFmtId="165" fontId="17" fillId="0" borderId="53" xfId="0" applyNumberFormat="1" applyFont="1" applyFill="1" applyBorder="1" applyAlignment="1">
      <alignment vertical="center"/>
    </xf>
    <xf numFmtId="165" fontId="8" fillId="0" borderId="12" xfId="0" applyNumberFormat="1" applyFont="1" applyFill="1" applyBorder="1" applyAlignment="1">
      <alignment vertical="center"/>
    </xf>
    <xf numFmtId="165" fontId="8" fillId="0" borderId="135" xfId="0" applyNumberFormat="1" applyFont="1" applyFill="1" applyBorder="1" applyAlignment="1">
      <alignment vertical="center"/>
    </xf>
    <xf numFmtId="165" fontId="8" fillId="0" borderId="58" xfId="0" applyNumberFormat="1" applyFont="1" applyFill="1" applyBorder="1" applyAlignment="1">
      <alignment vertical="center"/>
    </xf>
    <xf numFmtId="165" fontId="8" fillId="0" borderId="14" xfId="0" applyNumberFormat="1" applyFont="1" applyFill="1" applyBorder="1" applyAlignment="1">
      <alignment vertical="center"/>
    </xf>
    <xf numFmtId="165" fontId="8" fillId="0" borderId="57" xfId="0" applyNumberFormat="1" applyFont="1" applyFill="1" applyBorder="1" applyAlignment="1">
      <alignment vertical="center"/>
    </xf>
    <xf numFmtId="165" fontId="8" fillId="0" borderId="12" xfId="0" applyNumberFormat="1" applyFont="1" applyFill="1" applyBorder="1" applyAlignment="1">
      <alignment horizontal="right" vertical="center"/>
    </xf>
    <xf numFmtId="165" fontId="8" fillId="0" borderId="58" xfId="0" applyNumberFormat="1" applyFont="1" applyFill="1" applyBorder="1" applyAlignment="1">
      <alignment horizontal="center" vertical="center"/>
    </xf>
    <xf numFmtId="165" fontId="8" fillId="0" borderId="19" xfId="0" applyNumberFormat="1" applyFont="1" applyFill="1" applyBorder="1" applyAlignment="1">
      <alignment horizontal="center" vertical="center"/>
    </xf>
    <xf numFmtId="165" fontId="8" fillId="0" borderId="7" xfId="0" applyNumberFormat="1" applyFont="1" applyFill="1" applyBorder="1" applyAlignment="1">
      <alignment vertical="center"/>
    </xf>
    <xf numFmtId="165" fontId="17" fillId="0" borderId="1" xfId="0" applyNumberFormat="1" applyFont="1" applyFill="1" applyBorder="1" applyAlignment="1">
      <alignment vertical="center"/>
    </xf>
    <xf numFmtId="3" fontId="0" fillId="0" borderId="0" xfId="0" applyNumberFormat="1" applyFill="1"/>
    <xf numFmtId="165" fontId="17" fillId="0" borderId="101" xfId="0" applyNumberFormat="1" applyFont="1" applyFill="1" applyBorder="1" applyAlignment="1">
      <alignment vertical="center"/>
    </xf>
    <xf numFmtId="165" fontId="17" fillId="0" borderId="135" xfId="0" applyNumberFormat="1" applyFont="1" applyFill="1" applyBorder="1" applyAlignment="1">
      <alignment vertical="center"/>
    </xf>
    <xf numFmtId="166" fontId="8" fillId="0" borderId="135" xfId="0" applyNumberFormat="1" applyFont="1" applyFill="1" applyBorder="1" applyAlignment="1">
      <alignment vertical="center"/>
    </xf>
    <xf numFmtId="166" fontId="8" fillId="0" borderId="136" xfId="0" applyNumberFormat="1" applyFont="1" applyFill="1" applyBorder="1" applyAlignment="1">
      <alignment vertical="center"/>
    </xf>
    <xf numFmtId="166" fontId="8" fillId="0" borderId="0" xfId="0" applyNumberFormat="1" applyFont="1" applyFill="1" applyBorder="1" applyAlignment="1">
      <alignment vertical="center"/>
    </xf>
    <xf numFmtId="166" fontId="6" fillId="0" borderId="135" xfId="0" applyNumberFormat="1" applyFont="1" applyFill="1" applyBorder="1" applyAlignment="1" applyProtection="1">
      <alignment horizontal="center" vertical="center"/>
      <protection locked="0"/>
    </xf>
    <xf numFmtId="166" fontId="6" fillId="0" borderId="136" xfId="0" applyNumberFormat="1" applyFont="1" applyFill="1" applyBorder="1" applyAlignment="1" applyProtection="1">
      <alignment horizontal="center" vertical="center"/>
      <protection locked="0"/>
    </xf>
    <xf numFmtId="166" fontId="6" fillId="0" borderId="141" xfId="0" applyNumberFormat="1" applyFont="1" applyFill="1" applyBorder="1" applyAlignment="1" applyProtection="1">
      <alignment horizontal="center" vertical="center"/>
      <protection locked="0"/>
    </xf>
    <xf numFmtId="166" fontId="8" fillId="0" borderId="0" xfId="0" applyNumberFormat="1" applyFont="1" applyFill="1" applyBorder="1" applyAlignment="1">
      <alignment horizontal="center" vertical="center"/>
    </xf>
    <xf numFmtId="166" fontId="8" fillId="0" borderId="136" xfId="0" applyNumberFormat="1" applyFont="1" applyFill="1" applyBorder="1" applyAlignment="1">
      <alignment horizontal="center" vertical="center"/>
    </xf>
    <xf numFmtId="165" fontId="17" fillId="0" borderId="139" xfId="0" applyNumberFormat="1" applyFont="1" applyFill="1" applyBorder="1" applyAlignment="1">
      <alignment horizontal="right" vertical="center"/>
    </xf>
    <xf numFmtId="165" fontId="17" fillId="0" borderId="101" xfId="0" applyNumberFormat="1" applyFont="1" applyFill="1" applyBorder="1" applyAlignment="1">
      <alignment horizontal="right" vertical="center"/>
    </xf>
    <xf numFmtId="165" fontId="18" fillId="0" borderId="149" xfId="0" applyNumberFormat="1" applyFont="1" applyFill="1" applyBorder="1" applyAlignment="1" applyProtection="1">
      <alignment horizontal="right" vertical="center"/>
      <protection locked="0"/>
    </xf>
    <xf numFmtId="165" fontId="18" fillId="0" borderId="20" xfId="0" applyNumberFormat="1" applyFont="1" applyFill="1" applyBorder="1" applyAlignment="1" applyProtection="1">
      <alignment horizontal="right" vertical="center"/>
      <protection locked="0"/>
    </xf>
    <xf numFmtId="165" fontId="6" fillId="0" borderId="136" xfId="0" applyNumberFormat="1" applyFont="1" applyFill="1" applyBorder="1" applyAlignment="1" applyProtection="1">
      <alignment horizontal="right" vertical="center"/>
      <protection locked="0"/>
    </xf>
    <xf numFmtId="165" fontId="18" fillId="0" borderId="20" xfId="0" applyNumberFormat="1" applyFont="1" applyFill="1" applyBorder="1" applyAlignment="1" applyProtection="1">
      <alignment vertical="center"/>
      <protection locked="0"/>
    </xf>
    <xf numFmtId="165" fontId="6" fillId="0" borderId="136" xfId="0" applyNumberFormat="1" applyFont="1" applyFill="1" applyBorder="1" applyAlignment="1" applyProtection="1">
      <alignment vertical="center"/>
      <protection locked="0"/>
    </xf>
    <xf numFmtId="171" fontId="37" fillId="0" borderId="135" xfId="58" applyNumberFormat="1" applyFont="1" applyFill="1" applyBorder="1" applyAlignment="1">
      <alignment horizontal="right" vertical="center"/>
    </xf>
    <xf numFmtId="165" fontId="17" fillId="0" borderId="135" xfId="0" applyNumberFormat="1" applyFont="1" applyFill="1" applyBorder="1"/>
    <xf numFmtId="165" fontId="8" fillId="0" borderId="135" xfId="0" applyNumberFormat="1" applyFont="1" applyFill="1" applyBorder="1"/>
    <xf numFmtId="165" fontId="8" fillId="0" borderId="135" xfId="0" applyNumberFormat="1" applyFont="1" applyFill="1" applyBorder="1" applyAlignment="1">
      <alignment horizontal="center"/>
    </xf>
    <xf numFmtId="165" fontId="8" fillId="0" borderId="135" xfId="0" applyNumberFormat="1" applyFont="1" applyFill="1" applyBorder="1" applyAlignment="1">
      <alignment horizontal="right"/>
    </xf>
    <xf numFmtId="165" fontId="17" fillId="0" borderId="7" xfId="0" applyNumberFormat="1" applyFont="1" applyFill="1" applyBorder="1"/>
    <xf numFmtId="165" fontId="8" fillId="0" borderId="7" xfId="0" applyNumberFormat="1" applyFont="1" applyFill="1" applyBorder="1"/>
    <xf numFmtId="165" fontId="17" fillId="0" borderId="20" xfId="0" applyNumberFormat="1" applyFont="1" applyFill="1" applyBorder="1"/>
    <xf numFmtId="165" fontId="8" fillId="0" borderId="136" xfId="0" applyNumberFormat="1" applyFont="1" applyFill="1" applyBorder="1"/>
    <xf numFmtId="165" fontId="8" fillId="0" borderId="136" xfId="0" applyNumberFormat="1" applyFont="1" applyFill="1" applyBorder="1" applyAlignment="1">
      <alignment horizontal="right"/>
    </xf>
    <xf numFmtId="165" fontId="8" fillId="0" borderId="136" xfId="0" applyNumberFormat="1" applyFont="1" applyFill="1" applyBorder="1" applyAlignment="1">
      <alignment horizontal="center"/>
    </xf>
    <xf numFmtId="165" fontId="8" fillId="0" borderId="0" xfId="0" applyNumberFormat="1" applyFont="1" applyFill="1" applyBorder="1" applyAlignment="1">
      <alignment horizontal="right"/>
    </xf>
    <xf numFmtId="165" fontId="17" fillId="0" borderId="20" xfId="0" applyNumberFormat="1" applyFont="1" applyFill="1" applyBorder="1" applyAlignment="1">
      <alignment horizontal="right"/>
    </xf>
    <xf numFmtId="165" fontId="8" fillId="0" borderId="7" xfId="0" applyNumberFormat="1" applyFont="1" applyFill="1" applyBorder="1" applyAlignment="1">
      <alignment horizontal="right"/>
    </xf>
    <xf numFmtId="165" fontId="17" fillId="0" borderId="1" xfId="0" applyNumberFormat="1" applyFont="1" applyFill="1" applyBorder="1" applyAlignment="1">
      <alignment horizontal="right"/>
    </xf>
    <xf numFmtId="165" fontId="17" fillId="0" borderId="52" xfId="0" applyNumberFormat="1" applyFont="1" applyFill="1" applyBorder="1" applyAlignment="1">
      <alignment horizontal="right"/>
    </xf>
    <xf numFmtId="165" fontId="17" fillId="0" borderId="6" xfId="0" applyNumberFormat="1" applyFont="1" applyFill="1" applyBorder="1"/>
    <xf numFmtId="165" fontId="17" fillId="0" borderId="52" xfId="0" applyNumberFormat="1" applyFont="1" applyFill="1" applyBorder="1"/>
    <xf numFmtId="165" fontId="8" fillId="0" borderId="0" xfId="0" applyNumberFormat="1" applyFont="1" applyFill="1" applyBorder="1" applyAlignment="1"/>
    <xf numFmtId="165" fontId="8" fillId="0" borderId="0" xfId="0" applyNumberFormat="1" applyFont="1" applyFill="1" applyBorder="1" applyAlignment="1">
      <alignment horizontal="center"/>
    </xf>
    <xf numFmtId="166" fontId="8" fillId="0" borderId="135" xfId="0" applyNumberFormat="1" applyFont="1" applyFill="1" applyBorder="1" applyAlignment="1">
      <alignment horizontal="center" vertical="center"/>
    </xf>
    <xf numFmtId="165" fontId="6" fillId="0" borderId="136" xfId="0" applyNumberFormat="1" applyFont="1" applyFill="1" applyBorder="1" applyAlignment="1" applyProtection="1">
      <alignment horizontal="center" vertical="center"/>
      <protection locked="0"/>
    </xf>
    <xf numFmtId="165" fontId="17" fillId="0" borderId="34" xfId="0" applyNumberFormat="1" applyFont="1" applyFill="1" applyBorder="1" applyAlignment="1">
      <alignment horizontal="right" vertical="center"/>
    </xf>
    <xf numFmtId="165" fontId="17" fillId="0" borderId="27" xfId="0" applyNumberFormat="1" applyFont="1" applyFill="1" applyBorder="1" applyAlignment="1">
      <alignment horizontal="right" vertical="center"/>
    </xf>
    <xf numFmtId="3" fontId="17" fillId="0" borderId="67" xfId="0" applyNumberFormat="1" applyFont="1" applyFill="1" applyBorder="1" applyAlignment="1">
      <alignment horizontal="right" vertical="center" wrapText="1"/>
    </xf>
    <xf numFmtId="165" fontId="18" fillId="0" borderId="7" xfId="1" applyNumberFormat="1" applyFont="1" applyFill="1" applyBorder="1" applyAlignment="1" applyProtection="1">
      <alignment horizontal="right" vertical="center"/>
      <protection locked="0"/>
    </xf>
    <xf numFmtId="165" fontId="18" fillId="0" borderId="101" xfId="1" applyNumberFormat="1" applyFont="1" applyFill="1" applyBorder="1" applyAlignment="1" applyProtection="1">
      <alignment horizontal="right" vertical="center"/>
      <protection locked="0"/>
    </xf>
    <xf numFmtId="165" fontId="6" fillId="0" borderId="7" xfId="27" applyNumberFormat="1" applyFont="1" applyFill="1" applyBorder="1" applyAlignment="1">
      <alignment horizontal="right" vertical="center"/>
    </xf>
    <xf numFmtId="165" fontId="6" fillId="0" borderId="34" xfId="27" applyNumberFormat="1" applyFont="1" applyFill="1" applyBorder="1" applyAlignment="1">
      <alignment horizontal="center" vertical="center"/>
    </xf>
    <xf numFmtId="165" fontId="6" fillId="0" borderId="7" xfId="27" applyNumberFormat="1" applyFont="1" applyFill="1" applyBorder="1" applyAlignment="1">
      <alignment horizontal="center" vertical="center"/>
    </xf>
    <xf numFmtId="165" fontId="6" fillId="0" borderId="0" xfId="27" applyNumberFormat="1" applyFont="1" applyFill="1" applyBorder="1" applyAlignment="1">
      <alignment horizontal="right" vertical="center"/>
    </xf>
    <xf numFmtId="165" fontId="6" fillId="0" borderId="139" xfId="27" applyNumberFormat="1" applyFont="1" applyFill="1" applyBorder="1" applyAlignment="1">
      <alignment vertical="center"/>
    </xf>
    <xf numFmtId="165" fontId="6" fillId="0" borderId="136" xfId="27" applyNumberFormat="1" applyFont="1" applyFill="1" applyBorder="1" applyAlignment="1">
      <alignment vertical="center"/>
    </xf>
    <xf numFmtId="165" fontId="6" fillId="0" borderId="139" xfId="27" applyNumberFormat="1" applyFont="1" applyFill="1" applyBorder="1" applyAlignment="1">
      <alignment horizontal="center" vertical="center"/>
    </xf>
    <xf numFmtId="165" fontId="18" fillId="0" borderId="135" xfId="1" applyNumberFormat="1" applyFont="1" applyFill="1" applyBorder="1" applyAlignment="1" applyProtection="1">
      <alignment vertical="center"/>
      <protection locked="0"/>
    </xf>
    <xf numFmtId="165" fontId="18" fillId="0" borderId="0" xfId="1" applyNumberFormat="1" applyFont="1" applyFill="1" applyBorder="1" applyAlignment="1" applyProtection="1">
      <alignment vertical="center"/>
      <protection locked="0"/>
    </xf>
    <xf numFmtId="165" fontId="6" fillId="0" borderId="0" xfId="27" applyNumberFormat="1" applyFont="1" applyFill="1" applyBorder="1" applyAlignment="1">
      <alignment vertical="center"/>
    </xf>
    <xf numFmtId="165" fontId="6" fillId="0" borderId="141" xfId="27" applyNumberFormat="1" applyFont="1" applyFill="1" applyBorder="1" applyAlignment="1">
      <alignment horizontal="center" vertical="center"/>
    </xf>
    <xf numFmtId="165" fontId="18" fillId="0" borderId="34" xfId="1" applyNumberFormat="1" applyFont="1" applyFill="1" applyBorder="1" applyAlignment="1" applyProtection="1">
      <alignment horizontal="right" vertical="center"/>
      <protection locked="0"/>
    </xf>
    <xf numFmtId="165" fontId="6" fillId="0" borderId="34" xfId="27" applyNumberFormat="1" applyFont="1" applyFill="1" applyBorder="1" applyAlignment="1">
      <alignment horizontal="right" vertical="center"/>
    </xf>
    <xf numFmtId="177" fontId="17" fillId="0" borderId="20" xfId="0" applyNumberFormat="1" applyFont="1" applyFill="1" applyBorder="1" applyAlignment="1">
      <alignment vertical="center"/>
    </xf>
    <xf numFmtId="177" fontId="8" fillId="0" borderId="136" xfId="0" applyNumberFormat="1" applyFont="1" applyFill="1" applyBorder="1" applyAlignment="1">
      <alignment horizontal="right" vertical="center"/>
    </xf>
    <xf numFmtId="165" fontId="6" fillId="0" borderId="139" xfId="27" applyNumberFormat="1" applyFont="1" applyFill="1" applyBorder="1" applyAlignment="1">
      <alignment horizontal="right" vertical="center"/>
    </xf>
    <xf numFmtId="171" fontId="4" fillId="0" borderId="135" xfId="58" applyNumberFormat="1" applyFont="1" applyFill="1" applyBorder="1" applyAlignment="1">
      <alignment horizontal="center" vertical="center"/>
    </xf>
    <xf numFmtId="165" fontId="8" fillId="0" borderId="141" xfId="0" applyNumberFormat="1" applyFont="1" applyFill="1" applyBorder="1" applyAlignment="1">
      <alignment horizontal="center" vertical="center"/>
    </xf>
    <xf numFmtId="165" fontId="6" fillId="0" borderId="141" xfId="27" applyNumberFormat="1" applyFont="1" applyFill="1" applyBorder="1" applyAlignment="1">
      <alignment horizontal="right" vertical="center"/>
    </xf>
    <xf numFmtId="165" fontId="10" fillId="0" borderId="6" xfId="27" applyNumberFormat="1" applyFont="1" applyFill="1" applyBorder="1" applyAlignment="1">
      <alignment horizontal="center" vertical="center"/>
    </xf>
    <xf numFmtId="165" fontId="10" fillId="0" borderId="20" xfId="27" applyNumberFormat="1" applyFont="1" applyFill="1" applyBorder="1" applyAlignment="1">
      <alignment horizontal="center" vertical="center"/>
    </xf>
    <xf numFmtId="165" fontId="10" fillId="0" borderId="0" xfId="27" applyNumberFormat="1" applyFont="1" applyFill="1" applyBorder="1" applyAlignment="1">
      <alignment horizontal="center" vertical="center"/>
    </xf>
    <xf numFmtId="165" fontId="10" fillId="0" borderId="136" xfId="27" applyNumberFormat="1" applyFont="1" applyFill="1" applyBorder="1" applyAlignment="1">
      <alignment horizontal="center" vertical="center"/>
    </xf>
    <xf numFmtId="0" fontId="0" fillId="0" borderId="0" xfId="0" applyFont="1" applyFill="1" applyBorder="1" applyAlignment="1">
      <alignment horizontal="center" vertical="center" wrapText="1"/>
    </xf>
    <xf numFmtId="0" fontId="0" fillId="0" borderId="136" xfId="0" applyFont="1" applyFill="1" applyBorder="1" applyAlignment="1">
      <alignment horizontal="center" vertical="center" wrapText="1"/>
    </xf>
    <xf numFmtId="0" fontId="0" fillId="0" borderId="7" xfId="0" applyFont="1" applyFill="1" applyBorder="1" applyAlignment="1">
      <alignment horizontal="center" vertical="center" wrapText="1"/>
    </xf>
    <xf numFmtId="165" fontId="10" fillId="0" borderId="0" xfId="27" applyNumberFormat="1" applyFont="1" applyFill="1" applyBorder="1" applyAlignment="1">
      <alignment horizontal="right" vertical="center"/>
    </xf>
    <xf numFmtId="165" fontId="18" fillId="0" borderId="137" xfId="0" applyNumberFormat="1" applyFont="1" applyFill="1" applyBorder="1" applyAlignment="1" applyProtection="1">
      <alignment horizontal="right" vertical="center"/>
    </xf>
    <xf numFmtId="165" fontId="18" fillId="0" borderId="139" xfId="2" applyNumberFormat="1" applyFont="1" applyFill="1" applyBorder="1" applyAlignment="1" applyProtection="1">
      <alignment horizontal="right" vertical="center"/>
      <protection locked="0"/>
    </xf>
    <xf numFmtId="165" fontId="18" fillId="0" borderId="136" xfId="2" applyNumberFormat="1" applyFont="1" applyFill="1" applyBorder="1" applyAlignment="1" applyProtection="1">
      <alignment horizontal="right" vertical="center"/>
      <protection locked="0"/>
    </xf>
    <xf numFmtId="165" fontId="18" fillId="0" borderId="141" xfId="2" applyNumberFormat="1" applyFont="1" applyFill="1" applyBorder="1" applyAlignment="1" applyProtection="1">
      <alignment horizontal="right" vertical="center"/>
      <protection locked="0"/>
    </xf>
    <xf numFmtId="165" fontId="18" fillId="0" borderId="139" xfId="37" applyNumberFormat="1" applyFont="1" applyFill="1" applyBorder="1" applyAlignment="1" applyProtection="1">
      <alignment horizontal="right" vertical="center"/>
    </xf>
    <xf numFmtId="171" fontId="37" fillId="0" borderId="45" xfId="58" applyNumberFormat="1" applyFont="1" applyFill="1" applyBorder="1" applyAlignment="1">
      <alignment horizontal="right" vertical="center"/>
    </xf>
    <xf numFmtId="171" fontId="4" fillId="0" borderId="141" xfId="58" applyNumberFormat="1" applyFont="1" applyFill="1" applyBorder="1" applyAlignment="1">
      <alignment horizontal="right" vertical="center"/>
    </xf>
    <xf numFmtId="171" fontId="4" fillId="0" borderId="7" xfId="58" applyNumberFormat="1" applyFont="1" applyFill="1" applyBorder="1" applyAlignment="1">
      <alignment horizontal="center" vertical="center"/>
    </xf>
    <xf numFmtId="171" fontId="37" fillId="0" borderId="6" xfId="58" applyNumberFormat="1" applyFont="1" applyFill="1" applyBorder="1" applyAlignment="1">
      <alignment horizontal="right" vertical="center"/>
    </xf>
    <xf numFmtId="171" fontId="4" fillId="0" borderId="0" xfId="58" applyNumberFormat="1" applyFont="1" applyFill="1" applyBorder="1" applyAlignment="1">
      <alignment horizontal="right" vertical="center"/>
    </xf>
    <xf numFmtId="9" fontId="4" fillId="0" borderId="136" xfId="58" applyNumberFormat="1" applyFont="1" applyFill="1" applyBorder="1" applyAlignment="1">
      <alignment horizontal="center" vertical="center"/>
    </xf>
    <xf numFmtId="9" fontId="4" fillId="0" borderId="137" xfId="58" applyNumberFormat="1" applyFont="1" applyFill="1" applyBorder="1" applyAlignment="1">
      <alignment horizontal="center" vertical="center"/>
    </xf>
    <xf numFmtId="165" fontId="17" fillId="0" borderId="6" xfId="0" applyNumberFormat="1" applyFont="1" applyFill="1" applyBorder="1" applyAlignment="1">
      <alignment horizontal="right" vertical="center"/>
    </xf>
    <xf numFmtId="9" fontId="4" fillId="0" borderId="139" xfId="58" applyNumberFormat="1" applyFont="1" applyFill="1" applyBorder="1" applyAlignment="1">
      <alignment horizontal="center" vertical="center"/>
    </xf>
    <xf numFmtId="9" fontId="4" fillId="0" borderId="141" xfId="58" applyNumberFormat="1" applyFont="1" applyFill="1" applyBorder="1" applyAlignment="1">
      <alignment horizontal="center" vertical="center"/>
    </xf>
    <xf numFmtId="165" fontId="18" fillId="0" borderId="1" xfId="27" applyNumberFormat="1" applyFont="1" applyFill="1" applyBorder="1" applyAlignment="1">
      <alignment horizontal="center" vertical="center"/>
    </xf>
    <xf numFmtId="165" fontId="18" fillId="0" borderId="135" xfId="27" applyNumberFormat="1" applyFont="1" applyFill="1" applyBorder="1" applyAlignment="1">
      <alignment horizontal="center" vertical="center"/>
    </xf>
    <xf numFmtId="165" fontId="18" fillId="0" borderId="20" xfId="27" applyNumberFormat="1" applyFont="1" applyFill="1" applyBorder="1" applyAlignment="1">
      <alignment horizontal="center" vertical="center"/>
    </xf>
    <xf numFmtId="171" fontId="37" fillId="0" borderId="52" xfId="58" applyNumberFormat="1" applyFont="1" applyFill="1" applyBorder="1" applyAlignment="1">
      <alignment horizontal="right" vertical="center"/>
    </xf>
    <xf numFmtId="165" fontId="18" fillId="0" borderId="21" xfId="27" applyNumberFormat="1" applyFont="1" applyFill="1" applyBorder="1" applyAlignment="1">
      <alignment horizontal="center" vertical="center"/>
    </xf>
    <xf numFmtId="167" fontId="18" fillId="0" borderId="27" xfId="41" applyNumberFormat="1" applyFont="1" applyFill="1" applyBorder="1" applyAlignment="1" applyProtection="1"/>
    <xf numFmtId="167" fontId="18" fillId="0" borderId="34" xfId="41" applyNumberFormat="1" applyFont="1" applyFill="1" applyBorder="1" applyAlignment="1" applyProtection="1"/>
    <xf numFmtId="167" fontId="18" fillId="0" borderId="139" xfId="41" applyNumberFormat="1" applyFont="1" applyFill="1" applyBorder="1" applyAlignment="1" applyProtection="1"/>
    <xf numFmtId="167" fontId="6" fillId="0" borderId="141" xfId="41" applyNumberFormat="1" applyFont="1" applyFill="1" applyBorder="1" applyAlignment="1" applyProtection="1">
      <alignment horizontal="center"/>
    </xf>
    <xf numFmtId="167" fontId="6" fillId="0" borderId="34" xfId="41" applyNumberFormat="1" applyFont="1" applyFill="1" applyBorder="1" applyAlignment="1" applyProtection="1">
      <alignment horizontal="center"/>
    </xf>
    <xf numFmtId="167" fontId="18" fillId="0" borderId="52" xfId="41" applyNumberFormat="1" applyFont="1" applyFill="1" applyBorder="1" applyAlignment="1" applyProtection="1"/>
    <xf numFmtId="167" fontId="6" fillId="0" borderId="139" xfId="41" applyNumberFormat="1" applyFont="1" applyFill="1" applyBorder="1" applyAlignment="1" applyProtection="1">
      <alignment horizontal="right"/>
    </xf>
    <xf numFmtId="167" fontId="18" fillId="0" borderId="21" xfId="41" applyNumberFormat="1" applyFont="1" applyFill="1" applyBorder="1" applyAlignment="1" applyProtection="1"/>
    <xf numFmtId="167" fontId="6" fillId="0" borderId="141" xfId="41" applyNumberFormat="1" applyFont="1" applyFill="1" applyBorder="1" applyAlignment="1" applyProtection="1">
      <alignment horizontal="right"/>
    </xf>
    <xf numFmtId="167" fontId="6" fillId="0" borderId="136" xfId="41" applyNumberFormat="1" applyFont="1" applyFill="1" applyBorder="1" applyAlignment="1" applyProtection="1">
      <alignment horizontal="center"/>
    </xf>
    <xf numFmtId="167" fontId="18" fillId="0" borderId="1" xfId="41" applyNumberFormat="1" applyFont="1" applyFill="1" applyBorder="1" applyAlignment="1" applyProtection="1"/>
    <xf numFmtId="167" fontId="6" fillId="0" borderId="7" xfId="41" applyNumberFormat="1" applyFont="1" applyFill="1" applyBorder="1" applyAlignment="1" applyProtection="1"/>
    <xf numFmtId="167" fontId="6" fillId="0" borderId="7" xfId="41" applyNumberFormat="1" applyFont="1" applyFill="1" applyBorder="1" applyAlignment="1" applyProtection="1">
      <alignment horizontal="center"/>
    </xf>
    <xf numFmtId="167" fontId="6" fillId="0" borderId="135" xfId="41" applyNumberFormat="1" applyFont="1" applyFill="1" applyBorder="1" applyAlignment="1" applyProtection="1">
      <alignment horizontal="center"/>
    </xf>
    <xf numFmtId="167" fontId="18" fillId="0" borderId="21" xfId="41" applyNumberFormat="1" applyFont="1" applyFill="1" applyBorder="1" applyAlignment="1" applyProtection="1">
      <alignment horizontal="center"/>
    </xf>
    <xf numFmtId="167" fontId="6" fillId="0" borderId="137" xfId="41" applyNumberFormat="1" applyFont="1" applyFill="1" applyBorder="1" applyAlignment="1" applyProtection="1">
      <alignment horizontal="center"/>
    </xf>
    <xf numFmtId="4" fontId="0" fillId="0" borderId="0" xfId="0" applyNumberFormat="1" applyFill="1"/>
    <xf numFmtId="167" fontId="18" fillId="0" borderId="137" xfId="41" applyNumberFormat="1" applyFont="1" applyFill="1" applyBorder="1" applyAlignment="1" applyProtection="1"/>
    <xf numFmtId="167" fontId="18" fillId="0" borderId="149" xfId="41" applyNumberFormat="1" applyFont="1" applyFill="1" applyBorder="1" applyAlignment="1" applyProtection="1">
      <alignment horizontal="right"/>
    </xf>
    <xf numFmtId="167" fontId="6" fillId="0" borderId="27" xfId="41" applyNumberFormat="1" applyFont="1" applyFill="1" applyBorder="1" applyAlignment="1" applyProtection="1">
      <alignment horizontal="center"/>
    </xf>
    <xf numFmtId="0" fontId="0" fillId="0" borderId="0" xfId="0" applyAlignment="1">
      <alignment horizontal="center"/>
    </xf>
    <xf numFmtId="167" fontId="18" fillId="0" borderId="2" xfId="41" applyNumberFormat="1" applyFont="1" applyFill="1" applyBorder="1" applyAlignment="1" applyProtection="1">
      <alignment horizontal="right"/>
    </xf>
    <xf numFmtId="167" fontId="18" fillId="0" borderId="139" xfId="41" applyNumberFormat="1" applyFont="1" applyFill="1" applyBorder="1" applyAlignment="1" applyProtection="1">
      <alignment horizontal="center"/>
    </xf>
    <xf numFmtId="165" fontId="8" fillId="0" borderId="27" xfId="0" applyNumberFormat="1" applyFont="1" applyFill="1" applyBorder="1" applyAlignment="1">
      <alignment vertical="center"/>
    </xf>
    <xf numFmtId="168" fontId="8" fillId="0" borderId="0" xfId="0" applyNumberFormat="1" applyFont="1" applyAlignment="1">
      <alignment vertical="center"/>
    </xf>
    <xf numFmtId="165" fontId="10" fillId="0" borderId="0" xfId="2" applyNumberFormat="1" applyFont="1" applyBorder="1"/>
    <xf numFmtId="0" fontId="82" fillId="0" borderId="0" xfId="0" applyFont="1" applyAlignment="1">
      <alignment vertical="center" wrapText="1"/>
    </xf>
    <xf numFmtId="0" fontId="34" fillId="0" borderId="0" xfId="57" applyAlignment="1" applyProtection="1">
      <alignment vertical="center" wrapText="1"/>
    </xf>
    <xf numFmtId="165" fontId="26" fillId="0" borderId="0" xfId="0" applyNumberFormat="1" applyFont="1" applyAlignment="1">
      <alignment vertical="center"/>
    </xf>
    <xf numFmtId="181" fontId="0" fillId="0" borderId="0" xfId="0" applyNumberFormat="1"/>
    <xf numFmtId="170" fontId="19" fillId="0" borderId="0" xfId="0" applyNumberFormat="1" applyFont="1" applyBorder="1" applyAlignment="1">
      <alignment vertical="center"/>
    </xf>
    <xf numFmtId="171" fontId="8" fillId="0" borderId="0" xfId="58" applyNumberFormat="1" applyFont="1" applyBorder="1" applyAlignment="1">
      <alignment horizontal="right" vertical="center"/>
    </xf>
    <xf numFmtId="0" fontId="6" fillId="0" borderId="0" xfId="2" applyFont="1" applyFill="1" applyBorder="1" applyAlignment="1" applyProtection="1">
      <alignment horizontal="center" vertical="center" wrapText="1"/>
      <protection locked="0"/>
    </xf>
    <xf numFmtId="0" fontId="53" fillId="0" borderId="0" xfId="0" applyFont="1" applyFill="1"/>
    <xf numFmtId="3" fontId="6" fillId="0" borderId="36" xfId="1" applyNumberFormat="1" applyFont="1" applyFill="1" applyBorder="1" applyAlignment="1" applyProtection="1">
      <alignment horizontal="center" vertical="center" wrapText="1"/>
      <protection locked="0"/>
    </xf>
    <xf numFmtId="170" fontId="4" fillId="0" borderId="56" xfId="0" applyNumberFormat="1" applyFont="1" applyFill="1" applyBorder="1" applyAlignment="1">
      <alignment vertical="center"/>
    </xf>
    <xf numFmtId="0" fontId="6" fillId="0" borderId="74" xfId="2" applyFont="1" applyFill="1" applyBorder="1" applyAlignment="1" applyProtection="1">
      <alignment horizontal="center" vertical="center"/>
      <protection locked="0"/>
    </xf>
    <xf numFmtId="165" fontId="6" fillId="0" borderId="75" xfId="1" applyNumberFormat="1" applyFont="1" applyFill="1" applyBorder="1" applyAlignment="1" applyProtection="1">
      <alignment vertical="center"/>
      <protection locked="0"/>
    </xf>
    <xf numFmtId="165" fontId="6" fillId="0" borderId="78" xfId="1" applyNumberFormat="1" applyFont="1" applyFill="1" applyBorder="1" applyAlignment="1" applyProtection="1">
      <alignment vertical="center"/>
      <protection locked="0"/>
    </xf>
    <xf numFmtId="165" fontId="6" fillId="0" borderId="102" xfId="1" applyNumberFormat="1" applyFont="1" applyFill="1" applyBorder="1" applyAlignment="1" applyProtection="1">
      <alignment vertical="center"/>
      <protection locked="0"/>
    </xf>
    <xf numFmtId="167" fontId="6" fillId="0" borderId="77" xfId="1" applyNumberFormat="1" applyFont="1" applyFill="1" applyBorder="1" applyAlignment="1" applyProtection="1">
      <alignment vertical="center"/>
      <protection locked="0"/>
    </xf>
    <xf numFmtId="0" fontId="10" fillId="0" borderId="80" xfId="2" applyFont="1" applyFill="1" applyBorder="1" applyAlignment="1" applyProtection="1">
      <alignment horizontal="center" vertical="center"/>
      <protection locked="0"/>
    </xf>
    <xf numFmtId="171" fontId="6" fillId="0" borderId="81" xfId="58" applyNumberFormat="1" applyFont="1" applyFill="1" applyBorder="1" applyAlignment="1" applyProtection="1">
      <alignment vertical="center"/>
      <protection locked="0"/>
    </xf>
    <xf numFmtId="171" fontId="6" fillId="0" borderId="84" xfId="58" applyNumberFormat="1" applyFont="1" applyFill="1" applyBorder="1" applyAlignment="1" applyProtection="1">
      <alignment vertical="center"/>
      <protection locked="0"/>
    </xf>
    <xf numFmtId="171" fontId="6" fillId="0" borderId="132" xfId="58" applyNumberFormat="1" applyFont="1" applyFill="1" applyBorder="1" applyAlignment="1" applyProtection="1">
      <alignment vertical="center"/>
      <protection locked="0"/>
    </xf>
    <xf numFmtId="171" fontId="6" fillId="0" borderId="151" xfId="58" applyNumberFormat="1" applyFont="1" applyFill="1" applyBorder="1" applyAlignment="1" applyProtection="1">
      <alignment vertical="center"/>
      <protection locked="0"/>
    </xf>
    <xf numFmtId="0" fontId="6" fillId="0" borderId="113" xfId="2" applyFont="1" applyFill="1" applyBorder="1" applyAlignment="1" applyProtection="1">
      <alignment horizontal="center" vertical="center"/>
      <protection locked="0"/>
    </xf>
    <xf numFmtId="165" fontId="6" fillId="0" borderId="114" xfId="1" applyNumberFormat="1" applyFont="1" applyFill="1" applyBorder="1" applyAlignment="1" applyProtection="1">
      <alignment vertical="center"/>
      <protection locked="0"/>
    </xf>
    <xf numFmtId="165" fontId="6" fillId="0" borderId="90" xfId="1" applyNumberFormat="1" applyFont="1" applyFill="1" applyBorder="1" applyAlignment="1" applyProtection="1">
      <alignment vertical="center"/>
      <protection locked="0"/>
    </xf>
    <xf numFmtId="165" fontId="6" fillId="0" borderId="117" xfId="1" applyNumberFormat="1" applyFont="1" applyFill="1" applyBorder="1" applyAlignment="1" applyProtection="1">
      <alignment vertical="center"/>
      <protection locked="0"/>
    </xf>
    <xf numFmtId="165" fontId="6" fillId="0" borderId="133" xfId="1" applyNumberFormat="1" applyFont="1" applyFill="1" applyBorder="1" applyAlignment="1" applyProtection="1">
      <alignment vertical="center"/>
      <protection locked="0"/>
    </xf>
    <xf numFmtId="167" fontId="6" fillId="0" borderId="89" xfId="1" applyNumberFormat="1" applyFont="1" applyFill="1" applyBorder="1" applyAlignment="1" applyProtection="1">
      <alignment vertical="center"/>
      <protection locked="0"/>
    </xf>
    <xf numFmtId="0" fontId="10" fillId="0" borderId="60" xfId="2" applyFont="1" applyFill="1" applyBorder="1" applyAlignment="1" applyProtection="1">
      <alignment horizontal="center" vertical="center"/>
      <protection locked="0"/>
    </xf>
    <xf numFmtId="171" fontId="6" fillId="0" borderId="49" xfId="58" applyNumberFormat="1" applyFont="1" applyFill="1" applyBorder="1" applyAlignment="1" applyProtection="1">
      <alignment vertical="center"/>
      <protection locked="0"/>
    </xf>
    <xf numFmtId="171" fontId="6" fillId="0" borderId="57" xfId="58" applyNumberFormat="1" applyFont="1" applyFill="1" applyBorder="1" applyAlignment="1" applyProtection="1">
      <alignment vertical="center"/>
      <protection locked="0"/>
    </xf>
    <xf numFmtId="171" fontId="6" fillId="0" borderId="58" xfId="58" applyNumberFormat="1" applyFont="1" applyFill="1" applyBorder="1" applyAlignment="1" applyProtection="1">
      <alignment vertical="center"/>
      <protection locked="0"/>
    </xf>
    <xf numFmtId="171" fontId="6" fillId="0" borderId="59" xfId="58" applyNumberFormat="1" applyFont="1" applyFill="1" applyBorder="1" applyAlignment="1" applyProtection="1">
      <alignment vertical="center"/>
      <protection locked="0"/>
    </xf>
    <xf numFmtId="0" fontId="6" fillId="0" borderId="86" xfId="2" applyFont="1" applyFill="1" applyBorder="1" applyAlignment="1" applyProtection="1">
      <alignment horizontal="center" vertical="center"/>
      <protection locked="0"/>
    </xf>
    <xf numFmtId="165" fontId="6" fillId="0" borderId="87" xfId="1" applyNumberFormat="1" applyFont="1" applyFill="1" applyBorder="1" applyAlignment="1" applyProtection="1">
      <alignment vertical="center"/>
      <protection locked="0"/>
    </xf>
    <xf numFmtId="165" fontId="6" fillId="0" borderId="103" xfId="1" applyNumberFormat="1" applyFont="1" applyFill="1" applyBorder="1" applyAlignment="1" applyProtection="1">
      <alignment vertical="center"/>
      <protection locked="0"/>
    </xf>
    <xf numFmtId="167" fontId="6" fillId="0" borderId="116" xfId="1" applyNumberFormat="1" applyFont="1" applyFill="1" applyBorder="1" applyAlignment="1" applyProtection="1">
      <alignment vertical="center"/>
      <protection locked="0"/>
    </xf>
    <xf numFmtId="167" fontId="0" fillId="0" borderId="0" xfId="0" applyNumberFormat="1" applyFill="1"/>
    <xf numFmtId="170" fontId="4" fillId="0" borderId="0" xfId="0" applyNumberFormat="1" applyFont="1" applyFill="1" applyBorder="1" applyAlignment="1">
      <alignment vertical="center"/>
    </xf>
    <xf numFmtId="168" fontId="0" fillId="0" borderId="0" xfId="0" applyNumberFormat="1" applyBorder="1"/>
    <xf numFmtId="0" fontId="10" fillId="0" borderId="72" xfId="2" applyFont="1" applyFill="1" applyBorder="1" applyAlignment="1" applyProtection="1">
      <alignment horizontal="center" vertical="center"/>
      <protection locked="0"/>
    </xf>
    <xf numFmtId="171" fontId="6" fillId="0" borderId="27" xfId="58" applyNumberFormat="1" applyFont="1" applyFill="1" applyBorder="1" applyAlignment="1" applyProtection="1">
      <alignment vertical="center"/>
      <protection locked="0"/>
    </xf>
    <xf numFmtId="171" fontId="6" fillId="0" borderId="161" xfId="58" applyNumberFormat="1" applyFont="1" applyFill="1" applyBorder="1" applyAlignment="1" applyProtection="1">
      <alignment vertical="center"/>
      <protection locked="0"/>
    </xf>
    <xf numFmtId="171" fontId="6" fillId="0" borderId="101" xfId="58" applyNumberFormat="1" applyFont="1" applyFill="1" applyBorder="1" applyAlignment="1" applyProtection="1">
      <alignment vertical="center"/>
      <protection locked="0"/>
    </xf>
    <xf numFmtId="171" fontId="6" fillId="0" borderId="73" xfId="58" applyNumberFormat="1" applyFont="1" applyFill="1" applyBorder="1" applyAlignment="1" applyProtection="1">
      <alignment vertical="center"/>
      <protection locked="0"/>
    </xf>
    <xf numFmtId="171" fontId="6" fillId="0" borderId="67" xfId="58" applyNumberFormat="1" applyFont="1" applyFill="1" applyBorder="1" applyAlignment="1" applyProtection="1">
      <alignment vertical="center"/>
      <protection locked="0"/>
    </xf>
    <xf numFmtId="171" fontId="6" fillId="0" borderId="162" xfId="58" applyNumberFormat="1" applyFont="1" applyFill="1" applyBorder="1" applyAlignment="1" applyProtection="1">
      <alignment vertical="center"/>
      <protection locked="0"/>
    </xf>
    <xf numFmtId="167" fontId="0" fillId="0" borderId="0" xfId="0" applyNumberFormat="1" applyFill="1" applyBorder="1"/>
    <xf numFmtId="167" fontId="6" fillId="0" borderId="67" xfId="1" applyNumberFormat="1" applyFont="1" applyFill="1" applyBorder="1" applyAlignment="1" applyProtection="1">
      <alignment horizontal="right" vertical="center"/>
      <protection locked="0"/>
    </xf>
    <xf numFmtId="3" fontId="6" fillId="0" borderId="13" xfId="1" applyNumberFormat="1" applyFont="1" applyFill="1" applyBorder="1" applyAlignment="1" applyProtection="1">
      <alignment horizontal="center" vertical="center" wrapText="1"/>
      <protection locked="0"/>
    </xf>
    <xf numFmtId="3" fontId="6" fillId="0" borderId="63" xfId="1" applyNumberFormat="1" applyFont="1" applyFill="1" applyBorder="1" applyAlignment="1" applyProtection="1">
      <alignment horizontal="center" vertical="center" wrapText="1"/>
      <protection locked="0"/>
    </xf>
    <xf numFmtId="0" fontId="19" fillId="0" borderId="0" xfId="0" applyFont="1" applyFill="1" applyBorder="1" applyAlignment="1">
      <alignment vertical="center"/>
    </xf>
    <xf numFmtId="165" fontId="19" fillId="0" borderId="0" xfId="0" applyNumberFormat="1" applyFont="1" applyFill="1" applyBorder="1" applyAlignment="1">
      <alignment vertical="center"/>
    </xf>
    <xf numFmtId="165" fontId="6" fillId="0" borderId="77" xfId="1" applyNumberFormat="1" applyFont="1" applyFill="1" applyBorder="1" applyAlignment="1" applyProtection="1">
      <alignment vertical="center"/>
      <protection locked="0"/>
    </xf>
    <xf numFmtId="167" fontId="6" fillId="0" borderId="78" xfId="1" applyNumberFormat="1" applyFont="1" applyFill="1" applyBorder="1" applyAlignment="1" applyProtection="1">
      <alignment vertical="center"/>
      <protection locked="0"/>
    </xf>
    <xf numFmtId="167" fontId="10" fillId="0" borderId="78" xfId="1" applyNumberFormat="1" applyFont="1" applyFill="1" applyBorder="1" applyAlignment="1" applyProtection="1">
      <alignment vertical="center"/>
      <protection locked="0"/>
    </xf>
    <xf numFmtId="167" fontId="10" fillId="0" borderId="74" xfId="1" applyNumberFormat="1" applyFont="1" applyFill="1" applyBorder="1" applyAlignment="1" applyProtection="1">
      <alignment vertical="center"/>
      <protection locked="0"/>
    </xf>
    <xf numFmtId="171" fontId="6" fillId="0" borderId="83" xfId="58" applyNumberFormat="1" applyFont="1" applyFill="1" applyBorder="1" applyAlignment="1" applyProtection="1">
      <alignment vertical="center"/>
      <protection locked="0"/>
    </xf>
    <xf numFmtId="171" fontId="10" fillId="0" borderId="84" xfId="58" applyNumberFormat="1" applyFont="1" applyFill="1" applyBorder="1" applyAlignment="1" applyProtection="1">
      <alignment vertical="center"/>
      <protection locked="0"/>
    </xf>
    <xf numFmtId="171" fontId="10" fillId="0" borderId="80" xfId="58" applyNumberFormat="1" applyFont="1" applyFill="1" applyBorder="1" applyAlignment="1" applyProtection="1">
      <alignment vertical="center"/>
      <protection locked="0"/>
    </xf>
    <xf numFmtId="165" fontId="6" fillId="0" borderId="89" xfId="1" applyNumberFormat="1" applyFont="1" applyFill="1" applyBorder="1" applyAlignment="1" applyProtection="1">
      <alignment vertical="center"/>
      <protection locked="0"/>
    </xf>
    <xf numFmtId="167" fontId="6" fillId="0" borderId="90" xfId="1" applyNumberFormat="1" applyFont="1" applyFill="1" applyBorder="1" applyAlignment="1" applyProtection="1">
      <alignment vertical="center"/>
      <protection locked="0"/>
    </xf>
    <xf numFmtId="167" fontId="10" fillId="0" borderId="90" xfId="1" applyNumberFormat="1" applyFont="1" applyFill="1" applyBorder="1" applyAlignment="1" applyProtection="1">
      <alignment vertical="center"/>
      <protection locked="0"/>
    </xf>
    <xf numFmtId="167" fontId="10" fillId="0" borderId="86" xfId="1" applyNumberFormat="1" applyFont="1" applyFill="1" applyBorder="1" applyAlignment="1" applyProtection="1">
      <alignment vertical="center"/>
      <protection locked="0"/>
    </xf>
    <xf numFmtId="167" fontId="6" fillId="0" borderId="101" xfId="0" applyNumberFormat="1" applyFont="1" applyFill="1" applyBorder="1" applyAlignment="1" applyProtection="1">
      <alignment horizontal="right" vertical="center"/>
    </xf>
    <xf numFmtId="167" fontId="10" fillId="0" borderId="101" xfId="0" applyNumberFormat="1" applyFont="1" applyFill="1" applyBorder="1" applyAlignment="1" applyProtection="1">
      <alignment horizontal="right" vertical="center"/>
    </xf>
    <xf numFmtId="167" fontId="10" fillId="0" borderId="72" xfId="0" applyNumberFormat="1" applyFont="1" applyFill="1" applyBorder="1" applyAlignment="1" applyProtection="1">
      <alignment horizontal="right" vertical="center"/>
    </xf>
    <xf numFmtId="167" fontId="10" fillId="0" borderId="73" xfId="0" applyNumberFormat="1" applyFont="1" applyFill="1" applyBorder="1" applyAlignment="1" applyProtection="1">
      <alignment horizontal="right" vertical="center"/>
    </xf>
    <xf numFmtId="167" fontId="8" fillId="0" borderId="101" xfId="0" applyNumberFormat="1" applyFont="1" applyFill="1" applyBorder="1" applyAlignment="1">
      <alignment horizontal="right" vertical="center"/>
    </xf>
    <xf numFmtId="167" fontId="10" fillId="0" borderId="35" xfId="0" applyNumberFormat="1" applyFont="1" applyFill="1" applyBorder="1" applyAlignment="1" applyProtection="1">
      <alignment horizontal="right" vertical="center"/>
    </xf>
    <xf numFmtId="167" fontId="10" fillId="0" borderId="102" xfId="1" applyNumberFormat="1" applyFont="1" applyFill="1" applyBorder="1" applyAlignment="1" applyProtection="1">
      <alignment vertical="center"/>
      <protection locked="0"/>
    </xf>
    <xf numFmtId="171" fontId="10" fillId="0" borderId="132" xfId="58" applyNumberFormat="1" applyFont="1" applyFill="1" applyBorder="1" applyAlignment="1" applyProtection="1">
      <alignment vertical="center"/>
      <protection locked="0"/>
    </xf>
    <xf numFmtId="167" fontId="10" fillId="0" borderId="103" xfId="1" applyNumberFormat="1" applyFont="1" applyFill="1" applyBorder="1" applyAlignment="1" applyProtection="1">
      <alignment vertical="center"/>
      <protection locked="0"/>
    </xf>
    <xf numFmtId="0" fontId="10" fillId="0" borderId="163" xfId="2" applyFont="1" applyFill="1" applyBorder="1" applyAlignment="1" applyProtection="1">
      <alignment horizontal="center" vertical="center"/>
      <protection locked="0"/>
    </xf>
    <xf numFmtId="171" fontId="10" fillId="0" borderId="161" xfId="58" applyNumberFormat="1" applyFont="1" applyFill="1" applyBorder="1" applyAlignment="1" applyProtection="1">
      <alignment vertical="center"/>
      <protection locked="0"/>
    </xf>
    <xf numFmtId="171" fontId="10" fillId="0" borderId="163" xfId="58" applyNumberFormat="1" applyFont="1" applyFill="1" applyBorder="1" applyAlignment="1" applyProtection="1">
      <alignment vertical="center"/>
      <protection locked="0"/>
    </xf>
    <xf numFmtId="171" fontId="10" fillId="0" borderId="162" xfId="58" applyNumberFormat="1" applyFont="1" applyFill="1" applyBorder="1" applyAlignment="1" applyProtection="1">
      <alignment vertical="center"/>
      <protection locked="0"/>
    </xf>
    <xf numFmtId="3" fontId="6" fillId="0" borderId="8" xfId="1" applyNumberFormat="1" applyFont="1" applyFill="1" applyBorder="1" applyAlignment="1" applyProtection="1">
      <alignment horizontal="center" vertical="center" wrapText="1"/>
      <protection locked="0"/>
    </xf>
    <xf numFmtId="166" fontId="0" fillId="0" borderId="0" xfId="0" applyNumberFormat="1" applyFill="1"/>
    <xf numFmtId="0" fontId="0" fillId="0" borderId="0" xfId="0" applyFill="1" applyAlignment="1">
      <alignment horizontal="right" wrapText="1"/>
    </xf>
    <xf numFmtId="0" fontId="17" fillId="0" borderId="34" xfId="0" applyFont="1" applyFill="1" applyBorder="1" applyAlignment="1">
      <alignment horizontal="left" vertical="center" wrapText="1"/>
    </xf>
    <xf numFmtId="170" fontId="37" fillId="0" borderId="52" xfId="0" applyNumberFormat="1" applyFont="1" applyFill="1" applyBorder="1" applyAlignment="1">
      <alignment vertical="center"/>
    </xf>
    <xf numFmtId="0" fontId="8" fillId="0" borderId="34" xfId="0" applyFont="1" applyFill="1" applyBorder="1" applyAlignment="1">
      <alignment horizontal="left" vertical="center" wrapText="1" indent="1"/>
    </xf>
    <xf numFmtId="170" fontId="4" fillId="0" borderId="73" xfId="0" applyNumberFormat="1" applyFont="1" applyFill="1" applyBorder="1" applyAlignment="1">
      <alignment vertical="center"/>
    </xf>
    <xf numFmtId="0" fontId="17" fillId="0" borderId="0" xfId="0" applyFont="1" applyFill="1" applyBorder="1" applyAlignment="1">
      <alignment horizontal="left" vertical="center" wrapText="1"/>
    </xf>
    <xf numFmtId="0" fontId="8" fillId="0" borderId="0" xfId="0" applyFont="1" applyFill="1" applyBorder="1" applyAlignment="1">
      <alignment horizontal="left" vertical="center" wrapText="1" indent="1"/>
    </xf>
    <xf numFmtId="0" fontId="8" fillId="0" borderId="37" xfId="0" applyFont="1" applyFill="1" applyBorder="1" applyAlignment="1">
      <alignment horizontal="center" vertical="center"/>
    </xf>
    <xf numFmtId="165" fontId="18" fillId="0" borderId="139" xfId="0" applyNumberFormat="1" applyFont="1" applyFill="1" applyBorder="1" applyAlignment="1" applyProtection="1">
      <alignment vertical="center"/>
    </xf>
    <xf numFmtId="165" fontId="18" fillId="0" borderId="101" xfId="0" applyNumberFormat="1" applyFont="1" applyFill="1" applyBorder="1" applyAlignment="1" applyProtection="1">
      <alignment vertical="center"/>
    </xf>
    <xf numFmtId="165" fontId="18" fillId="0" borderId="72" xfId="0" applyNumberFormat="1" applyFont="1" applyFill="1" applyBorder="1" applyAlignment="1" applyProtection="1">
      <alignment vertical="center"/>
    </xf>
    <xf numFmtId="165" fontId="18" fillId="0" borderId="73" xfId="0" applyNumberFormat="1" applyFont="1" applyFill="1" applyBorder="1" applyAlignment="1" applyProtection="1">
      <alignment vertical="center"/>
    </xf>
    <xf numFmtId="165" fontId="6" fillId="0" borderId="139" xfId="0" applyNumberFormat="1" applyFont="1" applyFill="1" applyBorder="1" applyAlignment="1" applyProtection="1">
      <alignment vertical="center"/>
    </xf>
    <xf numFmtId="165" fontId="6" fillId="0" borderId="101" xfId="0" applyNumberFormat="1" applyFont="1" applyFill="1" applyBorder="1" applyAlignment="1" applyProtection="1">
      <alignment vertical="center"/>
    </xf>
    <xf numFmtId="165" fontId="6" fillId="0" borderId="72" xfId="0" applyNumberFormat="1" applyFont="1" applyFill="1" applyBorder="1" applyAlignment="1" applyProtection="1">
      <alignment vertical="center"/>
    </xf>
    <xf numFmtId="165" fontId="6" fillId="0" borderId="73" xfId="0" applyNumberFormat="1" applyFont="1" applyFill="1" applyBorder="1" applyAlignment="1" applyProtection="1">
      <alignment vertical="center"/>
    </xf>
    <xf numFmtId="165" fontId="6" fillId="0" borderId="139" xfId="0" applyNumberFormat="1" applyFont="1" applyFill="1" applyBorder="1" applyAlignment="1" applyProtection="1">
      <alignment horizontal="center" vertical="center"/>
    </xf>
    <xf numFmtId="165" fontId="6" fillId="0" borderId="101" xfId="0" applyNumberFormat="1" applyFont="1" applyFill="1" applyBorder="1" applyAlignment="1" applyProtection="1">
      <alignment horizontal="center" vertical="center"/>
    </xf>
    <xf numFmtId="165" fontId="6" fillId="0" borderId="72" xfId="0" applyNumberFormat="1" applyFont="1" applyFill="1" applyBorder="1" applyAlignment="1" applyProtection="1">
      <alignment horizontal="center" vertical="center"/>
    </xf>
    <xf numFmtId="0" fontId="52" fillId="0" borderId="0" xfId="57" applyFont="1" applyFill="1" applyAlignment="1" applyProtection="1"/>
    <xf numFmtId="0" fontId="54" fillId="0" borderId="0" xfId="0" applyFont="1" applyFill="1"/>
    <xf numFmtId="0" fontId="6" fillId="0" borderId="18" xfId="0" applyFont="1" applyFill="1" applyBorder="1" applyAlignment="1">
      <alignment horizontal="center" vertical="center" wrapText="1"/>
    </xf>
    <xf numFmtId="0" fontId="6" fillId="0" borderId="23" xfId="0" applyFont="1" applyFill="1" applyBorder="1" applyAlignment="1">
      <alignment horizontal="center" vertical="center" wrapText="1"/>
    </xf>
    <xf numFmtId="0" fontId="6" fillId="0" borderId="24" xfId="0" applyFont="1" applyFill="1" applyBorder="1" applyAlignment="1">
      <alignment horizontal="center" vertical="center" wrapText="1"/>
    </xf>
    <xf numFmtId="0" fontId="6" fillId="0" borderId="22" xfId="0" applyFont="1" applyFill="1" applyBorder="1" applyAlignment="1">
      <alignment horizontal="center" vertical="center" wrapText="1"/>
    </xf>
    <xf numFmtId="0" fontId="6" fillId="0" borderId="118" xfId="2" applyFont="1" applyFill="1" applyBorder="1" applyAlignment="1" applyProtection="1">
      <alignment horizontal="center" vertical="center"/>
      <protection locked="0"/>
    </xf>
    <xf numFmtId="0" fontId="10" fillId="0" borderId="94" xfId="2" applyFont="1" applyFill="1" applyBorder="1" applyAlignment="1" applyProtection="1">
      <alignment horizontal="center" vertical="center"/>
      <protection locked="0"/>
    </xf>
    <xf numFmtId="0" fontId="20" fillId="0" borderId="0" xfId="0" applyFont="1" applyFill="1"/>
    <xf numFmtId="2" fontId="0" fillId="0" borderId="0" xfId="0" applyNumberFormat="1" applyFill="1"/>
    <xf numFmtId="0" fontId="10" fillId="0" borderId="24" xfId="2" applyFont="1" applyFill="1" applyBorder="1" applyAlignment="1" applyProtection="1">
      <alignment horizontal="center" vertical="center"/>
      <protection locked="0"/>
    </xf>
    <xf numFmtId="166" fontId="18" fillId="0" borderId="73" xfId="0" applyNumberFormat="1" applyFont="1" applyFill="1" applyBorder="1" applyAlignment="1" applyProtection="1">
      <alignment horizontal="right" vertical="center"/>
    </xf>
    <xf numFmtId="171" fontId="17" fillId="0" borderId="0" xfId="58" applyNumberFormat="1" applyFont="1" applyFill="1" applyBorder="1" applyAlignment="1">
      <alignment vertical="center"/>
    </xf>
    <xf numFmtId="166" fontId="6" fillId="0" borderId="73" xfId="0" applyNumberFormat="1" applyFont="1" applyFill="1" applyBorder="1" applyAlignment="1" applyProtection="1">
      <alignment horizontal="right" vertical="center"/>
    </xf>
    <xf numFmtId="165" fontId="6" fillId="0" borderId="72" xfId="1" applyNumberFormat="1" applyFont="1" applyFill="1" applyBorder="1" applyAlignment="1" applyProtection="1">
      <alignment vertical="center"/>
      <protection locked="0"/>
    </xf>
    <xf numFmtId="171" fontId="8" fillId="0" borderId="0" xfId="58" applyNumberFormat="1" applyFont="1" applyFill="1" applyBorder="1" applyAlignment="1">
      <alignment vertical="center"/>
    </xf>
    <xf numFmtId="0" fontId="10" fillId="0" borderId="42" xfId="2" applyFont="1" applyFill="1" applyBorder="1" applyAlignment="1" applyProtection="1">
      <alignment horizontal="center" vertical="center"/>
      <protection locked="0"/>
    </xf>
    <xf numFmtId="0" fontId="6" fillId="0" borderId="93" xfId="2" applyFont="1" applyFill="1" applyBorder="1" applyAlignment="1" applyProtection="1">
      <alignment horizontal="center" vertical="center"/>
      <protection locked="0"/>
    </xf>
    <xf numFmtId="175" fontId="17" fillId="0" borderId="109" xfId="0" applyNumberFormat="1" applyFont="1" applyFill="1" applyBorder="1" applyAlignment="1">
      <alignment vertical="center"/>
    </xf>
    <xf numFmtId="171" fontId="17" fillId="0" borderId="56" xfId="58" applyNumberFormat="1" applyFont="1" applyFill="1" applyBorder="1" applyAlignment="1">
      <alignment vertical="center"/>
    </xf>
    <xf numFmtId="175" fontId="17" fillId="0" borderId="110" xfId="0" applyNumberFormat="1" applyFont="1" applyFill="1" applyBorder="1" applyAlignment="1">
      <alignment vertical="center"/>
    </xf>
    <xf numFmtId="175" fontId="17" fillId="0" borderId="95" xfId="0" applyNumberFormat="1" applyFont="1" applyFill="1" applyBorder="1" applyAlignment="1">
      <alignment vertical="center"/>
    </xf>
    <xf numFmtId="175" fontId="8" fillId="0" borderId="95" xfId="0" applyNumberFormat="1" applyFont="1" applyFill="1" applyBorder="1" applyAlignment="1">
      <alignment vertical="center"/>
    </xf>
    <xf numFmtId="170" fontId="17" fillId="0" borderId="109" xfId="0" applyNumberFormat="1" applyFont="1" applyFill="1" applyBorder="1" applyAlignment="1">
      <alignment vertical="center"/>
    </xf>
    <xf numFmtId="178" fontId="17" fillId="0" borderId="109" xfId="0" applyNumberFormat="1" applyFont="1" applyFill="1" applyBorder="1" applyAlignment="1">
      <alignment vertical="center"/>
    </xf>
    <xf numFmtId="170" fontId="8" fillId="0" borderId="109" xfId="0" applyNumberFormat="1" applyFont="1" applyFill="1" applyBorder="1" applyAlignment="1">
      <alignment vertical="center"/>
    </xf>
    <xf numFmtId="178" fontId="8" fillId="0" borderId="109" xfId="0" applyNumberFormat="1" applyFont="1" applyFill="1" applyBorder="1" applyAlignment="1">
      <alignment vertical="center"/>
    </xf>
    <xf numFmtId="167" fontId="18" fillId="0" borderId="101" xfId="0" applyNumberFormat="1" applyFont="1" applyFill="1" applyBorder="1" applyAlignment="1" applyProtection="1">
      <alignment horizontal="right" vertical="center"/>
    </xf>
    <xf numFmtId="167" fontId="18" fillId="0" borderId="73" xfId="0" applyNumberFormat="1" applyFont="1" applyFill="1" applyBorder="1" applyAlignment="1" applyProtection="1">
      <alignment horizontal="right" vertical="center"/>
    </xf>
    <xf numFmtId="167" fontId="18" fillId="0" borderId="72" xfId="0" applyNumberFormat="1" applyFont="1" applyFill="1" applyBorder="1" applyAlignment="1" applyProtection="1">
      <alignment horizontal="right" vertical="center"/>
    </xf>
    <xf numFmtId="167" fontId="6" fillId="0" borderId="73" xfId="0" applyNumberFormat="1" applyFont="1" applyFill="1" applyBorder="1" applyAlignment="1" applyProtection="1">
      <alignment horizontal="right" vertical="center"/>
    </xf>
    <xf numFmtId="167" fontId="6" fillId="0" borderId="72" xfId="0" applyNumberFormat="1" applyFont="1" applyFill="1" applyBorder="1" applyAlignment="1" applyProtection="1">
      <alignment horizontal="right" vertical="center"/>
    </xf>
    <xf numFmtId="0" fontId="4" fillId="0" borderId="31" xfId="0" applyFont="1" applyFill="1" applyBorder="1" applyAlignment="1">
      <alignment horizontal="center" vertical="center" wrapText="1"/>
    </xf>
    <xf numFmtId="165" fontId="6" fillId="0" borderId="79" xfId="1" applyNumberFormat="1" applyFont="1" applyFill="1" applyBorder="1" applyAlignment="1" applyProtection="1">
      <alignment vertical="center"/>
      <protection locked="0"/>
    </xf>
    <xf numFmtId="165" fontId="6" fillId="0" borderId="78" xfId="1" applyNumberFormat="1" applyFont="1" applyFill="1" applyBorder="1" applyAlignment="1" applyProtection="1">
      <alignment horizontal="center" vertical="center"/>
      <protection locked="0"/>
    </xf>
    <xf numFmtId="165" fontId="6" fillId="0" borderId="74" xfId="1" applyNumberFormat="1" applyFont="1" applyFill="1" applyBorder="1" applyAlignment="1" applyProtection="1">
      <alignment horizontal="center" vertical="center"/>
      <protection locked="0"/>
    </xf>
    <xf numFmtId="171" fontId="6" fillId="0" borderId="50" xfId="58" applyNumberFormat="1" applyFont="1" applyFill="1" applyBorder="1" applyAlignment="1" applyProtection="1">
      <alignment vertical="center"/>
      <protection locked="0"/>
    </xf>
    <xf numFmtId="171" fontId="6" fillId="0" borderId="57" xfId="58" applyNumberFormat="1" applyFont="1" applyFill="1" applyBorder="1" applyAlignment="1" applyProtection="1">
      <alignment horizontal="center" vertical="center"/>
      <protection locked="0"/>
    </xf>
    <xf numFmtId="171" fontId="6" fillId="0" borderId="60" xfId="58" applyNumberFormat="1" applyFont="1" applyFill="1" applyBorder="1" applyAlignment="1" applyProtection="1">
      <alignment horizontal="center" vertical="center"/>
      <protection locked="0"/>
    </xf>
    <xf numFmtId="165" fontId="6" fillId="0" borderId="91" xfId="1" applyNumberFormat="1" applyFont="1" applyFill="1" applyBorder="1" applyAlignment="1" applyProtection="1">
      <alignment vertical="center"/>
      <protection locked="0"/>
    </xf>
    <xf numFmtId="165" fontId="6" fillId="0" borderId="90" xfId="1" applyNumberFormat="1" applyFont="1" applyFill="1" applyBorder="1" applyAlignment="1" applyProtection="1">
      <alignment horizontal="center" vertical="center"/>
      <protection locked="0"/>
    </xf>
    <xf numFmtId="165" fontId="6" fillId="0" borderId="86" xfId="1" applyNumberFormat="1" applyFont="1" applyFill="1" applyBorder="1" applyAlignment="1" applyProtection="1">
      <alignment horizontal="center" vertical="center"/>
      <protection locked="0"/>
    </xf>
    <xf numFmtId="171" fontId="6" fillId="0" borderId="85" xfId="58" applyNumberFormat="1" applyFont="1" applyFill="1" applyBorder="1" applyAlignment="1" applyProtection="1">
      <alignment vertical="center"/>
      <protection locked="0"/>
    </xf>
    <xf numFmtId="171" fontId="6" fillId="0" borderId="84" xfId="58" applyNumberFormat="1" applyFont="1" applyFill="1" applyBorder="1" applyAlignment="1" applyProtection="1">
      <alignment horizontal="center" vertical="center"/>
      <protection locked="0"/>
    </xf>
    <xf numFmtId="171" fontId="6" fillId="0" borderId="80" xfId="58" applyNumberFormat="1" applyFont="1" applyFill="1" applyBorder="1" applyAlignment="1" applyProtection="1">
      <alignment horizontal="center" vertical="center"/>
      <protection locked="0"/>
    </xf>
    <xf numFmtId="165" fontId="6" fillId="0" borderId="119" xfId="1" applyNumberFormat="1" applyFont="1" applyFill="1" applyBorder="1" applyAlignment="1" applyProtection="1">
      <alignment vertical="center"/>
      <protection locked="0"/>
    </xf>
    <xf numFmtId="165" fontId="6" fillId="0" borderId="117" xfId="1" applyNumberFormat="1" applyFont="1" applyFill="1" applyBorder="1" applyAlignment="1" applyProtection="1">
      <alignment horizontal="center" vertical="center"/>
      <protection locked="0"/>
    </xf>
    <xf numFmtId="165" fontId="6" fillId="0" borderId="113" xfId="1" applyNumberFormat="1" applyFont="1" applyFill="1" applyBorder="1" applyAlignment="1" applyProtection="1">
      <alignment horizontal="center" vertical="center"/>
      <protection locked="0"/>
    </xf>
    <xf numFmtId="171" fontId="4" fillId="0" borderId="52" xfId="58" applyNumberFormat="1" applyFont="1" applyFill="1" applyBorder="1" applyAlignment="1">
      <alignment vertical="center"/>
    </xf>
    <xf numFmtId="171" fontId="4" fillId="0" borderId="73" xfId="58" applyNumberFormat="1" applyFont="1" applyFill="1" applyBorder="1" applyAlignment="1">
      <alignment vertical="center"/>
    </xf>
    <xf numFmtId="165" fontId="6" fillId="0" borderId="102" xfId="1" applyNumberFormat="1" applyFont="1" applyFill="1" applyBorder="1" applyAlignment="1" applyProtection="1">
      <alignment horizontal="center" vertical="center"/>
      <protection locked="0"/>
    </xf>
    <xf numFmtId="171" fontId="6" fillId="0" borderId="58" xfId="58" applyNumberFormat="1" applyFont="1" applyFill="1" applyBorder="1" applyAlignment="1" applyProtection="1">
      <alignment horizontal="center" vertical="center"/>
      <protection locked="0"/>
    </xf>
    <xf numFmtId="165" fontId="6" fillId="0" borderId="103" xfId="1" applyNumberFormat="1" applyFont="1" applyFill="1" applyBorder="1" applyAlignment="1" applyProtection="1">
      <alignment horizontal="center" vertical="center"/>
      <protection locked="0"/>
    </xf>
    <xf numFmtId="171" fontId="6" fillId="0" borderId="132" xfId="58" applyNumberFormat="1" applyFont="1" applyFill="1" applyBorder="1" applyAlignment="1" applyProtection="1">
      <alignment horizontal="center" vertical="center"/>
      <protection locked="0"/>
    </xf>
    <xf numFmtId="165" fontId="6" fillId="0" borderId="133" xfId="1" applyNumberFormat="1" applyFont="1" applyFill="1" applyBorder="1" applyAlignment="1" applyProtection="1">
      <alignment horizontal="center" vertical="center"/>
      <protection locked="0"/>
    </xf>
    <xf numFmtId="171" fontId="6" fillId="0" borderId="56" xfId="58" applyNumberFormat="1" applyFont="1" applyFill="1" applyBorder="1" applyAlignment="1" applyProtection="1">
      <alignment vertical="center"/>
      <protection locked="0"/>
    </xf>
    <xf numFmtId="171" fontId="6" fillId="0" borderId="101" xfId="58" applyNumberFormat="1" applyFont="1" applyFill="1" applyBorder="1" applyAlignment="1" applyProtection="1">
      <alignment horizontal="center" vertical="center"/>
      <protection locked="0"/>
    </xf>
    <xf numFmtId="171" fontId="6" fillId="0" borderId="73" xfId="58" applyNumberFormat="1" applyFont="1" applyFill="1" applyBorder="1" applyAlignment="1" applyProtection="1">
      <alignment horizontal="center" vertical="center"/>
      <protection locked="0"/>
    </xf>
    <xf numFmtId="0" fontId="8" fillId="0" borderId="8" xfId="0" applyFont="1" applyFill="1" applyBorder="1" applyAlignment="1">
      <alignment horizontal="center" vertical="center" wrapText="1"/>
    </xf>
    <xf numFmtId="0" fontId="17" fillId="0" borderId="0" xfId="0" applyFont="1" applyBorder="1" applyAlignment="1">
      <alignment horizontal="left" vertical="center" wrapText="1"/>
    </xf>
    <xf numFmtId="0" fontId="8" fillId="0" borderId="0" xfId="0" applyFont="1" applyBorder="1" applyAlignment="1">
      <alignment horizontal="left" vertical="center" wrapText="1" indent="1"/>
    </xf>
    <xf numFmtId="0" fontId="8" fillId="0" borderId="7" xfId="0" applyFont="1" applyFill="1" applyBorder="1" applyAlignment="1">
      <alignment horizontal="center" vertical="center" wrapText="1"/>
    </xf>
    <xf numFmtId="0" fontId="8" fillId="0" borderId="35" xfId="0" applyFont="1" applyFill="1" applyBorder="1" applyAlignment="1">
      <alignment horizontal="center" vertical="center" wrapText="1"/>
    </xf>
    <xf numFmtId="171" fontId="37" fillId="0" borderId="72" xfId="58" applyNumberFormat="1" applyFont="1" applyFill="1" applyBorder="1" applyAlignment="1">
      <alignment vertical="center"/>
    </xf>
    <xf numFmtId="171" fontId="37" fillId="0" borderId="73" xfId="58" applyNumberFormat="1" applyFont="1" applyFill="1" applyBorder="1" applyAlignment="1">
      <alignment vertical="center"/>
    </xf>
    <xf numFmtId="0" fontId="6" fillId="0" borderId="97" xfId="2" applyFont="1" applyFill="1" applyBorder="1" applyAlignment="1" applyProtection="1">
      <alignment horizontal="center" vertical="center"/>
      <protection locked="0"/>
    </xf>
    <xf numFmtId="175" fontId="17" fillId="0" borderId="98" xfId="0" applyNumberFormat="1" applyFont="1" applyFill="1" applyBorder="1" applyAlignment="1">
      <alignment vertical="center"/>
    </xf>
    <xf numFmtId="175" fontId="8" fillId="0" borderId="98" xfId="0" applyNumberFormat="1" applyFont="1" applyFill="1" applyBorder="1" applyAlignment="1">
      <alignment vertical="center"/>
    </xf>
    <xf numFmtId="0" fontId="8" fillId="0" borderId="43"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66" xfId="0" applyFont="1" applyFill="1" applyBorder="1" applyAlignment="1">
      <alignment horizontal="center" vertical="center" wrapText="1"/>
    </xf>
    <xf numFmtId="0" fontId="8" fillId="0" borderId="23"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4" fillId="0" borderId="42" xfId="0" applyFont="1" applyFill="1" applyBorder="1" applyAlignment="1">
      <alignment horizontal="center" vertical="center" wrapText="1"/>
    </xf>
    <xf numFmtId="0" fontId="4" fillId="0" borderId="63" xfId="0" applyFont="1" applyFill="1" applyBorder="1" applyAlignment="1">
      <alignment horizontal="center" vertical="center" wrapText="1"/>
    </xf>
    <xf numFmtId="171" fontId="4" fillId="0" borderId="56" xfId="58" applyNumberFormat="1" applyFont="1" applyFill="1" applyBorder="1" applyAlignment="1">
      <alignment vertical="center"/>
    </xf>
    <xf numFmtId="171" fontId="6" fillId="0" borderId="139" xfId="58" applyNumberFormat="1" applyFont="1" applyFill="1" applyBorder="1" applyAlignment="1" applyProtection="1">
      <alignment vertical="center"/>
      <protection locked="0"/>
    </xf>
    <xf numFmtId="171" fontId="6" fillId="0" borderId="72" xfId="58" applyNumberFormat="1" applyFont="1" applyFill="1" applyBorder="1" applyAlignment="1" applyProtection="1">
      <alignment horizontal="center" vertical="center"/>
      <protection locked="0"/>
    </xf>
    <xf numFmtId="0" fontId="4" fillId="0" borderId="22" xfId="0" applyFont="1" applyFill="1" applyBorder="1" applyAlignment="1">
      <alignment horizontal="center" vertical="center" wrapText="1"/>
    </xf>
    <xf numFmtId="0" fontId="8" fillId="0" borderId="42" xfId="0" applyFont="1" applyFill="1" applyBorder="1" applyAlignment="1">
      <alignment horizontal="center" vertical="center" wrapText="1"/>
    </xf>
    <xf numFmtId="165" fontId="8" fillId="0" borderId="56" xfId="0" applyNumberFormat="1" applyFont="1" applyFill="1" applyBorder="1" applyAlignment="1">
      <alignment vertical="center"/>
    </xf>
    <xf numFmtId="0" fontId="6" fillId="0" borderId="42" xfId="0" applyFont="1" applyFill="1" applyBorder="1" applyAlignment="1">
      <alignment horizontal="center" vertical="center" wrapText="1"/>
    </xf>
    <xf numFmtId="9" fontId="4" fillId="0" borderId="34" xfId="58" applyNumberFormat="1" applyFont="1" applyFill="1" applyBorder="1" applyAlignment="1">
      <alignment vertical="center"/>
    </xf>
    <xf numFmtId="3" fontId="17" fillId="0" borderId="34" xfId="0" applyNumberFormat="1" applyFont="1" applyFill="1" applyBorder="1" applyAlignment="1">
      <alignment horizontal="left" vertical="center" wrapText="1"/>
    </xf>
    <xf numFmtId="165" fontId="17" fillId="0" borderId="56" xfId="0" applyNumberFormat="1" applyFont="1" applyFill="1" applyBorder="1" applyAlignment="1">
      <alignment vertical="center"/>
    </xf>
    <xf numFmtId="171" fontId="8" fillId="0" borderId="72" xfId="58" applyNumberFormat="1" applyFont="1" applyFill="1" applyBorder="1" applyAlignment="1">
      <alignment vertical="center"/>
    </xf>
    <xf numFmtId="171" fontId="8" fillId="0" borderId="101" xfId="58" applyNumberFormat="1" applyFont="1" applyFill="1" applyBorder="1" applyAlignment="1">
      <alignment vertical="center"/>
    </xf>
    <xf numFmtId="171" fontId="8" fillId="0" borderId="73" xfId="58" applyNumberFormat="1" applyFont="1" applyFill="1" applyBorder="1" applyAlignment="1">
      <alignment vertical="center"/>
    </xf>
    <xf numFmtId="0" fontId="8" fillId="0" borderId="34" xfId="0" applyFont="1" applyFill="1" applyBorder="1" applyAlignment="1">
      <alignment horizontal="left" vertical="center" indent="1"/>
    </xf>
    <xf numFmtId="171" fontId="8" fillId="0" borderId="56" xfId="58" applyNumberFormat="1" applyFont="1" applyFill="1" applyBorder="1" applyAlignment="1">
      <alignment horizontal="right" vertical="center"/>
    </xf>
    <xf numFmtId="9" fontId="4" fillId="0" borderId="101" xfId="58" applyNumberFormat="1" applyFont="1" applyFill="1" applyBorder="1" applyAlignment="1">
      <alignment vertical="center"/>
    </xf>
    <xf numFmtId="165" fontId="6" fillId="0" borderId="76" xfId="1" applyNumberFormat="1" applyFont="1" applyFill="1" applyBorder="1" applyAlignment="1" applyProtection="1">
      <alignment horizontal="center" vertical="center"/>
      <protection locked="0"/>
    </xf>
    <xf numFmtId="171" fontId="6" fillId="0" borderId="37" xfId="58" applyNumberFormat="1" applyFont="1" applyFill="1" applyBorder="1" applyAlignment="1" applyProtection="1">
      <alignment horizontal="center" vertical="center"/>
      <protection locked="0"/>
    </xf>
    <xf numFmtId="165" fontId="6" fillId="0" borderId="88" xfId="1" applyNumberFormat="1" applyFont="1" applyFill="1" applyBorder="1" applyAlignment="1" applyProtection="1">
      <alignment horizontal="center" vertical="center"/>
      <protection locked="0"/>
    </xf>
    <xf numFmtId="171" fontId="8" fillId="0" borderId="45" xfId="58" applyNumberFormat="1" applyFont="1" applyFill="1" applyBorder="1" applyAlignment="1">
      <alignment horizontal="right" vertical="center"/>
    </xf>
    <xf numFmtId="9" fontId="4" fillId="0" borderId="20" xfId="58" applyNumberFormat="1" applyFont="1" applyFill="1" applyBorder="1" applyAlignment="1">
      <alignment vertical="center"/>
    </xf>
    <xf numFmtId="9" fontId="4" fillId="0" borderId="45" xfId="58" applyNumberFormat="1" applyFont="1" applyFill="1" applyBorder="1" applyAlignment="1">
      <alignment vertical="center"/>
    </xf>
    <xf numFmtId="9" fontId="4" fillId="0" borderId="2" xfId="58" applyNumberFormat="1" applyFont="1" applyFill="1" applyBorder="1" applyAlignment="1">
      <alignment vertical="center"/>
    </xf>
    <xf numFmtId="171" fontId="4" fillId="0" borderId="45" xfId="58" applyNumberFormat="1" applyFont="1" applyFill="1" applyBorder="1" applyAlignment="1">
      <alignment vertical="center"/>
    </xf>
    <xf numFmtId="171" fontId="4" fillId="0" borderId="6" xfId="58" applyNumberFormat="1" applyFont="1" applyFill="1" applyBorder="1" applyAlignment="1">
      <alignment vertical="center"/>
    </xf>
    <xf numFmtId="0" fontId="8" fillId="0" borderId="24" xfId="0" applyFont="1" applyFill="1" applyBorder="1" applyAlignment="1">
      <alignment horizontal="center" vertical="center" wrapText="1"/>
    </xf>
    <xf numFmtId="166" fontId="17" fillId="0" borderId="95" xfId="0" applyNumberFormat="1" applyFont="1" applyFill="1" applyBorder="1" applyAlignment="1">
      <alignment vertical="center"/>
    </xf>
    <xf numFmtId="166" fontId="8" fillId="0" borderId="95" xfId="0" applyNumberFormat="1" applyFont="1" applyFill="1" applyBorder="1" applyAlignment="1">
      <alignment vertical="center"/>
    </xf>
    <xf numFmtId="0" fontId="8" fillId="0" borderId="42"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23" xfId="0" applyFont="1" applyFill="1" applyBorder="1" applyAlignment="1">
      <alignment horizontal="center" vertical="center" wrapText="1"/>
    </xf>
    <xf numFmtId="0" fontId="8" fillId="0" borderId="43" xfId="0" applyFont="1" applyFill="1" applyBorder="1" applyAlignment="1">
      <alignment horizontal="center" vertical="center" wrapText="1"/>
    </xf>
    <xf numFmtId="0" fontId="8" fillId="0" borderId="17" xfId="0" applyFont="1" applyFill="1" applyBorder="1" applyAlignment="1">
      <alignment horizontal="center" vertical="center" wrapText="1"/>
    </xf>
    <xf numFmtId="165" fontId="6" fillId="0" borderId="74" xfId="1" applyNumberFormat="1" applyFont="1" applyFill="1" applyBorder="1" applyAlignment="1" applyProtection="1">
      <alignment vertical="center"/>
      <protection locked="0"/>
    </xf>
    <xf numFmtId="171" fontId="6" fillId="0" borderId="60" xfId="58" applyNumberFormat="1" applyFont="1" applyFill="1" applyBorder="1" applyAlignment="1" applyProtection="1">
      <alignment vertical="center"/>
      <protection locked="0"/>
    </xf>
    <xf numFmtId="165" fontId="6" fillId="0" borderId="86" xfId="1" applyNumberFormat="1" applyFont="1" applyFill="1" applyBorder="1" applyAlignment="1" applyProtection="1">
      <alignment vertical="center"/>
      <protection locked="0"/>
    </xf>
    <xf numFmtId="0" fontId="8" fillId="0" borderId="19" xfId="0" applyFont="1" applyFill="1" applyBorder="1" applyAlignment="1">
      <alignment horizontal="center" vertical="center" wrapText="1"/>
    </xf>
    <xf numFmtId="167" fontId="6" fillId="0" borderId="101" xfId="1" applyNumberFormat="1" applyFont="1" applyFill="1" applyBorder="1" applyAlignment="1" applyProtection="1">
      <alignment vertical="center"/>
      <protection locked="0"/>
    </xf>
    <xf numFmtId="167" fontId="8" fillId="0" borderId="72" xfId="0" applyNumberFormat="1" applyFont="1" applyFill="1" applyBorder="1" applyAlignment="1">
      <alignment horizontal="right" vertical="center"/>
    </xf>
    <xf numFmtId="167" fontId="8" fillId="0" borderId="73" xfId="0" applyNumberFormat="1" applyFont="1" applyFill="1" applyBorder="1" applyAlignment="1">
      <alignment horizontal="right" vertical="center"/>
    </xf>
    <xf numFmtId="171" fontId="6" fillId="0" borderId="141" xfId="58" applyNumberFormat="1" applyFont="1" applyFill="1" applyBorder="1" applyAlignment="1" applyProtection="1">
      <alignment vertical="center"/>
      <protection locked="0"/>
    </xf>
    <xf numFmtId="167" fontId="17" fillId="0" borderId="101" xfId="0" applyNumberFormat="1" applyFont="1" applyFill="1" applyBorder="1" applyAlignment="1">
      <alignment horizontal="right" vertical="center"/>
    </xf>
    <xf numFmtId="167" fontId="17" fillId="0" borderId="72" xfId="0" applyNumberFormat="1" applyFont="1" applyFill="1" applyBorder="1" applyAlignment="1">
      <alignment horizontal="right" vertical="center"/>
    </xf>
    <xf numFmtId="167" fontId="17" fillId="0" borderId="73" xfId="0" applyNumberFormat="1" applyFont="1" applyFill="1" applyBorder="1" applyAlignment="1">
      <alignment horizontal="right" vertical="center"/>
    </xf>
    <xf numFmtId="0" fontId="6" fillId="0" borderId="63" xfId="0" applyFont="1" applyFill="1" applyBorder="1" applyAlignment="1">
      <alignment horizontal="center" vertical="center" wrapText="1"/>
    </xf>
    <xf numFmtId="165" fontId="17" fillId="0" borderId="98" xfId="0" applyNumberFormat="1" applyFont="1" applyFill="1" applyBorder="1" applyAlignment="1">
      <alignment vertical="center"/>
    </xf>
    <xf numFmtId="165" fontId="8" fillId="0" borderId="98" xfId="0" applyNumberFormat="1" applyFont="1" applyFill="1" applyBorder="1" applyAlignment="1">
      <alignment vertical="center"/>
    </xf>
    <xf numFmtId="171" fontId="8" fillId="0" borderId="108" xfId="58" applyNumberFormat="1" applyFont="1" applyFill="1" applyBorder="1" applyAlignment="1">
      <alignment vertical="center"/>
    </xf>
    <xf numFmtId="165" fontId="8" fillId="0" borderId="95" xfId="0" applyNumberFormat="1" applyFont="1" applyFill="1" applyBorder="1" applyAlignment="1">
      <alignment vertical="center"/>
    </xf>
    <xf numFmtId="0" fontId="10" fillId="0" borderId="148" xfId="2" applyFont="1" applyFill="1" applyBorder="1" applyAlignment="1" applyProtection="1">
      <alignment horizontal="center" vertical="center"/>
      <protection locked="0"/>
    </xf>
    <xf numFmtId="171" fontId="17" fillId="0" borderId="108" xfId="58" applyNumberFormat="1" applyFont="1" applyFill="1" applyBorder="1" applyAlignment="1">
      <alignment vertical="center"/>
    </xf>
    <xf numFmtId="0" fontId="8" fillId="0" borderId="23" xfId="0" applyFont="1" applyFill="1" applyBorder="1" applyAlignment="1">
      <alignment horizontal="center" vertical="center"/>
    </xf>
    <xf numFmtId="0" fontId="8" fillId="0" borderId="66" xfId="0" applyFont="1" applyFill="1" applyBorder="1" applyAlignment="1">
      <alignment horizontal="center" vertical="center" wrapText="1"/>
    </xf>
    <xf numFmtId="0" fontId="8" fillId="0" borderId="22" xfId="0" applyFont="1" applyFill="1" applyBorder="1" applyAlignment="1">
      <alignment horizontal="center" vertical="center" wrapText="1"/>
    </xf>
    <xf numFmtId="165" fontId="6" fillId="0" borderId="116" xfId="1" applyNumberFormat="1" applyFont="1" applyFill="1" applyBorder="1" applyAlignment="1" applyProtection="1">
      <alignment vertical="center"/>
      <protection locked="0"/>
    </xf>
    <xf numFmtId="165" fontId="6" fillId="0" borderId="113" xfId="1" applyNumberFormat="1" applyFont="1" applyFill="1" applyBorder="1" applyAlignment="1" applyProtection="1">
      <alignment vertical="center"/>
      <protection locked="0"/>
    </xf>
    <xf numFmtId="165" fontId="6" fillId="0" borderId="140" xfId="1" applyNumberFormat="1" applyFont="1" applyFill="1" applyBorder="1" applyAlignment="1" applyProtection="1">
      <alignment vertical="center"/>
      <protection locked="0"/>
    </xf>
    <xf numFmtId="171" fontId="6" fillId="0" borderId="65" xfId="58" applyNumberFormat="1" applyFont="1" applyFill="1" applyBorder="1" applyAlignment="1" applyProtection="1">
      <alignment vertical="center"/>
      <protection locked="0"/>
    </xf>
    <xf numFmtId="165" fontId="6" fillId="0" borderId="106" xfId="1" applyNumberFormat="1" applyFont="1" applyFill="1" applyBorder="1" applyAlignment="1" applyProtection="1">
      <alignment vertical="center"/>
      <protection locked="0"/>
    </xf>
    <xf numFmtId="0" fontId="8" fillId="0" borderId="0" xfId="0" applyFont="1" applyFill="1" applyBorder="1" applyAlignment="1">
      <alignment horizontal="center" vertical="center"/>
    </xf>
    <xf numFmtId="171" fontId="6" fillId="0" borderId="72" xfId="58" applyNumberFormat="1" applyFont="1" applyFill="1" applyBorder="1" applyAlignment="1" applyProtection="1">
      <alignment vertical="center"/>
      <protection locked="0"/>
    </xf>
    <xf numFmtId="171" fontId="6" fillId="0" borderId="7" xfId="58" applyNumberFormat="1" applyFont="1" applyFill="1" applyBorder="1" applyAlignment="1" applyProtection="1">
      <alignment vertical="center"/>
      <protection locked="0"/>
    </xf>
    <xf numFmtId="165" fontId="17" fillId="0" borderId="73" xfId="0" applyNumberFormat="1" applyFont="1" applyFill="1" applyBorder="1" applyAlignment="1">
      <alignment vertical="center"/>
    </xf>
    <xf numFmtId="165" fontId="8" fillId="0" borderId="73" xfId="0" applyNumberFormat="1" applyFont="1" applyFill="1" applyBorder="1" applyAlignment="1">
      <alignment horizontal="center" vertical="center"/>
    </xf>
    <xf numFmtId="165" fontId="8" fillId="0" borderId="72" xfId="0" applyNumberFormat="1" applyFont="1" applyFill="1" applyBorder="1" applyAlignment="1">
      <alignment horizontal="center" vertical="center"/>
    </xf>
    <xf numFmtId="165" fontId="17" fillId="0" borderId="95" xfId="0" applyNumberFormat="1" applyFont="1" applyFill="1" applyBorder="1" applyAlignment="1">
      <alignment vertical="center"/>
    </xf>
    <xf numFmtId="171" fontId="4" fillId="0" borderId="101" xfId="58" applyNumberFormat="1" applyFont="1" applyFill="1" applyBorder="1" applyAlignment="1">
      <alignment horizontal="right" vertical="center"/>
    </xf>
    <xf numFmtId="171" fontId="4" fillId="0" borderId="73" xfId="58" applyNumberFormat="1" applyFont="1" applyFill="1" applyBorder="1" applyAlignment="1">
      <alignment horizontal="right" vertical="center"/>
    </xf>
    <xf numFmtId="0" fontId="17" fillId="0" borderId="2" xfId="0" applyFont="1" applyFill="1" applyBorder="1" applyAlignment="1">
      <alignment horizontal="left" vertical="center" wrapText="1"/>
    </xf>
    <xf numFmtId="171" fontId="4" fillId="0" borderId="101" xfId="58" applyNumberFormat="1" applyFont="1" applyFill="1" applyBorder="1" applyAlignment="1">
      <alignment horizontal="center" vertical="center"/>
    </xf>
    <xf numFmtId="171" fontId="4" fillId="0" borderId="73" xfId="58" applyNumberFormat="1" applyFont="1" applyFill="1" applyBorder="1" applyAlignment="1">
      <alignment horizontal="center" vertical="center"/>
    </xf>
    <xf numFmtId="171" fontId="37" fillId="0" borderId="101" xfId="58" applyNumberFormat="1" applyFont="1" applyFill="1" applyBorder="1" applyAlignment="1">
      <alignment vertical="center"/>
    </xf>
    <xf numFmtId="3" fontId="6" fillId="0" borderId="3" xfId="1" applyNumberFormat="1" applyFont="1" applyFill="1" applyBorder="1" applyAlignment="1" applyProtection="1">
      <alignment horizontal="center" vertical="center" wrapText="1"/>
      <protection locked="0"/>
    </xf>
    <xf numFmtId="0" fontId="8" fillId="0" borderId="41" xfId="0" applyFont="1" applyFill="1" applyBorder="1" applyAlignment="1">
      <alignment horizontal="center" vertical="center" wrapText="1"/>
    </xf>
    <xf numFmtId="10" fontId="10" fillId="0" borderId="73" xfId="58" applyNumberFormat="1" applyFont="1" applyFill="1" applyBorder="1" applyAlignment="1" applyProtection="1">
      <alignment horizontal="right" vertical="center"/>
      <protection locked="0"/>
    </xf>
    <xf numFmtId="0" fontId="17" fillId="0" borderId="0" xfId="0" applyFont="1" applyFill="1" applyBorder="1" applyAlignment="1">
      <alignment horizontal="left" vertical="center" wrapText="1" indent="1"/>
    </xf>
    <xf numFmtId="10" fontId="39" fillId="0" borderId="52" xfId="58" applyNumberFormat="1" applyFont="1" applyFill="1" applyBorder="1" applyAlignment="1" applyProtection="1">
      <alignment horizontal="right" vertical="center"/>
      <protection locked="0"/>
    </xf>
    <xf numFmtId="3" fontId="6" fillId="0" borderId="23" xfId="1" applyNumberFormat="1" applyFont="1" applyFill="1" applyBorder="1" applyAlignment="1" applyProtection="1">
      <alignment horizontal="center" vertical="center" wrapText="1"/>
      <protection locked="0"/>
    </xf>
    <xf numFmtId="3" fontId="6" fillId="0" borderId="22" xfId="1" applyNumberFormat="1" applyFont="1" applyFill="1" applyBorder="1" applyAlignment="1" applyProtection="1">
      <alignment horizontal="center" vertical="center" wrapText="1"/>
      <protection locked="0"/>
    </xf>
    <xf numFmtId="165" fontId="6" fillId="0" borderId="73" xfId="1" applyNumberFormat="1" applyFont="1" applyFill="1" applyBorder="1" applyAlignment="1" applyProtection="1">
      <alignment horizontal="right" vertical="center"/>
      <protection locked="0"/>
    </xf>
    <xf numFmtId="165" fontId="6" fillId="0" borderId="19" xfId="1" applyNumberFormat="1" applyFont="1" applyFill="1" applyBorder="1" applyAlignment="1" applyProtection="1">
      <alignment horizontal="right" vertical="center"/>
      <protection locked="0"/>
    </xf>
    <xf numFmtId="3" fontId="6" fillId="0" borderId="23" xfId="1" applyNumberFormat="1" applyFont="1" applyFill="1" applyBorder="1" applyAlignment="1" applyProtection="1">
      <alignment horizontal="center" vertical="center" wrapText="1"/>
      <protection locked="0"/>
    </xf>
    <xf numFmtId="49" fontId="18" fillId="0" borderId="6" xfId="0" applyNumberFormat="1" applyFont="1" applyFill="1" applyBorder="1" applyAlignment="1" applyProtection="1">
      <alignment horizontal="left" vertical="center"/>
      <protection locked="0"/>
    </xf>
    <xf numFmtId="167" fontId="6" fillId="0" borderId="104" xfId="1" applyNumberFormat="1" applyFont="1" applyFill="1" applyBorder="1" applyAlignment="1" applyProtection="1">
      <alignment vertical="center"/>
      <protection locked="0"/>
    </xf>
    <xf numFmtId="167" fontId="6" fillId="0" borderId="106" xfId="1" applyNumberFormat="1" applyFont="1" applyFill="1" applyBorder="1" applyAlignment="1" applyProtection="1">
      <alignment vertical="center"/>
      <protection locked="0"/>
    </xf>
    <xf numFmtId="3" fontId="6" fillId="0" borderId="66" xfId="1" applyNumberFormat="1" applyFont="1" applyFill="1" applyBorder="1" applyAlignment="1" applyProtection="1">
      <alignment horizontal="center" vertical="center" wrapText="1"/>
      <protection locked="0"/>
    </xf>
    <xf numFmtId="167" fontId="6" fillId="0" borderId="73" xfId="41" applyNumberFormat="1" applyFont="1" applyFill="1" applyBorder="1" applyAlignment="1" applyProtection="1">
      <alignment horizontal="right"/>
    </xf>
    <xf numFmtId="165" fontId="6" fillId="0" borderId="141" xfId="1" applyNumberFormat="1" applyFont="1" applyFill="1" applyBorder="1" applyProtection="1">
      <protection locked="0"/>
    </xf>
    <xf numFmtId="167" fontId="6" fillId="0" borderId="102" xfId="1" applyNumberFormat="1" applyFont="1" applyFill="1" applyBorder="1" applyAlignment="1" applyProtection="1">
      <alignment vertical="center"/>
      <protection locked="0"/>
    </xf>
    <xf numFmtId="167" fontId="6" fillId="0" borderId="103" xfId="1" applyNumberFormat="1" applyFont="1" applyFill="1" applyBorder="1" applyAlignment="1" applyProtection="1">
      <alignment vertical="center"/>
      <protection locked="0"/>
    </xf>
    <xf numFmtId="9" fontId="6" fillId="0" borderId="83" xfId="58" applyNumberFormat="1" applyFont="1" applyFill="1" applyBorder="1" applyAlignment="1" applyProtection="1">
      <alignment vertical="center"/>
      <protection locked="0"/>
    </xf>
    <xf numFmtId="9" fontId="6" fillId="0" borderId="84" xfId="58" applyNumberFormat="1" applyFont="1" applyFill="1" applyBorder="1" applyAlignment="1" applyProtection="1">
      <alignment vertical="center"/>
      <protection locked="0"/>
    </xf>
    <xf numFmtId="167" fontId="10" fillId="0" borderId="52" xfId="0" applyNumberFormat="1" applyFont="1" applyFill="1" applyBorder="1" applyAlignment="1" applyProtection="1">
      <alignment horizontal="right" vertical="center"/>
    </xf>
    <xf numFmtId="9" fontId="6" fillId="0" borderId="151" xfId="58" applyNumberFormat="1" applyFont="1" applyFill="1" applyBorder="1" applyAlignment="1" applyProtection="1">
      <alignment vertical="center"/>
      <protection locked="0"/>
    </xf>
    <xf numFmtId="9" fontId="6" fillId="0" borderId="161" xfId="58" applyNumberFormat="1" applyFont="1" applyFill="1" applyBorder="1" applyAlignment="1" applyProtection="1">
      <alignment vertical="center"/>
      <protection locked="0"/>
    </xf>
    <xf numFmtId="165" fontId="18" fillId="0" borderId="149" xfId="41" applyNumberFormat="1" applyFont="1" applyFill="1" applyBorder="1" applyAlignment="1" applyProtection="1">
      <alignment horizontal="right" vertical="center"/>
    </xf>
    <xf numFmtId="165" fontId="18" fillId="0" borderId="149" xfId="36" applyNumberFormat="1" applyFont="1" applyFill="1" applyBorder="1" applyAlignment="1" applyProtection="1">
      <alignment horizontal="right" vertical="center"/>
      <protection locked="0"/>
    </xf>
    <xf numFmtId="167" fontId="18" fillId="0" borderId="149" xfId="41" applyNumberFormat="1" applyFont="1" applyFill="1" applyBorder="1" applyAlignment="1" applyProtection="1">
      <alignment horizontal="right" vertical="center"/>
    </xf>
    <xf numFmtId="167" fontId="8" fillId="0" borderId="141" xfId="0" applyNumberFormat="1" applyFont="1" applyFill="1" applyBorder="1" applyAlignment="1">
      <alignment vertical="center"/>
    </xf>
    <xf numFmtId="167" fontId="4" fillId="0" borderId="73" xfId="0" applyNumberFormat="1" applyFont="1" applyFill="1" applyBorder="1" applyAlignment="1">
      <alignment horizontal="right" vertical="center"/>
    </xf>
    <xf numFmtId="167" fontId="8" fillId="0" borderId="141" xfId="0" applyNumberFormat="1" applyFont="1" applyFill="1" applyBorder="1" applyAlignment="1">
      <alignment horizontal="right" vertical="center"/>
    </xf>
    <xf numFmtId="167" fontId="39" fillId="0" borderId="1" xfId="1" applyNumberFormat="1" applyFont="1" applyFill="1" applyBorder="1" applyAlignment="1" applyProtection="1">
      <alignment horizontal="right" vertical="center"/>
      <protection locked="0"/>
    </xf>
    <xf numFmtId="167" fontId="4" fillId="0" borderId="7" xfId="0" applyNumberFormat="1" applyFont="1" applyFill="1" applyBorder="1" applyAlignment="1">
      <alignment horizontal="right" vertical="center"/>
    </xf>
    <xf numFmtId="165" fontId="8" fillId="0" borderId="73" xfId="0" applyNumberFormat="1" applyFont="1" applyFill="1" applyBorder="1" applyAlignment="1">
      <alignment vertical="center"/>
    </xf>
    <xf numFmtId="165" fontId="6" fillId="0" borderId="63" xfId="1" applyNumberFormat="1" applyFont="1" applyFill="1" applyBorder="1" applyAlignment="1" applyProtection="1">
      <alignment horizontal="center" vertical="center" wrapText="1"/>
      <protection locked="0"/>
    </xf>
    <xf numFmtId="0" fontId="8" fillId="0" borderId="14" xfId="0" applyFont="1" applyFill="1" applyBorder="1" applyAlignment="1">
      <alignment horizontal="center" vertical="center" wrapText="1"/>
    </xf>
    <xf numFmtId="165" fontId="6" fillId="0" borderId="62" xfId="1" applyNumberFormat="1" applyFont="1" applyFill="1" applyBorder="1" applyAlignment="1" applyProtection="1">
      <alignment horizontal="center" vertical="center" wrapText="1"/>
      <protection locked="0"/>
    </xf>
    <xf numFmtId="3" fontId="17" fillId="0" borderId="101" xfId="0" applyNumberFormat="1" applyFont="1" applyFill="1" applyBorder="1" applyAlignment="1">
      <alignment horizontal="right" vertical="center" wrapText="1"/>
    </xf>
    <xf numFmtId="3" fontId="17" fillId="0" borderId="6" xfId="0" applyNumberFormat="1" applyFont="1" applyFill="1" applyBorder="1" applyAlignment="1">
      <alignment horizontal="right" vertical="center" wrapText="1"/>
    </xf>
    <xf numFmtId="3" fontId="8" fillId="0" borderId="67" xfId="0" applyNumberFormat="1" applyFont="1" applyFill="1" applyBorder="1" applyAlignment="1">
      <alignment horizontal="right" vertical="center" wrapText="1"/>
    </xf>
    <xf numFmtId="3" fontId="8" fillId="0" borderId="101" xfId="0" applyNumberFormat="1" applyFont="1" applyFill="1" applyBorder="1" applyAlignment="1">
      <alignment horizontal="right" vertical="center" wrapText="1"/>
    </xf>
    <xf numFmtId="0" fontId="3" fillId="0" borderId="101" xfId="0" applyFont="1" applyFill="1" applyBorder="1" applyAlignment="1">
      <alignment horizontal="center" vertical="center"/>
    </xf>
    <xf numFmtId="0" fontId="3" fillId="0" borderId="73" xfId="0" applyFont="1" applyFill="1" applyBorder="1" applyAlignment="1">
      <alignment horizontal="center" vertical="center"/>
    </xf>
    <xf numFmtId="166" fontId="17" fillId="0" borderId="98" xfId="0" applyNumberFormat="1" applyFont="1" applyFill="1" applyBorder="1" applyAlignment="1">
      <alignment vertical="center"/>
    </xf>
    <xf numFmtId="166" fontId="8" fillId="0" borderId="98" xfId="0" applyNumberFormat="1" applyFont="1" applyFill="1" applyBorder="1" applyAlignment="1">
      <alignment vertical="center"/>
    </xf>
    <xf numFmtId="165" fontId="6" fillId="0" borderId="98" xfId="0" applyNumberFormat="1" applyFont="1" applyFill="1" applyBorder="1" applyAlignment="1">
      <alignment vertical="center"/>
    </xf>
    <xf numFmtId="166" fontId="18" fillId="0" borderId="101" xfId="0" applyNumberFormat="1" applyFont="1" applyFill="1" applyBorder="1" applyAlignment="1" applyProtection="1">
      <alignment horizontal="left" vertical="center"/>
    </xf>
    <xf numFmtId="178" fontId="17" fillId="0" borderId="98" xfId="0" applyNumberFormat="1" applyFont="1" applyFill="1" applyBorder="1" applyAlignment="1">
      <alignment vertical="center"/>
    </xf>
    <xf numFmtId="178" fontId="8" fillId="0" borderId="98" xfId="0" applyNumberFormat="1" applyFont="1" applyFill="1" applyBorder="1" applyAlignment="1">
      <alignment vertical="center"/>
    </xf>
    <xf numFmtId="167" fontId="8" fillId="0" borderId="98" xfId="0" applyNumberFormat="1" applyFont="1" applyFill="1" applyBorder="1" applyAlignment="1">
      <alignment vertical="center"/>
    </xf>
    <xf numFmtId="3" fontId="6" fillId="0" borderId="41" xfId="1" applyNumberFormat="1" applyFont="1" applyFill="1" applyBorder="1" applyAlignment="1" applyProtection="1">
      <alignment horizontal="center" vertical="center" wrapText="1"/>
      <protection locked="0"/>
    </xf>
    <xf numFmtId="3" fontId="6" fillId="0" borderId="43" xfId="1" applyNumberFormat="1" applyFont="1" applyFill="1" applyBorder="1" applyAlignment="1" applyProtection="1">
      <alignment horizontal="center" vertical="center" wrapText="1"/>
      <protection locked="0"/>
    </xf>
    <xf numFmtId="3" fontId="10" fillId="0" borderId="23" xfId="1" applyNumberFormat="1" applyFont="1" applyFill="1" applyBorder="1" applyAlignment="1" applyProtection="1">
      <alignment horizontal="center" vertical="center" wrapText="1"/>
      <protection locked="0"/>
    </xf>
    <xf numFmtId="3" fontId="10" fillId="0" borderId="22" xfId="1" applyNumberFormat="1" applyFont="1" applyFill="1" applyBorder="1" applyAlignment="1" applyProtection="1">
      <alignment horizontal="center" vertical="center" wrapText="1"/>
      <protection locked="0"/>
    </xf>
    <xf numFmtId="3" fontId="10" fillId="0" borderId="42" xfId="1" applyNumberFormat="1" applyFont="1" applyFill="1" applyBorder="1" applyAlignment="1" applyProtection="1">
      <alignment horizontal="center" vertical="center" wrapText="1"/>
      <protection locked="0"/>
    </xf>
    <xf numFmtId="3" fontId="6" fillId="0" borderId="42" xfId="1" applyNumberFormat="1" applyFont="1" applyFill="1" applyBorder="1" applyAlignment="1" applyProtection="1">
      <alignment horizontal="center" vertical="center" wrapText="1"/>
      <protection locked="0"/>
    </xf>
    <xf numFmtId="3" fontId="10" fillId="0" borderId="63" xfId="1" applyNumberFormat="1" applyFont="1" applyFill="1" applyBorder="1" applyAlignment="1" applyProtection="1">
      <alignment horizontal="center" vertical="center" wrapText="1"/>
      <protection locked="0"/>
    </xf>
    <xf numFmtId="3" fontId="10" fillId="0" borderId="24" xfId="1" applyNumberFormat="1" applyFont="1" applyFill="1" applyBorder="1" applyAlignment="1" applyProtection="1">
      <alignment horizontal="center" vertical="center" wrapText="1"/>
      <protection locked="0"/>
    </xf>
    <xf numFmtId="171" fontId="10" fillId="0" borderId="73" xfId="58" applyNumberFormat="1" applyFont="1" applyFill="1" applyBorder="1" applyAlignment="1" applyProtection="1">
      <alignment horizontal="right" vertical="center"/>
      <protection locked="0"/>
    </xf>
    <xf numFmtId="171" fontId="6" fillId="0" borderId="157" xfId="58" applyNumberFormat="1" applyFont="1" applyFill="1" applyBorder="1" applyAlignment="1" applyProtection="1">
      <alignment vertical="center"/>
      <protection locked="0"/>
    </xf>
    <xf numFmtId="171" fontId="6" fillId="0" borderId="161" xfId="58" applyNumberFormat="1" applyFont="1" applyFill="1" applyBorder="1" applyAlignment="1" applyProtection="1">
      <alignment horizontal="center" vertical="center"/>
      <protection locked="0"/>
    </xf>
    <xf numFmtId="171" fontId="6" fillId="0" borderId="162" xfId="58" applyNumberFormat="1" applyFont="1" applyFill="1" applyBorder="1" applyAlignment="1" applyProtection="1">
      <alignment horizontal="center" vertical="center"/>
      <protection locked="0"/>
    </xf>
    <xf numFmtId="171" fontId="39" fillId="0" borderId="101" xfId="58" applyNumberFormat="1" applyFont="1" applyFill="1" applyBorder="1" applyAlignment="1" applyProtection="1">
      <alignment horizontal="right" vertical="center"/>
      <protection locked="0"/>
    </xf>
    <xf numFmtId="171" fontId="39" fillId="0" borderId="72" xfId="58" applyNumberFormat="1" applyFont="1" applyFill="1" applyBorder="1" applyAlignment="1" applyProtection="1">
      <alignment horizontal="right" vertical="center"/>
      <protection locked="0"/>
    </xf>
    <xf numFmtId="171" fontId="39" fillId="0" borderId="73" xfId="58" applyNumberFormat="1" applyFont="1" applyFill="1" applyBorder="1" applyAlignment="1" applyProtection="1">
      <alignment horizontal="right" vertical="center"/>
      <protection locked="0"/>
    </xf>
    <xf numFmtId="171" fontId="6" fillId="0" borderId="163" xfId="58" applyNumberFormat="1" applyFont="1" applyFill="1" applyBorder="1" applyAlignment="1" applyProtection="1">
      <alignment horizontal="center" vertical="center"/>
      <protection locked="0"/>
    </xf>
    <xf numFmtId="165" fontId="18" fillId="0" borderId="67" xfId="1" applyNumberFormat="1" applyFont="1" applyFill="1" applyBorder="1" applyAlignment="1" applyProtection="1">
      <alignment vertical="center"/>
      <protection locked="0"/>
    </xf>
    <xf numFmtId="171" fontId="39" fillId="0" borderId="0" xfId="58" applyNumberFormat="1" applyFont="1" applyFill="1" applyBorder="1" applyAlignment="1" applyProtection="1">
      <alignment vertical="center"/>
      <protection locked="0"/>
    </xf>
    <xf numFmtId="171" fontId="10" fillId="0" borderId="0" xfId="58" applyNumberFormat="1" applyFont="1" applyFill="1" applyBorder="1" applyAlignment="1" applyProtection="1">
      <alignment vertical="center"/>
      <protection locked="0"/>
    </xf>
    <xf numFmtId="3" fontId="6" fillId="0" borderId="16" xfId="1" applyNumberFormat="1" applyFont="1" applyFill="1" applyBorder="1" applyAlignment="1" applyProtection="1">
      <alignment horizontal="center" vertical="center" wrapText="1"/>
      <protection locked="0"/>
    </xf>
    <xf numFmtId="166" fontId="6" fillId="0" borderId="0" xfId="0" applyNumberFormat="1" applyFont="1" applyFill="1" applyBorder="1" applyAlignment="1" applyProtection="1">
      <alignment horizontal="right" vertical="center"/>
    </xf>
    <xf numFmtId="171" fontId="6" fillId="0" borderId="164" xfId="58" applyNumberFormat="1" applyFont="1" applyFill="1" applyBorder="1" applyAlignment="1" applyProtection="1">
      <alignment vertical="center"/>
      <protection locked="0"/>
    </xf>
    <xf numFmtId="171" fontId="10" fillId="0" borderId="73" xfId="58" applyNumberFormat="1" applyFont="1" applyFill="1" applyBorder="1" applyAlignment="1" applyProtection="1">
      <alignment horizontal="right" vertical="center"/>
    </xf>
    <xf numFmtId="171" fontId="6" fillId="0" borderId="80" xfId="58" applyNumberFormat="1" applyFont="1" applyFill="1" applyBorder="1" applyAlignment="1" applyProtection="1">
      <alignment vertical="center"/>
      <protection locked="0"/>
    </xf>
    <xf numFmtId="171" fontId="6" fillId="0" borderId="163" xfId="58" applyNumberFormat="1" applyFont="1" applyFill="1" applyBorder="1" applyAlignment="1" applyProtection="1">
      <alignment vertical="center"/>
      <protection locked="0"/>
    </xf>
    <xf numFmtId="0" fontId="8" fillId="0" borderId="112" xfId="0" applyFont="1" applyFill="1" applyBorder="1" applyAlignment="1">
      <alignment horizontal="center" vertical="center" wrapText="1"/>
    </xf>
    <xf numFmtId="171" fontId="39" fillId="0" borderId="101" xfId="58" applyNumberFormat="1" applyFont="1" applyFill="1" applyBorder="1" applyAlignment="1" applyProtection="1">
      <alignment horizontal="right" vertical="center"/>
    </xf>
    <xf numFmtId="171" fontId="39" fillId="0" borderId="73" xfId="58" applyNumberFormat="1" applyFont="1" applyFill="1" applyBorder="1" applyAlignment="1" applyProtection="1">
      <alignment horizontal="right" vertical="center"/>
    </xf>
    <xf numFmtId="3" fontId="10" fillId="0" borderId="66" xfId="1" applyNumberFormat="1" applyFont="1" applyFill="1" applyBorder="1" applyAlignment="1" applyProtection="1">
      <alignment horizontal="center" vertical="center" wrapText="1"/>
      <protection locked="0"/>
    </xf>
    <xf numFmtId="9" fontId="10" fillId="0" borderId="73" xfId="58" applyNumberFormat="1" applyFont="1" applyFill="1" applyBorder="1" applyAlignment="1" applyProtection="1">
      <alignment horizontal="right" vertical="center"/>
      <protection locked="0"/>
    </xf>
    <xf numFmtId="9" fontId="39" fillId="0" borderId="101" xfId="58" applyNumberFormat="1" applyFont="1" applyFill="1" applyBorder="1" applyAlignment="1" applyProtection="1">
      <alignment horizontal="right" vertical="center"/>
      <protection locked="0"/>
    </xf>
    <xf numFmtId="9" fontId="39" fillId="0" borderId="73" xfId="58" applyNumberFormat="1" applyFont="1" applyFill="1" applyBorder="1" applyAlignment="1" applyProtection="1">
      <alignment horizontal="right" vertical="center"/>
      <protection locked="0"/>
    </xf>
    <xf numFmtId="0" fontId="8" fillId="0" borderId="61"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8" fillId="0" borderId="28" xfId="0" applyFont="1" applyFill="1" applyBorder="1" applyAlignment="1">
      <alignment horizontal="center" vertical="center" wrapText="1"/>
    </xf>
    <xf numFmtId="0" fontId="0" fillId="0" borderId="20" xfId="0" applyFill="1" applyBorder="1" applyAlignment="1">
      <alignment horizontal="center" vertical="center"/>
    </xf>
    <xf numFmtId="165" fontId="6" fillId="0" borderId="79" xfId="1" applyNumberFormat="1" applyFont="1" applyFill="1" applyBorder="1" applyAlignment="1" applyProtection="1">
      <alignment horizontal="center" vertical="center"/>
      <protection locked="0"/>
    </xf>
    <xf numFmtId="171" fontId="6" fillId="0" borderId="105" xfId="58" applyNumberFormat="1" applyFont="1" applyFill="1" applyBorder="1" applyAlignment="1" applyProtection="1">
      <alignment vertical="center"/>
      <protection locked="0"/>
    </xf>
    <xf numFmtId="171" fontId="6" fillId="0" borderId="85" xfId="58" applyNumberFormat="1" applyFont="1" applyFill="1" applyBorder="1" applyAlignment="1" applyProtection="1">
      <alignment horizontal="center" vertical="center"/>
      <protection locked="0"/>
    </xf>
    <xf numFmtId="171" fontId="6" fillId="0" borderId="121" xfId="58" applyNumberFormat="1" applyFont="1" applyFill="1" applyBorder="1" applyAlignment="1" applyProtection="1">
      <alignment vertical="center"/>
      <protection locked="0"/>
    </xf>
    <xf numFmtId="165" fontId="6" fillId="0" borderId="91" xfId="1" applyNumberFormat="1" applyFont="1" applyFill="1" applyBorder="1" applyAlignment="1" applyProtection="1">
      <alignment horizontal="center" vertical="center"/>
      <protection locked="0"/>
    </xf>
    <xf numFmtId="165" fontId="6" fillId="0" borderId="123" xfId="1" applyNumberFormat="1" applyFont="1" applyFill="1" applyBorder="1" applyAlignment="1" applyProtection="1">
      <alignment vertical="center"/>
      <protection locked="0"/>
    </xf>
    <xf numFmtId="10" fontId="10" fillId="0" borderId="101" xfId="58" applyNumberFormat="1" applyFont="1" applyFill="1" applyBorder="1" applyAlignment="1" applyProtection="1">
      <alignment horizontal="right" vertical="center"/>
    </xf>
    <xf numFmtId="10" fontId="4" fillId="0" borderId="101" xfId="58" applyNumberFormat="1" applyFont="1" applyFill="1" applyBorder="1" applyAlignment="1">
      <alignment horizontal="right" vertical="center"/>
    </xf>
    <xf numFmtId="0" fontId="0" fillId="0" borderId="73" xfId="0" applyFill="1" applyBorder="1" applyAlignment="1">
      <alignment horizontal="center" vertical="center"/>
    </xf>
    <xf numFmtId="0" fontId="0" fillId="0" borderId="52" xfId="0" applyFill="1" applyBorder="1" applyAlignment="1">
      <alignment horizontal="center" vertical="center"/>
    </xf>
    <xf numFmtId="0" fontId="0" fillId="0" borderId="101" xfId="0" applyFill="1" applyBorder="1" applyAlignment="1">
      <alignment horizontal="center" vertical="center"/>
    </xf>
    <xf numFmtId="165" fontId="6" fillId="0" borderId="115" xfId="1" applyNumberFormat="1" applyFont="1" applyFill="1" applyBorder="1" applyAlignment="1" applyProtection="1">
      <alignment vertical="center"/>
      <protection locked="0"/>
    </xf>
    <xf numFmtId="171" fontId="6" fillId="0" borderId="82" xfId="58" applyNumberFormat="1" applyFont="1" applyFill="1" applyBorder="1" applyAlignment="1" applyProtection="1">
      <alignment vertical="center"/>
      <protection locked="0"/>
    </xf>
    <xf numFmtId="165" fontId="6" fillId="0" borderId="88" xfId="1" applyNumberFormat="1" applyFont="1" applyFill="1" applyBorder="1" applyAlignment="1" applyProtection="1">
      <alignment vertical="center"/>
      <protection locked="0"/>
    </xf>
    <xf numFmtId="171" fontId="6" fillId="0" borderId="165" xfId="58" applyNumberFormat="1" applyFont="1" applyFill="1" applyBorder="1" applyAlignment="1" applyProtection="1">
      <alignment vertical="center"/>
      <protection locked="0"/>
    </xf>
    <xf numFmtId="171" fontId="6" fillId="0" borderId="166" xfId="58" applyNumberFormat="1" applyFont="1" applyFill="1" applyBorder="1" applyAlignment="1" applyProtection="1">
      <alignment horizontal="center" vertical="center"/>
      <protection locked="0"/>
    </xf>
    <xf numFmtId="9" fontId="10" fillId="0" borderId="72" xfId="58" applyNumberFormat="1" applyFont="1" applyFill="1" applyBorder="1" applyAlignment="1" applyProtection="1">
      <alignment horizontal="right" vertical="center"/>
    </xf>
    <xf numFmtId="171" fontId="10" fillId="0" borderId="141" xfId="58" applyNumberFormat="1" applyFont="1" applyFill="1" applyBorder="1" applyAlignment="1" applyProtection="1">
      <alignment horizontal="right" vertical="center"/>
    </xf>
    <xf numFmtId="165" fontId="6" fillId="0" borderId="65" xfId="1" applyNumberFormat="1" applyFont="1" applyFill="1" applyBorder="1" applyAlignment="1" applyProtection="1">
      <alignment vertical="center"/>
      <protection locked="0"/>
    </xf>
    <xf numFmtId="171" fontId="6" fillId="0" borderId="38" xfId="58" applyNumberFormat="1" applyFont="1" applyFill="1" applyBorder="1" applyAlignment="1" applyProtection="1">
      <alignment vertical="center"/>
      <protection locked="0"/>
    </xf>
    <xf numFmtId="165" fontId="6" fillId="0" borderId="38" xfId="1" applyNumberFormat="1" applyFont="1" applyFill="1" applyBorder="1" applyAlignment="1" applyProtection="1">
      <alignment vertical="center"/>
      <protection locked="0"/>
    </xf>
    <xf numFmtId="171" fontId="6" fillId="0" borderId="40" xfId="58" applyNumberFormat="1" applyFont="1" applyFill="1" applyBorder="1" applyAlignment="1" applyProtection="1">
      <alignment vertical="center"/>
      <protection locked="0"/>
    </xf>
    <xf numFmtId="165" fontId="18" fillId="0" borderId="52" xfId="0" applyNumberFormat="1" applyFont="1" applyFill="1" applyBorder="1" applyAlignment="1" applyProtection="1">
      <alignment horizontal="right" vertical="center"/>
    </xf>
    <xf numFmtId="9" fontId="10" fillId="0" borderId="73" xfId="58" applyNumberFormat="1" applyFont="1" applyFill="1" applyBorder="1" applyAlignment="1" applyProtection="1">
      <alignment horizontal="right" vertical="center"/>
    </xf>
    <xf numFmtId="10" fontId="4" fillId="0" borderId="0" xfId="58" applyNumberFormat="1" applyFont="1" applyFill="1" applyBorder="1" applyAlignment="1">
      <alignment horizontal="center" vertical="center"/>
    </xf>
    <xf numFmtId="10" fontId="4" fillId="0" borderId="0" xfId="58" applyNumberFormat="1" applyFont="1" applyFill="1" applyBorder="1" applyAlignment="1">
      <alignment vertical="center"/>
    </xf>
    <xf numFmtId="171" fontId="37" fillId="0" borderId="6" xfId="58" applyNumberFormat="1" applyFont="1" applyFill="1" applyBorder="1" applyAlignment="1">
      <alignment vertical="center"/>
    </xf>
    <xf numFmtId="165" fontId="6" fillId="0" borderId="104" xfId="1" applyNumberFormat="1" applyFont="1" applyFill="1" applyBorder="1" applyAlignment="1" applyProtection="1">
      <alignment vertical="center"/>
      <protection locked="0"/>
    </xf>
    <xf numFmtId="165" fontId="6" fillId="0" borderId="67" xfId="2" applyNumberFormat="1" applyFont="1" applyFill="1" applyBorder="1" applyAlignment="1" applyProtection="1">
      <alignment horizontal="right" vertical="center"/>
      <protection locked="0"/>
    </xf>
    <xf numFmtId="3" fontId="6" fillId="0" borderId="24" xfId="1" applyNumberFormat="1" applyFont="1" applyFill="1" applyBorder="1" applyAlignment="1" applyProtection="1">
      <alignment horizontal="center" vertical="center" wrapText="1"/>
      <protection locked="0"/>
    </xf>
    <xf numFmtId="165" fontId="18" fillId="0" borderId="73" xfId="1" applyNumberFormat="1" applyFont="1" applyFill="1" applyBorder="1" applyAlignment="1" applyProtection="1">
      <alignment horizontal="right" vertical="center"/>
      <protection locked="0"/>
    </xf>
    <xf numFmtId="165" fontId="6" fillId="0" borderId="73" xfId="2" applyNumberFormat="1" applyFont="1" applyFill="1" applyBorder="1" applyAlignment="1" applyProtection="1">
      <alignment horizontal="right" vertical="center"/>
      <protection locked="0"/>
    </xf>
    <xf numFmtId="9" fontId="4" fillId="0" borderId="72" xfId="58" applyNumberFormat="1" applyFont="1" applyFill="1" applyBorder="1" applyAlignment="1">
      <alignment vertical="center"/>
    </xf>
    <xf numFmtId="165" fontId="10" fillId="0" borderId="74" xfId="1" applyNumberFormat="1" applyFont="1" applyFill="1" applyBorder="1" applyAlignment="1" applyProtection="1">
      <alignment horizontal="center" vertical="center"/>
      <protection locked="0"/>
    </xf>
    <xf numFmtId="171" fontId="10" fillId="0" borderId="80" xfId="58" applyNumberFormat="1" applyFont="1" applyFill="1" applyBorder="1" applyAlignment="1" applyProtection="1">
      <alignment horizontal="center" vertical="center"/>
      <protection locked="0"/>
    </xf>
    <xf numFmtId="165" fontId="10" fillId="0" borderId="86" xfId="1" applyNumberFormat="1" applyFont="1" applyFill="1" applyBorder="1" applyAlignment="1" applyProtection="1">
      <alignment horizontal="center" vertical="center"/>
      <protection locked="0"/>
    </xf>
    <xf numFmtId="171" fontId="10" fillId="0" borderId="163" xfId="58" applyNumberFormat="1" applyFont="1" applyFill="1" applyBorder="1" applyAlignment="1" applyProtection="1">
      <alignment horizontal="center" vertical="center"/>
      <protection locked="0"/>
    </xf>
    <xf numFmtId="166" fontId="18" fillId="0" borderId="67" xfId="0" applyNumberFormat="1" applyFont="1" applyFill="1" applyBorder="1" applyAlignment="1" applyProtection="1">
      <alignment horizontal="right" vertical="center"/>
    </xf>
    <xf numFmtId="166" fontId="6" fillId="0" borderId="67" xfId="0" applyNumberFormat="1" applyFont="1" applyFill="1" applyBorder="1" applyAlignment="1" applyProtection="1">
      <alignment horizontal="right" vertical="center"/>
    </xf>
    <xf numFmtId="0" fontId="6" fillId="0" borderId="16" xfId="0" applyFont="1" applyFill="1" applyBorder="1" applyAlignment="1">
      <alignment horizontal="center" vertical="center" wrapText="1"/>
    </xf>
    <xf numFmtId="0" fontId="6" fillId="0" borderId="66" xfId="0" applyFont="1" applyFill="1" applyBorder="1" applyAlignment="1">
      <alignment horizontal="center" vertical="center" wrapText="1"/>
    </xf>
    <xf numFmtId="171" fontId="17" fillId="0" borderId="108" xfId="58" applyNumberFormat="1" applyFont="1" applyFill="1" applyBorder="1"/>
    <xf numFmtId="171" fontId="8" fillId="0" borderId="96" xfId="58" applyNumberFormat="1" applyFont="1" applyFill="1" applyBorder="1"/>
    <xf numFmtId="171" fontId="8" fillId="0" borderId="108" xfId="58" applyNumberFormat="1" applyFont="1" applyFill="1" applyBorder="1"/>
    <xf numFmtId="175" fontId="8" fillId="0" borderId="95" xfId="0" applyNumberFormat="1" applyFont="1" applyFill="1" applyBorder="1"/>
    <xf numFmtId="3" fontId="8" fillId="0" borderId="23" xfId="0" applyNumberFormat="1" applyFont="1" applyFill="1" applyBorder="1" applyAlignment="1">
      <alignment horizontal="center" vertical="center" wrapText="1"/>
    </xf>
    <xf numFmtId="3" fontId="8" fillId="0" borderId="22" xfId="0" applyNumberFormat="1" applyFont="1" applyFill="1" applyBorder="1" applyAlignment="1">
      <alignment horizontal="center" vertical="center" wrapText="1"/>
    </xf>
    <xf numFmtId="165" fontId="6" fillId="0" borderId="120" xfId="1" applyNumberFormat="1" applyFont="1" applyFill="1" applyBorder="1" applyAlignment="1" applyProtection="1">
      <alignment vertical="center"/>
      <protection locked="0"/>
    </xf>
    <xf numFmtId="165" fontId="6" fillId="0" borderId="77" xfId="1" applyNumberFormat="1" applyFont="1" applyFill="1" applyBorder="1" applyAlignment="1" applyProtection="1">
      <alignment horizontal="center" vertical="center"/>
      <protection locked="0"/>
    </xf>
    <xf numFmtId="171" fontId="6" fillId="0" borderId="83" xfId="58" applyNumberFormat="1" applyFont="1" applyFill="1" applyBorder="1" applyAlignment="1" applyProtection="1">
      <alignment horizontal="center" vertical="center"/>
      <protection locked="0"/>
    </xf>
    <xf numFmtId="165" fontId="6" fillId="0" borderId="89" xfId="1" applyNumberFormat="1" applyFont="1" applyFill="1" applyBorder="1" applyAlignment="1" applyProtection="1">
      <alignment horizontal="center" vertical="center"/>
      <protection locked="0"/>
    </xf>
    <xf numFmtId="165" fontId="6" fillId="0" borderId="101" xfId="41" applyNumberFormat="1" applyFont="1" applyFill="1" applyBorder="1" applyAlignment="1" applyProtection="1">
      <alignment vertical="center"/>
    </xf>
    <xf numFmtId="165" fontId="6" fillId="0" borderId="67" xfId="41" applyNumberFormat="1" applyFont="1" applyFill="1" applyBorder="1" applyAlignment="1" applyProtection="1">
      <alignment horizontal="right" vertical="center"/>
    </xf>
    <xf numFmtId="165" fontId="6" fillId="0" borderId="67" xfId="36" applyNumberFormat="1" applyFont="1" applyFill="1" applyBorder="1" applyAlignment="1" applyProtection="1">
      <alignment horizontal="right" vertical="center"/>
      <protection locked="0"/>
    </xf>
    <xf numFmtId="167" fontId="6" fillId="0" borderId="73" xfId="26" applyNumberFormat="1" applyFont="1" applyFill="1" applyBorder="1" applyAlignment="1">
      <alignment horizontal="right" vertical="center"/>
    </xf>
    <xf numFmtId="165" fontId="6" fillId="0" borderId="67" xfId="36" applyNumberFormat="1" applyFont="1" applyFill="1" applyBorder="1" applyAlignment="1" applyProtection="1">
      <alignment horizontal="center" vertical="center"/>
      <protection locked="0"/>
    </xf>
    <xf numFmtId="171" fontId="6" fillId="0" borderId="156" xfId="58" applyNumberFormat="1" applyFont="1" applyFill="1" applyBorder="1" applyAlignment="1" applyProtection="1">
      <alignment vertical="center"/>
      <protection locked="0"/>
    </xf>
    <xf numFmtId="171" fontId="6" fillId="0" borderId="151" xfId="58" applyNumberFormat="1" applyFont="1" applyFill="1" applyBorder="1" applyAlignment="1" applyProtection="1">
      <alignment horizontal="center" vertical="center"/>
      <protection locked="0"/>
    </xf>
    <xf numFmtId="171" fontId="6" fillId="0" borderId="164" xfId="58" applyNumberFormat="1" applyFont="1" applyFill="1" applyBorder="1" applyAlignment="1" applyProtection="1">
      <alignment horizontal="center" vertical="center"/>
      <protection locked="0"/>
    </xf>
    <xf numFmtId="167" fontId="6" fillId="0" borderId="73" xfId="41" applyNumberFormat="1" applyFont="1" applyFill="1" applyBorder="1" applyAlignment="1" applyProtection="1">
      <alignment horizontal="right" vertical="center"/>
    </xf>
    <xf numFmtId="167" fontId="18" fillId="0" borderId="141" xfId="26" applyNumberFormat="1" applyFont="1" applyFill="1" applyBorder="1" applyAlignment="1">
      <alignment horizontal="right" vertical="center"/>
    </xf>
    <xf numFmtId="167" fontId="18" fillId="0" borderId="73" xfId="26" applyNumberFormat="1" applyFont="1" applyFill="1" applyBorder="1" applyAlignment="1">
      <alignment horizontal="right" vertical="center"/>
    </xf>
    <xf numFmtId="167" fontId="6" fillId="0" borderId="141" xfId="26" applyNumberFormat="1" applyFont="1" applyFill="1" applyBorder="1" applyAlignment="1">
      <alignment horizontal="right" vertical="center"/>
    </xf>
    <xf numFmtId="0" fontId="8" fillId="0" borderId="43" xfId="0" applyFont="1" applyFill="1" applyBorder="1" applyAlignment="1">
      <alignment horizontal="center"/>
    </xf>
    <xf numFmtId="0" fontId="8" fillId="0" borderId="24" xfId="0" applyFont="1" applyFill="1" applyBorder="1" applyAlignment="1">
      <alignment horizontal="center"/>
    </xf>
    <xf numFmtId="0" fontId="8" fillId="0" borderId="22" xfId="0" applyFont="1" applyFill="1" applyBorder="1" applyAlignment="1">
      <alignment horizontal="center"/>
    </xf>
    <xf numFmtId="0" fontId="8" fillId="0" borderId="62" xfId="0" applyFont="1" applyFill="1" applyBorder="1" applyAlignment="1">
      <alignment horizontal="center"/>
    </xf>
    <xf numFmtId="0" fontId="8" fillId="0" borderId="14" xfId="0" applyFont="1" applyFill="1" applyBorder="1" applyAlignment="1">
      <alignment horizontal="center"/>
    </xf>
    <xf numFmtId="0" fontId="8" fillId="0" borderId="112" xfId="0" applyFont="1" applyFill="1" applyBorder="1" applyAlignment="1">
      <alignment horizontal="center"/>
    </xf>
    <xf numFmtId="0" fontId="8" fillId="0" borderId="23" xfId="0" applyFont="1" applyFill="1" applyBorder="1" applyAlignment="1">
      <alignment horizontal="center"/>
    </xf>
    <xf numFmtId="0" fontId="8" fillId="0" borderId="63" xfId="0" applyFont="1" applyFill="1" applyBorder="1" applyAlignment="1">
      <alignment horizontal="center"/>
    </xf>
    <xf numFmtId="0" fontId="8" fillId="0" borderId="66" xfId="0" applyFont="1" applyFill="1" applyBorder="1" applyAlignment="1">
      <alignment horizontal="center"/>
    </xf>
    <xf numFmtId="3" fontId="17" fillId="0" borderId="67" xfId="0" applyNumberFormat="1" applyFont="1" applyFill="1" applyBorder="1" applyAlignment="1">
      <alignment vertical="center"/>
    </xf>
    <xf numFmtId="3" fontId="17" fillId="0" borderId="73" xfId="0" applyNumberFormat="1" applyFont="1" applyFill="1" applyBorder="1" applyAlignment="1">
      <alignment vertical="center"/>
    </xf>
    <xf numFmtId="3" fontId="8" fillId="0" borderId="67" xfId="0" applyNumberFormat="1" applyFont="1" applyFill="1" applyBorder="1"/>
    <xf numFmtId="3" fontId="8" fillId="0" borderId="101" xfId="0" applyNumberFormat="1" applyFont="1" applyFill="1" applyBorder="1" applyAlignment="1">
      <alignment horizontal="right"/>
    </xf>
    <xf numFmtId="3" fontId="8" fillId="0" borderId="72" xfId="0" applyNumberFormat="1" applyFont="1" applyFill="1" applyBorder="1" applyAlignment="1">
      <alignment horizontal="right"/>
    </xf>
    <xf numFmtId="3" fontId="8" fillId="0" borderId="101" xfId="0" applyNumberFormat="1" applyFont="1" applyFill="1" applyBorder="1"/>
    <xf numFmtId="3" fontId="8" fillId="0" borderId="73" xfId="0" applyNumberFormat="1" applyFont="1" applyFill="1" applyBorder="1"/>
    <xf numFmtId="3" fontId="8" fillId="0" borderId="101" xfId="0" applyNumberFormat="1" applyFont="1" applyFill="1" applyBorder="1" applyAlignment="1">
      <alignment horizontal="center"/>
    </xf>
    <xf numFmtId="0" fontId="8" fillId="0" borderId="101" xfId="0" applyFont="1" applyFill="1" applyBorder="1" applyAlignment="1">
      <alignment horizontal="right" vertical="center"/>
    </xf>
    <xf numFmtId="0" fontId="8" fillId="0" borderId="101" xfId="0" applyFont="1" applyFill="1" applyBorder="1" applyAlignment="1">
      <alignment horizontal="center" vertical="center"/>
    </xf>
    <xf numFmtId="3" fontId="8" fillId="0" borderId="101" xfId="0" applyNumberFormat="1" applyFont="1" applyFill="1" applyBorder="1" applyAlignment="1">
      <alignment horizontal="center" vertical="center"/>
    </xf>
    <xf numFmtId="171" fontId="17" fillId="0" borderId="111" xfId="58" applyNumberFormat="1" applyFont="1" applyFill="1" applyBorder="1" applyAlignment="1">
      <alignment vertical="center"/>
    </xf>
    <xf numFmtId="3" fontId="6" fillId="0" borderId="69" xfId="1" applyNumberFormat="1" applyFont="1" applyFill="1" applyBorder="1" applyAlignment="1" applyProtection="1">
      <alignment horizontal="center" vertical="center" wrapText="1"/>
      <protection locked="0"/>
    </xf>
    <xf numFmtId="3" fontId="10" fillId="0" borderId="70" xfId="1" applyNumberFormat="1" applyFont="1" applyFill="1" applyBorder="1" applyAlignment="1" applyProtection="1">
      <alignment horizontal="center" vertical="center" wrapText="1"/>
      <protection locked="0"/>
    </xf>
    <xf numFmtId="3" fontId="6" fillId="0" borderId="71" xfId="1" applyNumberFormat="1" applyFont="1" applyFill="1" applyBorder="1" applyAlignment="1" applyProtection="1">
      <alignment horizontal="center" vertical="center" wrapText="1"/>
      <protection locked="0"/>
    </xf>
    <xf numFmtId="171" fontId="10" fillId="0" borderId="6" xfId="58" applyNumberFormat="1" applyFont="1" applyFill="1" applyBorder="1" applyAlignment="1" applyProtection="1">
      <alignment horizontal="right" vertical="center"/>
      <protection locked="0"/>
    </xf>
    <xf numFmtId="169" fontId="18" fillId="0" borderId="101" xfId="1" applyNumberFormat="1" applyFont="1" applyFill="1" applyBorder="1" applyAlignment="1" applyProtection="1">
      <alignment vertical="center"/>
      <protection locked="0"/>
    </xf>
    <xf numFmtId="169" fontId="6" fillId="0" borderId="101" xfId="1" applyNumberFormat="1" applyFont="1" applyFill="1" applyBorder="1" applyAlignment="1" applyProtection="1">
      <alignment vertical="center"/>
      <protection locked="0"/>
    </xf>
    <xf numFmtId="3" fontId="10" fillId="0" borderId="142" xfId="1" applyNumberFormat="1" applyFont="1" applyFill="1" applyBorder="1" applyAlignment="1" applyProtection="1">
      <alignment horizontal="center" vertical="center" wrapText="1"/>
      <protection locked="0"/>
    </xf>
    <xf numFmtId="165" fontId="18" fillId="0" borderId="101" xfId="1" applyNumberFormat="1" applyFont="1" applyFill="1" applyBorder="1" applyAlignment="1" applyProtection="1">
      <alignment vertical="center"/>
      <protection locked="0"/>
    </xf>
    <xf numFmtId="171" fontId="39" fillId="0" borderId="52" xfId="58" applyNumberFormat="1" applyFont="1" applyFill="1" applyBorder="1" applyAlignment="1" applyProtection="1">
      <alignment vertical="center"/>
      <protection locked="0"/>
    </xf>
    <xf numFmtId="171" fontId="10" fillId="0" borderId="101" xfId="58" applyNumberFormat="1" applyFont="1" applyFill="1" applyBorder="1" applyAlignment="1" applyProtection="1">
      <alignment vertical="center"/>
      <protection locked="0"/>
    </xf>
    <xf numFmtId="171" fontId="10" fillId="0" borderId="73" xfId="58" applyNumberFormat="1" applyFont="1" applyFill="1" applyBorder="1" applyAlignment="1" applyProtection="1">
      <alignment vertical="center"/>
      <protection locked="0"/>
    </xf>
    <xf numFmtId="165" fontId="18" fillId="0" borderId="141" xfId="1" applyNumberFormat="1" applyFont="1" applyFill="1" applyBorder="1" applyAlignment="1" applyProtection="1">
      <alignment vertical="center"/>
      <protection locked="0"/>
    </xf>
    <xf numFmtId="166" fontId="18" fillId="0" borderId="0" xfId="0" applyNumberFormat="1" applyFont="1" applyFill="1" applyBorder="1" applyAlignment="1" applyProtection="1">
      <alignment horizontal="right" vertical="center"/>
    </xf>
    <xf numFmtId="3" fontId="8" fillId="0" borderId="67" xfId="58" applyNumberFormat="1" applyFont="1" applyFill="1" applyBorder="1" applyAlignment="1">
      <alignment horizontal="right" vertical="center"/>
    </xf>
    <xf numFmtId="175" fontId="17" fillId="0" borderId="98" xfId="0" applyNumberFormat="1" applyFont="1" applyFill="1" applyBorder="1"/>
    <xf numFmtId="175" fontId="17" fillId="0" borderId="110" xfId="0" applyNumberFormat="1" applyFont="1" applyFill="1" applyBorder="1"/>
    <xf numFmtId="171" fontId="17" fillId="0" borderId="111" xfId="58" applyNumberFormat="1" applyFont="1" applyFill="1" applyBorder="1"/>
    <xf numFmtId="175" fontId="17" fillId="0" borderId="109" xfId="0" applyNumberFormat="1" applyFont="1" applyFill="1" applyBorder="1"/>
    <xf numFmtId="175" fontId="8" fillId="0" borderId="98" xfId="0" applyNumberFormat="1" applyFont="1" applyFill="1" applyBorder="1"/>
    <xf numFmtId="175" fontId="8" fillId="0" borderId="109" xfId="0" applyNumberFormat="1" applyFont="1" applyFill="1" applyBorder="1"/>
    <xf numFmtId="0" fontId="4" fillId="0" borderId="23" xfId="0" applyFont="1" applyFill="1" applyBorder="1" applyAlignment="1">
      <alignment horizontal="center" vertical="center"/>
    </xf>
    <xf numFmtId="3" fontId="6" fillId="0" borderId="22" xfId="1" applyNumberFormat="1" applyFont="1" applyFill="1" applyBorder="1" applyAlignment="1" applyProtection="1">
      <alignment vertical="center" wrapText="1"/>
      <protection locked="0"/>
    </xf>
    <xf numFmtId="0" fontId="8" fillId="0" borderId="42" xfId="0" applyFont="1" applyFill="1" applyBorder="1" applyAlignment="1">
      <alignment horizontal="center" vertical="center"/>
    </xf>
    <xf numFmtId="0" fontId="6" fillId="0" borderId="133" xfId="2" applyFont="1" applyFill="1" applyBorder="1" applyAlignment="1" applyProtection="1">
      <alignment horizontal="center" vertical="center"/>
      <protection locked="0"/>
    </xf>
    <xf numFmtId="165" fontId="6" fillId="0" borderId="76" xfId="1" applyNumberFormat="1" applyFont="1" applyFill="1" applyBorder="1" applyAlignment="1" applyProtection="1">
      <alignment vertical="center"/>
      <protection locked="0"/>
    </xf>
    <xf numFmtId="165" fontId="10" fillId="0" borderId="78" xfId="1" applyNumberFormat="1" applyFont="1" applyFill="1" applyBorder="1" applyAlignment="1" applyProtection="1">
      <alignment horizontal="center" vertical="center"/>
      <protection locked="0"/>
    </xf>
    <xf numFmtId="0" fontId="10" fillId="0" borderId="132" xfId="2" applyFont="1" applyFill="1" applyBorder="1" applyAlignment="1" applyProtection="1">
      <alignment horizontal="center" vertical="center"/>
      <protection locked="0"/>
    </xf>
    <xf numFmtId="171" fontId="10" fillId="0" borderId="84" xfId="58" applyNumberFormat="1" applyFont="1" applyFill="1" applyBorder="1" applyAlignment="1" applyProtection="1">
      <alignment horizontal="center" vertical="center"/>
      <protection locked="0"/>
    </xf>
    <xf numFmtId="0" fontId="6" fillId="0" borderId="103" xfId="2" applyFont="1" applyFill="1" applyBorder="1" applyAlignment="1" applyProtection="1">
      <alignment horizontal="center" vertical="center"/>
      <protection locked="0"/>
    </xf>
    <xf numFmtId="165" fontId="10" fillId="0" borderId="90" xfId="1" applyNumberFormat="1" applyFont="1" applyFill="1" applyBorder="1" applyAlignment="1" applyProtection="1">
      <alignment horizontal="center" vertical="center"/>
      <protection locked="0"/>
    </xf>
    <xf numFmtId="9" fontId="4" fillId="0" borderId="73" xfId="58" applyNumberFormat="1" applyFont="1" applyFill="1" applyBorder="1" applyAlignment="1">
      <alignment vertical="center"/>
    </xf>
    <xf numFmtId="165" fontId="10" fillId="0" borderId="102" xfId="1" applyNumberFormat="1" applyFont="1" applyFill="1" applyBorder="1" applyAlignment="1" applyProtection="1">
      <alignment horizontal="center" vertical="center"/>
      <protection locked="0"/>
    </xf>
    <xf numFmtId="171" fontId="10" fillId="0" borderId="132" xfId="58" applyNumberFormat="1" applyFont="1" applyFill="1" applyBorder="1" applyAlignment="1" applyProtection="1">
      <alignment horizontal="center" vertical="center"/>
      <protection locked="0"/>
    </xf>
    <xf numFmtId="165" fontId="10" fillId="0" borderId="103" xfId="1" applyNumberFormat="1" applyFont="1" applyFill="1" applyBorder="1" applyAlignment="1" applyProtection="1">
      <alignment horizontal="center" vertical="center"/>
      <protection locked="0"/>
    </xf>
    <xf numFmtId="0" fontId="10" fillId="0" borderId="162" xfId="2" applyFont="1" applyFill="1" applyBorder="1" applyAlignment="1" applyProtection="1">
      <alignment horizontal="center" vertical="center"/>
      <protection locked="0"/>
    </xf>
    <xf numFmtId="171" fontId="6" fillId="0" borderId="166" xfId="58" applyNumberFormat="1" applyFont="1" applyFill="1" applyBorder="1" applyAlignment="1" applyProtection="1">
      <alignment vertical="center"/>
      <protection locked="0"/>
    </xf>
    <xf numFmtId="171" fontId="10" fillId="0" borderId="161" xfId="58" applyNumberFormat="1" applyFont="1" applyFill="1" applyBorder="1" applyAlignment="1" applyProtection="1">
      <alignment horizontal="center" vertical="center"/>
      <protection locked="0"/>
    </xf>
    <xf numFmtId="171" fontId="10" fillId="0" borderId="162" xfId="58" applyNumberFormat="1" applyFont="1" applyFill="1" applyBorder="1" applyAlignment="1" applyProtection="1">
      <alignment horizontal="center" vertical="center"/>
      <protection locked="0"/>
    </xf>
    <xf numFmtId="171" fontId="39" fillId="0" borderId="52" xfId="1" applyNumberFormat="1" applyFont="1" applyFill="1" applyBorder="1" applyAlignment="1" applyProtection="1">
      <alignment horizontal="right" vertical="center"/>
      <protection locked="0"/>
    </xf>
    <xf numFmtId="171" fontId="10" fillId="0" borderId="101" xfId="1" applyNumberFormat="1" applyFont="1" applyFill="1" applyBorder="1" applyAlignment="1" applyProtection="1">
      <alignment horizontal="right" vertical="center"/>
      <protection locked="0"/>
    </xf>
    <xf numFmtId="171" fontId="10" fillId="0" borderId="73" xfId="1" applyNumberFormat="1" applyFont="1" applyFill="1" applyBorder="1" applyAlignment="1" applyProtection="1">
      <alignment horizontal="right" vertical="center"/>
      <protection locked="0"/>
    </xf>
    <xf numFmtId="0" fontId="10" fillId="0" borderId="22" xfId="0" applyFont="1" applyFill="1" applyBorder="1" applyAlignment="1">
      <alignment horizontal="center" vertical="center" wrapText="1"/>
    </xf>
    <xf numFmtId="165" fontId="6" fillId="0" borderId="101" xfId="0" applyNumberFormat="1" applyFont="1" applyFill="1" applyBorder="1" applyAlignment="1">
      <alignment horizontal="right" vertical="center"/>
    </xf>
    <xf numFmtId="165" fontId="6" fillId="0" borderId="101" xfId="0" applyNumberFormat="1" applyFont="1" applyFill="1" applyBorder="1" applyAlignment="1">
      <alignment vertical="center"/>
    </xf>
    <xf numFmtId="165" fontId="10" fillId="0" borderId="78" xfId="1" applyNumberFormat="1" applyFont="1" applyFill="1" applyBorder="1" applyAlignment="1" applyProtection="1">
      <alignment vertical="center"/>
      <protection locked="0"/>
    </xf>
    <xf numFmtId="165" fontId="10" fillId="0" borderId="90" xfId="1" applyNumberFormat="1" applyFont="1" applyFill="1" applyBorder="1" applyAlignment="1" applyProtection="1">
      <alignment vertical="center"/>
      <protection locked="0"/>
    </xf>
    <xf numFmtId="0" fontId="8" fillId="0" borderId="43" xfId="0" applyFont="1" applyFill="1" applyBorder="1" applyAlignment="1">
      <alignment horizontal="center" vertical="center" wrapText="1"/>
    </xf>
    <xf numFmtId="0" fontId="8" fillId="0" borderId="66" xfId="0" applyFont="1" applyFill="1" applyBorder="1" applyAlignment="1">
      <alignment horizontal="center" vertical="center" wrapText="1"/>
    </xf>
    <xf numFmtId="3" fontId="6" fillId="0" borderId="23" xfId="43" applyNumberFormat="1" applyFont="1" applyFill="1" applyBorder="1" applyAlignment="1" applyProtection="1">
      <alignment horizontal="center" vertical="center" wrapText="1"/>
      <protection locked="0"/>
    </xf>
    <xf numFmtId="3" fontId="6" fillId="0" borderId="22" xfId="43" applyNumberFormat="1" applyFont="1" applyFill="1" applyBorder="1" applyAlignment="1" applyProtection="1">
      <alignment horizontal="center" vertical="center" wrapText="1"/>
      <protection locked="0"/>
    </xf>
    <xf numFmtId="3" fontId="6" fillId="0" borderId="66" xfId="43" applyNumberFormat="1" applyFont="1" applyFill="1" applyBorder="1" applyAlignment="1" applyProtection="1">
      <alignment horizontal="center" vertical="center" wrapText="1"/>
      <protection locked="0"/>
    </xf>
    <xf numFmtId="9" fontId="6" fillId="0" borderId="80" xfId="58" applyNumberFormat="1" applyFont="1" applyFill="1" applyBorder="1" applyAlignment="1" applyProtection="1">
      <alignment vertical="center"/>
      <protection locked="0"/>
    </xf>
    <xf numFmtId="165" fontId="18" fillId="0" borderId="139" xfId="0" applyNumberFormat="1" applyFont="1" applyFill="1" applyBorder="1" applyAlignment="1" applyProtection="1">
      <alignment horizontal="right" vertical="center"/>
    </xf>
    <xf numFmtId="165" fontId="18" fillId="0" borderId="135" xfId="0" applyNumberFormat="1" applyFont="1" applyFill="1" applyBorder="1" applyAlignment="1" applyProtection="1">
      <alignment horizontal="right" vertical="center"/>
    </xf>
    <xf numFmtId="171" fontId="6" fillId="0" borderId="82" xfId="58" applyNumberFormat="1" applyFont="1" applyFill="1" applyBorder="1" applyAlignment="1" applyProtection="1">
      <alignment horizontal="center" vertical="center"/>
      <protection locked="0"/>
    </xf>
    <xf numFmtId="0" fontId="17" fillId="0" borderId="34" xfId="0" applyFont="1" applyBorder="1" applyAlignment="1">
      <alignment horizontal="left" vertical="center" wrapText="1"/>
    </xf>
    <xf numFmtId="0" fontId="8" fillId="0" borderId="34" xfId="0" applyFont="1" applyBorder="1" applyAlignment="1">
      <alignment horizontal="left" vertical="center" wrapText="1" indent="1"/>
    </xf>
    <xf numFmtId="171" fontId="17" fillId="0" borderId="111" xfId="58" applyNumberFormat="1" applyFont="1" applyFill="1" applyBorder="1" applyAlignment="1">
      <alignment horizontal="right" vertical="center"/>
    </xf>
    <xf numFmtId="171" fontId="8" fillId="0" borderId="96" xfId="58" applyNumberFormat="1" applyFont="1" applyFill="1" applyBorder="1" applyAlignment="1">
      <alignment horizontal="right" vertical="center"/>
    </xf>
    <xf numFmtId="0" fontId="8" fillId="0" borderId="66" xfId="0" applyFont="1" applyFill="1" applyBorder="1" applyAlignment="1">
      <alignment horizontal="center" vertical="center"/>
    </xf>
    <xf numFmtId="0" fontId="18" fillId="0" borderId="5" xfId="43" applyFont="1" applyFill="1" applyBorder="1" applyAlignment="1" applyProtection="1">
      <alignment vertical="center" wrapText="1"/>
      <protection locked="0"/>
    </xf>
    <xf numFmtId="0" fontId="8" fillId="0" borderId="13" xfId="0" applyFont="1" applyFill="1" applyBorder="1" applyAlignment="1">
      <alignment horizontal="left" vertical="center" wrapText="1" indent="1"/>
    </xf>
    <xf numFmtId="3" fontId="8" fillId="0" borderId="12" xfId="0" applyNumberFormat="1" applyFont="1" applyFill="1" applyBorder="1" applyAlignment="1">
      <alignment horizontal="center" vertical="center"/>
    </xf>
    <xf numFmtId="3" fontId="8" fillId="0" borderId="135" xfId="0" applyNumberFormat="1" applyFont="1" applyFill="1" applyBorder="1" applyAlignment="1">
      <alignment horizontal="center" vertical="center"/>
    </xf>
    <xf numFmtId="0" fontId="8" fillId="0" borderId="39" xfId="0" applyFont="1" applyFill="1" applyBorder="1" applyAlignment="1">
      <alignment horizontal="left" vertical="center" wrapText="1" indent="1"/>
    </xf>
    <xf numFmtId="3" fontId="8" fillId="0" borderId="58" xfId="0" applyNumberFormat="1" applyFont="1" applyFill="1" applyBorder="1" applyAlignment="1">
      <alignment horizontal="center" vertical="center"/>
    </xf>
    <xf numFmtId="165" fontId="8" fillId="0" borderId="12" xfId="0" applyNumberFormat="1" applyFont="1" applyFill="1" applyBorder="1" applyAlignment="1">
      <alignment horizontal="center" vertical="center"/>
    </xf>
    <xf numFmtId="171" fontId="10" fillId="0" borderId="137" xfId="58" applyNumberFormat="1" applyFont="1" applyFill="1" applyBorder="1" applyAlignment="1" applyProtection="1">
      <alignment vertical="center"/>
      <protection locked="0"/>
    </xf>
    <xf numFmtId="165" fontId="27" fillId="0" borderId="139" xfId="0" applyNumberFormat="1" applyFont="1" applyFill="1" applyBorder="1" applyAlignment="1">
      <alignment vertical="center"/>
    </xf>
    <xf numFmtId="171" fontId="10" fillId="0" borderId="135" xfId="58" applyNumberFormat="1" applyFont="1" applyFill="1" applyBorder="1" applyAlignment="1" applyProtection="1">
      <alignment vertical="center"/>
      <protection locked="0"/>
    </xf>
    <xf numFmtId="165" fontId="27" fillId="0" borderId="136" xfId="0" applyNumberFormat="1" applyFont="1" applyFill="1" applyBorder="1" applyAlignment="1">
      <alignment vertical="center"/>
    </xf>
    <xf numFmtId="0" fontId="18" fillId="0" borderId="34" xfId="43" applyFont="1" applyFill="1" applyBorder="1" applyAlignment="1" applyProtection="1">
      <alignment vertical="center" wrapText="1"/>
      <protection locked="0"/>
    </xf>
    <xf numFmtId="165" fontId="28" fillId="0" borderId="136" xfId="0" applyNumberFormat="1" applyFont="1" applyFill="1" applyBorder="1" applyAlignment="1">
      <alignment vertical="center"/>
    </xf>
    <xf numFmtId="165" fontId="28" fillId="0" borderId="135" xfId="0" applyNumberFormat="1" applyFont="1" applyFill="1" applyBorder="1" applyAlignment="1">
      <alignment vertical="center"/>
    </xf>
    <xf numFmtId="3" fontId="17" fillId="0" borderId="137" xfId="0" applyNumberFormat="1" applyFont="1" applyFill="1" applyBorder="1" applyAlignment="1">
      <alignment vertical="center"/>
    </xf>
    <xf numFmtId="3" fontId="8" fillId="0" borderId="137" xfId="0" applyNumberFormat="1" applyFont="1" applyFill="1" applyBorder="1" applyAlignment="1">
      <alignment vertical="center"/>
    </xf>
    <xf numFmtId="0" fontId="18" fillId="0" borderId="2" xfId="43" applyFont="1" applyFill="1" applyBorder="1" applyAlignment="1" applyProtection="1">
      <alignment vertical="center" wrapText="1"/>
      <protection locked="0"/>
    </xf>
    <xf numFmtId="0" fontId="8" fillId="0" borderId="15" xfId="0" applyFont="1" applyFill="1" applyBorder="1" applyAlignment="1">
      <alignment horizontal="center" vertical="center" wrapText="1"/>
    </xf>
    <xf numFmtId="165" fontId="18" fillId="0" borderId="52" xfId="0" applyNumberFormat="1" applyFont="1" applyFill="1" applyBorder="1" applyAlignment="1" applyProtection="1">
      <alignment vertical="center"/>
      <protection locked="0"/>
    </xf>
    <xf numFmtId="165" fontId="6" fillId="0" borderId="135" xfId="0" applyNumberFormat="1" applyFont="1" applyFill="1" applyBorder="1" applyAlignment="1" applyProtection="1">
      <alignment vertical="center"/>
      <protection locked="0"/>
    </xf>
    <xf numFmtId="165" fontId="28" fillId="0" borderId="149" xfId="0" applyNumberFormat="1" applyFont="1" applyFill="1" applyBorder="1" applyAlignment="1">
      <alignment vertical="center"/>
    </xf>
    <xf numFmtId="165" fontId="28" fillId="0" borderId="20" xfId="0" applyNumberFormat="1" applyFont="1" applyFill="1" applyBorder="1" applyAlignment="1">
      <alignment vertical="center"/>
    </xf>
    <xf numFmtId="165" fontId="28" fillId="0" borderId="52" xfId="0" applyNumberFormat="1" applyFont="1" applyFill="1" applyBorder="1" applyAlignment="1">
      <alignment vertical="center"/>
    </xf>
    <xf numFmtId="175" fontId="8" fillId="0" borderId="98" xfId="0" applyNumberFormat="1" applyFont="1" applyFill="1" applyBorder="1" applyAlignment="1">
      <alignment horizontal="center" vertical="center"/>
    </xf>
    <xf numFmtId="175" fontId="8" fillId="0" borderId="135" xfId="0" applyNumberFormat="1" applyFont="1" applyFill="1" applyBorder="1" applyAlignment="1">
      <alignment vertical="center"/>
    </xf>
    <xf numFmtId="171" fontId="8" fillId="0" borderId="108" xfId="58" applyNumberFormat="1" applyFont="1" applyFill="1" applyBorder="1" applyAlignment="1">
      <alignment horizontal="center" vertical="center"/>
    </xf>
    <xf numFmtId="3" fontId="8" fillId="0" borderId="23" xfId="0" applyNumberFormat="1" applyFont="1" applyFill="1" applyBorder="1" applyAlignment="1">
      <alignment horizontal="center" vertical="center"/>
    </xf>
    <xf numFmtId="3" fontId="8" fillId="0" borderId="22" xfId="0" applyNumberFormat="1" applyFont="1" applyFill="1" applyBorder="1" applyAlignment="1">
      <alignment horizontal="center" vertical="center"/>
    </xf>
    <xf numFmtId="3" fontId="8" fillId="0" borderId="66" xfId="0" applyNumberFormat="1" applyFont="1" applyFill="1" applyBorder="1" applyAlignment="1">
      <alignment horizontal="center" vertical="center"/>
    </xf>
    <xf numFmtId="165" fontId="6" fillId="0" borderId="136" xfId="40" applyNumberFormat="1" applyFont="1" applyFill="1" applyBorder="1" applyAlignment="1">
      <alignment vertical="center"/>
    </xf>
    <xf numFmtId="3" fontId="8" fillId="0" borderId="43" xfId="0" applyNumberFormat="1" applyFont="1" applyFill="1" applyBorder="1" applyAlignment="1">
      <alignment horizontal="center" vertical="center"/>
    </xf>
    <xf numFmtId="165" fontId="6" fillId="0" borderId="122" xfId="1" applyNumberFormat="1" applyFont="1" applyFill="1" applyBorder="1" applyAlignment="1" applyProtection="1">
      <alignment horizontal="center" vertical="center"/>
      <protection locked="0"/>
    </xf>
    <xf numFmtId="165" fontId="6" fillId="0" borderId="119" xfId="1" applyNumberFormat="1" applyFont="1" applyFill="1" applyBorder="1" applyAlignment="1" applyProtection="1">
      <alignment horizontal="center" vertical="center"/>
      <protection locked="0"/>
    </xf>
    <xf numFmtId="171" fontId="6" fillId="0" borderId="121" xfId="58" applyNumberFormat="1" applyFont="1" applyFill="1" applyBorder="1" applyAlignment="1" applyProtection="1">
      <alignment horizontal="center" vertical="center"/>
      <protection locked="0"/>
    </xf>
    <xf numFmtId="165" fontId="6" fillId="0" borderId="123" xfId="1" applyNumberFormat="1" applyFont="1" applyFill="1" applyBorder="1" applyAlignment="1" applyProtection="1">
      <alignment horizontal="center" vertical="center"/>
      <protection locked="0"/>
    </xf>
    <xf numFmtId="165" fontId="6" fillId="0" borderId="115" xfId="1" applyNumberFormat="1" applyFont="1" applyFill="1" applyBorder="1" applyAlignment="1" applyProtection="1">
      <alignment horizontal="center" vertical="center"/>
      <protection locked="0"/>
    </xf>
    <xf numFmtId="171" fontId="6" fillId="0" borderId="156" xfId="58" applyNumberFormat="1" applyFont="1" applyFill="1" applyBorder="1" applyAlignment="1" applyProtection="1">
      <alignment horizontal="center" vertical="center"/>
      <protection locked="0"/>
    </xf>
    <xf numFmtId="165" fontId="27" fillId="0" borderId="135" xfId="0" applyNumberFormat="1" applyFont="1" applyFill="1" applyBorder="1" applyAlignment="1">
      <alignment vertical="center"/>
    </xf>
    <xf numFmtId="165" fontId="27" fillId="0" borderId="19" xfId="0" applyNumberFormat="1" applyFont="1" applyFill="1" applyBorder="1" applyAlignment="1">
      <alignment vertical="center"/>
    </xf>
    <xf numFmtId="167" fontId="17" fillId="0" borderId="1" xfId="0" applyNumberFormat="1" applyFont="1" applyFill="1" applyBorder="1" applyAlignment="1">
      <alignment horizontal="right" vertical="center"/>
    </xf>
    <xf numFmtId="167" fontId="8" fillId="0" borderId="7" xfId="0" applyNumberFormat="1" applyFont="1" applyFill="1" applyBorder="1" applyAlignment="1">
      <alignment horizontal="right" vertical="center"/>
    </xf>
    <xf numFmtId="3" fontId="8" fillId="0" borderId="66" xfId="0" applyNumberFormat="1" applyFont="1" applyFill="1" applyBorder="1" applyAlignment="1">
      <alignment horizontal="center" vertical="center" wrapText="1"/>
    </xf>
    <xf numFmtId="171" fontId="17" fillId="0" borderId="150" xfId="58" applyNumberFormat="1" applyFont="1" applyFill="1" applyBorder="1" applyAlignment="1">
      <alignment vertical="center"/>
    </xf>
    <xf numFmtId="176" fontId="8" fillId="0" borderId="95" xfId="0" applyNumberFormat="1" applyFont="1" applyFill="1" applyBorder="1" applyAlignment="1">
      <alignment vertical="center"/>
    </xf>
    <xf numFmtId="165" fontId="28" fillId="0" borderId="98" xfId="0" applyNumberFormat="1" applyFont="1" applyFill="1" applyBorder="1" applyAlignment="1">
      <alignment horizontal="right" vertical="center"/>
    </xf>
    <xf numFmtId="176" fontId="8" fillId="0" borderId="98" xfId="0" applyNumberFormat="1" applyFont="1" applyFill="1" applyBorder="1" applyAlignment="1">
      <alignment vertical="center"/>
    </xf>
    <xf numFmtId="165" fontId="28" fillId="0" borderId="152" xfId="0" applyNumberFormat="1" applyFont="1" applyFill="1" applyBorder="1" applyAlignment="1">
      <alignment horizontal="right" vertical="center"/>
    </xf>
    <xf numFmtId="175" fontId="8" fillId="0" borderId="95" xfId="0" applyNumberFormat="1" applyFont="1" applyFill="1" applyBorder="1" applyAlignment="1">
      <alignment horizontal="center" vertical="center"/>
    </xf>
    <xf numFmtId="171" fontId="8" fillId="0" borderId="96" xfId="58" applyNumberFormat="1" applyFont="1" applyFill="1" applyBorder="1" applyAlignment="1">
      <alignment horizontal="center" vertical="center"/>
    </xf>
    <xf numFmtId="175" fontId="8" fillId="0" borderId="109" xfId="0" applyNumberFormat="1" applyFont="1" applyFill="1" applyBorder="1" applyAlignment="1">
      <alignment horizontal="center" vertical="center"/>
    </xf>
    <xf numFmtId="3" fontId="31" fillId="0" borderId="15" xfId="0" applyNumberFormat="1" applyFont="1" applyFill="1" applyBorder="1" applyAlignment="1">
      <alignment horizontal="center" vertical="center"/>
    </xf>
    <xf numFmtId="3" fontId="31" fillId="0" borderId="19" xfId="0" applyNumberFormat="1" applyFont="1" applyFill="1" applyBorder="1" applyAlignment="1">
      <alignment horizontal="center" vertical="center"/>
    </xf>
    <xf numFmtId="165" fontId="6" fillId="0" borderId="77" xfId="1" applyNumberFormat="1" applyFont="1" applyFill="1" applyBorder="1" applyAlignment="1" applyProtection="1">
      <alignment horizontal="right" vertical="center"/>
      <protection locked="0"/>
    </xf>
    <xf numFmtId="165" fontId="6" fillId="0" borderId="78" xfId="1" applyNumberFormat="1" applyFont="1" applyFill="1" applyBorder="1" applyAlignment="1" applyProtection="1">
      <alignment horizontal="right" vertical="center"/>
      <protection locked="0"/>
    </xf>
    <xf numFmtId="165" fontId="6" fillId="0" borderId="120" xfId="1" applyNumberFormat="1" applyFont="1" applyFill="1" applyBorder="1" applyAlignment="1" applyProtection="1">
      <alignment horizontal="right" vertical="center"/>
      <protection locked="0"/>
    </xf>
    <xf numFmtId="165" fontId="6" fillId="0" borderId="124" xfId="1" applyNumberFormat="1" applyFont="1" applyFill="1" applyBorder="1" applyAlignment="1" applyProtection="1">
      <alignment horizontal="right" vertical="center"/>
      <protection locked="0"/>
    </xf>
    <xf numFmtId="165" fontId="6" fillId="0" borderId="79" xfId="1" applyNumberFormat="1" applyFont="1" applyFill="1" applyBorder="1" applyAlignment="1" applyProtection="1">
      <alignment horizontal="right" vertical="center"/>
      <protection locked="0"/>
    </xf>
    <xf numFmtId="165" fontId="6" fillId="0" borderId="120" xfId="1" applyNumberFormat="1" applyFont="1" applyFill="1" applyBorder="1" applyAlignment="1" applyProtection="1">
      <alignment horizontal="center" vertical="center"/>
      <protection locked="0"/>
    </xf>
    <xf numFmtId="171" fontId="6" fillId="0" borderId="83" xfId="58" applyNumberFormat="1" applyFont="1" applyFill="1" applyBorder="1" applyAlignment="1" applyProtection="1">
      <alignment horizontal="right" vertical="center"/>
      <protection locked="0"/>
    </xf>
    <xf numFmtId="171" fontId="6" fillId="0" borderId="84" xfId="58" applyNumberFormat="1" applyFont="1" applyFill="1" applyBorder="1" applyAlignment="1" applyProtection="1">
      <alignment horizontal="right" vertical="center"/>
      <protection locked="0"/>
    </xf>
    <xf numFmtId="171" fontId="6" fillId="0" borderId="121" xfId="58" applyNumberFormat="1" applyFont="1" applyFill="1" applyBorder="1" applyAlignment="1" applyProtection="1">
      <alignment horizontal="right" vertical="center"/>
      <protection locked="0"/>
    </xf>
    <xf numFmtId="171" fontId="6" fillId="0" borderId="125" xfId="58" applyNumberFormat="1" applyFont="1" applyFill="1" applyBorder="1" applyAlignment="1" applyProtection="1">
      <alignment horizontal="right" vertical="center"/>
      <protection locked="0"/>
    </xf>
    <xf numFmtId="171" fontId="6" fillId="0" borderId="85" xfId="58" applyNumberFormat="1" applyFont="1" applyFill="1" applyBorder="1" applyAlignment="1" applyProtection="1">
      <alignment horizontal="right" vertical="center"/>
      <protection locked="0"/>
    </xf>
    <xf numFmtId="165" fontId="6" fillId="0" borderId="116" xfId="1" applyNumberFormat="1" applyFont="1" applyFill="1" applyBorder="1" applyAlignment="1" applyProtection="1">
      <alignment horizontal="right" vertical="center"/>
      <protection locked="0"/>
    </xf>
    <xf numFmtId="165" fontId="6" fillId="0" borderId="117" xfId="1" applyNumberFormat="1" applyFont="1" applyFill="1" applyBorder="1" applyAlignment="1" applyProtection="1">
      <alignment horizontal="right" vertical="center"/>
      <protection locked="0"/>
    </xf>
    <xf numFmtId="165" fontId="6" fillId="0" borderId="122" xfId="1" applyNumberFormat="1" applyFont="1" applyFill="1" applyBorder="1" applyAlignment="1" applyProtection="1">
      <alignment horizontal="right" vertical="center"/>
      <protection locked="0"/>
    </xf>
    <xf numFmtId="165" fontId="6" fillId="0" borderId="126" xfId="1" applyNumberFormat="1" applyFont="1" applyFill="1" applyBorder="1" applyAlignment="1" applyProtection="1">
      <alignment horizontal="right" vertical="center"/>
      <protection locked="0"/>
    </xf>
    <xf numFmtId="165" fontId="6" fillId="0" borderId="119" xfId="1" applyNumberFormat="1" applyFont="1" applyFill="1" applyBorder="1" applyAlignment="1" applyProtection="1">
      <alignment horizontal="right" vertical="center"/>
      <protection locked="0"/>
    </xf>
    <xf numFmtId="165" fontId="6" fillId="0" borderId="116" xfId="1" applyNumberFormat="1" applyFont="1" applyFill="1" applyBorder="1" applyAlignment="1" applyProtection="1">
      <alignment horizontal="center" vertical="center"/>
      <protection locked="0"/>
    </xf>
    <xf numFmtId="171" fontId="6" fillId="0" borderId="59" xfId="58" applyNumberFormat="1" applyFont="1" applyFill="1" applyBorder="1" applyAlignment="1" applyProtection="1">
      <alignment horizontal="right" vertical="center"/>
      <protection locked="0"/>
    </xf>
    <xf numFmtId="171" fontId="6" fillId="0" borderId="57" xfId="58" applyNumberFormat="1" applyFont="1" applyFill="1" applyBorder="1" applyAlignment="1" applyProtection="1">
      <alignment horizontal="right" vertical="center"/>
      <protection locked="0"/>
    </xf>
    <xf numFmtId="171" fontId="6" fillId="0" borderId="39" xfId="58" applyNumberFormat="1" applyFont="1" applyFill="1" applyBorder="1" applyAlignment="1" applyProtection="1">
      <alignment horizontal="right" vertical="center"/>
      <protection locked="0"/>
    </xf>
    <xf numFmtId="171" fontId="6" fillId="0" borderId="127" xfId="58" applyNumberFormat="1" applyFont="1" applyFill="1" applyBorder="1" applyAlignment="1" applyProtection="1">
      <alignment horizontal="right" vertical="center"/>
      <protection locked="0"/>
    </xf>
    <xf numFmtId="171" fontId="6" fillId="0" borderId="50" xfId="58" applyNumberFormat="1" applyFont="1" applyFill="1" applyBorder="1" applyAlignment="1" applyProtection="1">
      <alignment horizontal="right" vertical="center"/>
      <protection locked="0"/>
    </xf>
    <xf numFmtId="171" fontId="6" fillId="0" borderId="59" xfId="58" applyNumberFormat="1" applyFont="1" applyFill="1" applyBorder="1" applyAlignment="1" applyProtection="1">
      <alignment horizontal="center" vertical="center"/>
      <protection locked="0"/>
    </xf>
    <xf numFmtId="171" fontId="6" fillId="0" borderId="39" xfId="58" applyNumberFormat="1" applyFont="1" applyFill="1" applyBorder="1" applyAlignment="1" applyProtection="1">
      <alignment horizontal="center" vertical="center"/>
      <protection locked="0"/>
    </xf>
    <xf numFmtId="165" fontId="6" fillId="0" borderId="89" xfId="1" applyNumberFormat="1" applyFont="1" applyFill="1" applyBorder="1" applyAlignment="1" applyProtection="1">
      <alignment horizontal="right" vertical="center"/>
      <protection locked="0"/>
    </xf>
    <xf numFmtId="165" fontId="6" fillId="0" borderId="90" xfId="1" applyNumberFormat="1" applyFont="1" applyFill="1" applyBorder="1" applyAlignment="1" applyProtection="1">
      <alignment horizontal="right" vertical="center"/>
      <protection locked="0"/>
    </xf>
    <xf numFmtId="165" fontId="6" fillId="0" borderId="123" xfId="1" applyNumberFormat="1" applyFont="1" applyFill="1" applyBorder="1" applyAlignment="1" applyProtection="1">
      <alignment horizontal="right" vertical="center"/>
      <protection locked="0"/>
    </xf>
    <xf numFmtId="165" fontId="6" fillId="0" borderId="128" xfId="1" applyNumberFormat="1" applyFont="1" applyFill="1" applyBorder="1" applyAlignment="1" applyProtection="1">
      <alignment horizontal="right" vertical="center"/>
      <protection locked="0"/>
    </xf>
    <xf numFmtId="165" fontId="6" fillId="0" borderId="91" xfId="1" applyNumberFormat="1" applyFont="1" applyFill="1" applyBorder="1" applyAlignment="1" applyProtection="1">
      <alignment horizontal="right" vertical="center"/>
      <protection locked="0"/>
    </xf>
    <xf numFmtId="165" fontId="6" fillId="0" borderId="137" xfId="0" applyNumberFormat="1" applyFont="1" applyFill="1" applyBorder="1" applyAlignment="1">
      <alignment horizontal="right" vertical="center"/>
    </xf>
    <xf numFmtId="165" fontId="6" fillId="0" borderId="135" xfId="0" applyNumberFormat="1" applyFont="1" applyFill="1" applyBorder="1" applyAlignment="1">
      <alignment horizontal="right" vertical="center"/>
    </xf>
    <xf numFmtId="171" fontId="6" fillId="0" borderId="139" xfId="58" applyNumberFormat="1" applyFont="1" applyFill="1" applyBorder="1" applyAlignment="1" applyProtection="1">
      <alignment horizontal="right" vertical="center"/>
      <protection locked="0"/>
    </xf>
    <xf numFmtId="171" fontId="6" fillId="0" borderId="136" xfId="58" applyNumberFormat="1" applyFont="1" applyFill="1" applyBorder="1" applyAlignment="1" applyProtection="1">
      <alignment horizontal="right" vertical="center"/>
      <protection locked="0"/>
    </xf>
    <xf numFmtId="171" fontId="6" fillId="0" borderId="34" xfId="58" applyNumberFormat="1" applyFont="1" applyFill="1" applyBorder="1" applyAlignment="1" applyProtection="1">
      <alignment horizontal="right" vertical="center"/>
      <protection locked="0"/>
    </xf>
    <xf numFmtId="171" fontId="6" fillId="0" borderId="109" xfId="58" applyNumberFormat="1" applyFont="1" applyFill="1" applyBorder="1" applyAlignment="1" applyProtection="1">
      <alignment horizontal="right" vertical="center"/>
      <protection locked="0"/>
    </xf>
    <xf numFmtId="171" fontId="6" fillId="0" borderId="141" xfId="58" applyNumberFormat="1" applyFont="1" applyFill="1" applyBorder="1" applyAlignment="1" applyProtection="1">
      <alignment horizontal="right" vertical="center"/>
      <protection locked="0"/>
    </xf>
    <xf numFmtId="171" fontId="6" fillId="0" borderId="139" xfId="58" applyNumberFormat="1" applyFont="1" applyFill="1" applyBorder="1" applyAlignment="1" applyProtection="1">
      <alignment horizontal="center" vertical="center"/>
      <protection locked="0"/>
    </xf>
    <xf numFmtId="171" fontId="6" fillId="0" borderId="136" xfId="58" applyNumberFormat="1" applyFont="1" applyFill="1" applyBorder="1" applyAlignment="1" applyProtection="1">
      <alignment horizontal="center" vertical="center"/>
      <protection locked="0"/>
    </xf>
    <xf numFmtId="3" fontId="17" fillId="0" borderId="139" xfId="0" applyNumberFormat="1" applyFont="1" applyFill="1" applyBorder="1" applyAlignment="1">
      <alignment horizontal="right" vertical="center" wrapText="1"/>
    </xf>
    <xf numFmtId="3" fontId="17" fillId="0" borderId="135" xfId="0" applyNumberFormat="1" applyFont="1" applyFill="1" applyBorder="1" applyAlignment="1">
      <alignment horizontal="right" vertical="center" wrapText="1"/>
    </xf>
    <xf numFmtId="0" fontId="8" fillId="0" borderId="139" xfId="0" applyFont="1" applyFill="1" applyBorder="1" applyAlignment="1">
      <alignment horizontal="right" vertical="center" wrapText="1"/>
    </xf>
    <xf numFmtId="171" fontId="17" fillId="0" borderId="45" xfId="58" applyNumberFormat="1" applyFont="1" applyFill="1" applyBorder="1" applyAlignment="1">
      <alignment vertical="center"/>
    </xf>
    <xf numFmtId="3" fontId="8" fillId="0" borderId="136" xfId="0" applyNumberFormat="1" applyFont="1" applyFill="1" applyBorder="1" applyAlignment="1">
      <alignment vertical="center"/>
    </xf>
    <xf numFmtId="175" fontId="8" fillId="0" borderId="7" xfId="0" applyNumberFormat="1" applyFont="1" applyFill="1" applyBorder="1" applyAlignment="1">
      <alignment vertical="center"/>
    </xf>
    <xf numFmtId="171" fontId="8" fillId="0" borderId="141" xfId="58" applyNumberFormat="1" applyFont="1" applyFill="1" applyBorder="1" applyAlignment="1">
      <alignment vertical="center"/>
    </xf>
    <xf numFmtId="175" fontId="8" fillId="0" borderId="0" xfId="0" applyNumberFormat="1" applyFont="1" applyFill="1" applyBorder="1" applyAlignment="1">
      <alignment vertical="center"/>
    </xf>
    <xf numFmtId="165" fontId="27" fillId="0" borderId="136" xfId="0" applyNumberFormat="1" applyFont="1" applyFill="1" applyBorder="1" applyAlignment="1">
      <alignment horizontal="center" vertical="center"/>
    </xf>
    <xf numFmtId="3" fontId="8" fillId="0" borderId="7" xfId="0" applyNumberFormat="1" applyFont="1" applyFill="1" applyBorder="1" applyAlignment="1">
      <alignment horizontal="center" vertical="center"/>
    </xf>
    <xf numFmtId="3" fontId="8" fillId="0" borderId="95" xfId="0" applyNumberFormat="1" applyFont="1" applyFill="1" applyBorder="1" applyAlignment="1">
      <alignment horizontal="center" vertical="center"/>
    </xf>
    <xf numFmtId="171" fontId="8" fillId="0" borderId="141" xfId="58" applyNumberFormat="1" applyFont="1" applyFill="1" applyBorder="1" applyAlignment="1">
      <alignment horizontal="center" vertical="center"/>
    </xf>
    <xf numFmtId="3" fontId="8" fillId="0" borderId="0" xfId="0" applyNumberFormat="1" applyFont="1" applyFill="1" applyBorder="1" applyAlignment="1">
      <alignment horizontal="center" vertical="center"/>
    </xf>
    <xf numFmtId="165" fontId="27" fillId="0" borderId="136" xfId="0" applyNumberFormat="1" applyFont="1" applyFill="1" applyBorder="1" applyAlignment="1">
      <alignment horizontal="right" vertical="center"/>
    </xf>
    <xf numFmtId="175" fontId="8" fillId="0" borderId="0" xfId="0" applyNumberFormat="1" applyFont="1" applyFill="1" applyBorder="1" applyAlignment="1">
      <alignment horizontal="center" vertical="center"/>
    </xf>
    <xf numFmtId="165" fontId="27" fillId="0" borderId="139" xfId="0" applyNumberFormat="1" applyFont="1" applyFill="1" applyBorder="1" applyAlignment="1">
      <alignment horizontal="center" vertical="center"/>
    </xf>
    <xf numFmtId="165" fontId="27" fillId="0" borderId="135" xfId="0" applyNumberFormat="1" applyFont="1" applyFill="1" applyBorder="1" applyAlignment="1">
      <alignment horizontal="center" vertical="center"/>
    </xf>
    <xf numFmtId="167" fontId="6" fillId="0" borderId="120" xfId="1" applyNumberFormat="1" applyFont="1" applyFill="1" applyBorder="1" applyAlignment="1" applyProtection="1">
      <alignment vertical="center"/>
      <protection locked="0"/>
    </xf>
    <xf numFmtId="165" fontId="6" fillId="0" borderId="122" xfId="1" applyNumberFormat="1" applyFont="1" applyFill="1" applyBorder="1" applyAlignment="1" applyProtection="1">
      <alignment vertical="center"/>
      <protection locked="0"/>
    </xf>
    <xf numFmtId="167" fontId="6" fillId="0" borderId="122" xfId="1" applyNumberFormat="1" applyFont="1" applyFill="1" applyBorder="1" applyAlignment="1" applyProtection="1">
      <alignment vertical="center"/>
      <protection locked="0"/>
    </xf>
    <xf numFmtId="171" fontId="6" fillId="0" borderId="39" xfId="58" applyNumberFormat="1" applyFont="1" applyFill="1" applyBorder="1" applyAlignment="1" applyProtection="1">
      <alignment vertical="center"/>
      <protection locked="0"/>
    </xf>
    <xf numFmtId="167" fontId="6" fillId="0" borderId="7" xfId="0" applyNumberFormat="1" applyFont="1" applyFill="1" applyBorder="1" applyAlignment="1" applyProtection="1">
      <alignment horizontal="right" vertical="center"/>
    </xf>
    <xf numFmtId="167" fontId="6" fillId="0" borderId="15" xfId="1" applyNumberFormat="1" applyFont="1" applyFill="1" applyBorder="1" applyAlignment="1" applyProtection="1">
      <alignment horizontal="right"/>
      <protection locked="0"/>
    </xf>
    <xf numFmtId="167" fontId="6" fillId="0" borderId="76" xfId="1" applyNumberFormat="1" applyFont="1" applyFill="1" applyBorder="1" applyAlignment="1" applyProtection="1">
      <alignment vertical="center"/>
      <protection locked="0"/>
    </xf>
    <xf numFmtId="167" fontId="6" fillId="0" borderId="115" xfId="1" applyNumberFormat="1" applyFont="1" applyFill="1" applyBorder="1" applyAlignment="1" applyProtection="1">
      <alignment vertical="center"/>
      <protection locked="0"/>
    </xf>
    <xf numFmtId="171" fontId="6" fillId="0" borderId="37" xfId="58" applyNumberFormat="1" applyFont="1" applyFill="1" applyBorder="1" applyAlignment="1" applyProtection="1">
      <alignment vertical="center"/>
      <protection locked="0"/>
    </xf>
    <xf numFmtId="171" fontId="6" fillId="0" borderId="136" xfId="58" applyNumberFormat="1" applyFont="1" applyFill="1" applyBorder="1" applyAlignment="1" applyProtection="1">
      <alignment vertical="center"/>
      <protection locked="0"/>
    </xf>
    <xf numFmtId="171" fontId="6" fillId="0" borderId="137" xfId="58" applyNumberFormat="1" applyFont="1" applyFill="1" applyBorder="1" applyAlignment="1" applyProtection="1">
      <alignment vertical="center"/>
      <protection locked="0"/>
    </xf>
    <xf numFmtId="171" fontId="6" fillId="0" borderId="34" xfId="58" applyNumberFormat="1" applyFont="1" applyFill="1" applyBorder="1" applyAlignment="1" applyProtection="1">
      <alignment vertical="center"/>
      <protection locked="0"/>
    </xf>
    <xf numFmtId="165" fontId="6" fillId="0" borderId="137" xfId="1" applyNumberFormat="1" applyFont="1" applyFill="1" applyBorder="1" applyAlignment="1" applyProtection="1">
      <alignment horizontal="center" vertical="center"/>
      <protection locked="0"/>
    </xf>
    <xf numFmtId="165" fontId="18" fillId="0" borderId="136" xfId="1" applyNumberFormat="1" applyFont="1" applyFill="1" applyBorder="1" applyAlignment="1" applyProtection="1">
      <alignment horizontal="right" vertical="center"/>
      <protection locked="0"/>
    </xf>
    <xf numFmtId="177" fontId="17" fillId="0" borderId="136" xfId="0" applyNumberFormat="1" applyFont="1" applyFill="1" applyBorder="1" applyAlignment="1">
      <alignment horizontal="right" vertical="center"/>
    </xf>
    <xf numFmtId="167" fontId="18" fillId="0" borderId="0" xfId="1" applyNumberFormat="1" applyFont="1" applyFill="1" applyBorder="1" applyAlignment="1" applyProtection="1">
      <alignment horizontal="right" vertical="center"/>
      <protection locked="0"/>
    </xf>
    <xf numFmtId="167" fontId="6" fillId="0" borderId="0" xfId="27" applyNumberFormat="1" applyFont="1" applyFill="1" applyBorder="1" applyAlignment="1">
      <alignment horizontal="right" vertical="center"/>
    </xf>
    <xf numFmtId="165" fontId="6" fillId="0" borderId="0" xfId="27" applyNumberFormat="1" applyFont="1" applyFill="1" applyBorder="1" applyAlignment="1">
      <alignment horizontal="center" vertical="center"/>
    </xf>
    <xf numFmtId="165" fontId="6" fillId="0" borderId="136" xfId="40" applyNumberFormat="1" applyFont="1" applyFill="1" applyBorder="1" applyAlignment="1" applyProtection="1">
      <alignment vertical="center"/>
      <protection locked="0"/>
    </xf>
    <xf numFmtId="165" fontId="6" fillId="0" borderId="137" xfId="40" applyNumberFormat="1" applyFont="1" applyFill="1" applyBorder="1" applyAlignment="1" applyProtection="1">
      <alignment vertical="center"/>
      <protection locked="0"/>
    </xf>
    <xf numFmtId="165" fontId="6" fillId="0" borderId="136" xfId="1" applyNumberFormat="1" applyFont="1" applyFill="1" applyBorder="1" applyAlignment="1" applyProtection="1">
      <alignment vertical="center"/>
      <protection locked="0"/>
    </xf>
    <xf numFmtId="165" fontId="6" fillId="0" borderId="135" xfId="40" applyNumberFormat="1" applyFont="1" applyFill="1" applyBorder="1" applyAlignment="1" applyProtection="1">
      <alignment vertical="center"/>
      <protection locked="0"/>
    </xf>
    <xf numFmtId="165" fontId="6" fillId="0" borderId="135" xfId="27" applyNumberFormat="1" applyFont="1" applyFill="1" applyBorder="1" applyAlignment="1">
      <alignment horizontal="right" vertical="center"/>
    </xf>
    <xf numFmtId="165" fontId="6" fillId="0" borderId="141" xfId="40" applyNumberFormat="1" applyFont="1" applyFill="1" applyBorder="1" applyAlignment="1" applyProtection="1">
      <alignment horizontal="center" vertical="center"/>
      <protection locked="0"/>
    </xf>
    <xf numFmtId="165" fontId="6" fillId="0" borderId="136" xfId="40" applyNumberFormat="1" applyFont="1" applyFill="1" applyBorder="1" applyAlignment="1" applyProtection="1">
      <alignment horizontal="center" vertical="center"/>
      <protection locked="0"/>
    </xf>
    <xf numFmtId="165" fontId="6" fillId="0" borderId="135" xfId="40" applyNumberFormat="1" applyFont="1" applyFill="1" applyBorder="1" applyAlignment="1" applyProtection="1">
      <alignment horizontal="center" vertical="center"/>
      <protection locked="0"/>
    </xf>
    <xf numFmtId="171" fontId="6" fillId="0" borderId="141" xfId="58" applyNumberFormat="1" applyFont="1" applyFill="1" applyBorder="1" applyAlignment="1" applyProtection="1">
      <alignment horizontal="center" vertical="center"/>
      <protection locked="0"/>
    </xf>
    <xf numFmtId="0" fontId="6" fillId="0" borderId="33" xfId="0" applyFont="1" applyFill="1" applyBorder="1" applyAlignment="1">
      <alignment horizontal="center" vertical="center"/>
    </xf>
    <xf numFmtId="0" fontId="6" fillId="0" borderId="35" xfId="0" applyFont="1" applyFill="1" applyBorder="1" applyAlignment="1">
      <alignment horizontal="center" vertical="center"/>
    </xf>
    <xf numFmtId="0" fontId="6" fillId="0" borderId="36" xfId="0" applyFont="1" applyFill="1" applyBorder="1" applyAlignment="1">
      <alignment horizontal="center" vertical="center"/>
    </xf>
    <xf numFmtId="171" fontId="6" fillId="0" borderId="135" xfId="58" applyNumberFormat="1" applyFont="1" applyFill="1" applyBorder="1" applyAlignment="1" applyProtection="1">
      <alignment vertical="center"/>
      <protection locked="0"/>
    </xf>
    <xf numFmtId="0" fontId="4" fillId="0" borderId="62" xfId="0" applyFont="1" applyFill="1" applyBorder="1" applyAlignment="1">
      <alignment horizontal="center" vertical="center" wrapText="1"/>
    </xf>
    <xf numFmtId="0" fontId="26" fillId="0" borderId="16" xfId="0" applyFont="1" applyFill="1" applyBorder="1" applyAlignment="1">
      <alignment horizontal="center" vertical="center"/>
    </xf>
    <xf numFmtId="0" fontId="26" fillId="0" borderId="18" xfId="0" applyFont="1" applyFill="1" applyBorder="1" applyAlignment="1">
      <alignment horizontal="center" vertical="center"/>
    </xf>
    <xf numFmtId="0" fontId="26" fillId="0" borderId="0" xfId="0" applyFont="1" applyFill="1" applyBorder="1" applyAlignment="1">
      <alignment horizontal="center" vertical="center"/>
    </xf>
    <xf numFmtId="167" fontId="6" fillId="0" borderId="75" xfId="1" applyNumberFormat="1" applyFont="1" applyFill="1" applyBorder="1" applyAlignment="1" applyProtection="1">
      <alignment vertical="center"/>
      <protection locked="0"/>
    </xf>
    <xf numFmtId="171" fontId="6" fillId="0" borderId="50" xfId="58" applyNumberFormat="1" applyFont="1" applyFill="1" applyBorder="1" applyAlignment="1" applyProtection="1">
      <alignment horizontal="center" vertical="center"/>
      <protection locked="0"/>
    </xf>
    <xf numFmtId="165" fontId="6" fillId="0" borderId="136" xfId="2" applyNumberFormat="1" applyFont="1" applyFill="1" applyBorder="1" applyAlignment="1" applyProtection="1">
      <alignment horizontal="right" vertical="center"/>
      <protection locked="0"/>
    </xf>
    <xf numFmtId="167" fontId="6" fillId="0" borderId="7" xfId="39" applyNumberFormat="1" applyFont="1" applyFill="1" applyBorder="1" applyAlignment="1" applyProtection="1">
      <alignment horizontal="right" vertical="center"/>
      <protection locked="0"/>
    </xf>
    <xf numFmtId="165" fontId="8" fillId="0" borderId="137" xfId="0" applyNumberFormat="1" applyFont="1" applyFill="1" applyBorder="1" applyAlignment="1"/>
    <xf numFmtId="167" fontId="6" fillId="0" borderId="140" xfId="1" applyNumberFormat="1" applyFont="1" applyFill="1" applyBorder="1" applyAlignment="1" applyProtection="1">
      <alignment vertical="center"/>
      <protection locked="0"/>
    </xf>
    <xf numFmtId="167" fontId="17" fillId="0" borderId="7" xfId="0" applyNumberFormat="1" applyFont="1" applyFill="1" applyBorder="1" applyAlignment="1">
      <alignment horizontal="right" vertical="center"/>
    </xf>
    <xf numFmtId="3" fontId="8" fillId="0" borderId="34" xfId="0" applyNumberFormat="1" applyFont="1" applyFill="1" applyBorder="1" applyAlignment="1">
      <alignment vertical="center"/>
    </xf>
    <xf numFmtId="3" fontId="8" fillId="0" borderId="136" xfId="0" applyNumberFormat="1" applyFont="1" applyFill="1" applyBorder="1" applyAlignment="1">
      <alignment horizontal="center" vertical="center"/>
    </xf>
    <xf numFmtId="0" fontId="0" fillId="0" borderId="0" xfId="0" applyBorder="1" applyAlignment="1">
      <alignment wrapText="1"/>
    </xf>
    <xf numFmtId="3" fontId="17" fillId="0" borderId="34" xfId="0" applyNumberFormat="1" applyFont="1" applyFill="1" applyBorder="1" applyAlignment="1">
      <alignment vertical="center" wrapText="1"/>
    </xf>
    <xf numFmtId="3" fontId="6" fillId="0" borderId="34" xfId="40" applyNumberFormat="1" applyFont="1" applyFill="1" applyBorder="1" applyAlignment="1" applyProtection="1">
      <alignment horizontal="left" vertical="center" wrapText="1" indent="1"/>
      <protection locked="0"/>
    </xf>
    <xf numFmtId="3" fontId="6" fillId="0" borderId="34" xfId="0" applyNumberFormat="1" applyFont="1" applyFill="1" applyBorder="1" applyAlignment="1" applyProtection="1">
      <alignment horizontal="left" vertical="center" wrapText="1" indent="1"/>
      <protection locked="0"/>
    </xf>
    <xf numFmtId="3" fontId="6" fillId="0" borderId="34" xfId="0" applyNumberFormat="1" applyFont="1" applyFill="1" applyBorder="1" applyAlignment="1">
      <alignment horizontal="left" vertical="center" wrapText="1" indent="1"/>
    </xf>
    <xf numFmtId="3" fontId="6" fillId="0" borderId="34" xfId="0" applyNumberFormat="1" applyFont="1" applyFill="1" applyBorder="1" applyAlignment="1">
      <alignment horizontal="left" vertical="center" indent="1"/>
    </xf>
    <xf numFmtId="175" fontId="8" fillId="0" borderId="135" xfId="0" applyNumberFormat="1" applyFont="1" applyFill="1" applyBorder="1" applyAlignment="1">
      <alignment horizontal="center" vertical="center"/>
    </xf>
    <xf numFmtId="0" fontId="18" fillId="0" borderId="6" xfId="43" applyFont="1" applyFill="1" applyBorder="1" applyAlignment="1" applyProtection="1">
      <alignment vertical="center" wrapText="1"/>
      <protection locked="0"/>
    </xf>
    <xf numFmtId="3" fontId="6" fillId="0" borderId="0" xfId="40" applyNumberFormat="1" applyFont="1" applyFill="1" applyBorder="1" applyAlignment="1" applyProtection="1">
      <alignment horizontal="left" vertical="center" wrapText="1" indent="1"/>
      <protection locked="0"/>
    </xf>
    <xf numFmtId="3" fontId="6" fillId="0" borderId="0" xfId="0" applyNumberFormat="1" applyFont="1" applyFill="1" applyBorder="1" applyAlignment="1" applyProtection="1">
      <alignment horizontal="left" vertical="center" wrapText="1" indent="1"/>
      <protection locked="0"/>
    </xf>
    <xf numFmtId="3" fontId="6" fillId="0" borderId="0" xfId="0" applyNumberFormat="1" applyFont="1" applyFill="1" applyBorder="1" applyAlignment="1">
      <alignment horizontal="left" vertical="center" wrapText="1" indent="1"/>
    </xf>
    <xf numFmtId="3" fontId="6" fillId="0" borderId="0" xfId="0" applyNumberFormat="1" applyFont="1" applyFill="1" applyBorder="1" applyAlignment="1">
      <alignment horizontal="left" vertical="center" indent="1"/>
    </xf>
    <xf numFmtId="3" fontId="17" fillId="0" borderId="2" xfId="0" applyNumberFormat="1" applyFont="1" applyFill="1" applyBorder="1" applyAlignment="1">
      <alignment horizontal="left" vertical="center" wrapText="1"/>
    </xf>
    <xf numFmtId="165" fontId="18" fillId="0" borderId="6" xfId="27" applyNumberFormat="1" applyFont="1" applyFill="1" applyBorder="1" applyAlignment="1">
      <alignment horizontal="center" vertical="center"/>
    </xf>
    <xf numFmtId="9" fontId="4" fillId="0" borderId="0" xfId="58" applyNumberFormat="1" applyFont="1" applyFill="1" applyBorder="1" applyAlignment="1">
      <alignment horizontal="center" vertical="center"/>
    </xf>
    <xf numFmtId="171" fontId="4" fillId="0" borderId="0" xfId="58" applyNumberFormat="1" applyFont="1" applyFill="1" applyBorder="1" applyAlignment="1">
      <alignment horizontal="center" vertical="center"/>
    </xf>
    <xf numFmtId="167" fontId="8" fillId="0" borderId="136" xfId="0" applyNumberFormat="1" applyFont="1" applyFill="1" applyBorder="1" applyAlignment="1">
      <alignment horizontal="right" vertical="center"/>
    </xf>
    <xf numFmtId="167" fontId="6" fillId="0" borderId="79" xfId="1" applyNumberFormat="1" applyFont="1" applyFill="1" applyBorder="1" applyAlignment="1" applyProtection="1">
      <alignment vertical="center"/>
      <protection locked="0"/>
    </xf>
    <xf numFmtId="167" fontId="6" fillId="0" borderId="87" xfId="1" applyNumberFormat="1" applyFont="1" applyFill="1" applyBorder="1" applyAlignment="1" applyProtection="1">
      <alignment vertical="center"/>
      <protection locked="0"/>
    </xf>
    <xf numFmtId="167" fontId="6" fillId="0" borderId="91" xfId="1" applyNumberFormat="1" applyFont="1" applyFill="1" applyBorder="1" applyAlignment="1" applyProtection="1">
      <alignment vertical="center"/>
      <protection locked="0"/>
    </xf>
    <xf numFmtId="0" fontId="10" fillId="0" borderId="137" xfId="2" applyFont="1" applyFill="1" applyBorder="1" applyAlignment="1" applyProtection="1">
      <alignment horizontal="center" vertical="center"/>
      <protection locked="0"/>
    </xf>
    <xf numFmtId="167" fontId="6" fillId="0" borderId="74" xfId="1" applyNumberFormat="1" applyFont="1" applyFill="1" applyBorder="1" applyAlignment="1" applyProtection="1">
      <alignment vertical="center"/>
      <protection locked="0"/>
    </xf>
    <xf numFmtId="167" fontId="6" fillId="0" borderId="123" xfId="1" applyNumberFormat="1" applyFont="1" applyFill="1" applyBorder="1" applyAlignment="1" applyProtection="1">
      <alignment vertical="center"/>
      <protection locked="0"/>
    </xf>
    <xf numFmtId="167" fontId="6" fillId="0" borderId="86" xfId="1" applyNumberFormat="1" applyFont="1" applyFill="1" applyBorder="1" applyAlignment="1" applyProtection="1">
      <alignment vertical="center"/>
      <protection locked="0"/>
    </xf>
    <xf numFmtId="167" fontId="6" fillId="0" borderId="88" xfId="1" applyNumberFormat="1" applyFont="1" applyFill="1" applyBorder="1" applyAlignment="1" applyProtection="1">
      <alignment vertical="center"/>
      <protection locked="0"/>
    </xf>
    <xf numFmtId="171" fontId="6" fillId="0" borderId="137" xfId="58" applyNumberFormat="1" applyFont="1" applyFill="1" applyBorder="1" applyAlignment="1" applyProtection="1">
      <alignment horizontal="center" vertical="center"/>
      <protection locked="0"/>
    </xf>
    <xf numFmtId="3" fontId="18" fillId="0" borderId="34" xfId="41" applyNumberFormat="1" applyFont="1" applyFill="1" applyBorder="1" applyAlignment="1" applyProtection="1"/>
    <xf numFmtId="167" fontId="18" fillId="0" borderId="7" xfId="41" applyNumberFormat="1" applyFont="1" applyFill="1" applyBorder="1" applyAlignment="1" applyProtection="1"/>
    <xf numFmtId="3" fontId="6" fillId="0" borderId="34" xfId="41" applyNumberFormat="1" applyFont="1" applyFill="1" applyBorder="1" applyAlignment="1" applyProtection="1"/>
    <xf numFmtId="3" fontId="18" fillId="0" borderId="2" xfId="41" applyNumberFormat="1" applyFont="1" applyFill="1" applyBorder="1" applyAlignment="1" applyProtection="1"/>
    <xf numFmtId="167" fontId="18" fillId="0" borderId="52" xfId="41" applyNumberFormat="1" applyFont="1" applyFill="1" applyBorder="1" applyAlignment="1" applyProtection="1">
      <alignment horizontal="right"/>
    </xf>
    <xf numFmtId="167" fontId="6" fillId="0" borderId="135" xfId="41" applyNumberFormat="1" applyFont="1" applyFill="1" applyBorder="1" applyAlignment="1" applyProtection="1">
      <alignment horizontal="right"/>
    </xf>
    <xf numFmtId="3" fontId="18" fillId="0" borderId="0" xfId="41" applyNumberFormat="1" applyFont="1" applyFill="1" applyBorder="1" applyAlignment="1" applyProtection="1"/>
    <xf numFmtId="0" fontId="18" fillId="0" borderId="143" xfId="0" applyFont="1" applyFill="1" applyBorder="1" applyAlignment="1">
      <alignment horizontal="center"/>
    </xf>
    <xf numFmtId="0" fontId="18" fillId="0" borderId="147" xfId="0" applyFont="1" applyFill="1" applyBorder="1" applyAlignment="1">
      <alignment horizontal="center"/>
    </xf>
    <xf numFmtId="0" fontId="18" fillId="0" borderId="138" xfId="0" applyFont="1" applyFill="1" applyBorder="1" applyAlignment="1">
      <alignment horizontal="center"/>
    </xf>
    <xf numFmtId="167" fontId="17" fillId="0" borderId="7" xfId="0" applyNumberFormat="1" applyFont="1" applyFill="1" applyBorder="1"/>
    <xf numFmtId="167" fontId="17" fillId="0" borderId="136" xfId="0" applyNumberFormat="1" applyFont="1" applyFill="1" applyBorder="1"/>
    <xf numFmtId="167" fontId="17" fillId="0" borderId="0" xfId="0" applyNumberFormat="1" applyFont="1" applyFill="1" applyBorder="1"/>
    <xf numFmtId="167" fontId="8" fillId="0" borderId="7" xfId="0" applyNumberFormat="1" applyFont="1" applyFill="1" applyBorder="1"/>
    <xf numFmtId="167" fontId="8" fillId="0" borderId="136" xfId="0" applyNumberFormat="1" applyFont="1" applyFill="1" applyBorder="1"/>
    <xf numFmtId="167" fontId="8" fillId="0" borderId="0" xfId="0" applyNumberFormat="1" applyFont="1" applyFill="1" applyBorder="1"/>
    <xf numFmtId="0" fontId="18" fillId="0" borderId="144" xfId="0" applyFont="1" applyFill="1" applyBorder="1" applyAlignment="1">
      <alignment horizontal="center"/>
    </xf>
    <xf numFmtId="0" fontId="18" fillId="0" borderId="167" xfId="0" applyFont="1" applyFill="1" applyBorder="1" applyAlignment="1">
      <alignment horizontal="center"/>
    </xf>
    <xf numFmtId="49" fontId="18" fillId="0" borderId="34" xfId="114" applyNumberFormat="1" applyFont="1" applyFill="1" applyBorder="1" applyAlignment="1">
      <alignment horizontal="left" vertical="center"/>
    </xf>
    <xf numFmtId="167" fontId="17" fillId="0" borderId="135" xfId="0" applyNumberFormat="1" applyFont="1" applyFill="1" applyBorder="1"/>
    <xf numFmtId="49" fontId="6" fillId="0" borderId="34" xfId="114" applyNumberFormat="1" applyFont="1" applyFill="1" applyBorder="1" applyAlignment="1">
      <alignment horizontal="left" vertical="center"/>
    </xf>
    <xf numFmtId="167" fontId="8" fillId="0" borderId="135" xfId="0" applyNumberFormat="1" applyFont="1" applyFill="1" applyBorder="1"/>
    <xf numFmtId="3" fontId="6" fillId="0" borderId="34" xfId="41" applyNumberFormat="1" applyFont="1" applyFill="1" applyBorder="1" applyAlignment="1" applyProtection="1">
      <alignment horizontal="left" indent="2"/>
    </xf>
    <xf numFmtId="3" fontId="6" fillId="0" borderId="155" xfId="1" applyNumberFormat="1" applyFont="1" applyFill="1" applyBorder="1" applyAlignment="1" applyProtection="1">
      <alignment horizontal="center" vertical="center" wrapText="1"/>
      <protection locked="0"/>
    </xf>
    <xf numFmtId="3" fontId="6" fillId="0" borderId="138" xfId="1" applyNumberFormat="1" applyFont="1" applyFill="1" applyBorder="1" applyAlignment="1" applyProtection="1">
      <alignment horizontal="center" vertical="center" wrapText="1"/>
      <protection locked="0"/>
    </xf>
    <xf numFmtId="3" fontId="6" fillId="0" borderId="147" xfId="1" applyNumberFormat="1" applyFont="1" applyFill="1" applyBorder="1" applyAlignment="1" applyProtection="1">
      <alignment horizontal="center" vertical="center" wrapText="1"/>
      <protection locked="0"/>
    </xf>
    <xf numFmtId="3" fontId="6" fillId="0" borderId="146" xfId="1" applyNumberFormat="1" applyFont="1" applyFill="1" applyBorder="1" applyAlignment="1" applyProtection="1">
      <alignment horizontal="center" vertical="center" wrapText="1"/>
      <protection locked="0"/>
    </xf>
    <xf numFmtId="167" fontId="6" fillId="0" borderId="90" xfId="1" applyNumberFormat="1" applyFont="1" applyFill="1" applyBorder="1" applyAlignment="1" applyProtection="1">
      <alignment horizontal="center" vertical="center"/>
      <protection locked="0"/>
    </xf>
    <xf numFmtId="3" fontId="6" fillId="0" borderId="167" xfId="1" applyNumberFormat="1" applyFont="1" applyFill="1" applyBorder="1" applyAlignment="1" applyProtection="1">
      <alignment horizontal="center" vertical="center" wrapText="1"/>
      <protection locked="0"/>
    </xf>
    <xf numFmtId="167" fontId="18" fillId="0" borderId="135" xfId="41" applyNumberFormat="1" applyFont="1" applyFill="1" applyBorder="1" applyAlignment="1" applyProtection="1"/>
    <xf numFmtId="0" fontId="6" fillId="0" borderId="99" xfId="2" applyFont="1" applyFill="1" applyBorder="1" applyAlignment="1" applyProtection="1">
      <alignment horizontal="center" vertical="center"/>
      <protection locked="0"/>
    </xf>
    <xf numFmtId="0" fontId="10" fillId="0" borderId="100" xfId="2" applyFont="1" applyFill="1" applyBorder="1" applyAlignment="1" applyProtection="1">
      <alignment horizontal="center" vertical="center"/>
      <protection locked="0"/>
    </xf>
    <xf numFmtId="183" fontId="6" fillId="0" borderId="139" xfId="41" applyNumberFormat="1" applyFont="1" applyFill="1" applyBorder="1" applyAlignment="1" applyProtection="1"/>
    <xf numFmtId="165" fontId="6" fillId="0" borderId="136" xfId="0" applyNumberFormat="1" applyFont="1" applyFill="1" applyBorder="1" applyAlignment="1" applyProtection="1">
      <alignment horizontal="right"/>
    </xf>
    <xf numFmtId="165" fontId="6" fillId="0" borderId="135" xfId="0" applyNumberFormat="1" applyFont="1" applyFill="1" applyBorder="1" applyAlignment="1" applyProtection="1">
      <alignment horizontal="right"/>
    </xf>
    <xf numFmtId="165" fontId="8" fillId="0" borderId="139" xfId="0" applyNumberFormat="1" applyFont="1" applyFill="1" applyBorder="1" applyAlignment="1"/>
    <xf numFmtId="165" fontId="8" fillId="0" borderId="135" xfId="0" applyNumberFormat="1" applyFont="1" applyFill="1" applyBorder="1" applyAlignment="1"/>
    <xf numFmtId="0" fontId="10" fillId="0" borderId="0" xfId="2" applyFont="1" applyBorder="1" applyAlignment="1" applyProtection="1">
      <alignment wrapText="1"/>
      <protection locked="0"/>
    </xf>
    <xf numFmtId="0" fontId="10" fillId="0" borderId="0" xfId="2" applyFont="1" applyFill="1" applyBorder="1" applyAlignment="1" applyProtection="1">
      <alignment wrapText="1"/>
      <protection locked="0"/>
    </xf>
    <xf numFmtId="165" fontId="6" fillId="0" borderId="139" xfId="0" applyNumberFormat="1" applyFont="1" applyFill="1" applyBorder="1" applyAlignment="1" applyProtection="1"/>
    <xf numFmtId="165" fontId="6" fillId="0" borderId="137" xfId="2" applyNumberFormat="1" applyFont="1" applyFill="1" applyBorder="1" applyAlignment="1" applyProtection="1">
      <alignment horizontal="right" vertical="center"/>
      <protection locked="0"/>
    </xf>
    <xf numFmtId="165" fontId="8" fillId="0" borderId="141" xfId="0" applyNumberFormat="1" applyFont="1" applyFill="1" applyBorder="1" applyAlignment="1">
      <alignment horizontal="right"/>
    </xf>
    <xf numFmtId="0" fontId="18" fillId="0" borderId="154" xfId="0" applyFont="1" applyFill="1" applyBorder="1" applyAlignment="1">
      <alignment horizontal="center"/>
    </xf>
    <xf numFmtId="1" fontId="6" fillId="0" borderId="0" xfId="0" applyNumberFormat="1" applyFont="1" applyFill="1" applyBorder="1" applyAlignment="1">
      <alignment horizontal="left" indent="1"/>
    </xf>
    <xf numFmtId="181" fontId="6" fillId="0" borderId="0" xfId="0" applyNumberFormat="1" applyFont="1" applyFill="1" applyBorder="1" applyAlignment="1">
      <alignment horizontal="right"/>
    </xf>
    <xf numFmtId="181" fontId="22" fillId="0" borderId="0" xfId="0" applyNumberFormat="1" applyFont="1" applyFill="1" applyBorder="1" applyAlignment="1">
      <alignment horizontal="right"/>
    </xf>
    <xf numFmtId="0" fontId="18" fillId="0" borderId="109" xfId="0" applyFont="1" applyFill="1" applyBorder="1" applyAlignment="1">
      <alignment horizontal="center"/>
    </xf>
    <xf numFmtId="1" fontId="6" fillId="0" borderId="27" xfId="0" applyNumberFormat="1" applyFont="1" applyFill="1" applyBorder="1" applyAlignment="1">
      <alignment horizontal="left" indent="1"/>
    </xf>
    <xf numFmtId="1" fontId="6" fillId="0" borderId="32" xfId="0" applyNumberFormat="1" applyFont="1" applyFill="1" applyBorder="1" applyAlignment="1">
      <alignment horizontal="left" indent="1"/>
    </xf>
    <xf numFmtId="181" fontId="22" fillId="0" borderId="6" xfId="0" applyNumberFormat="1" applyFont="1" applyFill="1" applyBorder="1" applyAlignment="1">
      <alignment horizontal="right"/>
    </xf>
    <xf numFmtId="181" fontId="22" fillId="0" borderId="35" xfId="0" applyNumberFormat="1" applyFont="1" applyFill="1" applyBorder="1" applyAlignment="1">
      <alignment horizontal="right"/>
    </xf>
    <xf numFmtId="181" fontId="6" fillId="0" borderId="6" xfId="0" applyNumberFormat="1" applyFont="1" applyFill="1" applyBorder="1" applyAlignment="1">
      <alignment horizontal="right"/>
    </xf>
    <xf numFmtId="181" fontId="6" fillId="0" borderId="35" xfId="0" applyNumberFormat="1" applyFont="1" applyFill="1" applyBorder="1" applyAlignment="1">
      <alignment horizontal="right"/>
    </xf>
    <xf numFmtId="0" fontId="18" fillId="0" borderId="0" xfId="0" applyFont="1" applyFill="1" applyBorder="1" applyAlignment="1">
      <alignment horizontal="center"/>
    </xf>
    <xf numFmtId="0" fontId="18" fillId="0" borderId="14" xfId="0" applyFont="1" applyFill="1" applyBorder="1" applyAlignment="1">
      <alignment horizontal="center"/>
    </xf>
    <xf numFmtId="181" fontId="6" fillId="0" borderId="20" xfId="0" applyNumberFormat="1" applyFont="1" applyFill="1" applyBorder="1" applyAlignment="1">
      <alignment horizontal="right"/>
    </xf>
    <xf numFmtId="181" fontId="6" fillId="0" borderId="136" xfId="0" applyNumberFormat="1" applyFont="1" applyFill="1" applyBorder="1" applyAlignment="1">
      <alignment horizontal="right"/>
    </xf>
    <xf numFmtId="181" fontId="6" fillId="0" borderId="18" xfId="0" applyNumberFormat="1" applyFont="1" applyFill="1" applyBorder="1" applyAlignment="1">
      <alignment horizontal="right"/>
    </xf>
    <xf numFmtId="181" fontId="22" fillId="0" borderId="20" xfId="0" applyNumberFormat="1" applyFont="1" applyFill="1" applyBorder="1" applyAlignment="1">
      <alignment horizontal="right"/>
    </xf>
    <xf numFmtId="181" fontId="22" fillId="0" borderId="136" xfId="0" applyNumberFormat="1" applyFont="1" applyFill="1" applyBorder="1" applyAlignment="1">
      <alignment horizontal="right"/>
    </xf>
    <xf numFmtId="181" fontId="22" fillId="0" borderId="18" xfId="0" applyNumberFormat="1" applyFont="1" applyFill="1" applyBorder="1" applyAlignment="1">
      <alignment horizontal="right"/>
    </xf>
    <xf numFmtId="0" fontId="18" fillId="0" borderId="12" xfId="0" applyFont="1" applyFill="1" applyBorder="1" applyAlignment="1">
      <alignment horizontal="center"/>
    </xf>
    <xf numFmtId="181" fontId="6" fillId="0" borderId="52" xfId="0" applyNumberFormat="1" applyFont="1" applyFill="1" applyBorder="1" applyAlignment="1">
      <alignment horizontal="right"/>
    </xf>
    <xf numFmtId="181" fontId="6" fillId="0" borderId="135" xfId="0" applyNumberFormat="1" applyFont="1" applyFill="1" applyBorder="1" applyAlignment="1">
      <alignment horizontal="right"/>
    </xf>
    <xf numFmtId="181" fontId="6" fillId="0" borderId="19" xfId="0" applyNumberFormat="1" applyFont="1" applyFill="1" applyBorder="1" applyAlignment="1">
      <alignment horizontal="right"/>
    </xf>
    <xf numFmtId="181" fontId="22" fillId="0" borderId="52" xfId="0" applyNumberFormat="1" applyFont="1" applyFill="1" applyBorder="1" applyAlignment="1">
      <alignment horizontal="right"/>
    </xf>
    <xf numFmtId="181" fontId="22" fillId="0" borderId="135" xfId="0" applyNumberFormat="1" applyFont="1" applyFill="1" applyBorder="1" applyAlignment="1">
      <alignment horizontal="right"/>
    </xf>
    <xf numFmtId="181" fontId="22" fillId="0" borderId="19" xfId="0" applyNumberFormat="1" applyFont="1" applyFill="1" applyBorder="1" applyAlignment="1">
      <alignment horizontal="right"/>
    </xf>
    <xf numFmtId="0" fontId="6" fillId="0" borderId="35" xfId="0" applyFont="1" applyFill="1" applyBorder="1" applyAlignment="1"/>
    <xf numFmtId="0" fontId="8" fillId="0" borderId="0" xfId="0" applyFont="1" applyAlignment="1">
      <alignment horizontal="left"/>
    </xf>
    <xf numFmtId="0" fontId="6" fillId="0" borderId="35" xfId="0" applyFont="1" applyBorder="1" applyAlignment="1">
      <alignment horizontal="left"/>
    </xf>
    <xf numFmtId="3" fontId="6" fillId="0" borderId="0" xfId="0" applyNumberFormat="1" applyFont="1" applyFill="1" applyBorder="1" applyAlignment="1">
      <alignment horizontal="center" vertical="center" wrapText="1"/>
    </xf>
    <xf numFmtId="171" fontId="8" fillId="0" borderId="0" xfId="58" applyNumberFormat="1" applyFont="1" applyFill="1" applyBorder="1" applyAlignment="1">
      <alignment horizontal="center" vertical="center"/>
    </xf>
    <xf numFmtId="178" fontId="6" fillId="0" borderId="0" xfId="0" applyNumberFormat="1" applyFont="1" applyFill="1" applyBorder="1" applyAlignment="1" applyProtection="1">
      <alignment horizontal="right" vertical="center"/>
    </xf>
    <xf numFmtId="165" fontId="6" fillId="0" borderId="0" xfId="0" applyNumberFormat="1" applyFont="1" applyFill="1" applyBorder="1" applyAlignment="1" applyProtection="1">
      <alignment vertical="center"/>
    </xf>
    <xf numFmtId="165" fontId="6" fillId="0" borderId="0" xfId="0" applyNumberFormat="1" applyFont="1" applyFill="1" applyBorder="1" applyAlignment="1" applyProtection="1">
      <alignment horizontal="center" vertical="center"/>
    </xf>
    <xf numFmtId="167" fontId="6" fillId="0" borderId="0" xfId="0" applyNumberFormat="1" applyFont="1" applyFill="1" applyBorder="1" applyAlignment="1" applyProtection="1">
      <alignment horizontal="right" vertical="center"/>
    </xf>
    <xf numFmtId="170" fontId="8" fillId="0" borderId="0" xfId="0" applyNumberFormat="1" applyFont="1" applyFill="1" applyBorder="1" applyAlignment="1">
      <alignment vertical="center"/>
    </xf>
    <xf numFmtId="178" fontId="8" fillId="0" borderId="0" xfId="0" applyNumberFormat="1" applyFont="1" applyFill="1" applyBorder="1" applyAlignment="1">
      <alignment vertical="center"/>
    </xf>
    <xf numFmtId="0" fontId="8" fillId="0" borderId="0" xfId="0" applyFont="1" applyFill="1" applyBorder="1" applyAlignment="1">
      <alignment horizontal="left" vertical="center" indent="1"/>
    </xf>
    <xf numFmtId="3" fontId="8" fillId="0" borderId="0" xfId="58" applyNumberFormat="1" applyFont="1" applyFill="1" applyBorder="1" applyAlignment="1">
      <alignment horizontal="right" vertical="center"/>
    </xf>
    <xf numFmtId="10" fontId="10" fillId="0" borderId="0" xfId="58" applyNumberFormat="1" applyFont="1" applyFill="1" applyBorder="1" applyAlignment="1" applyProtection="1">
      <alignment horizontal="right" vertical="center"/>
      <protection locked="0"/>
    </xf>
    <xf numFmtId="9" fontId="6" fillId="0" borderId="0" xfId="58" applyNumberFormat="1" applyFont="1" applyFill="1" applyBorder="1" applyAlignment="1" applyProtection="1">
      <alignment vertical="center"/>
      <protection locked="0"/>
    </xf>
    <xf numFmtId="9" fontId="10" fillId="0" borderId="0" xfId="58" applyNumberFormat="1" applyFont="1" applyFill="1" applyBorder="1" applyAlignment="1" applyProtection="1">
      <alignment horizontal="right" vertical="center"/>
      <protection locked="0"/>
    </xf>
    <xf numFmtId="171" fontId="10" fillId="0" borderId="0" xfId="58" applyNumberFormat="1" applyFont="1" applyFill="1" applyBorder="1" applyAlignment="1" applyProtection="1">
      <alignment horizontal="center" vertical="center"/>
      <protection locked="0"/>
    </xf>
    <xf numFmtId="171" fontId="8" fillId="0" borderId="0" xfId="58" applyNumberFormat="1" applyFont="1" applyFill="1" applyBorder="1"/>
    <xf numFmtId="166" fontId="8" fillId="0" borderId="0" xfId="0" applyNumberFormat="1" applyFont="1" applyFill="1" applyBorder="1"/>
    <xf numFmtId="167" fontId="6" fillId="0" borderId="0" xfId="26" applyNumberFormat="1" applyFont="1" applyFill="1" applyBorder="1" applyAlignment="1">
      <alignment horizontal="right" vertical="center"/>
    </xf>
    <xf numFmtId="169" fontId="6" fillId="0" borderId="0" xfId="1" applyNumberFormat="1" applyFont="1" applyFill="1" applyBorder="1" applyAlignment="1" applyProtection="1">
      <alignment vertical="center"/>
      <protection locked="0"/>
    </xf>
    <xf numFmtId="175" fontId="8" fillId="0" borderId="0" xfId="0" applyNumberFormat="1" applyFont="1" applyFill="1" applyBorder="1"/>
    <xf numFmtId="171" fontId="10" fillId="0" borderId="0" xfId="1" applyNumberFormat="1" applyFont="1" applyFill="1" applyBorder="1" applyAlignment="1" applyProtection="1">
      <alignment horizontal="right" vertical="center"/>
      <protection locked="0"/>
    </xf>
    <xf numFmtId="182" fontId="8" fillId="0" borderId="0" xfId="0" applyNumberFormat="1" applyFont="1" applyBorder="1" applyAlignment="1">
      <alignment horizontal="right" vertical="center"/>
    </xf>
    <xf numFmtId="171" fontId="8" fillId="0" borderId="0" xfId="58" applyNumberFormat="1" applyFont="1" applyFill="1" applyBorder="1" applyAlignment="1">
      <alignment horizontal="right" vertical="center"/>
    </xf>
    <xf numFmtId="165" fontId="27" fillId="0" borderId="0" xfId="0" applyNumberFormat="1" applyFont="1" applyFill="1" applyBorder="1" applyAlignment="1">
      <alignment vertical="center"/>
    </xf>
    <xf numFmtId="3" fontId="8" fillId="0" borderId="0" xfId="0" applyNumberFormat="1" applyFont="1" applyFill="1" applyBorder="1" applyAlignment="1">
      <alignment vertical="center"/>
    </xf>
    <xf numFmtId="165" fontId="8" fillId="0" borderId="0" xfId="0" applyNumberFormat="1" applyFont="1" applyFill="1" applyBorder="1"/>
    <xf numFmtId="182" fontId="8" fillId="0" borderId="0" xfId="0" applyNumberFormat="1" applyFont="1" applyFill="1" applyBorder="1" applyAlignment="1">
      <alignment vertical="center"/>
    </xf>
    <xf numFmtId="176" fontId="8" fillId="0" borderId="0" xfId="0" applyNumberFormat="1" applyFont="1" applyFill="1" applyBorder="1" applyAlignment="1">
      <alignment vertical="center"/>
    </xf>
    <xf numFmtId="165" fontId="27" fillId="0" borderId="0" xfId="0" applyNumberFormat="1" applyFont="1" applyFill="1" applyBorder="1" applyAlignment="1">
      <alignment horizontal="right" vertical="center"/>
    </xf>
    <xf numFmtId="171" fontId="6" fillId="0" borderId="0" xfId="58" applyNumberFormat="1" applyFont="1" applyFill="1" applyBorder="1" applyAlignment="1" applyProtection="1">
      <alignment horizontal="right" vertical="center"/>
      <protection locked="0"/>
    </xf>
    <xf numFmtId="0" fontId="6" fillId="0" borderId="0" xfId="2" applyFont="1" applyFill="1" applyBorder="1" applyAlignment="1" applyProtection="1">
      <alignment horizontal="left" vertical="center" indent="1"/>
      <protection locked="0"/>
    </xf>
    <xf numFmtId="0" fontId="8" fillId="0" borderId="0" xfId="0" applyFont="1" applyFill="1" applyBorder="1" applyAlignment="1">
      <alignment horizontal="right" vertical="center" wrapText="1"/>
    </xf>
    <xf numFmtId="165" fontId="27" fillId="0" borderId="0" xfId="0" applyNumberFormat="1" applyFont="1" applyFill="1" applyBorder="1" applyAlignment="1">
      <alignment horizontal="center" vertical="center"/>
    </xf>
    <xf numFmtId="177" fontId="8"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167" fontId="6" fillId="0" borderId="0" xfId="41" applyNumberFormat="1" applyFont="1" applyFill="1" applyBorder="1" applyAlignment="1" applyProtection="1">
      <alignment horizontal="center"/>
    </xf>
    <xf numFmtId="3" fontId="6" fillId="0" borderId="0" xfId="41" applyNumberFormat="1" applyFont="1" applyFill="1" applyBorder="1" applyAlignment="1" applyProtection="1">
      <alignment horizontal="left" indent="2"/>
    </xf>
    <xf numFmtId="0" fontId="34" fillId="0" borderId="0" xfId="57" applyFill="1" applyBorder="1" applyAlignment="1" applyProtection="1">
      <alignment vertical="center" wrapText="1"/>
    </xf>
    <xf numFmtId="165" fontId="57" fillId="0" borderId="0" xfId="0" applyNumberFormat="1" applyFont="1" applyFill="1" applyBorder="1"/>
    <xf numFmtId="3" fontId="6" fillId="0" borderId="24" xfId="1" applyNumberFormat="1" applyFont="1" applyFill="1" applyBorder="1" applyAlignment="1" applyProtection="1">
      <alignment horizontal="center" vertical="center" wrapText="1"/>
      <protection locked="0"/>
    </xf>
    <xf numFmtId="0" fontId="8" fillId="0" borderId="23" xfId="0" applyFont="1" applyFill="1" applyBorder="1" applyAlignment="1">
      <alignment horizontal="center" vertical="center" wrapText="1"/>
    </xf>
    <xf numFmtId="3" fontId="6" fillId="0" borderId="23" xfId="1" applyNumberFormat="1" applyFont="1" applyFill="1" applyBorder="1" applyAlignment="1" applyProtection="1">
      <alignment horizontal="center" vertical="center" wrapText="1"/>
      <protection locked="0"/>
    </xf>
    <xf numFmtId="3" fontId="6" fillId="0" borderId="66" xfId="1" applyNumberFormat="1" applyFont="1" applyFill="1" applyBorder="1" applyAlignment="1" applyProtection="1">
      <alignment horizontal="center" vertical="center" wrapText="1"/>
      <protection locked="0"/>
    </xf>
    <xf numFmtId="165" fontId="18" fillId="0" borderId="101" xfId="1" applyNumberFormat="1" applyFont="1" applyFill="1" applyBorder="1" applyAlignment="1" applyProtection="1">
      <alignment horizontal="center" vertical="center"/>
      <protection locked="0"/>
    </xf>
    <xf numFmtId="165" fontId="18" fillId="0" borderId="0" xfId="1" applyNumberFormat="1" applyFont="1" applyFill="1" applyBorder="1" applyAlignment="1" applyProtection="1">
      <alignment horizontal="center" vertical="center"/>
      <protection locked="0"/>
    </xf>
    <xf numFmtId="165" fontId="6" fillId="0" borderId="101" xfId="2" applyNumberFormat="1" applyFont="1" applyFill="1" applyBorder="1" applyAlignment="1" applyProtection="1">
      <alignment horizontal="center" vertical="center"/>
      <protection locked="0"/>
    </xf>
    <xf numFmtId="165" fontId="6" fillId="0" borderId="0" xfId="2" applyNumberFormat="1" applyFont="1" applyFill="1" applyBorder="1" applyAlignment="1" applyProtection="1">
      <alignment horizontal="center" vertical="center"/>
      <protection locked="0"/>
    </xf>
    <xf numFmtId="3" fontId="6" fillId="0" borderId="43" xfId="1" applyNumberFormat="1" applyFont="1" applyFill="1" applyBorder="1" applyAlignment="1" applyProtection="1">
      <alignment horizontal="center" vertical="center" wrapText="1"/>
      <protection locked="0"/>
    </xf>
    <xf numFmtId="3" fontId="6" fillId="0" borderId="23" xfId="1" applyNumberFormat="1" applyFont="1" applyFill="1" applyBorder="1" applyAlignment="1" applyProtection="1">
      <alignment horizontal="center" vertical="center" wrapText="1"/>
      <protection locked="0"/>
    </xf>
    <xf numFmtId="0" fontId="8" fillId="0" borderId="0" xfId="0" applyFont="1" applyFill="1" applyBorder="1" applyAlignment="1">
      <alignment horizontal="center" vertical="center" wrapText="1"/>
    </xf>
    <xf numFmtId="0" fontId="8" fillId="0" borderId="0" xfId="0" applyFont="1" applyFill="1" applyBorder="1" applyAlignment="1">
      <alignment horizontal="center" vertical="center"/>
    </xf>
    <xf numFmtId="0" fontId="6" fillId="0" borderId="0" xfId="2" applyFont="1" applyFill="1" applyBorder="1" applyAlignment="1" applyProtection="1">
      <alignment horizontal="center" vertical="center" wrapText="1"/>
      <protection locked="0"/>
    </xf>
    <xf numFmtId="0" fontId="8" fillId="0" borderId="23" xfId="0" applyFont="1" applyFill="1" applyBorder="1" applyAlignment="1">
      <alignment horizontal="center" vertical="center" wrapText="1"/>
    </xf>
    <xf numFmtId="0" fontId="8" fillId="0" borderId="43" xfId="0" applyFont="1" applyFill="1" applyBorder="1" applyAlignment="1">
      <alignment horizontal="center" vertical="center" wrapText="1"/>
    </xf>
    <xf numFmtId="170" fontId="8" fillId="0" borderId="0" xfId="0" applyNumberFormat="1" applyFont="1" applyAlignment="1">
      <alignment vertical="center"/>
    </xf>
    <xf numFmtId="0" fontId="8" fillId="0" borderId="0" xfId="0" applyFont="1" applyFill="1" applyBorder="1" applyAlignment="1">
      <alignment vertical="center"/>
    </xf>
    <xf numFmtId="171" fontId="37" fillId="0" borderId="135" xfId="58" applyNumberFormat="1" applyFont="1" applyFill="1" applyBorder="1" applyAlignment="1">
      <alignment vertical="center"/>
    </xf>
    <xf numFmtId="167" fontId="19" fillId="0" borderId="0" xfId="0" applyNumberFormat="1" applyFont="1" applyBorder="1" applyAlignment="1">
      <alignment vertical="center"/>
    </xf>
    <xf numFmtId="165" fontId="6" fillId="0" borderId="95" xfId="0" applyNumberFormat="1" applyFont="1" applyFill="1" applyBorder="1" applyAlignment="1">
      <alignment vertical="center"/>
    </xf>
    <xf numFmtId="178" fontId="0" fillId="0" borderId="0" xfId="0" applyNumberFormat="1"/>
    <xf numFmtId="166" fontId="0" fillId="0" borderId="0" xfId="0" applyNumberFormat="1" applyFont="1"/>
    <xf numFmtId="0" fontId="83" fillId="0" borderId="0" xfId="0" applyFont="1" applyAlignment="1">
      <alignment horizontal="left" vertical="center"/>
    </xf>
    <xf numFmtId="165" fontId="44" fillId="0" borderId="0" xfId="0" applyNumberFormat="1" applyFont="1" applyAlignment="1">
      <alignment vertical="center"/>
    </xf>
    <xf numFmtId="0" fontId="6" fillId="0" borderId="16" xfId="114" applyFont="1" applyFill="1" applyBorder="1" applyAlignment="1">
      <alignment horizontal="center" vertical="center" wrapText="1"/>
    </xf>
    <xf numFmtId="0" fontId="6" fillId="0" borderId="17" xfId="114" applyFont="1" applyFill="1" applyBorder="1" applyAlignment="1">
      <alignment horizontal="center" vertical="center" wrapText="1"/>
    </xf>
    <xf numFmtId="0" fontId="6" fillId="0" borderId="19" xfId="114" applyFont="1" applyFill="1" applyBorder="1" applyAlignment="1">
      <alignment horizontal="center" vertical="center" wrapText="1"/>
    </xf>
    <xf numFmtId="0" fontId="8" fillId="0" borderId="28"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8" fillId="0" borderId="23" xfId="0" applyFont="1" applyFill="1" applyBorder="1" applyAlignment="1">
      <alignment horizontal="center" vertical="center" wrapText="1"/>
    </xf>
    <xf numFmtId="0" fontId="8" fillId="0" borderId="66" xfId="0" applyFont="1" applyFill="1" applyBorder="1" applyAlignment="1">
      <alignment horizontal="center" vertical="center" wrapText="1"/>
    </xf>
    <xf numFmtId="165" fontId="0" fillId="0" borderId="0" xfId="0" applyNumberFormat="1" applyBorder="1" applyAlignment="1">
      <alignment vertical="center"/>
    </xf>
    <xf numFmtId="0" fontId="0" fillId="0" borderId="0" xfId="0" applyBorder="1" applyAlignment="1">
      <alignment vertical="center"/>
    </xf>
    <xf numFmtId="165" fontId="8" fillId="0" borderId="149" xfId="0" applyNumberFormat="1" applyFont="1" applyFill="1" applyBorder="1" applyAlignment="1">
      <alignment vertical="center"/>
    </xf>
    <xf numFmtId="165" fontId="8" fillId="0" borderId="45" xfId="0" applyNumberFormat="1" applyFont="1" applyFill="1" applyBorder="1" applyAlignment="1">
      <alignment vertical="center"/>
    </xf>
    <xf numFmtId="165" fontId="8" fillId="0" borderId="20" xfId="0" applyNumberFormat="1" applyFont="1" applyFill="1" applyBorder="1" applyAlignment="1">
      <alignment vertical="center"/>
    </xf>
    <xf numFmtId="165" fontId="8" fillId="0" borderId="21" xfId="0" applyNumberFormat="1" applyFont="1" applyFill="1" applyBorder="1" applyAlignment="1">
      <alignment vertical="center"/>
    </xf>
    <xf numFmtId="165" fontId="8" fillId="0" borderId="52" xfId="0" applyNumberFormat="1" applyFont="1" applyFill="1" applyBorder="1" applyAlignment="1">
      <alignment vertical="center"/>
    </xf>
    <xf numFmtId="171" fontId="4" fillId="0" borderId="21" xfId="58" applyNumberFormat="1" applyFont="1" applyFill="1" applyBorder="1" applyAlignment="1">
      <alignment horizontal="right" vertical="center"/>
    </xf>
    <xf numFmtId="165" fontId="8" fillId="0" borderId="1" xfId="0" applyNumberFormat="1" applyFont="1" applyFill="1" applyBorder="1" applyAlignment="1">
      <alignment horizontal="right" vertical="center"/>
    </xf>
    <xf numFmtId="165" fontId="8" fillId="0" borderId="45" xfId="0" applyNumberFormat="1" applyFont="1" applyFill="1" applyBorder="1" applyAlignment="1">
      <alignment horizontal="right" vertical="center"/>
    </xf>
    <xf numFmtId="171" fontId="4" fillId="0" borderId="20" xfId="58" applyNumberFormat="1" applyFont="1" applyFill="1" applyBorder="1" applyAlignment="1">
      <alignment horizontal="right" vertical="center"/>
    </xf>
    <xf numFmtId="165" fontId="8" fillId="0" borderId="52" xfId="0" applyNumberFormat="1" applyFont="1" applyFill="1" applyBorder="1" applyAlignment="1">
      <alignment horizontal="right" vertical="center"/>
    </xf>
    <xf numFmtId="171" fontId="4" fillId="0" borderId="52" xfId="58" applyNumberFormat="1" applyFont="1" applyFill="1" applyBorder="1" applyAlignment="1">
      <alignment horizontal="right" vertical="center"/>
    </xf>
    <xf numFmtId="171" fontId="37" fillId="0" borderId="0" xfId="58" applyNumberFormat="1" applyFont="1" applyFill="1" applyBorder="1" applyAlignment="1">
      <alignment vertical="center"/>
    </xf>
    <xf numFmtId="0" fontId="6" fillId="0" borderId="0" xfId="2" applyFont="1" applyFill="1" applyBorder="1" applyAlignment="1" applyProtection="1">
      <alignment horizontal="left" vertical="center"/>
      <protection locked="0"/>
    </xf>
    <xf numFmtId="0" fontId="8" fillId="0" borderId="23" xfId="0" applyFont="1" applyFill="1" applyBorder="1" applyAlignment="1">
      <alignment horizontal="center" vertical="center" wrapText="1"/>
    </xf>
    <xf numFmtId="0" fontId="8" fillId="0" borderId="66" xfId="0" applyFont="1" applyFill="1" applyBorder="1" applyAlignment="1">
      <alignment horizontal="center" vertical="center" wrapText="1"/>
    </xf>
    <xf numFmtId="0" fontId="8" fillId="0" borderId="0" xfId="0" applyFont="1" applyFill="1" applyBorder="1" applyAlignment="1">
      <alignment horizontal="center" vertical="center"/>
    </xf>
    <xf numFmtId="3" fontId="6" fillId="0" borderId="23" xfId="1" applyNumberFormat="1" applyFont="1" applyFill="1" applyBorder="1" applyAlignment="1" applyProtection="1">
      <alignment horizontal="center" vertical="center" wrapText="1"/>
      <protection locked="0"/>
    </xf>
    <xf numFmtId="0" fontId="8" fillId="0" borderId="0" xfId="0" applyFont="1" applyFill="1" applyBorder="1" applyAlignment="1">
      <alignment horizontal="left" vertical="center" wrapText="1"/>
    </xf>
    <xf numFmtId="0" fontId="6" fillId="0" borderId="0" xfId="2" applyFont="1" applyFill="1" applyBorder="1" applyAlignment="1" applyProtection="1">
      <alignment horizontal="left" vertical="center" wrapText="1"/>
      <protection locked="0"/>
    </xf>
    <xf numFmtId="171" fontId="10" fillId="0" borderId="72" xfId="58" applyNumberFormat="1" applyFont="1" applyFill="1" applyBorder="1" applyAlignment="1">
      <alignment vertical="center"/>
    </xf>
    <xf numFmtId="184" fontId="18" fillId="0" borderId="136" xfId="0" applyNumberFormat="1" applyFont="1" applyFill="1" applyBorder="1" applyAlignment="1" applyProtection="1">
      <alignment horizontal="right" vertical="center"/>
    </xf>
    <xf numFmtId="184" fontId="17" fillId="0" borderId="98" xfId="0" applyNumberFormat="1" applyFont="1" applyBorder="1" applyAlignment="1">
      <alignment horizontal="right" vertical="center"/>
    </xf>
    <xf numFmtId="184" fontId="17" fillId="0" borderId="110" xfId="0" applyNumberFormat="1" applyFont="1" applyBorder="1" applyAlignment="1">
      <alignment horizontal="right" vertical="center"/>
    </xf>
    <xf numFmtId="184" fontId="17" fillId="0" borderId="109" xfId="0" applyNumberFormat="1" applyFont="1" applyBorder="1" applyAlignment="1">
      <alignment horizontal="right" vertical="center"/>
    </xf>
    <xf numFmtId="184" fontId="6" fillId="0" borderId="136" xfId="0" applyNumberFormat="1" applyFont="1" applyFill="1" applyBorder="1" applyAlignment="1" applyProtection="1">
      <alignment horizontal="right" vertical="center"/>
    </xf>
    <xf numFmtId="184" fontId="8" fillId="0" borderId="98" xfId="0" applyNumberFormat="1" applyFont="1" applyBorder="1" applyAlignment="1">
      <alignment horizontal="right" vertical="center"/>
    </xf>
    <xf numFmtId="184" fontId="8" fillId="0" borderId="108" xfId="58" applyNumberFormat="1" applyFont="1" applyBorder="1" applyAlignment="1">
      <alignment horizontal="right" vertical="center"/>
    </xf>
    <xf numFmtId="184" fontId="8" fillId="0" borderId="95" xfId="0" applyNumberFormat="1" applyFont="1" applyBorder="1" applyAlignment="1">
      <alignment horizontal="right" vertical="center"/>
    </xf>
    <xf numFmtId="184" fontId="8" fillId="0" borderId="109" xfId="0" applyNumberFormat="1" applyFont="1" applyBorder="1" applyAlignment="1">
      <alignment horizontal="right" vertical="center"/>
    </xf>
    <xf numFmtId="185" fontId="17" fillId="0" borderId="108" xfId="58" applyNumberFormat="1" applyFont="1" applyBorder="1" applyAlignment="1">
      <alignment horizontal="right" vertical="center"/>
    </xf>
    <xf numFmtId="185" fontId="8" fillId="0" borderId="108" xfId="58" applyNumberFormat="1" applyFont="1" applyBorder="1" applyAlignment="1">
      <alignment horizontal="right" vertical="center"/>
    </xf>
    <xf numFmtId="185" fontId="17" fillId="0" borderId="111" xfId="58" applyNumberFormat="1" applyFont="1" applyBorder="1" applyAlignment="1">
      <alignment horizontal="right" vertical="center"/>
    </xf>
    <xf numFmtId="185" fontId="8" fillId="0" borderId="96" xfId="58" applyNumberFormat="1" applyFont="1" applyBorder="1" applyAlignment="1">
      <alignment horizontal="right" vertical="center"/>
    </xf>
    <xf numFmtId="184" fontId="6" fillId="0" borderId="77" xfId="1" applyNumberFormat="1" applyFont="1" applyFill="1" applyBorder="1" applyAlignment="1" applyProtection="1">
      <alignment vertical="center"/>
      <protection locked="0"/>
    </xf>
    <xf numFmtId="184" fontId="6" fillId="0" borderId="78" xfId="1" applyNumberFormat="1" applyFont="1" applyFill="1" applyBorder="1" applyAlignment="1" applyProtection="1">
      <alignment vertical="center"/>
      <protection locked="0"/>
    </xf>
    <xf numFmtId="184" fontId="6" fillId="0" borderId="74" xfId="1" applyNumberFormat="1" applyFont="1" applyFill="1" applyBorder="1" applyAlignment="1" applyProtection="1">
      <alignment vertical="center"/>
      <protection locked="0"/>
    </xf>
    <xf numFmtId="184" fontId="6" fillId="0" borderId="75" xfId="1" applyNumberFormat="1" applyFont="1" applyFill="1" applyBorder="1" applyAlignment="1" applyProtection="1">
      <alignment vertical="center"/>
      <protection locked="0"/>
    </xf>
    <xf numFmtId="184" fontId="6" fillId="0" borderId="79" xfId="1" applyNumberFormat="1" applyFont="1" applyFill="1" applyBorder="1" applyAlignment="1" applyProtection="1">
      <alignment vertical="center"/>
      <protection locked="0"/>
    </xf>
    <xf numFmtId="186" fontId="6" fillId="0" borderId="83" xfId="58" applyNumberFormat="1" applyFont="1" applyFill="1" applyBorder="1" applyAlignment="1" applyProtection="1">
      <alignment vertical="center"/>
      <protection locked="0"/>
    </xf>
    <xf numFmtId="186" fontId="6" fillId="0" borderId="84" xfId="58" applyNumberFormat="1" applyFont="1" applyFill="1" applyBorder="1" applyAlignment="1" applyProtection="1">
      <alignment vertical="center"/>
      <protection locked="0"/>
    </xf>
    <xf numFmtId="186" fontId="6" fillId="0" borderId="80" xfId="58" applyNumberFormat="1" applyFont="1" applyFill="1" applyBorder="1" applyAlignment="1" applyProtection="1">
      <alignment vertical="center"/>
      <protection locked="0"/>
    </xf>
    <xf numFmtId="186" fontId="6" fillId="0" borderId="81" xfId="58" applyNumberFormat="1" applyFont="1" applyFill="1" applyBorder="1" applyAlignment="1" applyProtection="1">
      <alignment vertical="center"/>
      <protection locked="0"/>
    </xf>
    <xf numFmtId="186" fontId="6" fillId="0" borderId="85" xfId="58" applyNumberFormat="1" applyFont="1" applyFill="1" applyBorder="1" applyAlignment="1" applyProtection="1">
      <alignment vertical="center"/>
      <protection locked="0"/>
    </xf>
    <xf numFmtId="186" fontId="6" fillId="0" borderId="151" xfId="58" applyNumberFormat="1" applyFont="1" applyFill="1" applyBorder="1" applyAlignment="1" applyProtection="1">
      <alignment vertical="center"/>
      <protection locked="0"/>
    </xf>
    <xf numFmtId="186" fontId="6" fillId="0" borderId="161" xfId="58" applyNumberFormat="1" applyFont="1" applyFill="1" applyBorder="1" applyAlignment="1" applyProtection="1">
      <alignment vertical="center"/>
      <protection locked="0"/>
    </xf>
    <xf numFmtId="186" fontId="6" fillId="0" borderId="163" xfId="58" applyNumberFormat="1" applyFont="1" applyFill="1" applyBorder="1" applyAlignment="1" applyProtection="1">
      <alignment vertical="center"/>
      <protection locked="0"/>
    </xf>
    <xf numFmtId="186" fontId="6" fillId="0" borderId="157" xfId="58" applyNumberFormat="1" applyFont="1" applyFill="1" applyBorder="1" applyAlignment="1" applyProtection="1">
      <alignment vertical="center"/>
      <protection locked="0"/>
    </xf>
    <xf numFmtId="186" fontId="6" fillId="0" borderId="164" xfId="58" applyNumberFormat="1" applyFont="1" applyFill="1" applyBorder="1" applyAlignment="1" applyProtection="1">
      <alignment vertical="center"/>
      <protection locked="0"/>
    </xf>
    <xf numFmtId="184" fontId="6" fillId="0" borderId="116" xfId="1" applyNumberFormat="1" applyFont="1" applyFill="1" applyBorder="1" applyAlignment="1" applyProtection="1">
      <alignment vertical="center"/>
      <protection locked="0"/>
    </xf>
    <xf numFmtId="184" fontId="6" fillId="0" borderId="117" xfId="1" applyNumberFormat="1" applyFont="1" applyFill="1" applyBorder="1" applyAlignment="1" applyProtection="1">
      <alignment vertical="center"/>
      <protection locked="0"/>
    </xf>
    <xf numFmtId="184" fontId="6" fillId="0" borderId="113" xfId="1" applyNumberFormat="1" applyFont="1" applyFill="1" applyBorder="1" applyAlignment="1" applyProtection="1">
      <alignment vertical="center"/>
      <protection locked="0"/>
    </xf>
    <xf numFmtId="184" fontId="6" fillId="0" borderId="114" xfId="1" applyNumberFormat="1" applyFont="1" applyFill="1" applyBorder="1" applyAlignment="1" applyProtection="1">
      <alignment vertical="center"/>
      <protection locked="0"/>
    </xf>
    <xf numFmtId="184" fontId="6" fillId="0" borderId="119" xfId="1" applyNumberFormat="1" applyFont="1" applyFill="1" applyBorder="1" applyAlignment="1" applyProtection="1">
      <alignment vertical="center"/>
      <protection locked="0"/>
    </xf>
    <xf numFmtId="184" fontId="6" fillId="0" borderId="89" xfId="1" applyNumberFormat="1" applyFont="1" applyFill="1" applyBorder="1" applyAlignment="1" applyProtection="1">
      <alignment vertical="center"/>
      <protection locked="0"/>
    </xf>
    <xf numFmtId="184" fontId="6" fillId="0" borderId="90" xfId="1" applyNumberFormat="1" applyFont="1" applyFill="1" applyBorder="1" applyAlignment="1" applyProtection="1">
      <alignment vertical="center"/>
      <protection locked="0"/>
    </xf>
    <xf numFmtId="184" fontId="6" fillId="0" borderId="86" xfId="1" applyNumberFormat="1" applyFont="1" applyFill="1" applyBorder="1" applyAlignment="1" applyProtection="1">
      <alignment vertical="center"/>
      <protection locked="0"/>
    </xf>
    <xf numFmtId="184" fontId="6" fillId="0" borderId="87" xfId="1" applyNumberFormat="1" applyFont="1" applyFill="1" applyBorder="1" applyAlignment="1" applyProtection="1">
      <alignment vertical="center"/>
      <protection locked="0"/>
    </xf>
    <xf numFmtId="184" fontId="6" fillId="0" borderId="91" xfId="1" applyNumberFormat="1" applyFont="1" applyFill="1" applyBorder="1" applyAlignment="1" applyProtection="1">
      <alignment vertical="center"/>
      <protection locked="0"/>
    </xf>
    <xf numFmtId="0" fontId="6" fillId="0" borderId="0" xfId="0" applyFont="1" applyFill="1" applyBorder="1" applyAlignment="1">
      <alignment vertical="center" wrapText="1"/>
    </xf>
    <xf numFmtId="184" fontId="17" fillId="0" borderId="149" xfId="0" applyNumberFormat="1" applyFont="1" applyFill="1" applyBorder="1" applyAlignment="1">
      <alignment vertical="center"/>
    </xf>
    <xf numFmtId="184" fontId="17" fillId="0" borderId="20" xfId="0" applyNumberFormat="1" applyFont="1" applyFill="1" applyBorder="1" applyAlignment="1">
      <alignment vertical="center"/>
    </xf>
    <xf numFmtId="184" fontId="17" fillId="0" borderId="52" xfId="0" applyNumberFormat="1" applyFont="1" applyFill="1" applyBorder="1" applyAlignment="1">
      <alignment vertical="center"/>
    </xf>
    <xf numFmtId="184" fontId="17" fillId="0" borderId="6" xfId="0" applyNumberFormat="1" applyFont="1" applyFill="1" applyBorder="1" applyAlignment="1">
      <alignment vertical="center"/>
    </xf>
    <xf numFmtId="184" fontId="8" fillId="0" borderId="139" xfId="0" applyNumberFormat="1" applyFont="1" applyFill="1" applyBorder="1" applyAlignment="1">
      <alignment vertical="center"/>
    </xf>
    <xf numFmtId="184" fontId="8" fillId="0" borderId="136" xfId="0" applyNumberFormat="1" applyFont="1" applyFill="1" applyBorder="1" applyAlignment="1">
      <alignment horizontal="right" vertical="center"/>
    </xf>
    <xf numFmtId="184" fontId="8" fillId="0" borderId="135" xfId="0" applyNumberFormat="1" applyFont="1" applyFill="1" applyBorder="1" applyAlignment="1">
      <alignment vertical="center"/>
    </xf>
    <xf numFmtId="184" fontId="8" fillId="0" borderId="136" xfId="0" applyNumberFormat="1" applyFont="1" applyFill="1" applyBorder="1" applyAlignment="1">
      <alignment vertical="center"/>
    </xf>
    <xf numFmtId="184" fontId="8" fillId="0" borderId="136" xfId="0" applyNumberFormat="1" applyFont="1" applyFill="1" applyBorder="1" applyAlignment="1">
      <alignment horizontal="center" vertical="center"/>
    </xf>
    <xf numFmtId="184" fontId="8" fillId="0" borderId="135" xfId="0" applyNumberFormat="1" applyFont="1" applyFill="1" applyBorder="1" applyAlignment="1">
      <alignment horizontal="center" vertical="center"/>
    </xf>
    <xf numFmtId="184" fontId="8" fillId="0" borderId="0" xfId="0" applyNumberFormat="1" applyFont="1" applyFill="1" applyBorder="1" applyAlignment="1">
      <alignment vertical="center"/>
    </xf>
    <xf numFmtId="184" fontId="17" fillId="0" borderId="0" xfId="0" applyNumberFormat="1" applyFont="1" applyFill="1" applyBorder="1" applyAlignment="1">
      <alignment vertical="center"/>
    </xf>
    <xf numFmtId="184" fontId="8" fillId="0" borderId="0" xfId="0" applyNumberFormat="1" applyFont="1" applyFill="1" applyBorder="1" applyAlignment="1">
      <alignment horizontal="right" vertical="center"/>
    </xf>
    <xf numFmtId="184" fontId="8" fillId="0" borderId="0" xfId="0" applyNumberFormat="1" applyFont="1" applyFill="1" applyBorder="1" applyAlignment="1">
      <alignment horizontal="center" vertical="center"/>
    </xf>
    <xf numFmtId="184" fontId="17" fillId="0" borderId="1" xfId="0" applyNumberFormat="1" applyFont="1" applyFill="1" applyBorder="1" applyAlignment="1">
      <alignment vertical="center"/>
    </xf>
    <xf numFmtId="184" fontId="17" fillId="0" borderId="45" xfId="0" applyNumberFormat="1" applyFont="1" applyFill="1" applyBorder="1" applyAlignment="1">
      <alignment vertical="center"/>
    </xf>
    <xf numFmtId="184" fontId="17" fillId="0" borderId="20" xfId="0" applyNumberFormat="1" applyFont="1" applyFill="1" applyBorder="1" applyAlignment="1">
      <alignment horizontal="right" vertical="center"/>
    </xf>
    <xf numFmtId="184" fontId="8" fillId="0" borderId="7" xfId="0" applyNumberFormat="1" applyFont="1" applyFill="1" applyBorder="1" applyAlignment="1">
      <alignment vertical="center"/>
    </xf>
    <xf numFmtId="184" fontId="8" fillId="0" borderId="141" xfId="0" applyNumberFormat="1" applyFont="1" applyFill="1" applyBorder="1" applyAlignment="1">
      <alignment vertical="center"/>
    </xf>
    <xf numFmtId="184" fontId="8" fillId="0" borderId="135" xfId="0" applyNumberFormat="1" applyFont="1" applyFill="1" applyBorder="1" applyAlignment="1">
      <alignment horizontal="right" vertical="center"/>
    </xf>
    <xf numFmtId="184" fontId="6" fillId="0" borderId="74" xfId="1" applyNumberFormat="1" applyFont="1" applyFill="1" applyBorder="1" applyAlignment="1" applyProtection="1">
      <alignment horizontal="center" vertical="center"/>
      <protection locked="0"/>
    </xf>
    <xf numFmtId="184" fontId="6" fillId="0" borderId="102" xfId="1" applyNumberFormat="1" applyFont="1" applyFill="1" applyBorder="1" applyAlignment="1" applyProtection="1">
      <alignment horizontal="center" vertical="center"/>
      <protection locked="0"/>
    </xf>
    <xf numFmtId="184" fontId="6" fillId="0" borderId="86" xfId="1" applyNumberFormat="1" applyFont="1" applyFill="1" applyBorder="1" applyAlignment="1" applyProtection="1">
      <alignment horizontal="center" vertical="center"/>
      <protection locked="0"/>
    </xf>
    <xf numFmtId="184" fontId="6" fillId="0" borderId="103" xfId="1" applyNumberFormat="1" applyFont="1" applyFill="1" applyBorder="1" applyAlignment="1" applyProtection="1">
      <alignment horizontal="center" vertical="center"/>
      <protection locked="0"/>
    </xf>
    <xf numFmtId="186" fontId="6" fillId="0" borderId="163" xfId="58" applyNumberFormat="1" applyFont="1" applyFill="1" applyBorder="1" applyAlignment="1" applyProtection="1">
      <alignment horizontal="center" vertical="center"/>
      <protection locked="0"/>
    </xf>
    <xf numFmtId="186" fontId="6" fillId="0" borderId="162" xfId="58" applyNumberFormat="1" applyFont="1" applyFill="1" applyBorder="1" applyAlignment="1" applyProtection="1">
      <alignment horizontal="center" vertical="center"/>
      <protection locked="0"/>
    </xf>
    <xf numFmtId="186" fontId="17" fillId="0" borderId="108" xfId="58" applyNumberFormat="1" applyFont="1" applyFill="1" applyBorder="1" applyAlignment="1">
      <alignment vertical="center"/>
    </xf>
    <xf numFmtId="186" fontId="8" fillId="0" borderId="108" xfId="58" applyNumberFormat="1" applyFont="1" applyFill="1" applyBorder="1" applyAlignment="1">
      <alignment vertical="center"/>
    </xf>
    <xf numFmtId="186" fontId="17" fillId="0" borderId="111" xfId="58" applyNumberFormat="1" applyFont="1" applyFill="1" applyBorder="1" applyAlignment="1">
      <alignment vertical="center"/>
    </xf>
    <xf numFmtId="186" fontId="8" fillId="0" borderId="96" xfId="58" applyNumberFormat="1" applyFont="1" applyFill="1" applyBorder="1" applyAlignment="1">
      <alignment vertical="center"/>
    </xf>
    <xf numFmtId="184" fontId="17" fillId="0" borderId="98" xfId="0" applyNumberFormat="1" applyFont="1" applyFill="1" applyBorder="1" applyAlignment="1">
      <alignment vertical="center"/>
    </xf>
    <xf numFmtId="184" fontId="8" fillId="0" borderId="98" xfId="0" applyNumberFormat="1" applyFont="1" applyFill="1" applyBorder="1" applyAlignment="1">
      <alignment vertical="center"/>
    </xf>
    <xf numFmtId="184" fontId="17" fillId="0" borderId="110" xfId="0" applyNumberFormat="1" applyFont="1" applyFill="1" applyBorder="1" applyAlignment="1">
      <alignment vertical="center"/>
    </xf>
    <xf numFmtId="184" fontId="8" fillId="0" borderId="95" xfId="0" applyNumberFormat="1" applyFont="1" applyFill="1" applyBorder="1" applyAlignment="1">
      <alignment vertical="center"/>
    </xf>
    <xf numFmtId="184" fontId="8" fillId="0" borderId="98" xfId="0" applyNumberFormat="1" applyFont="1" applyFill="1" applyBorder="1" applyAlignment="1">
      <alignment horizontal="center" vertical="center"/>
    </xf>
    <xf numFmtId="186" fontId="8" fillId="0" borderId="108" xfId="58" applyNumberFormat="1" applyFont="1" applyFill="1" applyBorder="1" applyAlignment="1">
      <alignment horizontal="center" vertical="center"/>
    </xf>
    <xf numFmtId="166" fontId="8" fillId="0" borderId="136" xfId="0" applyNumberFormat="1" applyFont="1" applyFill="1" applyBorder="1" applyAlignment="1">
      <alignment horizontal="right" vertical="center"/>
    </xf>
    <xf numFmtId="184" fontId="6" fillId="0" borderId="78" xfId="1" applyNumberFormat="1" applyFont="1" applyFill="1" applyBorder="1" applyAlignment="1" applyProtection="1">
      <alignment horizontal="center" vertical="center"/>
      <protection locked="0"/>
    </xf>
    <xf numFmtId="184" fontId="6" fillId="0" borderId="90" xfId="1" applyNumberFormat="1" applyFont="1" applyFill="1" applyBorder="1" applyAlignment="1" applyProtection="1">
      <alignment horizontal="center" vertical="center"/>
      <protection locked="0"/>
    </xf>
    <xf numFmtId="186" fontId="6" fillId="0" borderId="161" xfId="58" applyNumberFormat="1" applyFont="1" applyFill="1" applyBorder="1" applyAlignment="1" applyProtection="1">
      <alignment horizontal="center" vertical="center"/>
      <protection locked="0"/>
    </xf>
    <xf numFmtId="184" fontId="28" fillId="0" borderId="152" xfId="0" applyNumberFormat="1" applyFont="1" applyFill="1" applyBorder="1" applyAlignment="1">
      <alignment horizontal="right" vertical="center"/>
    </xf>
    <xf numFmtId="184" fontId="28" fillId="0" borderId="110" xfId="0" applyNumberFormat="1" applyFont="1" applyFill="1" applyBorder="1" applyAlignment="1">
      <alignment horizontal="right" vertical="center"/>
    </xf>
    <xf numFmtId="186" fontId="17" fillId="0" borderId="150" xfId="58" applyNumberFormat="1" applyFont="1" applyFill="1" applyBorder="1" applyAlignment="1">
      <alignment vertical="center"/>
    </xf>
    <xf numFmtId="184" fontId="8" fillId="0" borderId="95" xfId="0" applyNumberFormat="1" applyFont="1" applyFill="1" applyBorder="1" applyAlignment="1">
      <alignment horizontal="center" vertical="center"/>
    </xf>
    <xf numFmtId="165" fontId="6" fillId="0" borderId="76" xfId="1" applyNumberFormat="1" applyFont="1" applyFill="1" applyBorder="1" applyAlignment="1" applyProtection="1">
      <alignment horizontal="right" vertical="center"/>
      <protection locked="0"/>
    </xf>
    <xf numFmtId="171" fontId="6" fillId="0" borderId="82" xfId="58" applyNumberFormat="1" applyFont="1" applyFill="1" applyBorder="1" applyAlignment="1" applyProtection="1">
      <alignment horizontal="right" vertical="center"/>
      <protection locked="0"/>
    </xf>
    <xf numFmtId="165" fontId="6" fillId="0" borderId="115" xfId="1" applyNumberFormat="1" applyFont="1" applyFill="1" applyBorder="1" applyAlignment="1" applyProtection="1">
      <alignment horizontal="right" vertical="center"/>
      <protection locked="0"/>
    </xf>
    <xf numFmtId="171" fontId="6" fillId="0" borderId="37" xfId="58" applyNumberFormat="1" applyFont="1" applyFill="1" applyBorder="1" applyAlignment="1" applyProtection="1">
      <alignment horizontal="right" vertical="center"/>
      <protection locked="0"/>
    </xf>
    <xf numFmtId="165" fontId="6" fillId="0" borderId="88" xfId="1" applyNumberFormat="1" applyFont="1" applyFill="1" applyBorder="1" applyAlignment="1" applyProtection="1">
      <alignment horizontal="right" vertical="center"/>
      <protection locked="0"/>
    </xf>
    <xf numFmtId="171" fontId="6" fillId="0" borderId="101" xfId="58" applyNumberFormat="1" applyFont="1" applyFill="1" applyBorder="1" applyAlignment="1" applyProtection="1">
      <alignment horizontal="right" vertical="center"/>
      <protection locked="0"/>
    </xf>
    <xf numFmtId="184" fontId="6" fillId="0" borderId="120" xfId="1" applyNumberFormat="1" applyFont="1" applyFill="1" applyBorder="1" applyAlignment="1" applyProtection="1">
      <alignment vertical="center"/>
      <protection locked="0"/>
    </xf>
    <xf numFmtId="184" fontId="6" fillId="0" borderId="122" xfId="1" applyNumberFormat="1" applyFont="1" applyFill="1" applyBorder="1" applyAlignment="1" applyProtection="1">
      <alignment vertical="center"/>
      <protection locked="0"/>
    </xf>
    <xf numFmtId="184" fontId="6" fillId="0" borderId="123" xfId="1" applyNumberFormat="1" applyFont="1" applyFill="1" applyBorder="1" applyAlignment="1" applyProtection="1">
      <alignment vertical="center"/>
      <protection locked="0"/>
    </xf>
    <xf numFmtId="186" fontId="6" fillId="0" borderId="156" xfId="58" applyNumberFormat="1" applyFont="1" applyFill="1" applyBorder="1" applyAlignment="1" applyProtection="1">
      <alignment vertical="center"/>
      <protection locked="0"/>
    </xf>
    <xf numFmtId="186" fontId="6" fillId="0" borderId="121" xfId="58" applyNumberFormat="1" applyFont="1" applyFill="1" applyBorder="1" applyAlignment="1" applyProtection="1">
      <alignment vertical="center"/>
      <protection locked="0"/>
    </xf>
    <xf numFmtId="186" fontId="8" fillId="0" borderId="141" xfId="58" applyNumberFormat="1" applyFont="1" applyFill="1" applyBorder="1" applyAlignment="1">
      <alignment vertical="center"/>
    </xf>
    <xf numFmtId="175" fontId="17" fillId="0" borderId="135" xfId="0" applyNumberFormat="1" applyFont="1" applyFill="1" applyBorder="1" applyAlignment="1">
      <alignment vertical="center"/>
    </xf>
    <xf numFmtId="0" fontId="6" fillId="0" borderId="66" xfId="2" applyFont="1" applyFill="1" applyBorder="1" applyAlignment="1" applyProtection="1">
      <alignment horizontal="center" vertical="center"/>
      <protection locked="0"/>
    </xf>
    <xf numFmtId="3" fontId="8" fillId="0" borderId="135" xfId="0" applyNumberFormat="1" applyFont="1" applyFill="1" applyBorder="1" applyAlignment="1">
      <alignment vertical="center"/>
    </xf>
    <xf numFmtId="3" fontId="6" fillId="0" borderId="0" xfId="1" applyNumberFormat="1" applyFont="1" applyFill="1" applyBorder="1" applyAlignment="1" applyProtection="1">
      <alignment vertical="center" textRotation="90" wrapText="1"/>
      <protection locked="0"/>
    </xf>
    <xf numFmtId="167" fontId="6" fillId="0" borderId="35" xfId="41" applyNumberFormat="1" applyFont="1" applyFill="1" applyBorder="1" applyAlignment="1" applyProtection="1">
      <alignment horizontal="center"/>
    </xf>
    <xf numFmtId="167" fontId="6" fillId="0" borderId="78" xfId="1" applyNumberFormat="1" applyFont="1" applyFill="1" applyBorder="1" applyAlignment="1" applyProtection="1">
      <alignment horizontal="center" vertical="center"/>
      <protection locked="0"/>
    </xf>
    <xf numFmtId="167" fontId="18" fillId="0" borderId="45" xfId="41" applyNumberFormat="1" applyFont="1" applyFill="1" applyBorder="1" applyAlignment="1" applyProtection="1">
      <alignment horizontal="right"/>
    </xf>
    <xf numFmtId="165" fontId="18" fillId="0" borderId="139" xfId="41" applyNumberFormat="1" applyFont="1" applyFill="1" applyBorder="1" applyAlignment="1" applyProtection="1"/>
    <xf numFmtId="165" fontId="18" fillId="0" borderId="137" xfId="41" applyNumberFormat="1" applyFont="1" applyFill="1" applyBorder="1" applyAlignment="1" applyProtection="1"/>
    <xf numFmtId="165" fontId="18" fillId="0" borderId="0" xfId="41" applyNumberFormat="1" applyFont="1" applyFill="1" applyBorder="1" applyAlignment="1" applyProtection="1"/>
    <xf numFmtId="165" fontId="6" fillId="0" borderId="139" xfId="41" applyNumberFormat="1" applyFont="1" applyFill="1" applyBorder="1" applyAlignment="1" applyProtection="1"/>
    <xf numFmtId="165" fontId="6" fillId="0" borderId="137" xfId="41" applyNumberFormat="1" applyFont="1" applyFill="1" applyBorder="1" applyAlignment="1" applyProtection="1"/>
    <xf numFmtId="165" fontId="6" fillId="0" borderId="139" xfId="41" applyNumberFormat="1" applyFont="1" applyFill="1" applyBorder="1" applyAlignment="1" applyProtection="1">
      <alignment horizontal="center"/>
    </xf>
    <xf numFmtId="165" fontId="6" fillId="0" borderId="137" xfId="41" applyNumberFormat="1" applyFont="1" applyFill="1" applyBorder="1" applyAlignment="1" applyProtection="1">
      <alignment horizontal="center"/>
    </xf>
    <xf numFmtId="0" fontId="8" fillId="0" borderId="0" xfId="0" applyFont="1" applyFill="1"/>
    <xf numFmtId="0" fontId="6" fillId="5" borderId="0" xfId="0" applyFont="1" applyFill="1"/>
    <xf numFmtId="170" fontId="28" fillId="0" borderId="152" xfId="0" applyNumberFormat="1" applyFont="1" applyFill="1" applyBorder="1" applyAlignment="1">
      <alignment horizontal="right" vertical="center"/>
    </xf>
    <xf numFmtId="170" fontId="8" fillId="0" borderId="98" xfId="0" applyNumberFormat="1" applyFont="1" applyFill="1" applyBorder="1" applyAlignment="1">
      <alignment vertical="center"/>
    </xf>
    <xf numFmtId="170" fontId="17" fillId="0" borderId="110" xfId="0" applyNumberFormat="1" applyFont="1" applyFill="1" applyBorder="1" applyAlignment="1">
      <alignment vertical="center"/>
    </xf>
    <xf numFmtId="170" fontId="8" fillId="0" borderId="95" xfId="0" applyNumberFormat="1" applyFont="1" applyFill="1" applyBorder="1" applyAlignment="1">
      <alignment vertical="center"/>
    </xf>
    <xf numFmtId="0" fontId="6" fillId="0" borderId="0" xfId="0" applyFont="1" applyFill="1" applyBorder="1" applyAlignment="1"/>
    <xf numFmtId="184" fontId="6" fillId="0" borderId="76" xfId="1" applyNumberFormat="1" applyFont="1" applyFill="1" applyBorder="1" applyAlignment="1" applyProtection="1">
      <alignment vertical="center"/>
      <protection locked="0"/>
    </xf>
    <xf numFmtId="184" fontId="6" fillId="0" borderId="115" xfId="1" applyNumberFormat="1" applyFont="1" applyFill="1" applyBorder="1" applyAlignment="1" applyProtection="1">
      <alignment vertical="center"/>
      <protection locked="0"/>
    </xf>
    <xf numFmtId="184" fontId="6" fillId="0" borderId="88" xfId="1" applyNumberFormat="1" applyFont="1" applyFill="1" applyBorder="1" applyAlignment="1" applyProtection="1">
      <alignment vertical="center"/>
      <protection locked="0"/>
    </xf>
    <xf numFmtId="186" fontId="6" fillId="0" borderId="82" xfId="58" applyNumberFormat="1" applyFont="1" applyFill="1" applyBorder="1" applyAlignment="1" applyProtection="1">
      <alignment vertical="center"/>
      <protection locked="0"/>
    </xf>
    <xf numFmtId="186" fontId="6" fillId="0" borderId="59" xfId="58" applyNumberFormat="1" applyFont="1" applyFill="1" applyBorder="1" applyAlignment="1" applyProtection="1">
      <alignment vertical="center"/>
      <protection locked="0"/>
    </xf>
    <xf numFmtId="186" fontId="6" fillId="0" borderId="50" xfId="58" applyNumberFormat="1" applyFont="1" applyFill="1" applyBorder="1" applyAlignment="1" applyProtection="1">
      <alignment vertical="center"/>
      <protection locked="0"/>
    </xf>
    <xf numFmtId="186" fontId="6" fillId="0" borderId="57" xfId="58" applyNumberFormat="1" applyFont="1" applyFill="1" applyBorder="1" applyAlignment="1" applyProtection="1">
      <alignment vertical="center"/>
      <protection locked="0"/>
    </xf>
    <xf numFmtId="186" fontId="6" fillId="0" borderId="37" xfId="58" applyNumberFormat="1" applyFont="1" applyFill="1" applyBorder="1" applyAlignment="1" applyProtection="1">
      <alignment vertical="center"/>
      <protection locked="0"/>
    </xf>
    <xf numFmtId="186" fontId="6" fillId="0" borderId="166" xfId="58" applyNumberFormat="1" applyFont="1" applyFill="1" applyBorder="1" applyAlignment="1" applyProtection="1">
      <alignment vertical="center"/>
      <protection locked="0"/>
    </xf>
    <xf numFmtId="3" fontId="6" fillId="0" borderId="47" xfId="1" applyNumberFormat="1" applyFont="1" applyFill="1" applyBorder="1" applyAlignment="1" applyProtection="1">
      <alignment horizontal="center" vertical="center" wrapText="1"/>
      <protection locked="0"/>
    </xf>
    <xf numFmtId="3" fontId="6" fillId="0" borderId="31" xfId="1" applyNumberFormat="1" applyFont="1" applyFill="1" applyBorder="1" applyAlignment="1" applyProtection="1">
      <alignment horizontal="center" vertical="center" wrapText="1"/>
      <protection locked="0"/>
    </xf>
    <xf numFmtId="3" fontId="6" fillId="0" borderId="14" xfId="1" applyNumberFormat="1" applyFont="1" applyFill="1" applyBorder="1" applyAlignment="1" applyProtection="1">
      <alignment horizontal="center" vertical="center" wrapText="1"/>
      <protection locked="0"/>
    </xf>
    <xf numFmtId="3" fontId="6" fillId="0" borderId="8" xfId="1" applyNumberFormat="1" applyFont="1" applyFill="1" applyBorder="1" applyAlignment="1" applyProtection="1">
      <alignment horizontal="center" vertical="center" wrapText="1"/>
      <protection locked="0"/>
    </xf>
    <xf numFmtId="3" fontId="6" fillId="0" borderId="62" xfId="1" applyNumberFormat="1" applyFont="1" applyFill="1" applyBorder="1" applyAlignment="1" applyProtection="1">
      <alignment horizontal="center" vertical="center" wrapText="1"/>
      <protection locked="0"/>
    </xf>
    <xf numFmtId="3" fontId="6" fillId="0" borderId="12" xfId="1" applyNumberFormat="1" applyFont="1" applyFill="1" applyBorder="1" applyAlignment="1" applyProtection="1">
      <alignment horizontal="center" vertical="center" wrapText="1"/>
      <protection locked="0"/>
    </xf>
    <xf numFmtId="3" fontId="6" fillId="0" borderId="23" xfId="1" applyNumberFormat="1" applyFont="1" applyFill="1" applyBorder="1" applyAlignment="1" applyProtection="1">
      <alignment horizontal="center" vertical="center" wrapText="1"/>
      <protection locked="0"/>
    </xf>
    <xf numFmtId="3" fontId="6" fillId="0" borderId="66" xfId="1" applyNumberFormat="1" applyFont="1" applyFill="1" applyBorder="1" applyAlignment="1" applyProtection="1">
      <alignment horizontal="center" vertical="center" wrapText="1"/>
      <protection locked="0"/>
    </xf>
    <xf numFmtId="3" fontId="6" fillId="0" borderId="1" xfId="1" applyNumberFormat="1" applyFont="1" applyFill="1" applyBorder="1" applyAlignment="1" applyProtection="1">
      <alignment horizontal="center" vertical="center" wrapText="1"/>
      <protection locked="0"/>
    </xf>
    <xf numFmtId="0" fontId="6" fillId="0" borderId="0" xfId="2" applyFont="1" applyFill="1" applyBorder="1" applyAlignment="1" applyProtection="1">
      <alignment horizontal="center" vertical="center" wrapText="1"/>
      <protection locked="0"/>
    </xf>
    <xf numFmtId="3" fontId="6" fillId="0" borderId="22" xfId="1" applyNumberFormat="1" applyFont="1" applyFill="1" applyBorder="1" applyAlignment="1" applyProtection="1">
      <alignment horizontal="center" vertical="center" wrapText="1"/>
      <protection locked="0"/>
    </xf>
    <xf numFmtId="165" fontId="6" fillId="0" borderId="2" xfId="0" applyNumberFormat="1" applyFont="1" applyFill="1" applyBorder="1" applyAlignment="1" applyProtection="1">
      <alignment horizontal="right"/>
    </xf>
    <xf numFmtId="165" fontId="6" fillId="0" borderId="26" xfId="0" applyNumberFormat="1" applyFont="1" applyFill="1" applyBorder="1" applyAlignment="1" applyProtection="1">
      <alignment horizontal="right"/>
    </xf>
    <xf numFmtId="165" fontId="6" fillId="0" borderId="149" xfId="0" applyNumberFormat="1" applyFont="1" applyFill="1" applyBorder="1" applyAlignment="1" applyProtection="1">
      <alignment horizontal="right"/>
    </xf>
    <xf numFmtId="165" fontId="8" fillId="0" borderId="20" xfId="0" applyNumberFormat="1" applyFont="1" applyFill="1" applyBorder="1" applyAlignment="1"/>
    <xf numFmtId="165" fontId="6" fillId="0" borderId="20" xfId="0" applyNumberFormat="1" applyFont="1" applyFill="1" applyBorder="1" applyAlignment="1" applyProtection="1">
      <alignment horizontal="right"/>
    </xf>
    <xf numFmtId="165" fontId="6" fillId="0" borderId="52" xfId="0" applyNumberFormat="1" applyFont="1" applyFill="1" applyBorder="1" applyAlignment="1" applyProtection="1">
      <alignment horizontal="right"/>
    </xf>
    <xf numFmtId="165" fontId="6" fillId="0" borderId="139" xfId="0" applyNumberFormat="1" applyFont="1" applyFill="1" applyBorder="1" applyAlignment="1" applyProtection="1">
      <alignment horizontal="right"/>
    </xf>
    <xf numFmtId="165" fontId="8" fillId="0" borderId="36" xfId="0" applyNumberFormat="1" applyFont="1" applyFill="1" applyBorder="1" applyAlignment="1"/>
    <xf numFmtId="165" fontId="8" fillId="0" borderId="32" xfId="0" applyNumberFormat="1" applyFont="1" applyFill="1" applyBorder="1" applyAlignment="1"/>
    <xf numFmtId="165" fontId="8" fillId="0" borderId="16" xfId="0" applyNumberFormat="1" applyFont="1" applyFill="1" applyBorder="1" applyAlignment="1"/>
    <xf numFmtId="165" fontId="8" fillId="0" borderId="18" xfId="0" applyNumberFormat="1" applyFont="1" applyFill="1" applyBorder="1" applyAlignment="1"/>
    <xf numFmtId="165" fontId="8" fillId="0" borderId="19" xfId="0" applyNumberFormat="1" applyFont="1" applyFill="1" applyBorder="1" applyAlignment="1"/>
    <xf numFmtId="167" fontId="6" fillId="0" borderId="101" xfId="41" applyNumberFormat="1" applyFont="1" applyFill="1" applyBorder="1" applyAlignment="1" applyProtection="1"/>
    <xf numFmtId="167" fontId="6" fillId="0" borderId="0" xfId="2" applyNumberFormat="1" applyFont="1" applyFill="1" applyBorder="1" applyAlignment="1" applyProtection="1">
      <alignment horizontal="center" vertical="center"/>
      <protection locked="0"/>
    </xf>
    <xf numFmtId="167" fontId="6" fillId="0" borderId="101" xfId="1" applyNumberFormat="1" applyFont="1" applyFill="1" applyBorder="1" applyProtection="1">
      <protection locked="0"/>
    </xf>
    <xf numFmtId="167" fontId="6" fillId="0" borderId="7" xfId="1" applyNumberFormat="1" applyFont="1" applyFill="1" applyBorder="1" applyProtection="1">
      <protection locked="0"/>
    </xf>
    <xf numFmtId="167" fontId="6" fillId="0" borderId="20" xfId="1" applyNumberFormat="1" applyFont="1" applyFill="1" applyBorder="1" applyProtection="1">
      <protection locked="0"/>
    </xf>
    <xf numFmtId="167" fontId="6" fillId="0" borderId="18" xfId="1" applyNumberFormat="1" applyFont="1" applyFill="1" applyBorder="1" applyProtection="1">
      <protection locked="0"/>
    </xf>
    <xf numFmtId="167" fontId="6" fillId="0" borderId="20" xfId="41" applyNumberFormat="1" applyFont="1" applyFill="1" applyBorder="1" applyAlignment="1" applyProtection="1">
      <alignment horizontal="right"/>
    </xf>
    <xf numFmtId="167" fontId="6" fillId="0" borderId="72" xfId="41" applyNumberFormat="1" applyFont="1" applyFill="1" applyBorder="1" applyAlignment="1" applyProtection="1"/>
    <xf numFmtId="167" fontId="18" fillId="0" borderId="20" xfId="41" applyNumberFormat="1" applyFont="1" applyFill="1" applyBorder="1" applyAlignment="1" applyProtection="1">
      <alignment horizontal="right"/>
    </xf>
    <xf numFmtId="0" fontId="80" fillId="0" borderId="0" xfId="57" applyFont="1" applyAlignment="1" applyProtection="1">
      <alignment horizontal="left"/>
    </xf>
    <xf numFmtId="0" fontId="78" fillId="6" borderId="0" xfId="0" applyFont="1" applyFill="1" applyAlignment="1">
      <alignment horizontal="left"/>
    </xf>
    <xf numFmtId="0" fontId="77" fillId="0" borderId="0" xfId="0" applyFont="1" applyFill="1" applyAlignment="1">
      <alignment horizontal="left" vertical="center"/>
    </xf>
    <xf numFmtId="0" fontId="81" fillId="0" borderId="0" xfId="57" applyFont="1" applyAlignment="1" applyProtection="1">
      <alignment horizontal="right"/>
    </xf>
    <xf numFmtId="3" fontId="6" fillId="0" borderId="10" xfId="1" applyNumberFormat="1" applyFont="1" applyFill="1" applyBorder="1" applyAlignment="1" applyProtection="1">
      <alignment horizontal="center" vertical="center" wrapText="1"/>
      <protection locked="0"/>
    </xf>
    <xf numFmtId="0" fontId="8" fillId="0" borderId="28" xfId="0" applyFont="1" applyFill="1" applyBorder="1" applyAlignment="1">
      <alignment horizontal="center" vertical="center" wrapText="1"/>
    </xf>
    <xf numFmtId="0" fontId="6" fillId="0" borderId="35" xfId="2" applyFont="1" applyFill="1" applyBorder="1" applyAlignment="1" applyProtection="1">
      <alignment horizontal="center" vertical="center"/>
      <protection locked="0"/>
    </xf>
    <xf numFmtId="0" fontId="6" fillId="0" borderId="36" xfId="2" applyFont="1" applyFill="1" applyBorder="1" applyAlignment="1" applyProtection="1">
      <alignment horizontal="center" vertical="center"/>
      <protection locked="0"/>
    </xf>
    <xf numFmtId="3" fontId="6" fillId="0" borderId="149" xfId="1" applyNumberFormat="1" applyFont="1" applyFill="1" applyBorder="1" applyAlignment="1" applyProtection="1">
      <alignment horizontal="center" vertical="center" wrapText="1"/>
      <protection locked="0"/>
    </xf>
    <xf numFmtId="3" fontId="6" fillId="0" borderId="67" xfId="1" applyNumberFormat="1" applyFont="1" applyFill="1" applyBorder="1" applyAlignment="1" applyProtection="1">
      <alignment horizontal="center" vertical="center" wrapText="1"/>
      <protection locked="0"/>
    </xf>
    <xf numFmtId="3" fontId="6" fillId="0" borderId="16" xfId="1" applyNumberFormat="1" applyFont="1" applyFill="1" applyBorder="1" applyAlignment="1" applyProtection="1">
      <alignment horizontal="center" vertical="center" wrapText="1"/>
      <protection locked="0"/>
    </xf>
    <xf numFmtId="0" fontId="10" fillId="0" borderId="0" xfId="2" applyFont="1" applyFill="1" applyBorder="1" applyAlignment="1" applyProtection="1">
      <alignment horizontal="left" vertical="center" wrapText="1"/>
      <protection locked="0"/>
    </xf>
    <xf numFmtId="0" fontId="10" fillId="0" borderId="4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52" xfId="0" applyFont="1" applyFill="1" applyBorder="1" applyAlignment="1">
      <alignment horizontal="center" vertical="center" wrapText="1"/>
    </xf>
    <xf numFmtId="0" fontId="10" fillId="0" borderId="73" xfId="0" applyFont="1" applyFill="1" applyBorder="1" applyAlignment="1">
      <alignment horizontal="center" vertical="center" wrapText="1"/>
    </xf>
    <xf numFmtId="0" fontId="10" fillId="0" borderId="19" xfId="0" applyFont="1" applyFill="1" applyBorder="1" applyAlignment="1">
      <alignment horizontal="center" vertical="center" wrapText="1"/>
    </xf>
    <xf numFmtId="3" fontId="6" fillId="0" borderId="46" xfId="1" applyNumberFormat="1" applyFont="1" applyFill="1" applyBorder="1" applyAlignment="1" applyProtection="1">
      <alignment horizontal="center" vertical="center" wrapText="1"/>
      <protection locked="0"/>
    </xf>
    <xf numFmtId="3" fontId="6" fillId="0" borderId="51" xfId="1" applyNumberFormat="1" applyFont="1" applyFill="1" applyBorder="1" applyAlignment="1" applyProtection="1">
      <alignment horizontal="center" vertical="center" wrapText="1"/>
      <protection locked="0"/>
    </xf>
    <xf numFmtId="3" fontId="6" fillId="0" borderId="55" xfId="1" applyNumberFormat="1" applyFont="1" applyFill="1" applyBorder="1" applyAlignment="1" applyProtection="1">
      <alignment horizontal="center" vertical="center" wrapText="1"/>
      <protection locked="0"/>
    </xf>
    <xf numFmtId="3" fontId="6" fillId="0" borderId="41" xfId="1" applyNumberFormat="1" applyFont="1" applyFill="1" applyBorder="1" applyAlignment="1" applyProtection="1">
      <alignment horizontal="center" vertical="center" wrapText="1"/>
      <protection locked="0"/>
    </xf>
    <xf numFmtId="0" fontId="8" fillId="0" borderId="10" xfId="0" applyFont="1" applyFill="1" applyBorder="1" applyAlignment="1">
      <alignment horizontal="center" vertical="center" wrapText="1"/>
    </xf>
    <xf numFmtId="3" fontId="6" fillId="0" borderId="101" xfId="1" applyNumberFormat="1" applyFont="1" applyFill="1" applyBorder="1" applyAlignment="1" applyProtection="1">
      <alignment horizontal="center" vertical="center" wrapText="1"/>
      <protection locked="0"/>
    </xf>
    <xf numFmtId="3" fontId="6" fillId="0" borderId="18" xfId="1" applyNumberFormat="1" applyFont="1" applyFill="1" applyBorder="1" applyAlignment="1" applyProtection="1">
      <alignment horizontal="center" vertical="center" wrapText="1"/>
      <protection locked="0"/>
    </xf>
    <xf numFmtId="3" fontId="6" fillId="0" borderId="0" xfId="1" applyNumberFormat="1" applyFont="1" applyFill="1" applyBorder="1" applyAlignment="1" applyProtection="1">
      <alignment horizontal="center" vertical="center" wrapText="1"/>
      <protection locked="0"/>
    </xf>
    <xf numFmtId="3" fontId="6" fillId="0" borderId="35" xfId="1" applyNumberFormat="1" applyFont="1" applyFill="1" applyBorder="1" applyAlignment="1" applyProtection="1">
      <alignment horizontal="center" vertical="center" wrapText="1"/>
      <protection locked="0"/>
    </xf>
    <xf numFmtId="3" fontId="6" fillId="0" borderId="56" xfId="1" applyNumberFormat="1" applyFont="1" applyFill="1" applyBorder="1" applyAlignment="1" applyProtection="1">
      <alignment horizontal="center" vertical="center" wrapText="1"/>
      <protection locked="0"/>
    </xf>
    <xf numFmtId="3" fontId="6" fillId="0" borderId="33" xfId="1" applyNumberFormat="1" applyFont="1" applyFill="1" applyBorder="1" applyAlignment="1" applyProtection="1">
      <alignment horizontal="center" vertical="center" wrapText="1"/>
      <protection locked="0"/>
    </xf>
    <xf numFmtId="3" fontId="6" fillId="0" borderId="47" xfId="1" applyNumberFormat="1" applyFont="1" applyFill="1" applyBorder="1" applyAlignment="1" applyProtection="1">
      <alignment horizontal="center" vertical="center" wrapText="1"/>
      <protection locked="0"/>
    </xf>
    <xf numFmtId="3" fontId="6" fillId="0" borderId="53" xfId="1" applyNumberFormat="1" applyFont="1" applyFill="1" applyBorder="1" applyAlignment="1" applyProtection="1">
      <alignment horizontal="center" vertical="center" wrapText="1"/>
      <protection locked="0"/>
    </xf>
    <xf numFmtId="3" fontId="6" fillId="0" borderId="48" xfId="1" applyNumberFormat="1" applyFont="1" applyFill="1" applyBorder="1" applyAlignment="1" applyProtection="1">
      <alignment horizontal="center" vertical="center" wrapText="1"/>
      <protection locked="0"/>
    </xf>
    <xf numFmtId="3" fontId="6" fillId="0" borderId="44" xfId="1" applyNumberFormat="1" applyFont="1" applyFill="1" applyBorder="1" applyAlignment="1" applyProtection="1">
      <alignment horizontal="center" vertical="center" wrapText="1"/>
      <protection locked="0"/>
    </xf>
    <xf numFmtId="3" fontId="6" fillId="0" borderId="31" xfId="1" applyNumberFormat="1" applyFont="1" applyFill="1" applyBorder="1" applyAlignment="1" applyProtection="1">
      <alignment horizontal="center" vertical="center" wrapText="1"/>
      <protection locked="0"/>
    </xf>
    <xf numFmtId="3" fontId="6" fillId="0" borderId="42" xfId="1" applyNumberFormat="1" applyFont="1" applyFill="1" applyBorder="1" applyAlignment="1" applyProtection="1">
      <alignment horizontal="center" vertical="center" wrapText="1"/>
      <protection locked="0"/>
    </xf>
    <xf numFmtId="0" fontId="6" fillId="0" borderId="45" xfId="2" applyFont="1" applyFill="1" applyBorder="1" applyAlignment="1" applyProtection="1">
      <alignment horizontal="center" vertical="center" wrapText="1"/>
      <protection locked="0"/>
    </xf>
    <xf numFmtId="0" fontId="6" fillId="0" borderId="50" xfId="2" applyFont="1" applyFill="1" applyBorder="1" applyAlignment="1" applyProtection="1">
      <alignment horizontal="center" vertical="center" wrapText="1"/>
      <protection locked="0"/>
    </xf>
    <xf numFmtId="0" fontId="6" fillId="0" borderId="31" xfId="2" applyFont="1" applyFill="1" applyBorder="1" applyAlignment="1" applyProtection="1">
      <alignment horizontal="center" vertical="center" wrapText="1"/>
      <protection locked="0"/>
    </xf>
    <xf numFmtId="0" fontId="6" fillId="0" borderId="56" xfId="2" applyFont="1" applyFill="1" applyBorder="1" applyAlignment="1" applyProtection="1">
      <alignment horizontal="center" vertical="center" wrapText="1"/>
      <protection locked="0"/>
    </xf>
    <xf numFmtId="3" fontId="6" fillId="0" borderId="6" xfId="1" applyNumberFormat="1" applyFont="1" applyFill="1" applyBorder="1" applyAlignment="1" applyProtection="1">
      <alignment horizontal="center" vertical="center" wrapText="1"/>
      <protection locked="0"/>
    </xf>
    <xf numFmtId="3" fontId="6" fillId="0" borderId="2" xfId="1" applyNumberFormat="1" applyFont="1" applyFill="1" applyBorder="1" applyAlignment="1" applyProtection="1">
      <alignment horizontal="center" vertical="center" wrapText="1"/>
      <protection locked="0"/>
    </xf>
    <xf numFmtId="3" fontId="6" fillId="0" borderId="34" xfId="1" applyNumberFormat="1" applyFont="1" applyFill="1" applyBorder="1" applyAlignment="1" applyProtection="1">
      <alignment horizontal="center" vertical="center" wrapText="1"/>
      <protection locked="0"/>
    </xf>
    <xf numFmtId="3" fontId="6" fillId="0" borderId="36" xfId="1" applyNumberFormat="1" applyFont="1" applyFill="1" applyBorder="1" applyAlignment="1" applyProtection="1">
      <alignment horizontal="center" vertical="center" wrapText="1"/>
      <protection locked="0"/>
    </xf>
    <xf numFmtId="0" fontId="6" fillId="0" borderId="6" xfId="2" applyFont="1" applyFill="1" applyBorder="1" applyAlignment="1" applyProtection="1">
      <alignment horizontal="center" vertical="center"/>
      <protection locked="0"/>
    </xf>
    <xf numFmtId="0" fontId="6" fillId="0" borderId="2" xfId="2" applyFont="1" applyFill="1" applyBorder="1" applyAlignment="1" applyProtection="1">
      <alignment horizontal="center" vertical="center"/>
      <protection locked="0"/>
    </xf>
    <xf numFmtId="0" fontId="6" fillId="0" borderId="0" xfId="2" applyFont="1" applyFill="1" applyBorder="1" applyAlignment="1" applyProtection="1">
      <alignment horizontal="center" vertical="center"/>
      <protection locked="0"/>
    </xf>
    <xf numFmtId="0" fontId="6" fillId="0" borderId="34" xfId="2" applyFont="1" applyFill="1" applyBorder="1" applyAlignment="1" applyProtection="1">
      <alignment horizontal="center" vertical="center"/>
      <protection locked="0"/>
    </xf>
    <xf numFmtId="0" fontId="6" fillId="0" borderId="35" xfId="0" applyFont="1" applyFill="1" applyBorder="1" applyAlignment="1">
      <alignment horizontal="right"/>
    </xf>
    <xf numFmtId="0" fontId="4" fillId="0" borderId="14" xfId="0" applyFont="1" applyFill="1" applyBorder="1" applyAlignment="1">
      <alignment horizontal="center" vertical="center" wrapText="1"/>
    </xf>
    <xf numFmtId="0" fontId="4" fillId="0" borderId="18"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65" xfId="0" applyFont="1" applyFill="1" applyBorder="1" applyAlignment="1">
      <alignment horizontal="center" vertical="center" wrapText="1"/>
    </xf>
    <xf numFmtId="0" fontId="8" fillId="0" borderId="37"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8" fillId="0" borderId="8" xfId="0" applyFont="1" applyFill="1" applyBorder="1" applyAlignment="1">
      <alignment horizontal="center" vertical="center"/>
    </xf>
    <xf numFmtId="0" fontId="8" fillId="0" borderId="16" xfId="0" applyFont="1" applyFill="1" applyBorder="1" applyAlignment="1">
      <alignment horizontal="center" vertical="center"/>
    </xf>
    <xf numFmtId="0" fontId="8" fillId="0" borderId="14" xfId="0" applyFont="1" applyFill="1" applyBorder="1" applyAlignment="1">
      <alignment horizontal="center" vertical="center"/>
    </xf>
    <xf numFmtId="0" fontId="8" fillId="0" borderId="18" xfId="0" applyFont="1" applyFill="1" applyBorder="1" applyAlignment="1">
      <alignment horizontal="center" vertical="center"/>
    </xf>
    <xf numFmtId="0" fontId="4" fillId="0" borderId="12" xfId="0" applyFont="1" applyFill="1" applyBorder="1" applyAlignment="1">
      <alignment horizontal="center" vertical="center" wrapText="1"/>
    </xf>
    <xf numFmtId="0" fontId="4" fillId="0" borderId="19" xfId="0" applyFont="1" applyFill="1" applyBorder="1" applyAlignment="1">
      <alignment horizontal="center" vertical="center" wrapText="1"/>
    </xf>
    <xf numFmtId="3" fontId="6" fillId="0" borderId="26" xfId="1" applyNumberFormat="1" applyFont="1" applyFill="1" applyBorder="1" applyAlignment="1" applyProtection="1">
      <alignment horizontal="center" vertical="center" wrapText="1"/>
      <protection locked="0"/>
    </xf>
    <xf numFmtId="3" fontId="6" fillId="0" borderId="27" xfId="1" applyNumberFormat="1" applyFont="1" applyFill="1" applyBorder="1" applyAlignment="1" applyProtection="1">
      <alignment horizontal="center" vertical="center" wrapText="1"/>
      <protection locked="0"/>
    </xf>
    <xf numFmtId="3" fontId="6" fillId="0" borderId="32" xfId="1" applyNumberFormat="1" applyFont="1" applyFill="1" applyBorder="1" applyAlignment="1" applyProtection="1">
      <alignment horizontal="center" vertical="center" wrapText="1"/>
      <protection locked="0"/>
    </xf>
    <xf numFmtId="3" fontId="6" fillId="0" borderId="5" xfId="1" applyNumberFormat="1" applyFont="1" applyFill="1" applyBorder="1" applyAlignment="1" applyProtection="1">
      <alignment horizontal="center" vertical="center" wrapText="1"/>
      <protection locked="0"/>
    </xf>
    <xf numFmtId="3" fontId="6" fillId="0" borderId="30" xfId="1" applyNumberFormat="1" applyFont="1" applyFill="1" applyBorder="1" applyAlignment="1" applyProtection="1">
      <alignment horizontal="center" vertical="center" wrapText="1"/>
      <protection locked="0"/>
    </xf>
    <xf numFmtId="3" fontId="6" fillId="0" borderId="13" xfId="1" applyNumberFormat="1" applyFont="1" applyFill="1" applyBorder="1" applyAlignment="1" applyProtection="1">
      <alignment horizontal="center" vertical="center" wrapText="1"/>
      <protection locked="0"/>
    </xf>
    <xf numFmtId="3" fontId="6" fillId="0" borderId="63" xfId="1" applyNumberFormat="1" applyFont="1" applyFill="1" applyBorder="1" applyAlignment="1" applyProtection="1">
      <alignment horizontal="center" vertical="center" wrapText="1"/>
      <protection locked="0"/>
    </xf>
    <xf numFmtId="3" fontId="6" fillId="0" borderId="64" xfId="1" applyNumberFormat="1" applyFont="1" applyFill="1" applyBorder="1" applyAlignment="1" applyProtection="1">
      <alignment horizontal="center" vertical="center" wrapText="1"/>
      <protection locked="0"/>
    </xf>
    <xf numFmtId="3" fontId="6" fillId="0" borderId="54" xfId="1" applyNumberFormat="1" applyFont="1" applyFill="1" applyBorder="1" applyAlignment="1" applyProtection="1">
      <alignment horizontal="center" vertical="center" wrapText="1"/>
      <protection locked="0"/>
    </xf>
    <xf numFmtId="3" fontId="6" fillId="0" borderId="61" xfId="1" applyNumberFormat="1" applyFont="1" applyFill="1" applyBorder="1" applyAlignment="1" applyProtection="1">
      <alignment horizontal="center" vertical="center" wrapText="1"/>
      <protection locked="0"/>
    </xf>
    <xf numFmtId="3" fontId="6" fillId="0" borderId="8" xfId="1" applyNumberFormat="1" applyFont="1" applyFill="1" applyBorder="1" applyAlignment="1" applyProtection="1">
      <alignment horizontal="center" vertical="center" wrapText="1"/>
      <protection locked="0"/>
    </xf>
    <xf numFmtId="3" fontId="6" fillId="0" borderId="43" xfId="1" applyNumberFormat="1" applyFont="1" applyFill="1" applyBorder="1" applyAlignment="1" applyProtection="1">
      <alignment horizontal="center" vertical="center" wrapText="1"/>
      <protection locked="0"/>
    </xf>
    <xf numFmtId="3" fontId="6" fillId="0" borderId="4" xfId="1" applyNumberFormat="1" applyFont="1" applyFill="1" applyBorder="1" applyAlignment="1" applyProtection="1">
      <alignment horizontal="center" vertical="center" wrapText="1"/>
      <protection locked="0"/>
    </xf>
    <xf numFmtId="3" fontId="6" fillId="0" borderId="29" xfId="1" applyNumberFormat="1" applyFont="1" applyFill="1" applyBorder="1" applyAlignment="1" applyProtection="1">
      <alignment horizontal="center" vertical="center" wrapText="1"/>
      <protection locked="0"/>
    </xf>
    <xf numFmtId="3" fontId="6" fillId="0" borderId="62" xfId="1" applyNumberFormat="1" applyFont="1" applyFill="1" applyBorder="1" applyAlignment="1" applyProtection="1">
      <alignment horizontal="center" vertical="center" wrapText="1"/>
      <protection locked="0"/>
    </xf>
    <xf numFmtId="3" fontId="6" fillId="0" borderId="24" xfId="1" applyNumberFormat="1" applyFont="1" applyFill="1" applyBorder="1" applyAlignment="1" applyProtection="1">
      <alignment horizontal="center" vertical="center" wrapText="1"/>
      <protection locked="0"/>
    </xf>
    <xf numFmtId="0" fontId="8" fillId="0" borderId="11" xfId="0" applyFont="1" applyFill="1" applyBorder="1" applyAlignment="1">
      <alignment horizontal="center" vertical="center" wrapText="1"/>
    </xf>
    <xf numFmtId="0" fontId="8" fillId="0" borderId="44" xfId="0" applyFont="1" applyFill="1" applyBorder="1" applyAlignment="1">
      <alignment horizontal="center" vertical="center" wrapText="1"/>
    </xf>
    <xf numFmtId="3" fontId="6" fillId="0" borderId="14" xfId="1" applyNumberFormat="1" applyFont="1" applyFill="1" applyBorder="1" applyAlignment="1" applyProtection="1">
      <alignment horizontal="center" vertical="center" wrapText="1"/>
      <protection locked="0"/>
    </xf>
    <xf numFmtId="0" fontId="8" fillId="0" borderId="65" xfId="0" applyFont="1" applyFill="1" applyBorder="1" applyAlignment="1">
      <alignment horizontal="center" vertical="center"/>
    </xf>
    <xf numFmtId="0" fontId="8" fillId="0" borderId="37" xfId="0" applyFont="1" applyFill="1" applyBorder="1" applyAlignment="1">
      <alignment horizontal="center" vertical="center"/>
    </xf>
    <xf numFmtId="0" fontId="8" fillId="0" borderId="39"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17"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19" xfId="0" applyFont="1" applyFill="1" applyBorder="1" applyAlignment="1">
      <alignment horizontal="center" vertical="center"/>
    </xf>
    <xf numFmtId="0" fontId="8" fillId="0" borderId="59" xfId="0" applyFont="1" applyFill="1" applyBorder="1" applyAlignment="1">
      <alignment horizontal="center" vertical="center"/>
    </xf>
    <xf numFmtId="0" fontId="8" fillId="0" borderId="57" xfId="0" applyFont="1" applyFill="1" applyBorder="1" applyAlignment="1">
      <alignment horizontal="center" vertical="center"/>
    </xf>
    <xf numFmtId="0" fontId="8" fillId="0" borderId="58" xfId="0" applyFont="1" applyFill="1" applyBorder="1" applyAlignment="1">
      <alignment horizontal="center" vertical="center"/>
    </xf>
    <xf numFmtId="0" fontId="8" fillId="0" borderId="143" xfId="0" applyFont="1" applyFill="1" applyBorder="1" applyAlignment="1">
      <alignment horizontal="center" vertical="center"/>
    </xf>
    <xf numFmtId="0" fontId="8" fillId="0" borderId="138"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5" xfId="0"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36"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47" xfId="2" applyFont="1" applyFill="1" applyBorder="1" applyAlignment="1" applyProtection="1">
      <alignment horizontal="center" vertical="center" wrapText="1"/>
      <protection locked="0"/>
    </xf>
    <xf numFmtId="0" fontId="6" fillId="0" borderId="48" xfId="2" applyFont="1" applyFill="1" applyBorder="1" applyAlignment="1" applyProtection="1">
      <alignment horizontal="center" vertical="center" wrapText="1"/>
      <protection locked="0"/>
    </xf>
    <xf numFmtId="0" fontId="6" fillId="0" borderId="92" xfId="2" applyFont="1" applyFill="1" applyBorder="1" applyAlignment="1" applyProtection="1">
      <alignment horizontal="center" vertical="center" wrapText="1"/>
      <protection locked="0"/>
    </xf>
    <xf numFmtId="0" fontId="6" fillId="0" borderId="107" xfId="2" applyFont="1" applyFill="1" applyBorder="1" applyAlignment="1" applyProtection="1">
      <alignment horizontal="center" vertical="center" wrapText="1"/>
      <protection locked="0"/>
    </xf>
    <xf numFmtId="0" fontId="6" fillId="0" borderId="53" xfId="2" applyFont="1" applyFill="1" applyBorder="1" applyAlignment="1" applyProtection="1">
      <alignment horizontal="center" vertical="center" wrapText="1"/>
      <protection locked="0"/>
    </xf>
    <xf numFmtId="0" fontId="6" fillId="0" borderId="5" xfId="0" applyFont="1" applyFill="1" applyBorder="1" applyAlignment="1">
      <alignment horizontal="center" vertical="center" wrapText="1"/>
    </xf>
    <xf numFmtId="0" fontId="8" fillId="0" borderId="31"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4" fillId="0" borderId="31"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8" fillId="0" borderId="49" xfId="0" applyFont="1" applyFill="1" applyBorder="1" applyAlignment="1">
      <alignment horizontal="center" vertical="center" wrapText="1"/>
    </xf>
    <xf numFmtId="0" fontId="8" fillId="0" borderId="27" xfId="0" applyFont="1" applyFill="1" applyBorder="1" applyAlignment="1">
      <alignment horizontal="center" vertical="center" wrapText="1"/>
    </xf>
    <xf numFmtId="0" fontId="8" fillId="0" borderId="32" xfId="0" applyFont="1" applyFill="1" applyBorder="1" applyAlignment="1">
      <alignment horizontal="center" vertical="center" wrapText="1"/>
    </xf>
    <xf numFmtId="0" fontId="8" fillId="0" borderId="38"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35"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39" xfId="0" applyFont="1" applyFill="1" applyBorder="1" applyAlignment="1">
      <alignment horizontal="center" vertical="center" wrapText="1"/>
    </xf>
    <xf numFmtId="0" fontId="8" fillId="0" borderId="139"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36" xfId="0" applyFont="1" applyFill="1" applyBorder="1" applyAlignment="1">
      <alignment horizontal="center" vertical="center" wrapText="1"/>
    </xf>
    <xf numFmtId="0" fontId="8" fillId="0" borderId="34" xfId="0" applyFont="1" applyFill="1" applyBorder="1" applyAlignment="1">
      <alignment horizontal="center" vertical="center" wrapText="1"/>
    </xf>
    <xf numFmtId="0" fontId="8" fillId="0" borderId="36" xfId="0" applyFont="1" applyFill="1" applyBorder="1" applyAlignment="1">
      <alignment horizontal="center" vertical="center" wrapText="1"/>
    </xf>
    <xf numFmtId="0" fontId="8" fillId="0" borderId="64" xfId="0" applyFont="1" applyFill="1" applyBorder="1" applyAlignment="1">
      <alignment horizontal="center" vertical="center" wrapText="1"/>
    </xf>
    <xf numFmtId="0" fontId="8" fillId="0" borderId="53" xfId="0" applyFont="1" applyFill="1" applyBorder="1" applyAlignment="1">
      <alignment horizontal="center" vertical="center" wrapText="1"/>
    </xf>
    <xf numFmtId="0" fontId="8" fillId="0" borderId="61" xfId="0" applyFont="1" applyFill="1" applyBorder="1" applyAlignment="1">
      <alignment horizontal="center" vertical="center" wrapText="1"/>
    </xf>
    <xf numFmtId="0" fontId="8" fillId="0" borderId="48"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62"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8" fillId="0" borderId="40" xfId="0" applyFont="1" applyFill="1" applyBorder="1" applyAlignment="1">
      <alignment horizontal="center" vertical="center" wrapText="1"/>
    </xf>
    <xf numFmtId="0" fontId="8" fillId="0" borderId="50" xfId="0" applyFont="1" applyFill="1" applyBorder="1" applyAlignment="1">
      <alignment horizontal="center" vertical="center" wrapText="1"/>
    </xf>
    <xf numFmtId="0" fontId="8" fillId="0" borderId="54" xfId="0" applyFont="1" applyFill="1" applyBorder="1" applyAlignment="1">
      <alignment horizontal="center" vertical="center" wrapText="1"/>
    </xf>
    <xf numFmtId="0" fontId="8" fillId="0" borderId="45"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56" xfId="0" applyFont="1" applyFill="1" applyBorder="1" applyAlignment="1">
      <alignment horizontal="center" vertical="center" wrapText="1"/>
    </xf>
    <xf numFmtId="0" fontId="8" fillId="0" borderId="101" xfId="0" applyFont="1" applyFill="1" applyBorder="1" applyAlignment="1">
      <alignment horizontal="center" vertical="center" wrapText="1"/>
    </xf>
    <xf numFmtId="0" fontId="8" fillId="0" borderId="57" xfId="0" applyFont="1" applyFill="1" applyBorder="1" applyAlignment="1">
      <alignment horizontal="center" vertical="center" wrapText="1"/>
    </xf>
    <xf numFmtId="0" fontId="8" fillId="0" borderId="59"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0" fillId="0" borderId="4" xfId="0" applyFont="1" applyFill="1" applyBorder="1" applyAlignment="1"/>
    <xf numFmtId="0" fontId="9" fillId="0" borderId="8"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9" fillId="0" borderId="59"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60"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9" fillId="0" borderId="37" xfId="0" applyFont="1" applyFill="1" applyBorder="1" applyAlignment="1">
      <alignment horizontal="center" vertical="center" wrapText="1"/>
    </xf>
    <xf numFmtId="0" fontId="9" fillId="0" borderId="50"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47" xfId="0" applyFont="1" applyFill="1" applyBorder="1" applyAlignment="1">
      <alignment horizontal="center" vertical="center" wrapText="1"/>
    </xf>
    <xf numFmtId="0" fontId="6" fillId="0" borderId="141" xfId="2" applyFont="1" applyFill="1" applyBorder="1" applyAlignment="1" applyProtection="1">
      <alignment horizontal="center" vertical="center" wrapText="1"/>
      <protection locked="0"/>
    </xf>
    <xf numFmtId="0" fontId="8" fillId="0" borderId="23" xfId="0" applyFont="1" applyFill="1" applyBorder="1" applyAlignment="1">
      <alignment horizontal="center" vertical="center" wrapText="1"/>
    </xf>
    <xf numFmtId="0" fontId="6" fillId="0" borderId="3" xfId="0" applyNumberFormat="1" applyFont="1" applyFill="1" applyBorder="1" applyAlignment="1">
      <alignment horizontal="center" vertical="center" wrapText="1"/>
    </xf>
    <xf numFmtId="0" fontId="6" fillId="0" borderId="4" xfId="0" applyNumberFormat="1" applyFont="1" applyFill="1" applyBorder="1" applyAlignment="1">
      <alignment horizontal="center" vertical="center" wrapText="1"/>
    </xf>
    <xf numFmtId="3" fontId="6" fillId="0" borderId="65" xfId="1" applyNumberFormat="1" applyFont="1" applyFill="1" applyBorder="1" applyAlignment="1" applyProtection="1">
      <alignment horizontal="center" vertical="center" wrapText="1"/>
      <protection locked="0"/>
    </xf>
    <xf numFmtId="3" fontId="6" fillId="0" borderId="39" xfId="1" applyNumberFormat="1" applyFont="1" applyFill="1" applyBorder="1" applyAlignment="1" applyProtection="1">
      <alignment horizontal="center" vertical="center" wrapText="1"/>
      <protection locked="0"/>
    </xf>
    <xf numFmtId="3" fontId="6" fillId="0" borderId="7" xfId="1" applyNumberFormat="1" applyFont="1" applyFill="1" applyBorder="1" applyAlignment="1" applyProtection="1">
      <alignment horizontal="center" vertical="center" wrapText="1"/>
      <protection locked="0"/>
    </xf>
    <xf numFmtId="3" fontId="6" fillId="0" borderId="15" xfId="1" applyNumberFormat="1" applyFont="1" applyFill="1" applyBorder="1" applyAlignment="1" applyProtection="1">
      <alignment horizontal="center" vertical="center" wrapText="1"/>
      <protection locked="0"/>
    </xf>
    <xf numFmtId="3" fontId="6" fillId="0" borderId="9" xfId="1" applyNumberFormat="1" applyFont="1" applyFill="1" applyBorder="1" applyAlignment="1" applyProtection="1">
      <alignment horizontal="center" vertical="center" wrapText="1"/>
      <protection locked="0"/>
    </xf>
    <xf numFmtId="3" fontId="6" fillId="0" borderId="72" xfId="1" applyNumberFormat="1" applyFont="1" applyFill="1" applyBorder="1" applyAlignment="1" applyProtection="1">
      <alignment horizontal="center" vertical="center" wrapText="1"/>
      <protection locked="0"/>
    </xf>
    <xf numFmtId="3" fontId="6" fillId="0" borderId="17" xfId="1" applyNumberFormat="1" applyFont="1" applyFill="1" applyBorder="1" applyAlignment="1" applyProtection="1">
      <alignment horizontal="center" vertical="center" wrapText="1"/>
      <protection locked="0"/>
    </xf>
    <xf numFmtId="0" fontId="8" fillId="0" borderId="42" xfId="0" applyFont="1" applyFill="1" applyBorder="1" applyAlignment="1">
      <alignment horizontal="center" vertical="center" wrapText="1"/>
    </xf>
    <xf numFmtId="0" fontId="8" fillId="0" borderId="66"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43" xfId="0" applyFont="1" applyFill="1" applyBorder="1" applyAlignment="1">
      <alignment horizontal="center" vertical="center" wrapText="1"/>
    </xf>
    <xf numFmtId="0" fontId="8" fillId="0" borderId="17" xfId="0" applyFont="1" applyFill="1" applyBorder="1" applyAlignment="1">
      <alignment horizontal="center" vertical="center" wrapText="1"/>
    </xf>
    <xf numFmtId="0" fontId="3" fillId="0" borderId="0" xfId="0" applyFont="1" applyAlignment="1">
      <alignment horizontal="left" vertical="center" wrapText="1"/>
    </xf>
    <xf numFmtId="0" fontId="8" fillId="0" borderId="6"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34" xfId="0" applyFont="1" applyFill="1" applyBorder="1" applyAlignment="1">
      <alignment horizontal="center" vertical="center"/>
    </xf>
    <xf numFmtId="0" fontId="8" fillId="0" borderId="35"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30" xfId="0" applyFont="1" applyFill="1" applyBorder="1" applyAlignment="1">
      <alignment horizontal="center" vertical="center" wrapText="1"/>
    </xf>
    <xf numFmtId="0" fontId="9" fillId="0" borderId="65" xfId="0" applyFont="1" applyFill="1" applyBorder="1" applyAlignment="1">
      <alignment horizontal="center" vertical="center" wrapText="1"/>
    </xf>
    <xf numFmtId="3" fontId="6" fillId="0" borderId="3" xfId="1" applyNumberFormat="1" applyFont="1" applyFill="1" applyBorder="1" applyAlignment="1" applyProtection="1">
      <alignment horizontal="center" vertical="center" wrapText="1"/>
      <protection locked="0"/>
    </xf>
    <xf numFmtId="3" fontId="6" fillId="0" borderId="59" xfId="1" applyNumberFormat="1" applyFont="1" applyFill="1" applyBorder="1" applyAlignment="1" applyProtection="1">
      <alignment horizontal="center" vertical="center" wrapText="1"/>
      <protection locked="0"/>
    </xf>
    <xf numFmtId="3" fontId="6" fillId="0" borderId="57" xfId="1" applyNumberFormat="1" applyFont="1" applyFill="1" applyBorder="1" applyAlignment="1" applyProtection="1">
      <alignment horizontal="center" vertical="center" wrapText="1"/>
      <protection locked="0"/>
    </xf>
    <xf numFmtId="3" fontId="6" fillId="0" borderId="14" xfId="1" quotePrefix="1" applyNumberFormat="1" applyFont="1" applyFill="1" applyBorder="1" applyAlignment="1" applyProtection="1">
      <alignment horizontal="center" vertical="center" wrapText="1"/>
      <protection locked="0"/>
    </xf>
    <xf numFmtId="3" fontId="6" fillId="0" borderId="60" xfId="1" applyNumberFormat="1" applyFont="1" applyFill="1" applyBorder="1" applyAlignment="1" applyProtection="1">
      <alignment horizontal="center" vertical="center" wrapText="1"/>
      <protection locked="0"/>
    </xf>
    <xf numFmtId="0" fontId="8" fillId="0" borderId="47" xfId="0" applyFont="1" applyFill="1" applyBorder="1" applyAlignment="1">
      <alignment horizontal="center" vertical="center"/>
    </xf>
    <xf numFmtId="0" fontId="8" fillId="0" borderId="53" xfId="0" applyFont="1" applyFill="1" applyBorder="1" applyAlignment="1">
      <alignment horizontal="center" vertical="center"/>
    </xf>
    <xf numFmtId="0" fontId="8" fillId="0" borderId="48" xfId="0" applyFont="1" applyFill="1" applyBorder="1" applyAlignment="1">
      <alignment horizontal="center" vertical="center"/>
    </xf>
    <xf numFmtId="0" fontId="8" fillId="0" borderId="31" xfId="0" applyFont="1" applyFill="1" applyBorder="1" applyAlignment="1">
      <alignment horizontal="center" vertical="center"/>
    </xf>
    <xf numFmtId="0" fontId="8" fillId="0" borderId="50" xfId="0" applyFont="1" applyFill="1" applyBorder="1" applyAlignment="1">
      <alignment horizontal="center" vertical="center"/>
    </xf>
    <xf numFmtId="3" fontId="6" fillId="0" borderId="11" xfId="1" applyNumberFormat="1" applyFont="1" applyFill="1" applyBorder="1" applyAlignment="1" applyProtection="1">
      <alignment horizontal="center" vertical="center" wrapText="1"/>
      <protection locked="0"/>
    </xf>
    <xf numFmtId="3" fontId="6" fillId="0" borderId="45" xfId="1" applyNumberFormat="1" applyFont="1" applyFill="1" applyBorder="1" applyAlignment="1" applyProtection="1">
      <alignment horizontal="center" vertical="center" wrapText="1"/>
      <protection locked="0"/>
    </xf>
    <xf numFmtId="3" fontId="6" fillId="0" borderId="141" xfId="1" applyNumberFormat="1" applyFont="1" applyFill="1" applyBorder="1" applyAlignment="1" applyProtection="1">
      <alignment horizontal="center" vertical="center" wrapText="1"/>
      <protection locked="0"/>
    </xf>
    <xf numFmtId="0" fontId="8" fillId="0" borderId="64" xfId="0" applyFont="1" applyFill="1" applyBorder="1" applyAlignment="1">
      <alignment horizontal="center" vertical="center"/>
    </xf>
    <xf numFmtId="3" fontId="6" fillId="0" borderId="28" xfId="1" quotePrefix="1" applyNumberFormat="1" applyFont="1" applyFill="1" applyBorder="1" applyAlignment="1" applyProtection="1">
      <alignment horizontal="center" vertical="center" wrapText="1"/>
      <protection locked="0"/>
    </xf>
    <xf numFmtId="3" fontId="6" fillId="0" borderId="29" xfId="1" quotePrefix="1" applyNumberFormat="1" applyFont="1" applyFill="1" applyBorder="1" applyAlignment="1" applyProtection="1">
      <alignment horizontal="center" vertical="center" wrapText="1"/>
      <protection locked="0"/>
    </xf>
    <xf numFmtId="3" fontId="6" fillId="0" borderId="30" xfId="1" quotePrefix="1" applyNumberFormat="1" applyFont="1" applyFill="1" applyBorder="1" applyAlignment="1" applyProtection="1">
      <alignment horizontal="center" vertical="center" wrapText="1"/>
      <protection locked="0"/>
    </xf>
    <xf numFmtId="3" fontId="6" fillId="0" borderId="28" xfId="1" applyNumberFormat="1" applyFont="1" applyFill="1" applyBorder="1" applyAlignment="1" applyProtection="1">
      <alignment horizontal="center" vertical="center" wrapText="1"/>
      <protection locked="0"/>
    </xf>
    <xf numFmtId="0" fontId="2" fillId="0" borderId="0" xfId="0" applyFont="1" applyFill="1" applyAlignment="1">
      <alignment horizontal="left" wrapText="1"/>
    </xf>
    <xf numFmtId="3" fontId="6" fillId="0" borderId="12" xfId="1" applyNumberFormat="1" applyFont="1" applyFill="1" applyBorder="1" applyAlignment="1" applyProtection="1">
      <alignment horizontal="center" vertical="center" wrapText="1"/>
      <protection locked="0"/>
    </xf>
    <xf numFmtId="3" fontId="6" fillId="0" borderId="19" xfId="1" applyNumberFormat="1" applyFont="1" applyFill="1" applyBorder="1" applyAlignment="1" applyProtection="1">
      <alignment horizontal="center" vertical="center" wrapText="1"/>
      <protection locked="0"/>
    </xf>
    <xf numFmtId="3" fontId="6" fillId="0" borderId="23" xfId="1" applyNumberFormat="1" applyFont="1" applyFill="1" applyBorder="1" applyAlignment="1" applyProtection="1">
      <alignment horizontal="center" vertical="center" wrapText="1"/>
      <protection locked="0"/>
    </xf>
    <xf numFmtId="3" fontId="6" fillId="0" borderId="66" xfId="1" applyNumberFormat="1" applyFont="1" applyFill="1" applyBorder="1" applyAlignment="1" applyProtection="1">
      <alignment horizontal="center" vertical="center" wrapText="1"/>
      <protection locked="0"/>
    </xf>
    <xf numFmtId="3" fontId="6" fillId="0" borderId="1" xfId="1" applyNumberFormat="1" applyFont="1" applyFill="1" applyBorder="1" applyAlignment="1" applyProtection="1">
      <alignment horizontal="center" vertical="center" wrapText="1"/>
      <protection locked="0"/>
    </xf>
    <xf numFmtId="3" fontId="6" fillId="0" borderId="58" xfId="1" applyNumberFormat="1" applyFont="1" applyFill="1" applyBorder="1" applyAlignment="1" applyProtection="1">
      <alignment horizontal="center" vertical="center" wrapText="1"/>
      <protection locked="0"/>
    </xf>
    <xf numFmtId="3" fontId="6" fillId="0" borderId="50" xfId="1" applyNumberFormat="1" applyFont="1" applyFill="1" applyBorder="1" applyAlignment="1" applyProtection="1">
      <alignment horizontal="center" vertical="center" wrapText="1"/>
      <protection locked="0"/>
    </xf>
    <xf numFmtId="3" fontId="8" fillId="0" borderId="12" xfId="0" applyNumberFormat="1" applyFont="1" applyFill="1" applyBorder="1" applyAlignment="1">
      <alignment horizontal="center" vertical="center" wrapText="1"/>
    </xf>
    <xf numFmtId="3" fontId="8" fillId="0" borderId="62" xfId="0" applyNumberFormat="1" applyFont="1" applyFill="1" applyBorder="1" applyAlignment="1">
      <alignment horizontal="center" vertical="center" wrapText="1"/>
    </xf>
    <xf numFmtId="3" fontId="8" fillId="0" borderId="58" xfId="0" applyNumberFormat="1" applyFont="1" applyFill="1" applyBorder="1" applyAlignment="1">
      <alignment horizontal="center" vertical="center" wrapText="1"/>
    </xf>
    <xf numFmtId="3" fontId="8" fillId="0" borderId="37" xfId="0" applyNumberFormat="1" applyFont="1" applyFill="1" applyBorder="1" applyAlignment="1">
      <alignment horizontal="center" vertical="center" wrapText="1"/>
    </xf>
    <xf numFmtId="3" fontId="6" fillId="0" borderId="38" xfId="1" applyNumberFormat="1" applyFont="1" applyFill="1" applyBorder="1" applyAlignment="1" applyProtection="1">
      <alignment horizontal="center" vertical="center" wrapText="1"/>
      <protection locked="0"/>
    </xf>
    <xf numFmtId="3" fontId="6" fillId="0" borderId="112" xfId="1" applyNumberFormat="1" applyFont="1" applyFill="1" applyBorder="1" applyAlignment="1" applyProtection="1">
      <alignment horizontal="center" vertical="center" wrapText="1"/>
      <protection locked="0"/>
    </xf>
    <xf numFmtId="0" fontId="8" fillId="0" borderId="149" xfId="0" applyFont="1" applyFill="1" applyBorder="1" applyAlignment="1">
      <alignment horizontal="center" vertical="center"/>
    </xf>
    <xf numFmtId="0" fontId="8" fillId="0" borderId="20" xfId="0" applyFont="1" applyFill="1" applyBorder="1" applyAlignment="1">
      <alignment horizontal="center" vertical="center"/>
    </xf>
    <xf numFmtId="0" fontId="8" fillId="0" borderId="52" xfId="0" applyFont="1" applyFill="1" applyBorder="1" applyAlignment="1">
      <alignment horizontal="center" vertical="center"/>
    </xf>
    <xf numFmtId="0" fontId="8" fillId="0" borderId="149"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10" fillId="0" borderId="149" xfId="0" applyFont="1" applyFill="1" applyBorder="1" applyAlignment="1">
      <alignment horizontal="center" vertical="center" wrapText="1"/>
    </xf>
    <xf numFmtId="0" fontId="10" fillId="0" borderId="67"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6" fillId="0" borderId="2" xfId="0" applyFont="1" applyFill="1" applyBorder="1" applyAlignment="1" applyProtection="1">
      <alignment horizontal="center" vertical="center" wrapText="1"/>
      <protection locked="0"/>
    </xf>
    <xf numFmtId="0" fontId="6" fillId="0" borderId="34" xfId="0" applyFont="1" applyFill="1" applyBorder="1" applyAlignment="1" applyProtection="1">
      <alignment horizontal="center" vertical="center" wrapText="1"/>
      <protection locked="0"/>
    </xf>
    <xf numFmtId="0" fontId="6" fillId="0" borderId="36" xfId="0" applyFont="1" applyFill="1" applyBorder="1" applyAlignment="1" applyProtection="1">
      <alignment horizontal="center" vertical="center" wrapText="1"/>
      <protection locked="0"/>
    </xf>
    <xf numFmtId="0" fontId="17" fillId="0" borderId="6"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35" xfId="0" applyFont="1" applyFill="1" applyBorder="1" applyAlignment="1">
      <alignment horizontal="center" vertical="center" wrapText="1"/>
    </xf>
    <xf numFmtId="0" fontId="8" fillId="0" borderId="24" xfId="0" applyFont="1" applyFill="1" applyBorder="1" applyAlignment="1">
      <alignment horizontal="center" vertical="center" wrapText="1"/>
    </xf>
    <xf numFmtId="0" fontId="6" fillId="0" borderId="64" xfId="2" applyFont="1" applyFill="1" applyBorder="1" applyAlignment="1" applyProtection="1">
      <alignment horizontal="center" vertical="center" wrapText="1"/>
      <protection locked="0"/>
    </xf>
    <xf numFmtId="3" fontId="6" fillId="0" borderId="49" xfId="1" applyNumberFormat="1" applyFont="1" applyFill="1" applyBorder="1" applyAlignment="1" applyProtection="1">
      <alignment horizontal="center" vertical="center" wrapText="1"/>
      <protection locked="0"/>
    </xf>
    <xf numFmtId="3" fontId="6" fillId="0" borderId="40" xfId="1" applyNumberFormat="1" applyFont="1" applyFill="1" applyBorder="1" applyAlignment="1" applyProtection="1">
      <alignment horizontal="center" vertical="center" wrapText="1"/>
      <protection locked="0"/>
    </xf>
    <xf numFmtId="3" fontId="6" fillId="0" borderId="37" xfId="1" applyNumberFormat="1" applyFont="1" applyFill="1" applyBorder="1" applyAlignment="1" applyProtection="1">
      <alignment horizontal="center" vertical="center" wrapText="1"/>
      <protection locked="0"/>
    </xf>
    <xf numFmtId="0" fontId="8" fillId="0" borderId="67" xfId="0" applyFont="1" applyFill="1" applyBorder="1" applyAlignment="1">
      <alignment horizontal="center" vertical="center" wrapText="1"/>
    </xf>
    <xf numFmtId="3" fontId="6" fillId="0" borderId="73" xfId="1" applyNumberFormat="1" applyFont="1" applyFill="1" applyBorder="1" applyAlignment="1" applyProtection="1">
      <alignment horizontal="center" vertical="center" wrapText="1"/>
      <protection locked="0"/>
    </xf>
    <xf numFmtId="0" fontId="8" fillId="0" borderId="46"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8" fillId="0" borderId="61" xfId="0" applyFont="1" applyFill="1" applyBorder="1" applyAlignment="1">
      <alignment horizontal="center" vertical="center"/>
    </xf>
    <xf numFmtId="0" fontId="8" fillId="0" borderId="43" xfId="0" applyFont="1" applyFill="1" applyBorder="1" applyAlignment="1">
      <alignment horizontal="center" vertical="center"/>
    </xf>
    <xf numFmtId="0" fontId="8" fillId="0" borderId="10" xfId="0" applyFont="1" applyFill="1" applyBorder="1" applyAlignment="1">
      <alignment horizontal="center" vertical="center"/>
    </xf>
    <xf numFmtId="3" fontId="6" fillId="0" borderId="52" xfId="1" applyNumberFormat="1" applyFont="1" applyFill="1" applyBorder="1" applyAlignment="1" applyProtection="1">
      <alignment horizontal="center" vertical="center" wrapText="1"/>
      <protection locked="0"/>
    </xf>
    <xf numFmtId="0" fontId="8" fillId="0" borderId="72"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31" xfId="0" applyFont="1" applyFill="1" applyBorder="1" applyAlignment="1">
      <alignment horizontal="center" vertical="center" wrapText="1"/>
    </xf>
    <xf numFmtId="0" fontId="6" fillId="0" borderId="58" xfId="0" applyFont="1" applyFill="1" applyBorder="1" applyAlignment="1">
      <alignment horizontal="center" vertical="center" wrapText="1"/>
    </xf>
    <xf numFmtId="0" fontId="6" fillId="0" borderId="50" xfId="0" applyFont="1" applyFill="1" applyBorder="1" applyAlignment="1">
      <alignment horizontal="center" vertical="center" wrapText="1"/>
    </xf>
    <xf numFmtId="0" fontId="8" fillId="0" borderId="141"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0" borderId="57" xfId="0" applyFont="1" applyFill="1" applyBorder="1" applyAlignment="1">
      <alignment horizontal="center" vertical="center" wrapText="1"/>
    </xf>
    <xf numFmtId="0" fontId="6" fillId="0" borderId="6" xfId="0" applyFont="1" applyFill="1" applyBorder="1" applyAlignment="1">
      <alignment horizontal="center" vertical="center" wrapText="1"/>
    </xf>
    <xf numFmtId="3" fontId="8" fillId="0" borderId="13" xfId="0" applyNumberFormat="1" applyFont="1" applyFill="1" applyBorder="1" applyAlignment="1">
      <alignment horizontal="center" vertical="center" wrapText="1"/>
    </xf>
    <xf numFmtId="3" fontId="8" fillId="0" borderId="34" xfId="0" applyNumberFormat="1" applyFont="1" applyFill="1" applyBorder="1" applyAlignment="1">
      <alignment horizontal="center" vertical="center" wrapText="1"/>
    </xf>
    <xf numFmtId="3" fontId="8" fillId="0" borderId="36" xfId="0" applyNumberFormat="1" applyFont="1" applyFill="1" applyBorder="1" applyAlignment="1">
      <alignment horizontal="center" vertical="center" wrapText="1"/>
    </xf>
    <xf numFmtId="3" fontId="8" fillId="0" borderId="39" xfId="0" applyNumberFormat="1" applyFont="1" applyFill="1" applyBorder="1" applyAlignment="1">
      <alignment horizontal="center" vertical="center" wrapText="1"/>
    </xf>
    <xf numFmtId="3" fontId="8" fillId="0" borderId="9" xfId="0" applyNumberFormat="1" applyFont="1" applyFill="1" applyBorder="1" applyAlignment="1">
      <alignment horizontal="center" vertical="center" wrapText="1"/>
    </xf>
    <xf numFmtId="3" fontId="8" fillId="0" borderId="72" xfId="0" applyNumberFormat="1" applyFont="1" applyFill="1" applyBorder="1" applyAlignment="1">
      <alignment horizontal="center" vertical="center" wrapText="1"/>
    </xf>
    <xf numFmtId="3" fontId="8" fillId="0" borderId="17" xfId="0" applyNumberFormat="1" applyFont="1" applyFill="1" applyBorder="1" applyAlignment="1">
      <alignment horizontal="center" vertical="center" wrapText="1"/>
    </xf>
    <xf numFmtId="3" fontId="8" fillId="0" borderId="73" xfId="0" applyNumberFormat="1" applyFont="1" applyFill="1" applyBorder="1" applyAlignment="1">
      <alignment horizontal="center" vertical="center" wrapText="1"/>
    </xf>
    <xf numFmtId="3" fontId="8" fillId="0" borderId="19" xfId="0" applyNumberFormat="1" applyFont="1" applyFill="1" applyBorder="1" applyAlignment="1">
      <alignment horizontal="center" vertical="center" wrapText="1"/>
    </xf>
    <xf numFmtId="3" fontId="8" fillId="0" borderId="28" xfId="0" applyNumberFormat="1" applyFont="1" applyFill="1" applyBorder="1" applyAlignment="1">
      <alignment horizontal="center" vertical="center" wrapText="1"/>
    </xf>
    <xf numFmtId="3" fontId="8" fillId="0" borderId="30" xfId="0" applyNumberFormat="1" applyFont="1" applyFill="1" applyBorder="1" applyAlignment="1">
      <alignment horizontal="center" vertical="center" wrapText="1"/>
    </xf>
    <xf numFmtId="3" fontId="8" fillId="0" borderId="14" xfId="0" applyNumberFormat="1" applyFont="1" applyFill="1" applyBorder="1" applyAlignment="1">
      <alignment horizontal="center" vertical="center" wrapText="1"/>
    </xf>
    <xf numFmtId="3" fontId="8" fillId="0" borderId="18" xfId="0" applyNumberFormat="1" applyFont="1" applyFill="1" applyBorder="1" applyAlignment="1">
      <alignment horizontal="center" vertical="center" wrapText="1"/>
    </xf>
    <xf numFmtId="0" fontId="8" fillId="0" borderId="6" xfId="0" applyFont="1" applyFill="1" applyBorder="1" applyAlignment="1">
      <alignment horizontal="center"/>
    </xf>
    <xf numFmtId="0" fontId="8" fillId="0" borderId="35" xfId="0" applyFont="1" applyFill="1" applyBorder="1" applyAlignment="1">
      <alignment horizontal="center"/>
    </xf>
    <xf numFmtId="0" fontId="8" fillId="0" borderId="54" xfId="0" applyFont="1" applyFill="1" applyBorder="1" applyAlignment="1">
      <alignment horizontal="center" vertical="center"/>
    </xf>
    <xf numFmtId="0" fontId="2" fillId="0" borderId="0" xfId="0" applyFont="1" applyFill="1" applyAlignment="1">
      <alignment horizontal="left"/>
    </xf>
    <xf numFmtId="0" fontId="6" fillId="0" borderId="0" xfId="2" applyFont="1" applyFill="1" applyBorder="1" applyAlignment="1" applyProtection="1">
      <alignment horizontal="center" vertical="center" wrapText="1"/>
      <protection locked="0"/>
    </xf>
    <xf numFmtId="0" fontId="8" fillId="0" borderId="62" xfId="0" applyFont="1" applyFill="1" applyBorder="1" applyAlignment="1">
      <alignment horizontal="center" vertical="center"/>
    </xf>
    <xf numFmtId="0" fontId="8" fillId="0" borderId="141" xfId="0" applyFont="1" applyFill="1" applyBorder="1" applyAlignment="1">
      <alignment horizontal="center" vertical="center"/>
    </xf>
    <xf numFmtId="0" fontId="6" fillId="0" borderId="52" xfId="0" applyFont="1" applyFill="1" applyBorder="1" applyAlignment="1">
      <alignment horizontal="center" vertical="center" wrapText="1"/>
    </xf>
    <xf numFmtId="0" fontId="6" fillId="0" borderId="73" xfId="0" applyFont="1" applyFill="1" applyBorder="1" applyAlignment="1">
      <alignment horizontal="center" vertical="center" wrapText="1"/>
    </xf>
    <xf numFmtId="0" fontId="6" fillId="0" borderId="34" xfId="0" applyFont="1" applyFill="1" applyBorder="1" applyAlignment="1">
      <alignment horizontal="center" vertical="center" wrapText="1"/>
    </xf>
    <xf numFmtId="0" fontId="6" fillId="0" borderId="39" xfId="0" applyFont="1" applyFill="1" applyBorder="1" applyAlignment="1">
      <alignment horizontal="center" vertical="center" wrapText="1"/>
    </xf>
    <xf numFmtId="0" fontId="8" fillId="0" borderId="52" xfId="0" applyFont="1" applyFill="1" applyBorder="1" applyAlignment="1">
      <alignment horizontal="center" vertical="center" wrapText="1"/>
    </xf>
    <xf numFmtId="0" fontId="8" fillId="0" borderId="73" xfId="0"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7" xfId="0" applyFont="1" applyFill="1" applyBorder="1" applyAlignment="1">
      <alignment horizontal="center" vertical="center"/>
    </xf>
    <xf numFmtId="3" fontId="8" fillId="0" borderId="10" xfId="0" applyNumberFormat="1" applyFont="1" applyFill="1" applyBorder="1" applyAlignment="1">
      <alignment horizontal="center" vertical="center" wrapText="1"/>
    </xf>
    <xf numFmtId="3" fontId="8" fillId="0" borderId="11" xfId="0" applyNumberFormat="1" applyFont="1" applyFill="1" applyBorder="1" applyAlignment="1">
      <alignment horizontal="center" vertical="center" wrapText="1"/>
    </xf>
    <xf numFmtId="0" fontId="2" fillId="0" borderId="0" xfId="0" applyFont="1" applyAlignment="1">
      <alignment horizontal="left" vertical="center" wrapText="1"/>
    </xf>
    <xf numFmtId="0" fontId="8" fillId="0" borderId="0" xfId="0" applyFont="1" applyFill="1" applyBorder="1" applyAlignment="1">
      <alignment horizontal="left" vertical="center" wrapText="1"/>
    </xf>
    <xf numFmtId="0" fontId="10" fillId="0" borderId="0" xfId="2" applyFont="1" applyFill="1" applyAlignment="1">
      <alignment horizontal="left" vertical="center" wrapText="1"/>
    </xf>
    <xf numFmtId="0" fontId="6" fillId="0" borderId="0" xfId="2" applyFont="1" applyFill="1" applyBorder="1" applyAlignment="1" applyProtection="1">
      <alignment horizontal="left" vertical="center" wrapText="1"/>
      <protection locked="0"/>
    </xf>
    <xf numFmtId="3" fontId="6" fillId="0" borderId="22" xfId="1" applyNumberFormat="1" applyFont="1" applyFill="1" applyBorder="1" applyAlignment="1" applyProtection="1">
      <alignment horizontal="center" vertical="center" wrapText="1"/>
      <protection locked="0"/>
    </xf>
    <xf numFmtId="3" fontId="8" fillId="0" borderId="47" xfId="0" applyNumberFormat="1" applyFont="1" applyFill="1" applyBorder="1" applyAlignment="1">
      <alignment horizontal="center" vertical="center" wrapText="1"/>
    </xf>
    <xf numFmtId="3" fontId="8" fillId="0" borderId="53" xfId="0" applyNumberFormat="1" applyFont="1" applyFill="1" applyBorder="1" applyAlignment="1">
      <alignment horizontal="center" vertical="center" wrapText="1"/>
    </xf>
    <xf numFmtId="3" fontId="8" fillId="0" borderId="48" xfId="0" applyNumberFormat="1" applyFont="1" applyFill="1" applyBorder="1" applyAlignment="1">
      <alignment horizontal="center" vertical="center" wrapText="1"/>
    </xf>
    <xf numFmtId="3" fontId="8" fillId="0" borderId="64" xfId="0" applyNumberFormat="1" applyFont="1" applyFill="1" applyBorder="1" applyAlignment="1">
      <alignment horizontal="center" vertical="center" wrapText="1"/>
    </xf>
    <xf numFmtId="0" fontId="10" fillId="0" borderId="0" xfId="2" applyFont="1" applyBorder="1" applyAlignment="1" applyProtection="1">
      <alignment horizontal="left" vertical="center" wrapText="1"/>
      <protection locked="0"/>
    </xf>
    <xf numFmtId="0" fontId="6" fillId="0" borderId="4" xfId="0" applyFont="1" applyFill="1" applyBorder="1" applyAlignment="1">
      <alignment horizontal="center" vertical="center"/>
    </xf>
    <xf numFmtId="0" fontId="6" fillId="0" borderId="28" xfId="0" applyFont="1" applyFill="1" applyBorder="1" applyAlignment="1">
      <alignment horizontal="center" vertical="center" wrapText="1"/>
    </xf>
    <xf numFmtId="0" fontId="6" fillId="0" borderId="30" xfId="0" applyFont="1" applyFill="1" applyBorder="1" applyAlignment="1">
      <alignment horizontal="center" vertical="center" wrapText="1"/>
    </xf>
    <xf numFmtId="0" fontId="6" fillId="0" borderId="44" xfId="0" applyFont="1" applyFill="1" applyBorder="1" applyAlignment="1">
      <alignment horizontal="center" vertical="center" wrapText="1"/>
    </xf>
    <xf numFmtId="0" fontId="6" fillId="0" borderId="42"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6" fillId="0" borderId="3"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9" xfId="0" applyFont="1" applyFill="1" applyBorder="1" applyAlignment="1">
      <alignment horizontal="center" vertical="center" wrapText="1"/>
    </xf>
    <xf numFmtId="0" fontId="6" fillId="0" borderId="17" xfId="0" applyFont="1" applyFill="1" applyBorder="1" applyAlignment="1">
      <alignment horizontal="center" vertical="center" wrapText="1"/>
    </xf>
    <xf numFmtId="0" fontId="6" fillId="0" borderId="19"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61"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43" xfId="0" applyFont="1" applyFill="1" applyBorder="1" applyAlignment="1">
      <alignment horizontal="center" vertical="center" wrapText="1"/>
    </xf>
    <xf numFmtId="0" fontId="6" fillId="0" borderId="139" xfId="0" applyFont="1" applyFill="1" applyBorder="1" applyAlignment="1">
      <alignment horizontal="center" vertical="center"/>
    </xf>
    <xf numFmtId="0" fontId="6" fillId="0" borderId="16" xfId="0" applyFont="1" applyFill="1" applyBorder="1" applyAlignment="1">
      <alignment horizontal="center" vertical="center"/>
    </xf>
    <xf numFmtId="0" fontId="6" fillId="0" borderId="26" xfId="0" applyFont="1" applyFill="1" applyBorder="1" applyAlignment="1">
      <alignment horizontal="center" vertical="center"/>
    </xf>
    <xf numFmtId="0" fontId="6" fillId="0" borderId="27" xfId="0" applyFont="1" applyFill="1" applyBorder="1" applyAlignment="1">
      <alignment horizontal="center" vertical="center"/>
    </xf>
    <xf numFmtId="0" fontId="6" fillId="0" borderId="32" xfId="0" applyFont="1" applyFill="1" applyBorder="1" applyAlignment="1">
      <alignment horizontal="center" vertical="center"/>
    </xf>
    <xf numFmtId="0" fontId="39" fillId="0" borderId="0" xfId="43" applyFont="1" applyFill="1" applyBorder="1" applyAlignment="1" applyProtection="1">
      <alignment horizontal="left" vertical="center" wrapText="1"/>
      <protection locked="0"/>
    </xf>
    <xf numFmtId="0" fontId="6" fillId="0" borderId="2" xfId="43" applyFont="1" applyFill="1" applyBorder="1" applyAlignment="1">
      <alignment horizontal="center" vertical="center" wrapText="1"/>
    </xf>
    <xf numFmtId="0" fontId="6" fillId="0" borderId="36" xfId="43"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27" fillId="0" borderId="14" xfId="0" applyFont="1" applyFill="1" applyBorder="1" applyAlignment="1">
      <alignment horizontal="center" vertical="center"/>
    </xf>
    <xf numFmtId="0" fontId="27" fillId="0" borderId="12" xfId="0" applyFont="1" applyFill="1" applyBorder="1" applyAlignment="1">
      <alignment horizontal="center" vertical="center"/>
    </xf>
    <xf numFmtId="0" fontId="27" fillId="0" borderId="149" xfId="0" applyFont="1" applyFill="1" applyBorder="1" applyAlignment="1">
      <alignment horizontal="center" vertical="center"/>
    </xf>
    <xf numFmtId="0" fontId="27" fillId="0" borderId="6" xfId="0" applyFont="1" applyFill="1" applyBorder="1" applyAlignment="1">
      <alignment horizontal="center" vertical="center"/>
    </xf>
    <xf numFmtId="0" fontId="27" fillId="0" borderId="21" xfId="0" applyFont="1" applyFill="1" applyBorder="1" applyAlignment="1">
      <alignment horizontal="center" vertical="center"/>
    </xf>
    <xf numFmtId="0" fontId="27" fillId="0" borderId="59" xfId="0" applyFont="1" applyFill="1" applyBorder="1" applyAlignment="1">
      <alignment horizontal="center" vertical="center"/>
    </xf>
    <xf numFmtId="0" fontId="27" fillId="0" borderId="37" xfId="0" applyFont="1" applyFill="1" applyBorder="1" applyAlignment="1">
      <alignment horizontal="center" vertical="center"/>
    </xf>
    <xf numFmtId="0" fontId="27" fillId="0" borderId="60" xfId="0" applyFont="1" applyFill="1" applyBorder="1" applyAlignment="1">
      <alignment horizontal="center" vertical="center"/>
    </xf>
    <xf numFmtId="0" fontId="27" fillId="0" borderId="52" xfId="0" applyFont="1" applyFill="1" applyBorder="1" applyAlignment="1">
      <alignment horizontal="center" vertical="center"/>
    </xf>
    <xf numFmtId="0" fontId="27" fillId="0" borderId="58" xfId="0" applyFont="1" applyFill="1" applyBorder="1" applyAlignment="1">
      <alignment horizontal="center" vertical="center"/>
    </xf>
    <xf numFmtId="0" fontId="27" fillId="0" borderId="9" xfId="0" applyFont="1" applyFill="1" applyBorder="1" applyAlignment="1">
      <alignment horizontal="center" vertical="center"/>
    </xf>
    <xf numFmtId="0" fontId="27" fillId="0" borderId="8" xfId="0" applyFont="1" applyFill="1" applyBorder="1" applyAlignment="1">
      <alignment horizontal="center" vertical="center"/>
    </xf>
    <xf numFmtId="0" fontId="27" fillId="0" borderId="16" xfId="0" applyFont="1" applyFill="1" applyBorder="1" applyAlignment="1">
      <alignment horizontal="center" vertical="center"/>
    </xf>
    <xf numFmtId="0" fontId="27" fillId="0" borderId="1" xfId="0" applyFont="1" applyFill="1" applyBorder="1" applyAlignment="1">
      <alignment horizontal="center" vertical="center"/>
    </xf>
    <xf numFmtId="0" fontId="27" fillId="0" borderId="65" xfId="0" applyFont="1" applyFill="1" applyBorder="1" applyAlignment="1">
      <alignment horizontal="center" vertical="center"/>
    </xf>
    <xf numFmtId="0" fontId="6" fillId="0" borderId="34" xfId="43" applyFont="1" applyFill="1" applyBorder="1" applyAlignment="1">
      <alignment horizontal="center" vertical="center" wrapText="1"/>
    </xf>
    <xf numFmtId="0" fontId="6" fillId="0" borderId="7" xfId="0" applyFont="1" applyFill="1" applyBorder="1" applyAlignment="1">
      <alignment horizontal="center" vertical="center" wrapText="1"/>
    </xf>
    <xf numFmtId="0" fontId="8" fillId="0" borderId="45" xfId="0" applyFont="1" applyFill="1" applyBorder="1" applyAlignment="1">
      <alignment horizontal="center" vertical="center"/>
    </xf>
    <xf numFmtId="0" fontId="2" fillId="0" borderId="0" xfId="0" applyFont="1" applyAlignment="1">
      <alignment horizontal="left"/>
    </xf>
    <xf numFmtId="0" fontId="8" fillId="0" borderId="135" xfId="0" applyFont="1" applyFill="1" applyBorder="1" applyAlignment="1">
      <alignment horizontal="center" vertical="center" wrapText="1"/>
    </xf>
    <xf numFmtId="0" fontId="8" fillId="0" borderId="26" xfId="0" applyFont="1" applyFill="1" applyBorder="1" applyAlignment="1">
      <alignment horizontal="center" vertical="center"/>
    </xf>
    <xf numFmtId="0" fontId="8" fillId="0" borderId="27" xfId="0" applyFont="1" applyFill="1" applyBorder="1" applyAlignment="1">
      <alignment horizontal="center" vertical="center"/>
    </xf>
    <xf numFmtId="0" fontId="8" fillId="0" borderId="32" xfId="0" applyFont="1" applyFill="1" applyBorder="1" applyAlignment="1">
      <alignment horizontal="center" vertical="center"/>
    </xf>
    <xf numFmtId="0" fontId="8" fillId="0" borderId="139" xfId="0" applyFont="1" applyFill="1" applyBorder="1" applyAlignment="1">
      <alignment horizontal="center" vertical="center"/>
    </xf>
    <xf numFmtId="0" fontId="6" fillId="0" borderId="5" xfId="43" applyFont="1" applyFill="1" applyBorder="1" applyAlignment="1">
      <alignment horizontal="center" vertical="center" wrapText="1"/>
    </xf>
    <xf numFmtId="0" fontId="6" fillId="0" borderId="63" xfId="43" applyFont="1" applyFill="1" applyBorder="1" applyAlignment="1">
      <alignment horizontal="center" vertical="center"/>
    </xf>
    <xf numFmtId="3" fontId="8" fillId="0" borderId="14" xfId="0" applyNumberFormat="1" applyFont="1" applyFill="1" applyBorder="1" applyAlignment="1">
      <alignment horizontal="center" vertical="center"/>
    </xf>
    <xf numFmtId="3" fontId="8" fillId="0" borderId="18" xfId="0" applyNumberFormat="1" applyFont="1" applyFill="1" applyBorder="1" applyAlignment="1">
      <alignment horizontal="center" vertical="center"/>
    </xf>
    <xf numFmtId="3" fontId="8" fillId="0" borderId="9" xfId="0" applyNumberFormat="1" applyFont="1" applyFill="1" applyBorder="1" applyAlignment="1">
      <alignment horizontal="center" vertical="center"/>
    </xf>
    <xf numFmtId="3" fontId="8" fillId="0" borderId="17" xfId="0" applyNumberFormat="1" applyFont="1" applyFill="1" applyBorder="1" applyAlignment="1">
      <alignment horizontal="center" vertical="center"/>
    </xf>
    <xf numFmtId="3" fontId="8" fillId="0" borderId="61" xfId="0" applyNumberFormat="1" applyFont="1" applyFill="1" applyBorder="1" applyAlignment="1">
      <alignment horizontal="center" vertical="center" wrapText="1"/>
    </xf>
    <xf numFmtId="3" fontId="8" fillId="0" borderId="43" xfId="0" applyNumberFormat="1" applyFont="1" applyFill="1" applyBorder="1" applyAlignment="1">
      <alignment horizontal="center" vertical="center" wrapText="1"/>
    </xf>
    <xf numFmtId="3" fontId="8" fillId="0" borderId="10" xfId="0" applyNumberFormat="1" applyFont="1" applyFill="1" applyBorder="1" applyAlignment="1">
      <alignment horizontal="center" vertical="center"/>
    </xf>
    <xf numFmtId="3" fontId="8" fillId="0" borderId="28" xfId="0" applyNumberFormat="1" applyFont="1" applyFill="1" applyBorder="1" applyAlignment="1">
      <alignment horizontal="center" vertical="center"/>
    </xf>
    <xf numFmtId="0" fontId="8" fillId="0" borderId="137" xfId="0" applyFont="1" applyFill="1" applyBorder="1" applyAlignment="1">
      <alignment horizontal="center" vertical="center" wrapText="1"/>
    </xf>
    <xf numFmtId="0" fontId="8" fillId="0" borderId="28" xfId="0" applyFont="1" applyFill="1" applyBorder="1" applyAlignment="1">
      <alignment horizontal="center" vertical="center"/>
    </xf>
    <xf numFmtId="0" fontId="8" fillId="0" borderId="145" xfId="0" applyFont="1" applyFill="1" applyBorder="1" applyAlignment="1">
      <alignment horizontal="center" vertical="center"/>
    </xf>
    <xf numFmtId="0" fontId="8" fillId="0" borderId="146" xfId="0" applyFont="1" applyFill="1" applyBorder="1" applyAlignment="1">
      <alignment horizontal="center" vertical="center"/>
    </xf>
    <xf numFmtId="0" fontId="8" fillId="0" borderId="147" xfId="0" applyFont="1" applyFill="1" applyBorder="1" applyAlignment="1">
      <alignment horizontal="center" vertical="center"/>
    </xf>
    <xf numFmtId="0" fontId="8" fillId="0" borderId="167" xfId="0" applyFont="1" applyFill="1" applyBorder="1" applyAlignment="1">
      <alignment horizontal="center" vertical="center"/>
    </xf>
    <xf numFmtId="3" fontId="8" fillId="0" borderId="65" xfId="0" applyNumberFormat="1" applyFont="1" applyFill="1" applyBorder="1" applyAlignment="1">
      <alignment horizontal="center" vertical="center" wrapText="1"/>
    </xf>
    <xf numFmtId="3" fontId="8" fillId="0" borderId="38" xfId="0" applyNumberFormat="1" applyFont="1" applyFill="1" applyBorder="1" applyAlignment="1">
      <alignment horizontal="center" vertical="center" wrapText="1"/>
    </xf>
    <xf numFmtId="3" fontId="8" fillId="0" borderId="112" xfId="0" applyNumberFormat="1" applyFont="1" applyFill="1" applyBorder="1" applyAlignment="1">
      <alignment horizontal="center" vertical="center" wrapText="1"/>
    </xf>
    <xf numFmtId="3" fontId="8" fillId="0" borderId="54" xfId="0" applyNumberFormat="1" applyFont="1" applyFill="1" applyBorder="1" applyAlignment="1">
      <alignment horizontal="center" vertical="center" wrapText="1"/>
    </xf>
    <xf numFmtId="3" fontId="8" fillId="0" borderId="61" xfId="0" applyNumberFormat="1" applyFont="1" applyFill="1" applyBorder="1" applyAlignment="1">
      <alignment horizontal="center" vertical="center"/>
    </xf>
    <xf numFmtId="3" fontId="8" fillId="0" borderId="11" xfId="0" applyNumberFormat="1" applyFont="1" applyFill="1" applyBorder="1" applyAlignment="1">
      <alignment horizontal="center" vertical="center"/>
    </xf>
    <xf numFmtId="3" fontId="8" fillId="0" borderId="44" xfId="0" applyNumberFormat="1" applyFont="1" applyFill="1" applyBorder="1" applyAlignment="1">
      <alignment horizontal="center" vertical="center" wrapText="1"/>
    </xf>
    <xf numFmtId="3" fontId="8" fillId="0" borderId="59" xfId="0" applyNumberFormat="1" applyFont="1" applyFill="1" applyBorder="1" applyAlignment="1">
      <alignment horizontal="center" vertical="center" wrapText="1"/>
    </xf>
    <xf numFmtId="3" fontId="8" fillId="0" borderId="57" xfId="0" applyNumberFormat="1" applyFont="1" applyFill="1" applyBorder="1" applyAlignment="1">
      <alignment horizontal="center" vertical="center" wrapText="1"/>
    </xf>
    <xf numFmtId="3" fontId="8" fillId="0" borderId="60" xfId="0" applyNumberFormat="1"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0" borderId="136" xfId="0" applyFont="1" applyFill="1" applyBorder="1" applyAlignment="1">
      <alignment horizontal="center" vertical="center" wrapText="1"/>
    </xf>
    <xf numFmtId="0" fontId="27" fillId="0" borderId="18" xfId="0" applyFont="1" applyFill="1" applyBorder="1" applyAlignment="1">
      <alignment horizontal="center" vertical="center" wrapText="1"/>
    </xf>
    <xf numFmtId="0" fontId="27" fillId="0" borderId="10" xfId="0" applyFont="1" applyFill="1" applyBorder="1" applyAlignment="1">
      <alignment horizontal="center" vertical="center"/>
    </xf>
    <xf numFmtId="0" fontId="27" fillId="0" borderId="28" xfId="0" applyFont="1" applyFill="1" applyBorder="1" applyAlignment="1">
      <alignment horizontal="center" vertical="center"/>
    </xf>
    <xf numFmtId="0" fontId="27" fillId="0" borderId="18" xfId="0" applyFont="1" applyFill="1" applyBorder="1" applyAlignment="1">
      <alignment horizontal="center" vertical="center"/>
    </xf>
    <xf numFmtId="0" fontId="27" fillId="0" borderId="3" xfId="0" applyFont="1" applyFill="1" applyBorder="1" applyAlignment="1">
      <alignment horizontal="center" vertical="center"/>
    </xf>
    <xf numFmtId="0" fontId="27" fillId="0" borderId="4" xfId="0" applyFont="1" applyFill="1" applyBorder="1" applyAlignment="1">
      <alignment horizontal="center" vertical="center"/>
    </xf>
    <xf numFmtId="0" fontId="27" fillId="0" borderId="5" xfId="0" applyFont="1" applyFill="1" applyBorder="1" applyAlignment="1">
      <alignment horizontal="center" vertical="center"/>
    </xf>
    <xf numFmtId="0" fontId="27" fillId="0" borderId="11" xfId="0" applyFont="1" applyFill="1" applyBorder="1" applyAlignment="1">
      <alignment horizontal="center" vertical="center"/>
    </xf>
    <xf numFmtId="0" fontId="27" fillId="0" borderId="61" xfId="0" applyFont="1" applyFill="1" applyBorder="1" applyAlignment="1">
      <alignment horizontal="center" vertical="center" wrapText="1"/>
    </xf>
    <xf numFmtId="0" fontId="27" fillId="0" borderId="43" xfId="0" applyFont="1" applyFill="1" applyBorder="1" applyAlignment="1">
      <alignment horizontal="center" vertical="center" wrapText="1"/>
    </xf>
    <xf numFmtId="0" fontId="27" fillId="0" borderId="2" xfId="0"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15" xfId="0" applyFont="1" applyFill="1" applyBorder="1" applyAlignment="1">
      <alignment horizontal="center" vertical="center" wrapText="1"/>
    </xf>
    <xf numFmtId="3" fontId="8" fillId="0" borderId="12" xfId="0" applyNumberFormat="1" applyFont="1" applyFill="1" applyBorder="1" applyAlignment="1">
      <alignment horizontal="center" vertical="center"/>
    </xf>
    <xf numFmtId="3" fontId="8" fillId="0" borderId="19" xfId="0" applyNumberFormat="1" applyFont="1" applyFill="1" applyBorder="1" applyAlignment="1">
      <alignment horizontal="center" vertical="center"/>
    </xf>
    <xf numFmtId="3" fontId="6" fillId="0" borderId="10" xfId="0" applyNumberFormat="1" applyFont="1" applyFill="1" applyBorder="1" applyAlignment="1">
      <alignment horizontal="center" vertical="center" wrapText="1"/>
    </xf>
    <xf numFmtId="3" fontId="6" fillId="0" borderId="23" xfId="0" applyNumberFormat="1" applyFont="1" applyFill="1" applyBorder="1" applyAlignment="1">
      <alignment horizontal="center" vertical="center" wrapText="1"/>
    </xf>
    <xf numFmtId="0" fontId="8" fillId="0" borderId="11" xfId="0" applyFont="1" applyFill="1" applyBorder="1" applyAlignment="1">
      <alignment horizontal="center" vertical="center"/>
    </xf>
    <xf numFmtId="0" fontId="8" fillId="0" borderId="22" xfId="0" applyFont="1" applyFill="1" applyBorder="1" applyAlignment="1">
      <alignment horizontal="center" vertical="center"/>
    </xf>
    <xf numFmtId="3" fontId="8" fillId="0" borderId="136" xfId="0" applyNumberFormat="1" applyFont="1" applyFill="1" applyBorder="1" applyAlignment="1">
      <alignment horizontal="center" vertical="center" wrapText="1"/>
    </xf>
    <xf numFmtId="0" fontId="6" fillId="0" borderId="3" xfId="2" applyFont="1" applyFill="1" applyBorder="1" applyAlignment="1" applyProtection="1">
      <alignment horizontal="center" vertical="center" wrapText="1"/>
      <protection locked="0"/>
    </xf>
    <xf numFmtId="0" fontId="6" fillId="0" borderId="4" xfId="2" applyFont="1" applyFill="1" applyBorder="1" applyAlignment="1" applyProtection="1">
      <alignment horizontal="center" vertical="center" wrapText="1"/>
      <protection locked="0"/>
    </xf>
    <xf numFmtId="0" fontId="6" fillId="0" borderId="6" xfId="43" applyFont="1" applyFill="1" applyBorder="1" applyAlignment="1" applyProtection="1">
      <alignment horizontal="center" vertical="center" wrapText="1"/>
      <protection locked="0"/>
    </xf>
    <xf numFmtId="0" fontId="6" fillId="0" borderId="2" xfId="43" applyFont="1" applyFill="1" applyBorder="1" applyAlignment="1" applyProtection="1">
      <alignment horizontal="center" vertical="center" wrapText="1"/>
      <protection locked="0"/>
    </xf>
    <xf numFmtId="0" fontId="6" fillId="0" borderId="0" xfId="43" applyFont="1" applyFill="1" applyBorder="1" applyAlignment="1" applyProtection="1">
      <alignment horizontal="center" vertical="center" wrapText="1"/>
      <protection locked="0"/>
    </xf>
    <xf numFmtId="0" fontId="6" fillId="0" borderId="34" xfId="43" applyFont="1" applyFill="1" applyBorder="1" applyAlignment="1" applyProtection="1">
      <alignment horizontal="center" vertical="center" wrapText="1"/>
      <protection locked="0"/>
    </xf>
    <xf numFmtId="0" fontId="8" fillId="0" borderId="13" xfId="0" applyFont="1" applyFill="1" applyBorder="1" applyAlignment="1">
      <alignment horizontal="center" vertical="center"/>
    </xf>
    <xf numFmtId="0" fontId="6" fillId="0" borderId="0" xfId="2" applyFont="1" applyFill="1" applyBorder="1" applyAlignment="1" applyProtection="1">
      <alignment horizontal="left" vertical="center" indent="1"/>
      <protection locked="0"/>
    </xf>
    <xf numFmtId="0" fontId="6" fillId="0" borderId="34" xfId="2" applyFont="1" applyFill="1" applyBorder="1" applyAlignment="1" applyProtection="1">
      <alignment horizontal="left" vertical="center" indent="1"/>
      <protection locked="0"/>
    </xf>
    <xf numFmtId="0" fontId="18" fillId="0" borderId="6" xfId="43" applyFont="1" applyFill="1" applyBorder="1" applyAlignment="1" applyProtection="1">
      <alignment horizontal="left" vertical="center" wrapText="1"/>
      <protection locked="0"/>
    </xf>
    <xf numFmtId="0" fontId="18" fillId="0" borderId="2" xfId="43" applyFont="1" applyFill="1" applyBorder="1" applyAlignment="1" applyProtection="1">
      <alignment horizontal="left" vertical="center" wrapText="1"/>
      <protection locked="0"/>
    </xf>
    <xf numFmtId="0" fontId="6" fillId="0" borderId="35" xfId="43" applyFont="1" applyFill="1" applyBorder="1" applyAlignment="1" applyProtection="1">
      <alignment horizontal="center" vertical="center" wrapText="1"/>
      <protection locked="0"/>
    </xf>
    <xf numFmtId="0" fontId="6" fillId="0" borderId="36" xfId="43" applyFont="1" applyFill="1" applyBorder="1" applyAlignment="1" applyProtection="1">
      <alignment horizontal="center" vertical="center" wrapText="1"/>
      <protection locked="0"/>
    </xf>
    <xf numFmtId="3" fontId="6" fillId="0" borderId="139" xfId="1" applyNumberFormat="1" applyFont="1" applyFill="1" applyBorder="1" applyAlignment="1" applyProtection="1">
      <alignment horizontal="center" vertical="center" wrapText="1"/>
      <protection locked="0"/>
    </xf>
    <xf numFmtId="0" fontId="8" fillId="0" borderId="29" xfId="0" applyFont="1" applyFill="1" applyBorder="1" applyAlignment="1">
      <alignment horizontal="center" vertical="center"/>
    </xf>
    <xf numFmtId="0" fontId="8" fillId="0" borderId="30" xfId="0" applyFont="1" applyFill="1" applyBorder="1" applyAlignment="1">
      <alignment horizontal="center" vertical="center"/>
    </xf>
    <xf numFmtId="0" fontId="8" fillId="0" borderId="15" xfId="0" applyFont="1" applyFill="1" applyBorder="1" applyAlignment="1">
      <alignment horizontal="center" vertical="center" wrapText="1"/>
    </xf>
    <xf numFmtId="0" fontId="6" fillId="0" borderId="149" xfId="0" applyFont="1" applyFill="1" applyBorder="1" applyAlignment="1">
      <alignment horizontal="center" vertical="center" wrapText="1"/>
    </xf>
    <xf numFmtId="0" fontId="6" fillId="0" borderId="16" xfId="0" applyFont="1" applyFill="1" applyBorder="1" applyAlignment="1">
      <alignment horizontal="center" vertical="center" wrapText="1"/>
    </xf>
    <xf numFmtId="3" fontId="6" fillId="0" borderId="135" xfId="1" applyNumberFormat="1" applyFont="1" applyFill="1" applyBorder="1" applyAlignment="1" applyProtection="1">
      <alignment horizontal="center" vertical="center" wrapText="1"/>
      <protection locked="0"/>
    </xf>
    <xf numFmtId="0" fontId="8" fillId="0" borderId="54" xfId="0" applyNumberFormat="1" applyFont="1" applyFill="1" applyBorder="1" applyAlignment="1">
      <alignment vertical="center"/>
    </xf>
    <xf numFmtId="0" fontId="8" fillId="0" borderId="22" xfId="0" applyNumberFormat="1" applyFont="1" applyFill="1" applyBorder="1" applyAlignment="1">
      <alignment vertical="center"/>
    </xf>
    <xf numFmtId="3" fontId="8" fillId="0" borderId="20" xfId="0" applyNumberFormat="1" applyFont="1" applyFill="1" applyBorder="1" applyAlignment="1">
      <alignment horizontal="center" vertical="center"/>
    </xf>
    <xf numFmtId="3" fontId="6" fillId="0" borderId="4" xfId="43" applyNumberFormat="1" applyFont="1" applyFill="1" applyBorder="1" applyAlignment="1">
      <alignment horizontal="center" vertical="center"/>
    </xf>
    <xf numFmtId="3" fontId="6" fillId="0" borderId="24" xfId="43" applyNumberFormat="1" applyFont="1" applyFill="1" applyBorder="1" applyAlignment="1">
      <alignment horizontal="center" vertical="center"/>
    </xf>
    <xf numFmtId="0" fontId="6" fillId="0" borderId="6" xfId="43" applyFont="1" applyFill="1" applyBorder="1" applyAlignment="1">
      <alignment horizontal="center" vertical="center" wrapText="1"/>
    </xf>
    <xf numFmtId="0" fontId="6" fillId="0" borderId="35" xfId="43" applyFont="1" applyFill="1" applyBorder="1" applyAlignment="1">
      <alignment horizontal="center" vertical="center" wrapText="1"/>
    </xf>
    <xf numFmtId="0" fontId="84" fillId="0" borderId="0" xfId="114" applyFont="1" applyAlignment="1">
      <alignment horizontal="left" vertical="top" wrapText="1"/>
    </xf>
    <xf numFmtId="0" fontId="8" fillId="0" borderId="10" xfId="0" applyFont="1" applyBorder="1" applyAlignment="1">
      <alignment horizontal="center"/>
    </xf>
    <xf numFmtId="0" fontId="8" fillId="0" borderId="11" xfId="0" applyFont="1" applyBorder="1" applyAlignment="1">
      <alignment horizontal="center"/>
    </xf>
    <xf numFmtId="3" fontId="6" fillId="0" borderId="29" xfId="1" applyNumberFormat="1" applyFont="1" applyFill="1" applyBorder="1" applyAlignment="1" applyProtection="1">
      <alignment horizontal="center" vertical="center" textRotation="90" wrapText="1"/>
      <protection locked="0"/>
    </xf>
    <xf numFmtId="3" fontId="6" fillId="0" borderId="24" xfId="1" applyNumberFormat="1" applyFont="1" applyFill="1" applyBorder="1" applyAlignment="1" applyProtection="1">
      <alignment horizontal="center" vertical="center" textRotation="90" wrapText="1"/>
      <protection locked="0"/>
    </xf>
    <xf numFmtId="3" fontId="6" fillId="0" borderId="10" xfId="1" applyNumberFormat="1" applyFont="1" applyFill="1" applyBorder="1" applyAlignment="1" applyProtection="1">
      <alignment horizontal="center" vertical="center" textRotation="90" wrapText="1"/>
      <protection locked="0"/>
    </xf>
    <xf numFmtId="3" fontId="6" fillId="0" borderId="23" xfId="1" applyNumberFormat="1" applyFont="1" applyFill="1" applyBorder="1" applyAlignment="1" applyProtection="1">
      <alignment horizontal="center" vertical="center" textRotation="90" wrapText="1"/>
      <protection locked="0"/>
    </xf>
    <xf numFmtId="3" fontId="6" fillId="0" borderId="44" xfId="1" applyNumberFormat="1" applyFont="1" applyFill="1" applyBorder="1" applyAlignment="1" applyProtection="1">
      <alignment horizontal="center" vertical="center" textRotation="90" wrapText="1"/>
      <protection locked="0"/>
    </xf>
    <xf numFmtId="3" fontId="6" fillId="0" borderId="42" xfId="1" applyNumberFormat="1" applyFont="1" applyFill="1" applyBorder="1" applyAlignment="1" applyProtection="1">
      <alignment horizontal="center" vertical="center" textRotation="90" wrapText="1"/>
      <protection locked="0"/>
    </xf>
    <xf numFmtId="3" fontId="6" fillId="0" borderId="28" xfId="1" applyNumberFormat="1" applyFont="1" applyFill="1" applyBorder="1" applyAlignment="1" applyProtection="1">
      <alignment horizontal="center" vertical="center" textRotation="90" wrapText="1"/>
      <protection locked="0"/>
    </xf>
    <xf numFmtId="3" fontId="6" fillId="0" borderId="66" xfId="1" applyNumberFormat="1" applyFont="1" applyFill="1" applyBorder="1" applyAlignment="1" applyProtection="1">
      <alignment horizontal="center" vertical="center" textRotation="90" wrapText="1"/>
      <protection locked="0"/>
    </xf>
    <xf numFmtId="3" fontId="6" fillId="0" borderId="38" xfId="1" applyNumberFormat="1" applyFont="1" applyFill="1" applyBorder="1" applyAlignment="1" applyProtection="1">
      <alignment horizontal="center" vertical="center" textRotation="90" wrapText="1"/>
      <protection locked="0"/>
    </xf>
    <xf numFmtId="3" fontId="6" fillId="0" borderId="112" xfId="1" applyNumberFormat="1" applyFont="1" applyFill="1" applyBorder="1" applyAlignment="1" applyProtection="1">
      <alignment horizontal="center" vertical="center" textRotation="90" wrapText="1"/>
      <protection locked="0"/>
    </xf>
    <xf numFmtId="3" fontId="6" fillId="0" borderId="8" xfId="1" applyNumberFormat="1" applyFont="1" applyFill="1" applyBorder="1" applyAlignment="1" applyProtection="1">
      <alignment horizontal="center" vertical="center" textRotation="90" wrapText="1"/>
      <protection locked="0"/>
    </xf>
    <xf numFmtId="3" fontId="6" fillId="0" borderId="67" xfId="1" applyNumberFormat="1" applyFont="1" applyFill="1" applyBorder="1" applyAlignment="1" applyProtection="1">
      <alignment horizontal="center" vertical="center" textRotation="90" wrapText="1"/>
      <protection locked="0"/>
    </xf>
    <xf numFmtId="3" fontId="6" fillId="0" borderId="16" xfId="1" applyNumberFormat="1" applyFont="1" applyFill="1" applyBorder="1" applyAlignment="1" applyProtection="1">
      <alignment horizontal="center" vertical="center" textRotation="90" wrapText="1"/>
      <protection locked="0"/>
    </xf>
    <xf numFmtId="3" fontId="6" fillId="0" borderId="14" xfId="1" applyNumberFormat="1" applyFont="1" applyFill="1" applyBorder="1" applyAlignment="1" applyProtection="1">
      <alignment horizontal="center" vertical="center" textRotation="90" wrapText="1"/>
      <protection locked="0"/>
    </xf>
    <xf numFmtId="3" fontId="6" fillId="0" borderId="136" xfId="1" applyNumberFormat="1" applyFont="1" applyFill="1" applyBorder="1" applyAlignment="1" applyProtection="1">
      <alignment horizontal="center" vertical="center" textRotation="90" wrapText="1"/>
      <protection locked="0"/>
    </xf>
    <xf numFmtId="3" fontId="6" fillId="0" borderId="18" xfId="1" applyNumberFormat="1" applyFont="1" applyFill="1" applyBorder="1" applyAlignment="1" applyProtection="1">
      <alignment horizontal="center" vertical="center" textRotation="90" wrapText="1"/>
      <protection locked="0"/>
    </xf>
    <xf numFmtId="3" fontId="6" fillId="0" borderId="62" xfId="1" applyNumberFormat="1" applyFont="1" applyFill="1" applyBorder="1" applyAlignment="1" applyProtection="1">
      <alignment horizontal="center" vertical="center" textRotation="90" wrapText="1"/>
      <protection locked="0"/>
    </xf>
    <xf numFmtId="3" fontId="6" fillId="0" borderId="0" xfId="1" applyNumberFormat="1" applyFont="1" applyFill="1" applyBorder="1" applyAlignment="1" applyProtection="1">
      <alignment horizontal="center" vertical="center" textRotation="90" wrapText="1"/>
      <protection locked="0"/>
    </xf>
    <xf numFmtId="3" fontId="6" fillId="0" borderId="35" xfId="1" applyNumberFormat="1" applyFont="1" applyFill="1" applyBorder="1" applyAlignment="1" applyProtection="1">
      <alignment horizontal="center" vertical="center" textRotation="90" wrapText="1"/>
      <protection locked="0"/>
    </xf>
    <xf numFmtId="0" fontId="6" fillId="0" borderId="61" xfId="114" applyFont="1" applyFill="1" applyBorder="1" applyAlignment="1">
      <alignment horizontal="center" vertical="center" wrapText="1"/>
    </xf>
    <xf numFmtId="0" fontId="6" fillId="0" borderId="43" xfId="114" applyFont="1" applyFill="1" applyBorder="1" applyAlignment="1">
      <alignment horizontal="center" vertical="center" wrapText="1"/>
    </xf>
    <xf numFmtId="0" fontId="6" fillId="0" borderId="11" xfId="114" applyFont="1" applyFill="1" applyBorder="1" applyAlignment="1">
      <alignment horizontal="center" vertical="center" wrapText="1"/>
    </xf>
    <xf numFmtId="0" fontId="6" fillId="0" borderId="22" xfId="114" applyFont="1" applyFill="1" applyBorder="1" applyAlignment="1">
      <alignment horizontal="center" vertical="center" wrapText="1"/>
    </xf>
    <xf numFmtId="0" fontId="6" fillId="0" borderId="59" xfId="114" applyFont="1" applyFill="1" applyBorder="1" applyAlignment="1">
      <alignment horizontal="center" vertical="center" wrapText="1"/>
    </xf>
    <xf numFmtId="0" fontId="6" fillId="0" borderId="64" xfId="114" applyFont="1" applyFill="1" applyBorder="1" applyAlignment="1">
      <alignment horizontal="center" vertical="center"/>
    </xf>
    <xf numFmtId="0" fontId="6" fillId="0" borderId="54" xfId="114" applyFont="1" applyFill="1" applyBorder="1" applyAlignment="1">
      <alignment horizontal="center" vertical="center"/>
    </xf>
    <xf numFmtId="0" fontId="6" fillId="0" borderId="60" xfId="114" applyFont="1" applyFill="1" applyBorder="1" applyAlignment="1">
      <alignment horizontal="center" vertical="center" wrapText="1"/>
    </xf>
    <xf numFmtId="0" fontId="6" fillId="0" borderId="53" xfId="114" applyFont="1" applyFill="1" applyBorder="1" applyAlignment="1">
      <alignment horizontal="center" vertical="center"/>
    </xf>
    <xf numFmtId="0" fontId="6" fillId="0" borderId="48" xfId="114" applyFont="1" applyFill="1" applyBorder="1" applyAlignment="1">
      <alignment horizontal="center" vertical="center"/>
    </xf>
    <xf numFmtId="0" fontId="6" fillId="0" borderId="38" xfId="114" applyFont="1" applyFill="1" applyBorder="1" applyAlignment="1">
      <alignment horizontal="center" vertical="center" wrapText="1"/>
    </xf>
    <xf numFmtId="0" fontId="6" fillId="0" borderId="30" xfId="114" applyFont="1" applyFill="1" applyBorder="1" applyAlignment="1">
      <alignment horizontal="center" vertical="center" wrapText="1"/>
    </xf>
    <xf numFmtId="0" fontId="6" fillId="0" borderId="29" xfId="114" applyFont="1" applyFill="1" applyBorder="1" applyAlignment="1">
      <alignment horizontal="center" vertical="center" wrapText="1"/>
    </xf>
    <xf numFmtId="0" fontId="6" fillId="0" borderId="6" xfId="113" applyFont="1" applyFill="1" applyBorder="1" applyAlignment="1">
      <alignment horizontal="center" vertical="center" wrapText="1"/>
    </xf>
    <xf numFmtId="0" fontId="6" fillId="0" borderId="0" xfId="113" applyFont="1" applyFill="1" applyBorder="1" applyAlignment="1">
      <alignment horizontal="center" vertical="center" wrapText="1"/>
    </xf>
    <xf numFmtId="0" fontId="18" fillId="0" borderId="26" xfId="113" applyFont="1" applyFill="1" applyBorder="1" applyAlignment="1">
      <alignment horizontal="center" vertical="center" wrapText="1"/>
    </xf>
    <xf numFmtId="0" fontId="18" fillId="0" borderId="27" xfId="113" applyFont="1" applyFill="1" applyBorder="1" applyAlignment="1">
      <alignment horizontal="center" vertical="center" wrapText="1"/>
    </xf>
    <xf numFmtId="171" fontId="18" fillId="0" borderId="4" xfId="0" applyNumberFormat="1" applyFont="1" applyFill="1" applyBorder="1" applyAlignment="1">
      <alignment horizontal="center"/>
    </xf>
    <xf numFmtId="0" fontId="6" fillId="0" borderId="0" xfId="0" applyFont="1" applyFill="1" applyBorder="1" applyAlignment="1">
      <alignment horizontal="center" vertical="center" wrapText="1"/>
    </xf>
    <xf numFmtId="0" fontId="6" fillId="0" borderId="35" xfId="0" applyFont="1" applyFill="1" applyBorder="1" applyAlignment="1">
      <alignment horizontal="center" vertical="center" wrapText="1"/>
    </xf>
    <xf numFmtId="3" fontId="6" fillId="0" borderId="138" xfId="1" applyNumberFormat="1" applyFont="1" applyFill="1" applyBorder="1" applyAlignment="1" applyProtection="1">
      <alignment horizontal="center" vertical="center" wrapText="1"/>
      <protection locked="0"/>
    </xf>
    <xf numFmtId="3" fontId="6" fillId="0" borderId="144" xfId="1" applyNumberFormat="1" applyFont="1" applyFill="1" applyBorder="1" applyAlignment="1" applyProtection="1">
      <alignment horizontal="center" vertical="center" wrapText="1"/>
      <protection locked="0"/>
    </xf>
    <xf numFmtId="0" fontId="6" fillId="0" borderId="159" xfId="2" applyFont="1" applyFill="1" applyBorder="1" applyAlignment="1" applyProtection="1">
      <alignment horizontal="center" vertical="center" wrapText="1"/>
      <protection locked="0"/>
    </xf>
    <xf numFmtId="0" fontId="6" fillId="0" borderId="160" xfId="2" applyFont="1" applyFill="1" applyBorder="1" applyAlignment="1" applyProtection="1">
      <alignment horizontal="center" vertical="center" wrapText="1"/>
      <protection locked="0"/>
    </xf>
    <xf numFmtId="0" fontId="6" fillId="0" borderId="158" xfId="2" applyFont="1" applyFill="1" applyBorder="1" applyAlignment="1" applyProtection="1">
      <alignment horizontal="center" vertical="center" wrapText="1"/>
      <protection locked="0"/>
    </xf>
    <xf numFmtId="0" fontId="6" fillId="0" borderId="26"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0" borderId="23" xfId="0" applyFont="1" applyFill="1" applyBorder="1" applyAlignment="1">
      <alignment horizontal="center" vertical="center" wrapText="1"/>
    </xf>
    <xf numFmtId="0" fontId="6" fillId="0" borderId="135" xfId="0" applyFont="1" applyFill="1" applyBorder="1" applyAlignment="1">
      <alignment horizontal="center" vertical="center" wrapText="1"/>
    </xf>
    <xf numFmtId="0" fontId="6" fillId="0" borderId="47" xfId="0" applyFont="1" applyFill="1" applyBorder="1" applyAlignment="1">
      <alignment horizontal="center" vertical="center" wrapText="1"/>
    </xf>
    <xf numFmtId="0" fontId="6" fillId="0" borderId="53" xfId="0" applyFont="1" applyFill="1" applyBorder="1" applyAlignment="1">
      <alignment horizontal="center" vertical="center" wrapText="1"/>
    </xf>
    <xf numFmtId="0" fontId="6" fillId="0" borderId="48" xfId="0" applyFont="1" applyFill="1" applyBorder="1" applyAlignment="1">
      <alignment horizontal="center" vertical="center" wrapText="1"/>
    </xf>
    <xf numFmtId="0" fontId="6" fillId="0" borderId="22" xfId="0" applyFont="1" applyFill="1" applyBorder="1" applyAlignment="1">
      <alignment horizontal="center" vertical="center" wrapText="1"/>
    </xf>
    <xf numFmtId="0" fontId="6" fillId="0" borderId="66" xfId="0" applyFont="1" applyFill="1" applyBorder="1" applyAlignment="1">
      <alignment horizontal="center" vertical="center" wrapText="1"/>
    </xf>
    <xf numFmtId="0" fontId="6" fillId="0" borderId="64"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0" fillId="0" borderId="18" xfId="0" applyFont="1" applyFill="1" applyBorder="1"/>
    <xf numFmtId="3" fontId="6" fillId="0" borderId="61" xfId="0" applyNumberFormat="1" applyFont="1" applyFill="1" applyBorder="1" applyAlignment="1">
      <alignment horizontal="center" vertical="center" wrapText="1"/>
    </xf>
    <xf numFmtId="3" fontId="6" fillId="0" borderId="43" xfId="0" applyNumberFormat="1" applyFont="1" applyFill="1" applyBorder="1" applyAlignment="1">
      <alignment horizontal="center" vertical="center" wrapText="1"/>
    </xf>
    <xf numFmtId="3" fontId="6" fillId="0" borderId="11" xfId="0" applyNumberFormat="1" applyFont="1" applyFill="1" applyBorder="1" applyAlignment="1">
      <alignment horizontal="center" vertical="center" wrapText="1"/>
    </xf>
    <xf numFmtId="3" fontId="6" fillId="0" borderId="22" xfId="0" applyNumberFormat="1" applyFont="1" applyFill="1" applyBorder="1" applyAlignment="1">
      <alignment horizontal="center" vertical="center" wrapText="1"/>
    </xf>
    <xf numFmtId="3" fontId="6" fillId="0" borderId="44" xfId="0" applyNumberFormat="1" applyFont="1" applyFill="1" applyBorder="1" applyAlignment="1">
      <alignment horizontal="center" vertical="center" wrapText="1"/>
    </xf>
    <xf numFmtId="3" fontId="6" fillId="0" borderId="42" xfId="0" applyNumberFormat="1" applyFont="1" applyFill="1" applyBorder="1" applyAlignment="1">
      <alignment horizontal="center" vertical="center" wrapText="1"/>
    </xf>
    <xf numFmtId="3" fontId="6" fillId="0" borderId="28" xfId="0" applyNumberFormat="1" applyFont="1" applyFill="1" applyBorder="1" applyAlignment="1">
      <alignment horizontal="center" vertical="center" wrapText="1"/>
    </xf>
    <xf numFmtId="3" fontId="6" fillId="0" borderId="66" xfId="0" applyNumberFormat="1" applyFont="1" applyFill="1" applyBorder="1" applyAlignment="1">
      <alignment horizontal="center" vertical="center" wrapText="1"/>
    </xf>
    <xf numFmtId="3" fontId="6" fillId="0" borderId="2" xfId="0" applyNumberFormat="1" applyFont="1" applyFill="1" applyBorder="1" applyAlignment="1">
      <alignment horizontal="center" vertical="center" wrapText="1"/>
    </xf>
    <xf numFmtId="3" fontId="6" fillId="0" borderId="34" xfId="0" applyNumberFormat="1" applyFont="1" applyFill="1" applyBorder="1" applyAlignment="1">
      <alignment horizontal="center" vertical="center" wrapText="1"/>
    </xf>
    <xf numFmtId="3" fontId="6" fillId="0" borderId="36" xfId="0" applyNumberFormat="1" applyFont="1" applyFill="1" applyBorder="1" applyAlignment="1">
      <alignment horizontal="center" vertical="center" wrapText="1"/>
    </xf>
    <xf numFmtId="3" fontId="6" fillId="0" borderId="26" xfId="0" applyNumberFormat="1" applyFont="1" applyFill="1" applyBorder="1" applyAlignment="1">
      <alignment horizontal="center" vertical="center" wrapText="1"/>
    </xf>
    <xf numFmtId="3" fontId="6" fillId="0" borderId="27" xfId="0" applyNumberFormat="1" applyFont="1" applyFill="1" applyBorder="1" applyAlignment="1">
      <alignment horizontal="center" vertical="center" wrapText="1"/>
    </xf>
    <xf numFmtId="3" fontId="6" fillId="0" borderId="32" xfId="0" applyNumberFormat="1" applyFont="1" applyFill="1" applyBorder="1" applyAlignment="1">
      <alignment horizontal="center" vertical="center" wrapText="1"/>
    </xf>
    <xf numFmtId="0" fontId="8" fillId="0" borderId="143" xfId="0" applyFont="1" applyFill="1" applyBorder="1" applyAlignment="1">
      <alignment horizontal="center" vertical="center" wrapText="1"/>
    </xf>
    <xf numFmtId="0" fontId="8" fillId="0" borderId="138" xfId="0" applyFont="1" applyFill="1" applyBorder="1" applyAlignment="1">
      <alignment horizontal="center" vertical="center" wrapText="1"/>
    </xf>
  </cellXfs>
  <cellStyles count="126">
    <cellStyle name="% procenta" xfId="3"/>
    <cellStyle name="bin" xfId="92"/>
    <cellStyle name="Celkem 2" xfId="4"/>
    <cellStyle name="cell" xfId="93"/>
    <cellStyle name="column" xfId="94"/>
    <cellStyle name="Comma0" xfId="5"/>
    <cellStyle name="Currency0" xfId="6"/>
    <cellStyle name="Currency0 2" xfId="7"/>
    <cellStyle name="Currency0 2 2" xfId="60"/>
    <cellStyle name="Currency0 2 2 2" xfId="74"/>
    <cellStyle name="Currency0 2 3" xfId="69"/>
    <cellStyle name="Čárka 2" xfId="8"/>
    <cellStyle name="Čárka 2 2" xfId="9"/>
    <cellStyle name="Čárka 2 2 2" xfId="61"/>
    <cellStyle name="Čárka 2 2 2 2" xfId="75"/>
    <cellStyle name="Čárka 2 2 3" xfId="70"/>
    <cellStyle name="Číslo" xfId="95"/>
    <cellStyle name="Date" xfId="10"/>
    <cellStyle name="Datum" xfId="11"/>
    <cellStyle name="Datum 2" xfId="12"/>
    <cellStyle name="Finanční" xfId="13"/>
    <cellStyle name="Finanční0" xfId="14"/>
    <cellStyle name="Finanční0 2" xfId="15"/>
    <cellStyle name="Fixed" xfId="16"/>
    <cellStyle name="formula" xfId="96"/>
    <cellStyle name="gap" xfId="97"/>
    <cellStyle name="Heading 1" xfId="17"/>
    <cellStyle name="Heading 2" xfId="18"/>
    <cellStyle name="Hypertextový odkaz" xfId="57" builtinId="8"/>
    <cellStyle name="Hypertextový odkaz 2" xfId="81"/>
    <cellStyle name="Hypertextový odkaz 3" xfId="79"/>
    <cellStyle name="Měna" xfId="19"/>
    <cellStyle name="Měna 2" xfId="20"/>
    <cellStyle name="Měna 2 2" xfId="62"/>
    <cellStyle name="Měna 2 2 2" xfId="76"/>
    <cellStyle name="Měna 2 3" xfId="71"/>
    <cellStyle name="Měna 3" xfId="80"/>
    <cellStyle name="Měna 4" xfId="82"/>
    <cellStyle name="Měna 5" xfId="83"/>
    <cellStyle name="Měna 6" xfId="86"/>
    <cellStyle name="Měna 7" xfId="87"/>
    <cellStyle name="Měna0" xfId="21"/>
    <cellStyle name="Měna0 2" xfId="22"/>
    <cellStyle name="Měna0 2 2" xfId="23"/>
    <cellStyle name="Měna0 2 2 2" xfId="63"/>
    <cellStyle name="Měna0 2 2 2 2" xfId="77"/>
    <cellStyle name="Měna0 2 2 3" xfId="72"/>
    <cellStyle name="Měna0 3" xfId="24"/>
    <cellStyle name="Měna0 3 2" xfId="64"/>
    <cellStyle name="Měna0 3 2 2" xfId="78"/>
    <cellStyle name="Měna0 3 3" xfId="73"/>
    <cellStyle name="Normal_ENRL1_1" xfId="98"/>
    <cellStyle name="Normální" xfId="0" builtinId="0"/>
    <cellStyle name="normální 10" xfId="25"/>
    <cellStyle name="normální 11" xfId="26"/>
    <cellStyle name="normální 12" xfId="27"/>
    <cellStyle name="normální 12 2" xfId="28"/>
    <cellStyle name="normální 13" xfId="29"/>
    <cellStyle name="normální 14" xfId="30"/>
    <cellStyle name="normální 15" xfId="31"/>
    <cellStyle name="normální 16" xfId="32"/>
    <cellStyle name="normální 16 2" xfId="33"/>
    <cellStyle name="normální 17" xfId="34"/>
    <cellStyle name="normální 17 2" xfId="35"/>
    <cellStyle name="normální 18" xfId="66"/>
    <cellStyle name="Normální 19" xfId="84"/>
    <cellStyle name="normální 2" xfId="1"/>
    <cellStyle name="Normální 2 10" xfId="119"/>
    <cellStyle name="Normální 2 2" xfId="36"/>
    <cellStyle name="Normální 2 2 2" xfId="102"/>
    <cellStyle name="normální 2 2 3" xfId="115"/>
    <cellStyle name="Normální 2 3" xfId="37"/>
    <cellStyle name="Normální 2 4" xfId="38"/>
    <cellStyle name="Normální 2 5" xfId="39"/>
    <cellStyle name="Normální 2 6" xfId="68"/>
    <cellStyle name="Normální 2 7" xfId="99"/>
    <cellStyle name="Normální 2 8" xfId="109"/>
    <cellStyle name="Normální 2 9" xfId="114"/>
    <cellStyle name="Normální 20" xfId="85"/>
    <cellStyle name="Normální 21" xfId="91"/>
    <cellStyle name="Normální 22" xfId="103"/>
    <cellStyle name="Normální 23" xfId="104"/>
    <cellStyle name="Normální 24" xfId="105"/>
    <cellStyle name="Normální 25" xfId="107"/>
    <cellStyle name="Normální 26" xfId="108"/>
    <cellStyle name="Normální 27" xfId="110"/>
    <cellStyle name="Normální 28" xfId="106"/>
    <cellStyle name="Normální 29" xfId="111"/>
    <cellStyle name="normální 3" xfId="40"/>
    <cellStyle name="normální 3 2" xfId="65"/>
    <cellStyle name="normální 3 3" xfId="59"/>
    <cellStyle name="Normální 3 4" xfId="88"/>
    <cellStyle name="Normální 3 5" xfId="89"/>
    <cellStyle name="Normální 3 6" xfId="90"/>
    <cellStyle name="Normální 3 7" xfId="120"/>
    <cellStyle name="Normální 3 8" xfId="125"/>
    <cellStyle name="Normální 3 9" xfId="124"/>
    <cellStyle name="Normální 30" xfId="112"/>
    <cellStyle name="Normální 31" xfId="116"/>
    <cellStyle name="Normální 32" xfId="117"/>
    <cellStyle name="Normální 33" xfId="123"/>
    <cellStyle name="normální 4" xfId="41"/>
    <cellStyle name="Normální 4 2" xfId="121"/>
    <cellStyle name="normální 5" xfId="42"/>
    <cellStyle name="Normální 5 2" xfId="122"/>
    <cellStyle name="normální 6" xfId="43"/>
    <cellStyle name="normální 6 2" xfId="44"/>
    <cellStyle name="normální 7" xfId="2"/>
    <cellStyle name="normální 7 2" xfId="45"/>
    <cellStyle name="normální 8" xfId="46"/>
    <cellStyle name="normální 8 2" xfId="47"/>
    <cellStyle name="normální 9" xfId="48"/>
    <cellStyle name="normální_Vystup pro Misu" xfId="113"/>
    <cellStyle name="ods9" xfId="100"/>
    <cellStyle name="Pevný" xfId="49"/>
    <cellStyle name="Pevný 2" xfId="50"/>
    <cellStyle name="procent 2" xfId="67"/>
    <cellStyle name="Procenta" xfId="58" builtinId="5"/>
    <cellStyle name="Procenta 2" xfId="51"/>
    <cellStyle name="Procenta 3" xfId="118"/>
    <cellStyle name="row" xfId="101"/>
    <cellStyle name="Total" xfId="52"/>
    <cellStyle name="Záhlaví 1" xfId="53"/>
    <cellStyle name="Záhlaví 1 2" xfId="54"/>
    <cellStyle name="Záhlaví 2" xfId="55"/>
    <cellStyle name="Záhlaví 2 2" xfId="56"/>
  </cellStyles>
  <dxfs count="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s>
  <tableStyles count="0" defaultTableStyle="TableStyleMedium9" defaultPivotStyle="PivotStyleLight16"/>
  <colors>
    <mruColors>
      <color rgb="FF98700C"/>
      <color rgb="FFFCEFD0"/>
      <color rgb="FFFBECC5"/>
      <color rgb="FFF6D78A"/>
      <color rgb="FFCC9610"/>
      <color rgb="FFAE800E"/>
      <color rgb="FFF7DC97"/>
      <color rgb="FFF3CA63"/>
      <color rgb="FFF2DCDB"/>
      <color rgb="FFD0CE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theme" Target="theme/theme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styles" Target="styles.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sharedStrings" Target="sharedStrings.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msmt.gov.cz/" TargetMode="External"/><Relationship Id="rId1" Type="http://schemas.openxmlformats.org/officeDocument/2006/relationships/hyperlink" Target="https://statis.msmt.cz/rocenka/rocenka.as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88.xml.rels><?xml version="1.0" encoding="UTF-8" standalone="yes"?>
<Relationships xmlns="http://schemas.openxmlformats.org/package/2006/relationships"><Relationship Id="rId2" Type="http://schemas.openxmlformats.org/officeDocument/2006/relationships/printerSettings" Target="../printerSettings/printerSettings154.bin"/><Relationship Id="rId1" Type="http://schemas.openxmlformats.org/officeDocument/2006/relationships/hyperlink" Target="http://www.msmt.cz/file/13234_1_1/" TargetMode="External"/></Relationships>
</file>

<file path=xl/worksheets/_rels/sheet189.xml.rels><?xml version="1.0" encoding="UTF-8" standalone="yes"?>
<Relationships xmlns="http://schemas.openxmlformats.org/package/2006/relationships"><Relationship Id="rId1" Type="http://schemas.openxmlformats.org/officeDocument/2006/relationships/hyperlink" Target="http://www.msmt.cz/file/13234_1_1/"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96.xml.rels><?xml version="1.0" encoding="UTF-8" standalone="yes"?>
<Relationships xmlns="http://schemas.openxmlformats.org/package/2006/relationships"><Relationship Id="rId2" Type="http://schemas.openxmlformats.org/officeDocument/2006/relationships/printerSettings" Target="../printerSettings/printerSettings158.bin"/><Relationship Id="rId1" Type="http://schemas.openxmlformats.org/officeDocument/2006/relationships/hyperlink" Target="http://www.msmt.cz/file/13234_1_1/" TargetMode="External"/></Relationships>
</file>

<file path=xl/worksheets/_rels/sheet197.xml.rels><?xml version="1.0" encoding="UTF-8" standalone="yes"?>
<Relationships xmlns="http://schemas.openxmlformats.org/package/2006/relationships"><Relationship Id="rId1" Type="http://schemas.openxmlformats.org/officeDocument/2006/relationships/hyperlink" Target="http://www.msmt.cz/file/13234_1_1/" TargetMode="External"/></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01.xml.rels><?xml version="1.0" encoding="UTF-8" standalone="yes"?>
<Relationships xmlns="http://schemas.openxmlformats.org/package/2006/relationships"><Relationship Id="rId2" Type="http://schemas.openxmlformats.org/officeDocument/2006/relationships/printerSettings" Target="../printerSettings/printerSettings161.bin"/><Relationship Id="rId1" Type="http://schemas.openxmlformats.org/officeDocument/2006/relationships/hyperlink" Target="http://www.msmt.cz/file/13234_1_1/" TargetMode="External"/></Relationships>
</file>

<file path=xl/worksheets/_rels/sheet202.xml.rels><?xml version="1.0" encoding="UTF-8" standalone="yes"?>
<Relationships xmlns="http://schemas.openxmlformats.org/package/2006/relationships"><Relationship Id="rId1" Type="http://schemas.openxmlformats.org/officeDocument/2006/relationships/hyperlink" Target="http://www.msmt.cz/file/13234_1_1/" TargetMode="Externa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B279"/>
  <sheetViews>
    <sheetView showGridLines="0" tabSelected="1" zoomScaleNormal="100" workbookViewId="0">
      <selection sqref="A1:B1"/>
    </sheetView>
  </sheetViews>
  <sheetFormatPr defaultRowHeight="15"/>
  <cols>
    <col min="1" max="1" width="12" style="8" customWidth="1"/>
    <col min="2" max="2" width="141.28515625" style="23" customWidth="1"/>
  </cols>
  <sheetData>
    <row r="1" spans="1:2" s="145" customFormat="1" ht="29.25" customHeight="1">
      <c r="A1" s="1867" t="s">
        <v>1094</v>
      </c>
      <c r="B1" s="1867"/>
    </row>
    <row r="2" spans="1:2" s="145" customFormat="1" ht="15" customHeight="1">
      <c r="A2" s="1868" t="s">
        <v>588</v>
      </c>
      <c r="B2" s="1868"/>
    </row>
    <row r="3" spans="1:2" s="145" customFormat="1" ht="15" customHeight="1">
      <c r="A3" s="1866" t="s">
        <v>516</v>
      </c>
      <c r="B3" s="1866"/>
    </row>
    <row r="4" spans="1:2" s="145" customFormat="1" ht="15" customHeight="1">
      <c r="A4" s="1865" t="s">
        <v>515</v>
      </c>
      <c r="B4" s="1865"/>
    </row>
    <row r="5" spans="1:2" s="295" customFormat="1" ht="15" customHeight="1">
      <c r="A5" s="398" t="s">
        <v>1130</v>
      </c>
      <c r="B5" s="279" t="s">
        <v>1341</v>
      </c>
    </row>
    <row r="6" spans="1:2" s="279" customFormat="1" ht="15" customHeight="1">
      <c r="A6" s="398" t="s">
        <v>1131</v>
      </c>
      <c r="B6" s="279" t="s">
        <v>1342</v>
      </c>
    </row>
    <row r="7" spans="1:2" s="279" customFormat="1" ht="15" customHeight="1">
      <c r="A7" s="398" t="s">
        <v>1132</v>
      </c>
      <c r="B7" s="279" t="s">
        <v>1343</v>
      </c>
    </row>
    <row r="8" spans="1:2" s="279" customFormat="1" ht="15" customHeight="1">
      <c r="A8" s="398" t="s">
        <v>1133</v>
      </c>
      <c r="B8" s="279" t="s">
        <v>1344</v>
      </c>
    </row>
    <row r="9" spans="1:2" s="279" customFormat="1" ht="15" customHeight="1">
      <c r="A9" s="398" t="s">
        <v>1134</v>
      </c>
      <c r="B9" s="279" t="s">
        <v>1345</v>
      </c>
    </row>
    <row r="10" spans="1:2" s="279" customFormat="1" ht="15" customHeight="1">
      <c r="A10" s="398" t="s">
        <v>1135</v>
      </c>
      <c r="B10" s="279" t="s">
        <v>1346</v>
      </c>
    </row>
    <row r="11" spans="1:2" s="279" customFormat="1" ht="15" customHeight="1">
      <c r="A11" s="398" t="s">
        <v>1136</v>
      </c>
      <c r="B11" s="279" t="s">
        <v>1347</v>
      </c>
    </row>
    <row r="12" spans="1:2" s="279" customFormat="1" ht="15" customHeight="1">
      <c r="A12" s="618" t="s">
        <v>488</v>
      </c>
    </row>
    <row r="13" spans="1:2" s="279" customFormat="1" ht="15" customHeight="1">
      <c r="A13" s="398" t="s">
        <v>1137</v>
      </c>
      <c r="B13" s="279" t="s">
        <v>1348</v>
      </c>
    </row>
    <row r="14" spans="1:2" s="279" customFormat="1" ht="15" customHeight="1">
      <c r="A14" s="398" t="s">
        <v>1138</v>
      </c>
      <c r="B14" s="279" t="s">
        <v>1349</v>
      </c>
    </row>
    <row r="15" spans="1:2" s="279" customFormat="1" ht="15" customHeight="1">
      <c r="A15" s="398" t="s">
        <v>1139</v>
      </c>
      <c r="B15" s="279" t="s">
        <v>1350</v>
      </c>
    </row>
    <row r="16" spans="1:2" s="279" customFormat="1" ht="15" customHeight="1">
      <c r="A16" s="398" t="s">
        <v>1140</v>
      </c>
      <c r="B16" s="279" t="s">
        <v>1351</v>
      </c>
    </row>
    <row r="17" spans="1:2" s="279" customFormat="1" ht="15" customHeight="1">
      <c r="A17" s="398" t="s">
        <v>1141</v>
      </c>
      <c r="B17" s="279" t="s">
        <v>1352</v>
      </c>
    </row>
    <row r="18" spans="1:2" s="279" customFormat="1" ht="15" customHeight="1">
      <c r="A18" s="398" t="s">
        <v>1142</v>
      </c>
      <c r="B18" s="279" t="s">
        <v>1353</v>
      </c>
    </row>
    <row r="19" spans="1:2" s="279" customFormat="1" ht="15" customHeight="1">
      <c r="A19" s="618" t="s">
        <v>489</v>
      </c>
    </row>
    <row r="20" spans="1:2" s="279" customFormat="1" ht="15" customHeight="1">
      <c r="A20" s="398" t="s">
        <v>1143</v>
      </c>
      <c r="B20" s="279" t="s">
        <v>1354</v>
      </c>
    </row>
    <row r="21" spans="1:2" s="279" customFormat="1" ht="15" customHeight="1">
      <c r="A21" s="398" t="s">
        <v>1144</v>
      </c>
      <c r="B21" s="279" t="s">
        <v>1355</v>
      </c>
    </row>
    <row r="22" spans="1:2" s="279" customFormat="1" ht="15" customHeight="1">
      <c r="A22" s="398" t="s">
        <v>1145</v>
      </c>
      <c r="B22" s="279" t="s">
        <v>1356</v>
      </c>
    </row>
    <row r="23" spans="1:2" s="279" customFormat="1" ht="15" customHeight="1">
      <c r="A23" s="618" t="s">
        <v>490</v>
      </c>
    </row>
    <row r="24" spans="1:2" s="279" customFormat="1" ht="15" customHeight="1">
      <c r="A24" s="398" t="s">
        <v>1146</v>
      </c>
      <c r="B24" s="279" t="s">
        <v>1357</v>
      </c>
    </row>
    <row r="25" spans="1:2" s="279" customFormat="1" ht="15" customHeight="1">
      <c r="A25" s="398" t="s">
        <v>1147</v>
      </c>
      <c r="B25" s="279" t="s">
        <v>1359</v>
      </c>
    </row>
    <row r="26" spans="1:2" s="279" customFormat="1" ht="15" customHeight="1">
      <c r="A26" s="398" t="s">
        <v>1148</v>
      </c>
      <c r="B26" s="279" t="s">
        <v>1358</v>
      </c>
    </row>
    <row r="27" spans="1:2" s="279" customFormat="1" ht="15" customHeight="1">
      <c r="A27" s="398" t="s">
        <v>1149</v>
      </c>
      <c r="B27" s="279" t="s">
        <v>1570</v>
      </c>
    </row>
    <row r="28" spans="1:2" s="279" customFormat="1" ht="15" customHeight="1">
      <c r="A28" s="398" t="s">
        <v>1150</v>
      </c>
      <c r="B28" s="279" t="s">
        <v>1361</v>
      </c>
    </row>
    <row r="29" spans="1:2" s="279" customFormat="1" ht="15" customHeight="1">
      <c r="A29" s="398" t="s">
        <v>1572</v>
      </c>
      <c r="B29" s="279" t="s">
        <v>1571</v>
      </c>
    </row>
    <row r="30" spans="1:2" s="279" customFormat="1" ht="15" customHeight="1">
      <c r="A30" s="398" t="s">
        <v>1573</v>
      </c>
      <c r="B30" s="279" t="s">
        <v>1360</v>
      </c>
    </row>
    <row r="31" spans="1:2" s="279" customFormat="1" ht="15" customHeight="1">
      <c r="A31" s="398"/>
    </row>
    <row r="32" spans="1:2" s="145" customFormat="1" ht="15" customHeight="1">
      <c r="A32" s="1865" t="s">
        <v>517</v>
      </c>
      <c r="B32" s="1865"/>
    </row>
    <row r="33" spans="1:2" s="279" customFormat="1" ht="15" customHeight="1">
      <c r="A33" s="398" t="s">
        <v>1151</v>
      </c>
      <c r="B33" s="145" t="s">
        <v>1362</v>
      </c>
    </row>
    <row r="34" spans="1:2" s="279" customFormat="1" ht="15" customHeight="1">
      <c r="A34" s="398" t="s">
        <v>1152</v>
      </c>
      <c r="B34" s="279" t="s">
        <v>1363</v>
      </c>
    </row>
    <row r="35" spans="1:2" s="279" customFormat="1" ht="15" customHeight="1">
      <c r="A35" s="398" t="s">
        <v>1153</v>
      </c>
      <c r="B35" s="279" t="s">
        <v>1364</v>
      </c>
    </row>
    <row r="36" spans="1:2" s="279" customFormat="1" ht="15" customHeight="1">
      <c r="A36" s="618" t="s">
        <v>488</v>
      </c>
    </row>
    <row r="37" spans="1:2" s="279" customFormat="1" ht="15" customHeight="1">
      <c r="A37" s="398" t="s">
        <v>1154</v>
      </c>
      <c r="B37" s="279" t="s">
        <v>1365</v>
      </c>
    </row>
    <row r="38" spans="1:2" s="279" customFormat="1" ht="15" customHeight="1">
      <c r="A38" s="398" t="s">
        <v>1155</v>
      </c>
      <c r="B38" s="279" t="s">
        <v>1366</v>
      </c>
    </row>
    <row r="39" spans="1:2" s="145" customFormat="1" ht="15" customHeight="1">
      <c r="A39" s="398" t="s">
        <v>1156</v>
      </c>
      <c r="B39" s="279" t="s">
        <v>1367</v>
      </c>
    </row>
    <row r="40" spans="1:2" s="145" customFormat="1" ht="15" customHeight="1">
      <c r="A40" s="618" t="s">
        <v>489</v>
      </c>
    </row>
    <row r="41" spans="1:2" s="145" customFormat="1" ht="15" customHeight="1">
      <c r="A41" s="398" t="s">
        <v>1157</v>
      </c>
      <c r="B41" s="145" t="s">
        <v>1369</v>
      </c>
    </row>
    <row r="42" spans="1:2" s="145" customFormat="1" ht="15" customHeight="1">
      <c r="A42" s="398" t="s">
        <v>1158</v>
      </c>
      <c r="B42" s="145" t="s">
        <v>1370</v>
      </c>
    </row>
    <row r="43" spans="1:2" s="145" customFormat="1" ht="15" customHeight="1">
      <c r="A43" s="618" t="s">
        <v>490</v>
      </c>
    </row>
    <row r="44" spans="1:2" s="145" customFormat="1" ht="15" customHeight="1">
      <c r="A44" s="398" t="s">
        <v>1159</v>
      </c>
      <c r="B44" s="145" t="s">
        <v>1371</v>
      </c>
    </row>
    <row r="45" spans="1:2" s="145" customFormat="1" ht="15" customHeight="1">
      <c r="A45" s="398" t="s">
        <v>1160</v>
      </c>
      <c r="B45" s="145" t="s">
        <v>1372</v>
      </c>
    </row>
    <row r="46" spans="1:2" s="145" customFormat="1" ht="15" customHeight="1">
      <c r="A46" s="121"/>
    </row>
    <row r="47" spans="1:2" s="145" customFormat="1" ht="15" customHeight="1">
      <c r="A47" s="1866" t="s">
        <v>502</v>
      </c>
      <c r="B47" s="1866"/>
    </row>
    <row r="48" spans="1:2" s="145" customFormat="1" ht="15" customHeight="1">
      <c r="A48" s="1865" t="s">
        <v>491</v>
      </c>
      <c r="B48" s="1865"/>
    </row>
    <row r="49" spans="1:2" s="279" customFormat="1" ht="15" customHeight="1">
      <c r="A49" s="398" t="s">
        <v>1161</v>
      </c>
      <c r="B49" s="145" t="s">
        <v>1373</v>
      </c>
    </row>
    <row r="50" spans="1:2" s="279" customFormat="1" ht="15" customHeight="1">
      <c r="A50" s="398" t="s">
        <v>1162</v>
      </c>
      <c r="B50" s="279" t="s">
        <v>1374</v>
      </c>
    </row>
    <row r="51" spans="1:2" s="279" customFormat="1" ht="15" customHeight="1">
      <c r="A51" s="398" t="s">
        <v>1163</v>
      </c>
      <c r="B51" s="279" t="s">
        <v>1393</v>
      </c>
    </row>
    <row r="52" spans="1:2" s="279" customFormat="1" ht="15" customHeight="1">
      <c r="A52" s="398" t="s">
        <v>1164</v>
      </c>
      <c r="B52" s="279" t="s">
        <v>1394</v>
      </c>
    </row>
    <row r="53" spans="1:2" s="145" customFormat="1" ht="15" customHeight="1">
      <c r="A53" s="226"/>
      <c r="B53" s="279"/>
    </row>
    <row r="54" spans="1:2" s="145" customFormat="1" ht="15" customHeight="1">
      <c r="A54" s="1865" t="s">
        <v>510</v>
      </c>
      <c r="B54" s="1865"/>
    </row>
    <row r="55" spans="1:2" s="279" customFormat="1" ht="15" customHeight="1">
      <c r="A55" s="398" t="s">
        <v>1165</v>
      </c>
      <c r="B55" s="145" t="s">
        <v>1375</v>
      </c>
    </row>
    <row r="56" spans="1:2" s="279" customFormat="1" ht="15" customHeight="1">
      <c r="A56" s="398" t="s">
        <v>1166</v>
      </c>
      <c r="B56" s="279" t="s">
        <v>1376</v>
      </c>
    </row>
    <row r="57" spans="1:2" s="279" customFormat="1" ht="15" customHeight="1">
      <c r="A57" s="398" t="s">
        <v>1167</v>
      </c>
      <c r="B57" s="279" t="s">
        <v>1377</v>
      </c>
    </row>
    <row r="58" spans="1:2" s="279" customFormat="1" ht="15" customHeight="1">
      <c r="A58" s="398" t="s">
        <v>1168</v>
      </c>
      <c r="B58" s="279" t="s">
        <v>1378</v>
      </c>
    </row>
    <row r="59" spans="1:2" s="279" customFormat="1" ht="15" customHeight="1">
      <c r="A59" s="398" t="s">
        <v>1169</v>
      </c>
      <c r="B59" s="279" t="s">
        <v>1379</v>
      </c>
    </row>
    <row r="60" spans="1:2" s="279" customFormat="1" ht="7.5" customHeight="1"/>
    <row r="61" spans="1:2" s="279" customFormat="1" ht="15" customHeight="1">
      <c r="A61" s="398" t="s">
        <v>1170</v>
      </c>
      <c r="B61" s="279" t="s">
        <v>1380</v>
      </c>
    </row>
    <row r="62" spans="1:2" s="279" customFormat="1" ht="15" customHeight="1">
      <c r="A62" s="398" t="s">
        <v>1171</v>
      </c>
      <c r="B62" s="279" t="s">
        <v>1381</v>
      </c>
    </row>
    <row r="63" spans="1:2" s="279" customFormat="1" ht="15" customHeight="1">
      <c r="A63" s="398" t="s">
        <v>1172</v>
      </c>
      <c r="B63" s="279" t="s">
        <v>1382</v>
      </c>
    </row>
    <row r="64" spans="1:2" s="279" customFormat="1" ht="6.75" customHeight="1"/>
    <row r="65" spans="1:2" s="279" customFormat="1" ht="15" customHeight="1">
      <c r="A65" s="398" t="s">
        <v>1173</v>
      </c>
      <c r="B65" s="279" t="s">
        <v>1395</v>
      </c>
    </row>
    <row r="66" spans="1:2" s="279" customFormat="1" ht="15" customHeight="1">
      <c r="A66" s="398" t="s">
        <v>1174</v>
      </c>
      <c r="B66" s="279" t="s">
        <v>1396</v>
      </c>
    </row>
    <row r="67" spans="1:2" s="279" customFormat="1" ht="15" customHeight="1">
      <c r="A67" s="398" t="s">
        <v>1175</v>
      </c>
      <c r="B67" s="279" t="s">
        <v>1383</v>
      </c>
    </row>
    <row r="68" spans="1:2" s="279" customFormat="1" ht="15" customHeight="1">
      <c r="A68" s="398" t="s">
        <v>1176</v>
      </c>
      <c r="B68" s="279" t="s">
        <v>1384</v>
      </c>
    </row>
    <row r="69" spans="1:2" s="279" customFormat="1" ht="15" customHeight="1">
      <c r="A69" s="398" t="s">
        <v>1177</v>
      </c>
      <c r="B69" s="279" t="s">
        <v>1385</v>
      </c>
    </row>
    <row r="70" spans="1:2" s="279" customFormat="1" ht="15" customHeight="1">
      <c r="A70" s="398" t="s">
        <v>1178</v>
      </c>
      <c r="B70" s="279" t="s">
        <v>1386</v>
      </c>
    </row>
    <row r="71" spans="1:2" s="279" customFormat="1" ht="15" customHeight="1">
      <c r="A71" s="618" t="s">
        <v>492</v>
      </c>
    </row>
    <row r="72" spans="1:2" s="279" customFormat="1" ht="15" customHeight="1">
      <c r="A72" s="398" t="s">
        <v>1179</v>
      </c>
      <c r="B72" s="279" t="s">
        <v>1397</v>
      </c>
    </row>
    <row r="73" spans="1:2" s="279" customFormat="1" ht="15" customHeight="1">
      <c r="A73" s="398" t="s">
        <v>1180</v>
      </c>
      <c r="B73" s="279" t="s">
        <v>1398</v>
      </c>
    </row>
    <row r="74" spans="1:2" s="279" customFormat="1" ht="15" customHeight="1">
      <c r="A74" s="398" t="s">
        <v>1181</v>
      </c>
      <c r="B74" s="279" t="s">
        <v>1399</v>
      </c>
    </row>
    <row r="75" spans="1:2" s="279" customFormat="1" ht="15" customHeight="1">
      <c r="A75" s="398" t="s">
        <v>1182</v>
      </c>
      <c r="B75" s="279" t="s">
        <v>1400</v>
      </c>
    </row>
    <row r="76" spans="1:2" s="279" customFormat="1" ht="15" customHeight="1">
      <c r="A76" s="618" t="s">
        <v>493</v>
      </c>
    </row>
    <row r="77" spans="1:2" s="279" customFormat="1" ht="15" customHeight="1">
      <c r="A77" s="398" t="s">
        <v>1183</v>
      </c>
      <c r="B77" s="279" t="s">
        <v>1387</v>
      </c>
    </row>
    <row r="78" spans="1:2" s="279" customFormat="1" ht="15" customHeight="1">
      <c r="A78" s="398" t="s">
        <v>1184</v>
      </c>
      <c r="B78" s="279" t="s">
        <v>1388</v>
      </c>
    </row>
    <row r="79" spans="1:2" s="444" customFormat="1" ht="15" customHeight="1">
      <c r="A79" s="619" t="s">
        <v>494</v>
      </c>
      <c r="B79" s="279"/>
    </row>
    <row r="80" spans="1:2" s="279" customFormat="1" ht="15" customHeight="1">
      <c r="A80" s="398" t="s">
        <v>1185</v>
      </c>
      <c r="B80" s="444" t="s">
        <v>1391</v>
      </c>
    </row>
    <row r="81" spans="1:2" s="279" customFormat="1" ht="15" customHeight="1">
      <c r="A81" s="398" t="s">
        <v>1186</v>
      </c>
      <c r="B81" s="279" t="s">
        <v>1392</v>
      </c>
    </row>
    <row r="82" spans="1:2" s="279" customFormat="1" ht="15" customHeight="1">
      <c r="A82" s="618" t="s">
        <v>495</v>
      </c>
    </row>
    <row r="83" spans="1:2" s="279" customFormat="1" ht="15" customHeight="1">
      <c r="A83" s="398" t="s">
        <v>1187</v>
      </c>
      <c r="B83" s="279" t="s">
        <v>1389</v>
      </c>
    </row>
    <row r="84" spans="1:2" s="279" customFormat="1" ht="15" customHeight="1">
      <c r="A84" s="398" t="s">
        <v>1188</v>
      </c>
      <c r="B84" s="279" t="s">
        <v>1390</v>
      </c>
    </row>
    <row r="85" spans="1:2" s="279" customFormat="1" ht="15" customHeight="1">
      <c r="A85" s="618" t="s">
        <v>496</v>
      </c>
    </row>
    <row r="86" spans="1:2" s="444" customFormat="1" ht="15" customHeight="1">
      <c r="A86" s="445" t="s">
        <v>1189</v>
      </c>
      <c r="B86" s="279" t="s">
        <v>1401</v>
      </c>
    </row>
    <row r="87" spans="1:2" s="279" customFormat="1" ht="15" customHeight="1">
      <c r="A87" s="398" t="s">
        <v>1190</v>
      </c>
      <c r="B87" s="444" t="s">
        <v>1402</v>
      </c>
    </row>
    <row r="88" spans="1:2" s="279" customFormat="1" ht="15" customHeight="1">
      <c r="A88" s="398" t="s">
        <v>1191</v>
      </c>
      <c r="B88" s="279" t="s">
        <v>1403</v>
      </c>
    </row>
    <row r="89" spans="1:2" s="279" customFormat="1" ht="15" customHeight="1">
      <c r="A89" s="618" t="s">
        <v>497</v>
      </c>
    </row>
    <row r="90" spans="1:2" s="279" customFormat="1" ht="15" customHeight="1">
      <c r="A90" s="398" t="s">
        <v>1192</v>
      </c>
      <c r="B90" s="279" t="s">
        <v>1404</v>
      </c>
    </row>
    <row r="91" spans="1:2" s="279" customFormat="1" ht="15" customHeight="1">
      <c r="A91" s="398" t="s">
        <v>1193</v>
      </c>
      <c r="B91" s="279" t="s">
        <v>1405</v>
      </c>
    </row>
    <row r="92" spans="1:2" s="279" customFormat="1" ht="15" customHeight="1">
      <c r="A92" s="618" t="s">
        <v>1618</v>
      </c>
    </row>
    <row r="93" spans="1:2" s="279" customFormat="1" ht="15" customHeight="1">
      <c r="A93" s="398" t="s">
        <v>1194</v>
      </c>
      <c r="B93" s="279" t="s">
        <v>1406</v>
      </c>
    </row>
    <row r="94" spans="1:2" s="279" customFormat="1" ht="15" customHeight="1">
      <c r="A94" s="398" t="s">
        <v>1195</v>
      </c>
      <c r="B94" s="279" t="s">
        <v>1407</v>
      </c>
    </row>
    <row r="95" spans="1:2" s="279" customFormat="1" ht="15" customHeight="1">
      <c r="A95" s="618" t="s">
        <v>442</v>
      </c>
    </row>
    <row r="96" spans="1:2" s="279" customFormat="1" ht="15" customHeight="1">
      <c r="A96" s="398" t="s">
        <v>1196</v>
      </c>
      <c r="B96" s="279" t="s">
        <v>1408</v>
      </c>
    </row>
    <row r="97" spans="1:2" s="279" customFormat="1" ht="15" customHeight="1">
      <c r="A97" s="398" t="s">
        <v>1197</v>
      </c>
      <c r="B97" s="279" t="s">
        <v>1409</v>
      </c>
    </row>
    <row r="98" spans="1:2" s="279" customFormat="1" ht="15" customHeight="1">
      <c r="A98" s="398" t="s">
        <v>1198</v>
      </c>
      <c r="B98" s="279" t="s">
        <v>1410</v>
      </c>
    </row>
    <row r="99" spans="1:2" s="279" customFormat="1" ht="15" customHeight="1">
      <c r="A99" s="398" t="s">
        <v>1199</v>
      </c>
      <c r="B99" s="279" t="s">
        <v>1411</v>
      </c>
    </row>
    <row r="100" spans="1:2" s="279" customFormat="1" ht="15" customHeight="1">
      <c r="A100" s="398" t="s">
        <v>1200</v>
      </c>
      <c r="B100" s="279" t="s">
        <v>1412</v>
      </c>
    </row>
    <row r="101" spans="1:2" s="279" customFormat="1" ht="15" customHeight="1">
      <c r="A101" s="398" t="s">
        <v>1201</v>
      </c>
      <c r="B101" s="279" t="s">
        <v>1413</v>
      </c>
    </row>
    <row r="102" spans="1:2" s="279" customFormat="1" ht="15" customHeight="1">
      <c r="A102" s="398" t="s">
        <v>1202</v>
      </c>
      <c r="B102" s="279" t="s">
        <v>1414</v>
      </c>
    </row>
    <row r="103" spans="1:2" s="145" customFormat="1" ht="15" customHeight="1">
      <c r="B103" s="279"/>
    </row>
    <row r="104" spans="1:2" s="145" customFormat="1" ht="15" customHeight="1">
      <c r="A104" s="1866" t="s">
        <v>503</v>
      </c>
      <c r="B104" s="1866"/>
    </row>
    <row r="105" spans="1:2" s="145" customFormat="1" ht="15" customHeight="1">
      <c r="A105" s="1865" t="s">
        <v>498</v>
      </c>
      <c r="B105" s="1865"/>
    </row>
    <row r="106" spans="1:2" s="279" customFormat="1" ht="15" customHeight="1">
      <c r="A106" s="398" t="s">
        <v>1203</v>
      </c>
      <c r="B106" s="145" t="s">
        <v>1415</v>
      </c>
    </row>
    <row r="107" spans="1:2" s="279" customFormat="1" ht="15" customHeight="1">
      <c r="A107" s="398" t="s">
        <v>1204</v>
      </c>
      <c r="B107" s="279" t="s">
        <v>1416</v>
      </c>
    </row>
    <row r="108" spans="1:2" s="279" customFormat="1" ht="15" customHeight="1">
      <c r="A108" s="398" t="s">
        <v>1205</v>
      </c>
      <c r="B108" s="279" t="s">
        <v>1417</v>
      </c>
    </row>
    <row r="109" spans="1:2" s="279" customFormat="1" ht="15" customHeight="1">
      <c r="A109" s="445" t="s">
        <v>1206</v>
      </c>
      <c r="B109" s="279" t="s">
        <v>1418</v>
      </c>
    </row>
    <row r="110" spans="1:2" s="279" customFormat="1" ht="15" customHeight="1">
      <c r="A110" s="398"/>
    </row>
    <row r="111" spans="1:2" s="279" customFormat="1" ht="15" customHeight="1">
      <c r="A111" s="398" t="s">
        <v>1207</v>
      </c>
      <c r="B111" s="279" t="s">
        <v>1419</v>
      </c>
    </row>
    <row r="112" spans="1:2" s="279" customFormat="1" ht="15" customHeight="1">
      <c r="A112" s="398" t="s">
        <v>1208</v>
      </c>
      <c r="B112" s="279" t="s">
        <v>1420</v>
      </c>
    </row>
    <row r="113" spans="1:2" s="279" customFormat="1" ht="15" customHeight="1">
      <c r="A113" s="398" t="s">
        <v>1209</v>
      </c>
      <c r="B113" s="279" t="s">
        <v>1421</v>
      </c>
    </row>
    <row r="114" spans="1:2" s="279" customFormat="1" ht="15" customHeight="1">
      <c r="A114" s="398" t="s">
        <v>1210</v>
      </c>
      <c r="B114" s="279" t="s">
        <v>1422</v>
      </c>
    </row>
    <row r="115" spans="1:2" s="279" customFormat="1" ht="15" customHeight="1">
      <c r="A115" s="398" t="s">
        <v>1211</v>
      </c>
      <c r="B115" s="279" t="s">
        <v>1423</v>
      </c>
    </row>
    <row r="116" spans="1:2" s="279" customFormat="1" ht="15" customHeight="1"/>
    <row r="117" spans="1:2" s="279" customFormat="1" ht="15" customHeight="1">
      <c r="A117" s="398" t="s">
        <v>1212</v>
      </c>
      <c r="B117" s="279" t="s">
        <v>1424</v>
      </c>
    </row>
    <row r="118" spans="1:2" s="279" customFormat="1" ht="15" customHeight="1">
      <c r="A118" s="398" t="s">
        <v>1213</v>
      </c>
      <c r="B118" s="279" t="s">
        <v>1425</v>
      </c>
    </row>
    <row r="119" spans="1:2" s="279" customFormat="1" ht="15" customHeight="1">
      <c r="A119" s="398" t="s">
        <v>1214</v>
      </c>
      <c r="B119" s="279" t="s">
        <v>1426</v>
      </c>
    </row>
    <row r="120" spans="1:2" s="279" customFormat="1" ht="15" customHeight="1">
      <c r="A120" s="398" t="s">
        <v>1215</v>
      </c>
      <c r="B120" s="279" t="s">
        <v>1427</v>
      </c>
    </row>
    <row r="121" spans="1:2" s="279" customFormat="1" ht="15" customHeight="1">
      <c r="A121" s="398" t="s">
        <v>1216</v>
      </c>
      <c r="B121" s="279" t="s">
        <v>1428</v>
      </c>
    </row>
    <row r="122" spans="1:2" s="279" customFormat="1" ht="15" customHeight="1">
      <c r="A122" s="398" t="s">
        <v>1217</v>
      </c>
      <c r="B122" s="279" t="s">
        <v>1429</v>
      </c>
    </row>
    <row r="123" spans="1:2" s="279" customFormat="1" ht="15" customHeight="1">
      <c r="A123" s="618" t="s">
        <v>496</v>
      </c>
    </row>
    <row r="124" spans="1:2" s="279" customFormat="1" ht="15" customHeight="1">
      <c r="A124" s="398" t="s">
        <v>1218</v>
      </c>
      <c r="B124" s="279" t="s">
        <v>1430</v>
      </c>
    </row>
    <row r="125" spans="1:2" s="279" customFormat="1" ht="15" customHeight="1">
      <c r="A125" s="398" t="s">
        <v>1219</v>
      </c>
      <c r="B125" s="279" t="s">
        <v>1431</v>
      </c>
    </row>
    <row r="126" spans="1:2" s="279" customFormat="1" ht="15" customHeight="1">
      <c r="A126" s="398" t="s">
        <v>1220</v>
      </c>
      <c r="B126" s="279" t="s">
        <v>1432</v>
      </c>
    </row>
    <row r="127" spans="1:2" s="279" customFormat="1" ht="15" customHeight="1">
      <c r="A127" s="618" t="s">
        <v>506</v>
      </c>
    </row>
    <row r="128" spans="1:2" s="279" customFormat="1" ht="15" customHeight="1">
      <c r="A128" s="398" t="s">
        <v>1221</v>
      </c>
      <c r="B128" s="279" t="s">
        <v>1433</v>
      </c>
    </row>
    <row r="129" spans="1:2" s="279" customFormat="1" ht="15" customHeight="1">
      <c r="A129" s="398" t="s">
        <v>1222</v>
      </c>
      <c r="B129" s="279" t="s">
        <v>1434</v>
      </c>
    </row>
    <row r="130" spans="1:2" s="279" customFormat="1" ht="15" customHeight="1">
      <c r="A130" s="618" t="s">
        <v>442</v>
      </c>
    </row>
    <row r="131" spans="1:2" s="279" customFormat="1" ht="15" customHeight="1">
      <c r="A131" s="398" t="s">
        <v>1223</v>
      </c>
      <c r="B131" s="279" t="s">
        <v>1435</v>
      </c>
    </row>
    <row r="132" spans="1:2" s="279" customFormat="1" ht="15" customHeight="1">
      <c r="A132" s="398" t="s">
        <v>1224</v>
      </c>
      <c r="B132" s="279" t="s">
        <v>1436</v>
      </c>
    </row>
    <row r="133" spans="1:2" s="279" customFormat="1" ht="15" customHeight="1">
      <c r="A133" s="398" t="s">
        <v>1225</v>
      </c>
      <c r="B133" s="279" t="s">
        <v>1437</v>
      </c>
    </row>
    <row r="134" spans="1:2" s="279" customFormat="1" ht="15" customHeight="1">
      <c r="A134" s="398" t="s">
        <v>1226</v>
      </c>
      <c r="B134" s="279" t="s">
        <v>1438</v>
      </c>
    </row>
    <row r="135" spans="1:2" s="279" customFormat="1" ht="15" customHeight="1">
      <c r="A135" s="398" t="s">
        <v>1227</v>
      </c>
      <c r="B135" s="279" t="s">
        <v>1582</v>
      </c>
    </row>
    <row r="136" spans="1:2" s="279" customFormat="1" ht="15" customHeight="1">
      <c r="A136" s="398" t="s">
        <v>1228</v>
      </c>
      <c r="B136" s="279" t="s">
        <v>1583</v>
      </c>
    </row>
    <row r="137" spans="1:2" s="279" customFormat="1" ht="15" customHeight="1">
      <c r="A137" s="398" t="s">
        <v>1229</v>
      </c>
      <c r="B137" s="279" t="s">
        <v>1439</v>
      </c>
    </row>
    <row r="138" spans="1:2" s="279" customFormat="1" ht="15" customHeight="1">
      <c r="A138" s="618" t="s">
        <v>1581</v>
      </c>
    </row>
    <row r="139" spans="1:2" s="279" customFormat="1" ht="15" customHeight="1">
      <c r="A139" s="398" t="s">
        <v>1230</v>
      </c>
      <c r="B139" s="279" t="s">
        <v>1440</v>
      </c>
    </row>
    <row r="140" spans="1:2" s="279" customFormat="1" ht="15" customHeight="1">
      <c r="A140" s="398" t="s">
        <v>1231</v>
      </c>
      <c r="B140" s="279" t="s">
        <v>1441</v>
      </c>
    </row>
    <row r="141" spans="1:2" s="279" customFormat="1" ht="15" customHeight="1">
      <c r="A141" s="398" t="s">
        <v>1232</v>
      </c>
      <c r="B141" s="279" t="s">
        <v>1442</v>
      </c>
    </row>
    <row r="142" spans="1:2" s="279" customFormat="1" ht="15" customHeight="1">
      <c r="A142" s="398" t="s">
        <v>1584</v>
      </c>
      <c r="B142" s="279" t="s">
        <v>1443</v>
      </c>
    </row>
    <row r="143" spans="1:2" s="279" customFormat="1" ht="15" customHeight="1">
      <c r="A143" s="398" t="s">
        <v>1585</v>
      </c>
      <c r="B143" s="279" t="s">
        <v>1444</v>
      </c>
    </row>
    <row r="144" spans="1:2" s="145" customFormat="1" ht="15" customHeight="1">
      <c r="A144" s="203"/>
      <c r="B144" s="279"/>
    </row>
    <row r="145" spans="1:2" s="145" customFormat="1" ht="15" customHeight="1">
      <c r="A145" s="1865" t="s">
        <v>499</v>
      </c>
      <c r="B145" s="1865"/>
    </row>
    <row r="146" spans="1:2" s="145" customFormat="1" ht="15" customHeight="1">
      <c r="A146" s="445" t="s">
        <v>1233</v>
      </c>
      <c r="B146" s="145" t="s">
        <v>1448</v>
      </c>
    </row>
    <row r="147" spans="1:2" s="279" customFormat="1" ht="15" customHeight="1">
      <c r="A147" s="398" t="s">
        <v>1234</v>
      </c>
      <c r="B147" s="145" t="s">
        <v>1445</v>
      </c>
    </row>
    <row r="148" spans="1:2" s="279" customFormat="1" ht="15" customHeight="1">
      <c r="A148" s="398" t="s">
        <v>1235</v>
      </c>
      <c r="B148" s="279" t="s">
        <v>1446</v>
      </c>
    </row>
    <row r="149" spans="1:2" s="279" customFormat="1" ht="15" customHeight="1">
      <c r="A149" s="398" t="s">
        <v>1236</v>
      </c>
      <c r="B149" s="279" t="s">
        <v>1447</v>
      </c>
    </row>
    <row r="150" spans="1:2" s="279" customFormat="1" ht="15" customHeight="1">
      <c r="A150" s="398" t="s">
        <v>1237</v>
      </c>
      <c r="B150" s="279" t="s">
        <v>1449</v>
      </c>
    </row>
    <row r="151" spans="1:2" s="279" customFormat="1" ht="15" customHeight="1">
      <c r="A151" s="618" t="s">
        <v>895</v>
      </c>
    </row>
    <row r="152" spans="1:2" s="279" customFormat="1" ht="15" customHeight="1">
      <c r="A152" s="398" t="s">
        <v>1238</v>
      </c>
      <c r="B152" s="279" t="s">
        <v>1450</v>
      </c>
    </row>
    <row r="153" spans="1:2" s="444" customFormat="1" ht="15" customHeight="1">
      <c r="A153" s="445" t="s">
        <v>1239</v>
      </c>
      <c r="B153" s="279" t="s">
        <v>1746</v>
      </c>
    </row>
    <row r="154" spans="1:2" s="444" customFormat="1" ht="15" customHeight="1">
      <c r="A154" s="445" t="s">
        <v>1240</v>
      </c>
      <c r="B154" s="444" t="s">
        <v>1451</v>
      </c>
    </row>
    <row r="155" spans="1:2" s="444" customFormat="1" ht="15" customHeight="1">
      <c r="A155" s="619" t="s">
        <v>507</v>
      </c>
    </row>
    <row r="156" spans="1:2" s="444" customFormat="1" ht="15" customHeight="1">
      <c r="A156" s="445" t="s">
        <v>1241</v>
      </c>
      <c r="B156" s="444" t="s">
        <v>1452</v>
      </c>
    </row>
    <row r="157" spans="1:2" s="444" customFormat="1" ht="15" customHeight="1">
      <c r="A157" s="445" t="s">
        <v>1242</v>
      </c>
      <c r="B157" s="444" t="s">
        <v>1453</v>
      </c>
    </row>
    <row r="158" spans="1:2" s="444" customFormat="1" ht="15" customHeight="1">
      <c r="A158" s="445" t="s">
        <v>1243</v>
      </c>
      <c r="B158" s="444" t="s">
        <v>1454</v>
      </c>
    </row>
    <row r="159" spans="1:2" s="444" customFormat="1" ht="15" customHeight="1">
      <c r="A159" s="445" t="s">
        <v>1244</v>
      </c>
      <c r="B159" s="444" t="s">
        <v>1458</v>
      </c>
    </row>
    <row r="160" spans="1:2" s="444" customFormat="1" ht="15" customHeight="1">
      <c r="A160" s="445" t="s">
        <v>1245</v>
      </c>
      <c r="B160" s="444" t="s">
        <v>1456</v>
      </c>
    </row>
    <row r="161" spans="1:2" s="444" customFormat="1" ht="15" customHeight="1">
      <c r="A161" s="628" t="s">
        <v>1246</v>
      </c>
      <c r="B161" s="444" t="s">
        <v>1547</v>
      </c>
    </row>
    <row r="162" spans="1:2" s="444" customFormat="1" ht="15" customHeight="1">
      <c r="A162" s="628" t="s">
        <v>1247</v>
      </c>
      <c r="B162" s="444" t="s">
        <v>1457</v>
      </c>
    </row>
    <row r="163" spans="1:2" s="444" customFormat="1" ht="15" customHeight="1">
      <c r="A163" s="628" t="s">
        <v>1248</v>
      </c>
      <c r="B163" s="444" t="s">
        <v>1459</v>
      </c>
    </row>
    <row r="164" spans="1:2" s="444" customFormat="1" ht="15" customHeight="1">
      <c r="A164" s="628" t="s">
        <v>1249</v>
      </c>
      <c r="B164" s="444" t="s">
        <v>1455</v>
      </c>
    </row>
    <row r="165" spans="1:2" s="444" customFormat="1" ht="15" customHeight="1">
      <c r="A165" s="619" t="s">
        <v>508</v>
      </c>
    </row>
    <row r="166" spans="1:2" s="444" customFormat="1" ht="15" customHeight="1">
      <c r="A166" s="628" t="s">
        <v>1250</v>
      </c>
      <c r="B166" s="444" t="s">
        <v>1460</v>
      </c>
    </row>
    <row r="167" spans="1:2" s="444" customFormat="1" ht="15" customHeight="1">
      <c r="A167" s="628" t="s">
        <v>1251</v>
      </c>
      <c r="B167" s="444" t="s">
        <v>1461</v>
      </c>
    </row>
    <row r="168" spans="1:2" s="444" customFormat="1" ht="15" customHeight="1">
      <c r="A168" s="628" t="s">
        <v>1252</v>
      </c>
      <c r="B168" s="444" t="s">
        <v>1462</v>
      </c>
    </row>
    <row r="169" spans="1:2" s="444" customFormat="1" ht="15" customHeight="1">
      <c r="A169" s="628" t="s">
        <v>1253</v>
      </c>
      <c r="B169" s="444" t="s">
        <v>1463</v>
      </c>
    </row>
    <row r="170" spans="1:2" s="444" customFormat="1" ht="15" customHeight="1">
      <c r="A170" s="628" t="s">
        <v>1254</v>
      </c>
      <c r="B170" s="444" t="s">
        <v>1464</v>
      </c>
    </row>
    <row r="171" spans="1:2" s="444" customFormat="1" ht="15" customHeight="1">
      <c r="A171" s="628" t="s">
        <v>1255</v>
      </c>
      <c r="B171" s="444" t="s">
        <v>1548</v>
      </c>
    </row>
    <row r="172" spans="1:2" s="444" customFormat="1" ht="15" customHeight="1">
      <c r="A172" s="628" t="s">
        <v>1256</v>
      </c>
      <c r="B172" s="444" t="s">
        <v>1465</v>
      </c>
    </row>
    <row r="173" spans="1:2" s="444" customFormat="1" ht="15" customHeight="1">
      <c r="A173" s="628" t="s">
        <v>1557</v>
      </c>
      <c r="B173" s="444" t="s">
        <v>1466</v>
      </c>
    </row>
    <row r="174" spans="1:2" s="444" customFormat="1" ht="15" customHeight="1">
      <c r="A174" s="628" t="s">
        <v>1558</v>
      </c>
      <c r="B174" s="444" t="s">
        <v>1467</v>
      </c>
    </row>
    <row r="175" spans="1:2" s="124" customFormat="1" ht="15" customHeight="1">
      <c r="A175" s="620"/>
      <c r="B175" s="444"/>
    </row>
    <row r="176" spans="1:2" s="124" customFormat="1" ht="15" customHeight="1">
      <c r="A176" s="1865" t="s">
        <v>500</v>
      </c>
      <c r="B176" s="1865"/>
    </row>
    <row r="177" spans="1:2" s="444" customFormat="1" ht="15" customHeight="1">
      <c r="A177" s="445" t="s">
        <v>1257</v>
      </c>
      <c r="B177" s="124" t="s">
        <v>1468</v>
      </c>
    </row>
    <row r="178" spans="1:2" s="444" customFormat="1" ht="15" customHeight="1">
      <c r="A178" s="445" t="s">
        <v>1258</v>
      </c>
      <c r="B178" s="444" t="s">
        <v>1469</v>
      </c>
    </row>
    <row r="179" spans="1:2" s="444" customFormat="1" ht="15" customHeight="1">
      <c r="A179" s="445" t="s">
        <v>1259</v>
      </c>
      <c r="B179" s="444" t="s">
        <v>1470</v>
      </c>
    </row>
    <row r="180" spans="1:2" s="444" customFormat="1" ht="15" customHeight="1">
      <c r="A180" s="445" t="s">
        <v>1260</v>
      </c>
      <c r="B180" s="444" t="s">
        <v>1471</v>
      </c>
    </row>
    <row r="181" spans="1:2" s="444" customFormat="1" ht="15" customHeight="1">
      <c r="A181" s="445" t="s">
        <v>1261</v>
      </c>
      <c r="B181" s="444" t="s">
        <v>1472</v>
      </c>
    </row>
    <row r="182" spans="1:2" s="444" customFormat="1" ht="15" customHeight="1">
      <c r="A182" s="619" t="s">
        <v>509</v>
      </c>
    </row>
    <row r="183" spans="1:2" s="444" customFormat="1" ht="15" customHeight="1">
      <c r="A183" s="445" t="s">
        <v>1262</v>
      </c>
      <c r="B183" s="444" t="s">
        <v>1473</v>
      </c>
    </row>
    <row r="184" spans="1:2" s="444" customFormat="1" ht="15" customHeight="1">
      <c r="A184" s="445" t="s">
        <v>1263</v>
      </c>
      <c r="B184" s="444" t="s">
        <v>1474</v>
      </c>
    </row>
    <row r="185" spans="1:2" s="444" customFormat="1" ht="15" customHeight="1">
      <c r="A185" s="445" t="s">
        <v>1264</v>
      </c>
      <c r="B185" s="444" t="s">
        <v>1475</v>
      </c>
    </row>
    <row r="186" spans="1:2" s="444" customFormat="1" ht="15" customHeight="1">
      <c r="A186" s="445" t="s">
        <v>1265</v>
      </c>
      <c r="B186" s="444" t="s">
        <v>1476</v>
      </c>
    </row>
    <row r="187" spans="1:2" s="444" customFormat="1" ht="15" customHeight="1">
      <c r="A187" s="445" t="s">
        <v>1266</v>
      </c>
      <c r="B187" s="444" t="s">
        <v>1477</v>
      </c>
    </row>
    <row r="188" spans="1:2" s="444" customFormat="1" ht="15" customHeight="1">
      <c r="A188" s="445" t="s">
        <v>1267</v>
      </c>
      <c r="B188" s="444" t="s">
        <v>1478</v>
      </c>
    </row>
    <row r="189" spans="1:2" s="444" customFormat="1" ht="15" customHeight="1">
      <c r="A189" s="445" t="s">
        <v>1268</v>
      </c>
      <c r="B189" s="444" t="s">
        <v>1479</v>
      </c>
    </row>
    <row r="190" spans="1:2" s="444" customFormat="1" ht="15" customHeight="1">
      <c r="A190" s="445" t="s">
        <v>1269</v>
      </c>
      <c r="B190" s="444" t="s">
        <v>1480</v>
      </c>
    </row>
    <row r="191" spans="1:2" s="444" customFormat="1" ht="15" customHeight="1">
      <c r="A191" s="445" t="s">
        <v>1270</v>
      </c>
      <c r="B191" s="444" t="s">
        <v>1481</v>
      </c>
    </row>
    <row r="192" spans="1:2" s="444" customFormat="1" ht="15" customHeight="1">
      <c r="A192" s="445" t="s">
        <v>1271</v>
      </c>
      <c r="B192" s="444" t="s">
        <v>1482</v>
      </c>
    </row>
    <row r="193" spans="1:2" s="444" customFormat="1" ht="15" customHeight="1">
      <c r="A193" s="445" t="s">
        <v>1272</v>
      </c>
      <c r="B193" s="444" t="s">
        <v>1483</v>
      </c>
    </row>
    <row r="194" spans="1:2" s="444" customFormat="1" ht="15" customHeight="1">
      <c r="A194" s="445" t="s">
        <v>1273</v>
      </c>
      <c r="B194" s="444" t="s">
        <v>1487</v>
      </c>
    </row>
    <row r="195" spans="1:2" s="444" customFormat="1" ht="15" customHeight="1">
      <c r="A195" s="445" t="s">
        <v>1274</v>
      </c>
      <c r="B195" s="444" t="s">
        <v>1488</v>
      </c>
    </row>
    <row r="196" spans="1:2" s="444" customFormat="1" ht="15" customHeight="1">
      <c r="A196" s="445" t="s">
        <v>1275</v>
      </c>
      <c r="B196" s="444" t="s">
        <v>1489</v>
      </c>
    </row>
    <row r="197" spans="1:2" s="444" customFormat="1" ht="15" customHeight="1">
      <c r="A197" s="445" t="s">
        <v>1276</v>
      </c>
      <c r="B197" s="444" t="s">
        <v>1490</v>
      </c>
    </row>
    <row r="198" spans="1:2" s="444" customFormat="1" ht="15" customHeight="1">
      <c r="A198" s="445" t="s">
        <v>1277</v>
      </c>
      <c r="B198" s="444" t="s">
        <v>1491</v>
      </c>
    </row>
    <row r="199" spans="1:2" s="444" customFormat="1" ht="15" customHeight="1">
      <c r="A199" s="445" t="s">
        <v>1278</v>
      </c>
      <c r="B199" s="444" t="s">
        <v>1492</v>
      </c>
    </row>
    <row r="200" spans="1:2" s="444" customFormat="1" ht="15" customHeight="1">
      <c r="A200" s="445" t="s">
        <v>1279</v>
      </c>
      <c r="B200" s="444" t="s">
        <v>1493</v>
      </c>
    </row>
    <row r="201" spans="1:2" s="444" customFormat="1" ht="15" customHeight="1">
      <c r="A201" s="445" t="s">
        <v>1280</v>
      </c>
      <c r="B201" s="444" t="s">
        <v>1494</v>
      </c>
    </row>
    <row r="202" spans="1:2" s="124" customFormat="1" ht="15" customHeight="1">
      <c r="B202" s="444"/>
    </row>
    <row r="203" spans="1:2" s="124" customFormat="1" ht="15" customHeight="1">
      <c r="A203" s="1865" t="s">
        <v>501</v>
      </c>
      <c r="B203" s="1865"/>
    </row>
    <row r="204" spans="1:2" s="444" customFormat="1" ht="15" customHeight="1">
      <c r="A204" s="445" t="s">
        <v>1281</v>
      </c>
      <c r="B204" s="124" t="s">
        <v>1495</v>
      </c>
    </row>
    <row r="205" spans="1:2" s="444" customFormat="1" ht="15" customHeight="1">
      <c r="A205" s="445" t="s">
        <v>1282</v>
      </c>
      <c r="B205" s="444" t="s">
        <v>1496</v>
      </c>
    </row>
    <row r="206" spans="1:2" s="444" customFormat="1" ht="15" customHeight="1">
      <c r="A206" s="445" t="s">
        <v>1283</v>
      </c>
      <c r="B206" s="444" t="s">
        <v>1497</v>
      </c>
    </row>
    <row r="207" spans="1:2" s="444" customFormat="1" ht="15" customHeight="1">
      <c r="A207" s="445" t="s">
        <v>1284</v>
      </c>
      <c r="B207" s="444" t="s">
        <v>1756</v>
      </c>
    </row>
    <row r="208" spans="1:2" s="444" customFormat="1" ht="15" customHeight="1">
      <c r="A208" s="445" t="s">
        <v>1285</v>
      </c>
      <c r="B208" s="444" t="s">
        <v>1760</v>
      </c>
    </row>
    <row r="209" spans="1:2" s="444" customFormat="1" ht="15" customHeight="1">
      <c r="A209" s="628" t="s">
        <v>1286</v>
      </c>
      <c r="B209" s="444" t="s">
        <v>1498</v>
      </c>
    </row>
    <row r="210" spans="1:2" s="444" customFormat="1" ht="15" customHeight="1">
      <c r="A210" s="628" t="s">
        <v>1287</v>
      </c>
      <c r="B210" s="444" t="s">
        <v>1761</v>
      </c>
    </row>
    <row r="211" spans="1:2" s="444" customFormat="1" ht="15" customHeight="1">
      <c r="A211" s="628" t="s">
        <v>1546</v>
      </c>
      <c r="B211" s="444" t="s">
        <v>1762</v>
      </c>
    </row>
    <row r="212" spans="1:2" s="124" customFormat="1" ht="15" customHeight="1">
      <c r="B212" s="444"/>
    </row>
    <row r="213" spans="1:2" s="124" customFormat="1" ht="15" customHeight="1">
      <c r="A213" s="1866" t="s">
        <v>504</v>
      </c>
      <c r="B213" s="1866"/>
    </row>
    <row r="214" spans="1:2" s="444" customFormat="1" ht="15" customHeight="1">
      <c r="A214" s="445" t="s">
        <v>1288</v>
      </c>
      <c r="B214" s="124" t="s">
        <v>1499</v>
      </c>
    </row>
    <row r="215" spans="1:2" s="444" customFormat="1" ht="15" customHeight="1">
      <c r="A215" s="445" t="s">
        <v>1289</v>
      </c>
      <c r="B215" s="444" t="s">
        <v>1500</v>
      </c>
    </row>
    <row r="216" spans="1:2" s="444" customFormat="1" ht="15" customHeight="1">
      <c r="A216" s="445" t="s">
        <v>1290</v>
      </c>
      <c r="B216" s="444" t="s">
        <v>1501</v>
      </c>
    </row>
    <row r="217" spans="1:2" s="444" customFormat="1" ht="15" customHeight="1">
      <c r="A217" s="445" t="s">
        <v>1291</v>
      </c>
      <c r="B217" s="444" t="s">
        <v>1502</v>
      </c>
    </row>
    <row r="218" spans="1:2" s="444" customFormat="1" ht="15" customHeight="1">
      <c r="A218" s="445" t="s">
        <v>1292</v>
      </c>
      <c r="B218" s="444" t="s">
        <v>1503</v>
      </c>
    </row>
    <row r="219" spans="1:2" s="124" customFormat="1" ht="15" customHeight="1">
      <c r="A219" s="445" t="s">
        <v>1293</v>
      </c>
      <c r="B219" s="444" t="s">
        <v>1504</v>
      </c>
    </row>
    <row r="220" spans="1:2" s="124" customFormat="1" ht="15" customHeight="1">
      <c r="A220" s="445" t="s">
        <v>1294</v>
      </c>
      <c r="B220" s="124" t="s">
        <v>1505</v>
      </c>
    </row>
    <row r="221" spans="1:2" s="124" customFormat="1" ht="15" customHeight="1">
      <c r="A221" s="430"/>
    </row>
    <row r="222" spans="1:2" s="124" customFormat="1" ht="15" customHeight="1">
      <c r="A222" s="1866" t="s">
        <v>505</v>
      </c>
      <c r="B222" s="1866"/>
    </row>
    <row r="223" spans="1:2" s="444" customFormat="1" ht="15" customHeight="1">
      <c r="A223" s="445" t="s">
        <v>1295</v>
      </c>
      <c r="B223" s="124" t="s">
        <v>1506</v>
      </c>
    </row>
    <row r="224" spans="1:2" s="444" customFormat="1" ht="15" customHeight="1">
      <c r="A224" s="445" t="s">
        <v>1296</v>
      </c>
      <c r="B224" s="444" t="s">
        <v>1507</v>
      </c>
    </row>
    <row r="225" spans="1:2" s="444" customFormat="1" ht="15" customHeight="1">
      <c r="A225" s="445" t="s">
        <v>1297</v>
      </c>
      <c r="B225" s="444" t="s">
        <v>1508</v>
      </c>
    </row>
    <row r="226" spans="1:2" s="444" customFormat="1" ht="15" customHeight="1">
      <c r="A226" s="445" t="s">
        <v>1298</v>
      </c>
      <c r="B226" s="444" t="s">
        <v>1771</v>
      </c>
    </row>
    <row r="227" spans="1:2" s="444" customFormat="1" ht="15" customHeight="1">
      <c r="A227" s="445" t="s">
        <v>1299</v>
      </c>
      <c r="B227" s="444" t="s">
        <v>1772</v>
      </c>
    </row>
    <row r="228" spans="1:2" s="444" customFormat="1" ht="15" customHeight="1">
      <c r="A228" s="445" t="s">
        <v>1300</v>
      </c>
      <c r="B228" s="444" t="s">
        <v>1549</v>
      </c>
    </row>
    <row r="229" spans="1:2" s="444" customFormat="1" ht="15" customHeight="1">
      <c r="A229" s="445" t="s">
        <v>1301</v>
      </c>
      <c r="B229" s="444" t="s">
        <v>1773</v>
      </c>
    </row>
    <row r="230" spans="1:2" s="444" customFormat="1" ht="15" customHeight="1">
      <c r="A230" s="445" t="s">
        <v>1302</v>
      </c>
      <c r="B230" s="444" t="s">
        <v>1774</v>
      </c>
    </row>
    <row r="231" spans="1:2" s="124" customFormat="1" ht="15" customHeight="1">
      <c r="A231" s="445" t="s">
        <v>1303</v>
      </c>
      <c r="B231" s="444" t="s">
        <v>1509</v>
      </c>
    </row>
    <row r="232" spans="1:2" s="124" customFormat="1" ht="15" customHeight="1">
      <c r="A232" s="445" t="s">
        <v>1561</v>
      </c>
      <c r="B232" s="124" t="s">
        <v>1510</v>
      </c>
    </row>
    <row r="233" spans="1:2" s="124" customFormat="1" ht="15" customHeight="1">
      <c r="A233" s="121"/>
    </row>
    <row r="234" spans="1:2" s="124" customFormat="1" ht="15" customHeight="1">
      <c r="A234" s="1866" t="s">
        <v>727</v>
      </c>
      <c r="B234" s="1866"/>
    </row>
    <row r="235" spans="1:2" s="124" customFormat="1" ht="15" customHeight="1">
      <c r="A235" s="1865" t="s">
        <v>883</v>
      </c>
      <c r="B235" s="1865"/>
    </row>
    <row r="236" spans="1:2" s="124" customFormat="1" ht="15" customHeight="1">
      <c r="A236" s="621" t="s">
        <v>925</v>
      </c>
    </row>
    <row r="237" spans="1:2" s="124" customFormat="1" ht="15" customHeight="1">
      <c r="A237" s="445" t="s">
        <v>1304</v>
      </c>
      <c r="B237" s="124" t="s">
        <v>1511</v>
      </c>
    </row>
    <row r="238" spans="1:2" s="124" customFormat="1" ht="15" customHeight="1">
      <c r="A238" s="445" t="s">
        <v>1305</v>
      </c>
      <c r="B238" s="124" t="s">
        <v>1512</v>
      </c>
    </row>
    <row r="239" spans="1:2" s="124" customFormat="1" ht="15" customHeight="1">
      <c r="A239" s="445" t="s">
        <v>1306</v>
      </c>
      <c r="B239" s="124" t="s">
        <v>1513</v>
      </c>
    </row>
    <row r="240" spans="1:2" s="124" customFormat="1" ht="15" customHeight="1">
      <c r="A240" s="445" t="s">
        <v>1307</v>
      </c>
      <c r="B240" s="124" t="s">
        <v>1514</v>
      </c>
    </row>
    <row r="241" spans="1:2" s="124" customFormat="1" ht="15" customHeight="1">
      <c r="A241" s="445" t="s">
        <v>1308</v>
      </c>
      <c r="B241" s="124" t="s">
        <v>1515</v>
      </c>
    </row>
    <row r="242" spans="1:2" s="124" customFormat="1" ht="15" customHeight="1">
      <c r="A242" s="445" t="s">
        <v>1309</v>
      </c>
      <c r="B242" s="124" t="s">
        <v>1516</v>
      </c>
    </row>
    <row r="243" spans="1:2" s="124" customFormat="1" ht="15" customHeight="1">
      <c r="A243" s="445" t="s">
        <v>1310</v>
      </c>
      <c r="B243" s="124" t="s">
        <v>1517</v>
      </c>
    </row>
    <row r="244" spans="1:2" s="124" customFormat="1" ht="15" customHeight="1">
      <c r="A244" s="445" t="s">
        <v>1311</v>
      </c>
      <c r="B244" s="124" t="s">
        <v>1518</v>
      </c>
    </row>
    <row r="245" spans="1:2" s="124" customFormat="1" ht="15" customHeight="1">
      <c r="A245" s="445" t="s">
        <v>1312</v>
      </c>
      <c r="B245" s="124" t="s">
        <v>1519</v>
      </c>
    </row>
    <row r="246" spans="1:2" s="124" customFormat="1" ht="15" customHeight="1">
      <c r="A246" s="445" t="s">
        <v>1313</v>
      </c>
      <c r="B246" s="124" t="s">
        <v>1520</v>
      </c>
    </row>
    <row r="247" spans="1:2" s="124" customFormat="1" ht="15" customHeight="1">
      <c r="A247" s="445" t="s">
        <v>1314</v>
      </c>
      <c r="B247" s="124" t="s">
        <v>1521</v>
      </c>
    </row>
    <row r="248" spans="1:2" s="124" customFormat="1" ht="15" customHeight="1">
      <c r="A248" s="445" t="s">
        <v>1315</v>
      </c>
      <c r="B248" s="124" t="s">
        <v>1522</v>
      </c>
    </row>
    <row r="249" spans="1:2" s="124" customFormat="1" ht="15" customHeight="1">
      <c r="A249" s="445" t="s">
        <v>1316</v>
      </c>
      <c r="B249" s="124" t="s">
        <v>1523</v>
      </c>
    </row>
    <row r="250" spans="1:2" s="124" customFormat="1" ht="15" customHeight="1">
      <c r="A250" s="621" t="s">
        <v>927</v>
      </c>
    </row>
    <row r="251" spans="1:2" s="124" customFormat="1" ht="15" customHeight="1">
      <c r="A251" s="445" t="s">
        <v>1317</v>
      </c>
      <c r="B251" s="124" t="s">
        <v>1524</v>
      </c>
    </row>
    <row r="252" spans="1:2" s="124" customFormat="1" ht="15" customHeight="1">
      <c r="A252" s="445" t="s">
        <v>1318</v>
      </c>
      <c r="B252" s="124" t="s">
        <v>1525</v>
      </c>
    </row>
    <row r="253" spans="1:2" s="124" customFormat="1" ht="15" customHeight="1">
      <c r="A253" s="445" t="s">
        <v>1319</v>
      </c>
      <c r="B253" s="124" t="s">
        <v>1526</v>
      </c>
    </row>
    <row r="254" spans="1:2" s="124" customFormat="1" ht="15" customHeight="1">
      <c r="A254" s="445" t="s">
        <v>1320</v>
      </c>
      <c r="B254" s="124" t="s">
        <v>1527</v>
      </c>
    </row>
    <row r="255" spans="1:2" s="124" customFormat="1" ht="15" customHeight="1">
      <c r="A255" s="445" t="s">
        <v>1321</v>
      </c>
      <c r="B255" s="124" t="s">
        <v>1528</v>
      </c>
    </row>
    <row r="256" spans="1:2" s="124" customFormat="1" ht="15" customHeight="1">
      <c r="A256" s="445" t="s">
        <v>1322</v>
      </c>
      <c r="B256" s="124" t="s">
        <v>1529</v>
      </c>
    </row>
    <row r="257" spans="1:2" s="124" customFormat="1" ht="15" customHeight="1">
      <c r="A257" s="621" t="s">
        <v>926</v>
      </c>
    </row>
    <row r="258" spans="1:2" s="124" customFormat="1" ht="15" customHeight="1">
      <c r="A258" s="445" t="s">
        <v>1323</v>
      </c>
      <c r="B258" s="124" t="s">
        <v>1530</v>
      </c>
    </row>
    <row r="259" spans="1:2" s="124" customFormat="1" ht="15" customHeight="1">
      <c r="A259" s="445" t="s">
        <v>1324</v>
      </c>
      <c r="B259" s="124" t="s">
        <v>1782</v>
      </c>
    </row>
    <row r="260" spans="1:2" s="124" customFormat="1" ht="15" customHeight="1">
      <c r="A260" s="445" t="s">
        <v>1325</v>
      </c>
      <c r="B260" s="124" t="s">
        <v>1781</v>
      </c>
    </row>
    <row r="261" spans="1:2" s="124" customFormat="1" ht="15" customHeight="1">
      <c r="A261" s="1865" t="s">
        <v>731</v>
      </c>
      <c r="B261" s="1865"/>
    </row>
    <row r="262" spans="1:2" s="124" customFormat="1" ht="15" customHeight="1">
      <c r="A262" s="445" t="s">
        <v>1326</v>
      </c>
      <c r="B262" s="124" t="s">
        <v>1531</v>
      </c>
    </row>
    <row r="263" spans="1:2" s="124" customFormat="1" ht="15" customHeight="1">
      <c r="A263" s="445" t="s">
        <v>1327</v>
      </c>
      <c r="B263" s="124" t="s">
        <v>1784</v>
      </c>
    </row>
    <row r="264" spans="1:2" s="124" customFormat="1" ht="15" customHeight="1">
      <c r="A264" s="445" t="s">
        <v>1328</v>
      </c>
      <c r="B264" s="124" t="s">
        <v>1532</v>
      </c>
    </row>
    <row r="265" spans="1:2" s="124" customFormat="1" ht="15" customHeight="1">
      <c r="A265" s="445" t="s">
        <v>1329</v>
      </c>
      <c r="B265" s="124" t="s">
        <v>1533</v>
      </c>
    </row>
    <row r="266" spans="1:2" s="124" customFormat="1" ht="15" customHeight="1">
      <c r="A266" s="445" t="s">
        <v>1330</v>
      </c>
      <c r="B266" s="124" t="s">
        <v>1534</v>
      </c>
    </row>
    <row r="267" spans="1:2" s="124" customFormat="1" ht="15" customHeight="1">
      <c r="A267" s="445" t="s">
        <v>1331</v>
      </c>
      <c r="B267" s="124" t="s">
        <v>1787</v>
      </c>
    </row>
    <row r="268" spans="1:2" s="124" customFormat="1" ht="15" customHeight="1">
      <c r="A268" s="445" t="s">
        <v>1332</v>
      </c>
      <c r="B268" s="124" t="s">
        <v>1788</v>
      </c>
    </row>
    <row r="269" spans="1:2" s="124" customFormat="1" ht="15" customHeight="1">
      <c r="A269" s="445" t="s">
        <v>1333</v>
      </c>
      <c r="B269" s="124" t="s">
        <v>1536</v>
      </c>
    </row>
    <row r="270" spans="1:2" s="124" customFormat="1" ht="15" customHeight="1">
      <c r="A270" s="445" t="s">
        <v>1334</v>
      </c>
      <c r="B270" s="124" t="s">
        <v>1537</v>
      </c>
    </row>
    <row r="271" spans="1:2" s="124" customFormat="1" ht="15" customHeight="1">
      <c r="A271" s="121"/>
    </row>
    <row r="272" spans="1:2" s="124" customFormat="1" ht="15" customHeight="1">
      <c r="A272" s="1866" t="s">
        <v>573</v>
      </c>
      <c r="B272" s="1866"/>
    </row>
    <row r="273" spans="1:2" s="444" customFormat="1" ht="15" customHeight="1">
      <c r="A273" s="445" t="s">
        <v>1335</v>
      </c>
      <c r="B273" s="124" t="s">
        <v>1538</v>
      </c>
    </row>
    <row r="274" spans="1:2" s="444" customFormat="1" ht="15" customHeight="1">
      <c r="A274" s="445" t="s">
        <v>1336</v>
      </c>
      <c r="B274" s="444" t="s">
        <v>1539</v>
      </c>
    </row>
    <row r="275" spans="1:2" s="444" customFormat="1" ht="15" customHeight="1">
      <c r="A275" s="445" t="s">
        <v>1337</v>
      </c>
      <c r="B275" s="444" t="s">
        <v>1540</v>
      </c>
    </row>
    <row r="276" spans="1:2" s="444" customFormat="1" ht="15" customHeight="1">
      <c r="A276" s="445" t="s">
        <v>1338</v>
      </c>
      <c r="B276" s="444" t="s">
        <v>1541</v>
      </c>
    </row>
    <row r="277" spans="1:2" s="444" customFormat="1" ht="15" customHeight="1">
      <c r="A277" s="445" t="s">
        <v>1339</v>
      </c>
      <c r="B277" s="444" t="s">
        <v>1545</v>
      </c>
    </row>
    <row r="278" spans="1:2" s="444" customFormat="1" ht="15" customHeight="1">
      <c r="A278" s="445" t="s">
        <v>1340</v>
      </c>
      <c r="B278" s="444" t="s">
        <v>1544</v>
      </c>
    </row>
    <row r="279" spans="1:2">
      <c r="A279" s="145"/>
      <c r="B279" s="444"/>
    </row>
  </sheetData>
  <mergeCells count="19">
    <mergeCell ref="A104:B104"/>
    <mergeCell ref="A213:B213"/>
    <mergeCell ref="A105:B105"/>
    <mergeCell ref="A145:B145"/>
    <mergeCell ref="A176:B176"/>
    <mergeCell ref="A203:B203"/>
    <mergeCell ref="A32:B32"/>
    <mergeCell ref="A48:B48"/>
    <mergeCell ref="A54:B54"/>
    <mergeCell ref="A1:B1"/>
    <mergeCell ref="A2:B2"/>
    <mergeCell ref="A3:B3"/>
    <mergeCell ref="A4:B4"/>
    <mergeCell ref="A47:B47"/>
    <mergeCell ref="A235:B235"/>
    <mergeCell ref="A261:B261"/>
    <mergeCell ref="A222:B222"/>
    <mergeCell ref="A234:B234"/>
    <mergeCell ref="A272:B272"/>
  </mergeCells>
  <hyperlinks>
    <hyperlink ref="A5" location="'1.1.1'!Oblast_tisku" tooltip="T1" display="Tab. 1.1.1: Mateřské školy celkem – školy, třídy, děti a učitelé, v časové řadě 2010/11–2020/21"/>
    <hyperlink ref="A6" location="'1.1.2'!A1" tooltip="T2" display="Tab. 1.1.2: Mateřské školy podle zřizovatele – školy, třídy, děti a učitelé, v časové řadě 2009/10–2019/20"/>
    <hyperlink ref="A7" location="'1.1.3'!A1" tooltip="T3" display="Tab. 1.1.3: Mateřské školy v krajském srovnání – školy, třídy, děti a učitelé, ve školním roce 2019/20"/>
    <hyperlink ref="A8" location="'1.1.4'!A1" tooltip="T4" display="Tab. 1.1.4: Mateřské školy podle zřizovatele v krajském srovnání – školy, třídy a děti, ve školním roce 2019/20"/>
    <hyperlink ref="A9" location="'1.1.5'!A1" tooltip="T5" display="Tab. 1.1.5: Mateřské školy v krajském srovnání – počet tříd, v časové řadě 2009/10–2019/20"/>
    <hyperlink ref="A10" location="'1.1.6'!A1" tooltip="T6" display="Tab. 1.1.6: Mateřské školy v krajském srovnání – počet dětí, v časové řadě 2009/10–2019/20"/>
    <hyperlink ref="A11" location="'1.1.7'!A1" tooltip="T7" display="Tab. 1.1.7: Mateřské školy v krajském srovnání – počet učitelů, v časové řadě 2009/10–2019/20"/>
    <hyperlink ref="A13" location="'1.1.8'!A1" tooltip="T8" display="Tab. 1.1.8: Mateřské školy celkem – děti podle věku, v časové řadě 2009/10–2019/20"/>
    <hyperlink ref="A14" location="'1.1.9'!A1" tooltip="T9" display="Tab. 1.1.9: Mateřské školy v krajském srovnání – děti podle věku, ve školním roce 2019/20"/>
    <hyperlink ref="A15" location="'1.1.10'!A1" tooltip="T10" display="Tab. 1.1.10: Mateřské školy v krajském srovnání – dívky podle věku, ve školním roce 2019/20"/>
    <hyperlink ref="A16" location="'1.1.11'!A1" tooltip="T11" display="Tab. 1.1.11: Mateřské školy v krajském srovnání – chlapci podle věku, ve školním roce 2019/20"/>
    <hyperlink ref="A17" location="'1.1.12'!A1" tooltip="T12" display="Tab. 1.1.12: Mateřské školy v krajském srovnání – počet dětí mladších 3 let, v časové řadě 2009/10–2019/20"/>
    <hyperlink ref="A20" location="'1.1.14'!A1" tooltip="T13" display="Tab. 1.1.14: Mateřské školy celkem – děti s jiným než českým státním občanstvím, v časové řadě 2014/15–2024/25"/>
    <hyperlink ref="A22" location="'1.1.16'!A1" tooltip="T14" display="Tab. 1.1.16"/>
    <hyperlink ref="A24" location="'1.1.17'!A1" tooltip="T15" display="Tab. 1.1.17: Mateřské školy celkem – děti se zdravotním postižením podle druhu postižení, v časové řadě 2014/15–2024/25"/>
    <hyperlink ref="A26" location="'1.1.19'!A1" tooltip="T16" display="Tab. 1.1.19"/>
    <hyperlink ref="A33" location="'1.2.1'!A1" tooltip="T20" display="Tab. 1.2.1: Přípravné třídy základních škol a přípravný stupeň základních škol speciálních – školy, třídy, děti a učitelé, v časové řadě 2009/10–2019/20"/>
    <hyperlink ref="A34" location="'1.2.2'!A1" tooltip="T21" display="Tab. 1.2.2: Přípravné třídy základních škol a přípravný stupeň základních škol speciálních v krajském srovnání – školy, třídy, děti a učitelé, ve školním roce 2019/20"/>
    <hyperlink ref="A49" location="'2.1.1'!A1" tooltip="T22" display="Tab. 2.1.1: Základní vzdělávání celkem – žáci v základním vzdělávání podle navštěvovaného stupně a typu školy, v časové řadě 2009/10–2019/20"/>
    <hyperlink ref="A50" location="'2.1.2'!A1" tooltip="T23" display="Tab. 2.1.2: Základní vzdělávání v krajském srovnání – žáci v základním vzdělávání podle navštěvovaného stupně a typu školy, ve školním roce 2019/20"/>
    <hyperlink ref="A51" location="'2.1.3'!A1" tooltip="T24" display="Tab. 2.1.3: Základní vzdělávání celkem – děti zapsané do 1. ročníku základního vzdělávání a s žádostí o odklad školní docházky, v časové řadě 2009/10–2019/20"/>
    <hyperlink ref="A52" location="'2.1.4'!A1" tooltip="T25" display="Tab. 2.1.4: Základní vzdělávání v krajském srovnání – děti zapsané do 1. ročníku základního vzdělávání a s žádostí o odklad školní docházky, ve školním roce 2019/20"/>
    <hyperlink ref="A55" location="'2.2.1'!A1" tooltip="T26" display="Tab. 2.2.1: Základní školy celkem – školy, třídy, žáci a učitelé, v časové řadě 2009/10–2019/20"/>
    <hyperlink ref="A56" location="'2.2.2'!A1" tooltip="T27" display="Tab. 2.2.2: Základní školy podle zřizovatele – školy, třídy, žáci a učitelé, v časové řadě 2009/10–2019/20"/>
    <hyperlink ref="A57" location="'2.2.3'!A1" tooltip="T28" display="Tab. 2.2.3: Základní školy v krajském srovnání – školy, třídy, žáci a učitelé, ve školním roce 2019/20"/>
    <hyperlink ref="A58" location="'2.2.4'!A1" tooltip="T29" display="Tab. 2.2.4: Základní školy podle zřizovatele v krajském srovnání – školy, třídy a žáci, ve školním roce 2019/20"/>
    <hyperlink ref="A61" location="'2.2.6'!A1" tooltip="T30" display="Tab. 2.2.6: Základní školy v krajském srovnání – počet tříd, v časové řadě 2011/12–2021/22"/>
    <hyperlink ref="A62" location="'2.2.7'!A1" tooltip="T31" display="Tab. 2.2.7: Základní školy v krajském srovnání – počet žáků, v časové řadě 2011/12–2021/22"/>
    <hyperlink ref="A63" location="'2.2.8'!A1" tooltip="T32" display="Tab. 2.2.8: Základní školy v krajském srovnání – počet učitelů, v časové řadě 2011/12–2021/22"/>
    <hyperlink ref="A65" location="'2.2.9'!A1" tooltip="T33" display="Tab. 2.2.9: Základní školy celkem – žáci podle typu a zřizovatele škol, v časové řadě 2011/12–2021/22"/>
    <hyperlink ref="A66" location="'2.2.10'!A1" tooltip="T34" display="Tab. 2.2.10: Základní školy v krajském srovnání – žáci podle typu a zřizovatele škol, ve školním roce 2021/22"/>
    <hyperlink ref="A67" location="'2.2.11'!A1" tooltip="T35" display="Tab. 2.2.11: Základní školy celkem – žáci podle pohlaví, občanství a údaje, zda jsou zdravotně postižení, v časové řadě 2011/12–2021/22"/>
    <hyperlink ref="A68" location="'2.2.12'!A1" tooltip="T36" display="Tab. 2.2.12: Základní školy v krajském srovnání – žáci podle pohlaví, občanství a údaje, zda jsou zdravotně postižení, ve školním roce 2021/22"/>
    <hyperlink ref="A69" location="'2.2.13'!A1" tooltip="T37" display="Tab. 2.2.13: Základní školy celkem – žáci podle navštěvovaného ročníku, v časové řadě 2011/12–2021/22"/>
    <hyperlink ref="A70" location="'2.2.14'!A1" tooltip="T38" display="Tab. 2.2.14: Základní školy v krajském srovnání – žáci podle navštěvovaného ročníku, ve školním roce 2021/22"/>
    <hyperlink ref="A72" location="'2.2.15'!A1" tooltip="T39" display="Tab. 2.2.15: Základní školy celkem – žáci nově přijatí do 1. ročníku podle pohlaví a věku, v časové řadě 2011/12–2021/22"/>
    <hyperlink ref="A73" location="'2.2.16'!A1" tooltip="T40" display="Tab. 2.2.16: Základní školy v krajském srovnání – žáci nově přijatí do 1. ročníku podle pohlaví a věku, ve školním roce 2021/22"/>
    <hyperlink ref="A74" location="'2.2.17'!A1" tooltip="T41" display="Tab. 2.2.17: Základní školy v krajském srovnání – počet žáků nově přijatých do 1. ročníku celkem, v časové řadě 2011/12–2021/22"/>
    <hyperlink ref="A75" location="'2.2.18'!A1" tooltip="T42" display="Tab. 2.2.18: Základní školy v krajském srovnání – počet žáků 7letých a starších nově přijatých do 1. ročníku, v časové řadě 2011/12–2021/22"/>
    <hyperlink ref="A77" location="'2.2.19'!A1" tooltip="T43" display="Tab. 2.2.19: Základní školy celkem – žáci opakující ročník, v časové řadě 2011/12–2021/22"/>
    <hyperlink ref="A78" location="'2.2.20'!A1" tooltip="T44" display="Tab. 2.2.20: Základní školy v krajském srovnání – žáci opakující ročník, ve školním roce 2021/22"/>
    <hyperlink ref="A80" location="'2.2.21'!A1" tooltip="T45" display="Tab. 2.2.21: Základní školy celkem – žáci, kteří ukončili povinnou školní docházku, v časové řadě 2010/11–2020/21"/>
    <hyperlink ref="A81" location="'2.2.22'!A1" tooltip="T46" display="Tab. 2.2.22: Základní školy v krajském srovnání – žáci, kteří ukončili povinnou školní docházku, ve školním roce 2020/21"/>
    <hyperlink ref="A83" location="'2.2.23'!A1" tooltip="T47" display="Tab. 2.2.23: Základní školy celkem – žáci, kteří přestoupili na víceletá gymnázia nebo osmileté konzervatoře, v časové řadě 2010/11–2020/21"/>
    <hyperlink ref="A84" location="'2.2.24'!A1" tooltip="T48" display="Tab. 2.2.24: Základní školy v krajském srovnání – žáci, kteří přestoupili na víceletá gymnázia nebo osmileté konzervatoře, ve školním roce 2020/21"/>
    <hyperlink ref="A86" location="'2.2.25'!A1" tooltip="T49" display="Tab. 2.2.25: Základní školy celkem – žáci s jiným než českým státním občanstvím, v časové řadě 2011/12–2021/22"/>
    <hyperlink ref="A87" location="'2.2.26'!A1" tooltip="T50" display="Tab. 2.2.26: Základní školy v krajském srovnání – žáci s jiným než českým státním občanstvím, ve školním roce 2021/22"/>
    <hyperlink ref="A88" location="'2.2.27'!A1" tooltip="T51" display="Tab. 2.2.27: Základní školy v krajském srovnání – počet žáků s jiným než českým státním občanstvím, v časové řadě 2011/12–2021/21"/>
    <hyperlink ref="A90" location="'2.2.28'!A1" tooltip="T52" display="Tab. 2.2.28: Základní školy celkem – žáci učící se cizí jazyky, v časové řadě 2011/12–2021/22"/>
    <hyperlink ref="A91" location="'2.2.29'!A1" tooltip="T53" display="Tab. 2.2.29: Základní školy v krajském srovnání – žáci učící se cizí jazyky, ve školním roce 2021/22"/>
    <hyperlink ref="A93" location="'2.2.30'!A1" tooltip="T54" display="Tab. 2.2.30: Základní školy celkem – speciální vzdělávání – školy, třídy a žáci, v časové řadě 2011/12–2021/22"/>
    <hyperlink ref="A94" location="'2.2.31'!A1" tooltip="T55" display="Tab. 2.2.31: Základní školy v krajském srovnání – speciální vzdělávání – školy, třídy a žáci, ve školním roce 2021/22"/>
    <hyperlink ref="A96" location="'2.2.32'!A1" tooltip="T56" display="Tab. 2.2.32: Základní školy celkem – žáci se zdravotním postižením podle druhu postižení, v časové řadě 2011/12–2021/22"/>
    <hyperlink ref="A97" location="'2.2.33'!A1" tooltip="T57" display="Tab. 2.2.33: Základní školy celkem – dívky se zdravotním postižením podle druhu postižení, v časové řadě 2011/12–2021/22"/>
    <hyperlink ref="A98" location="'2.2.34'!A1" tooltip="T58" display="Tab. 2.2.34: Základní školy celkem – chlapci se zdravotním postižením podle druhu postižení, v časové řadě 2011/12–2021/22"/>
    <hyperlink ref="A99" location="'2.2.35'!A1" tooltip="T59" display="Tab. 2.2.35: Základní školy v krajském srovnání – žáci se zdravotním postižením podle druhu postižení, ve školním roce 2021/22"/>
    <hyperlink ref="A102" location="'2.2.38'!A1" tooltip="T60" display="Tab. 2.2.38: Základní školy v krajském srovnání – počet žáků se zdravotním postižením, v časové řadě 2012/13–2022/23"/>
    <hyperlink ref="A106" location="'3.1.1'!A1" tooltip="T61" display="Tab. 3.1.1: Střední školy celkem – školy, třídy, žáci, nově přijatí, absolventi a učitelé, v časové řadě 2009/10–2019/20"/>
    <hyperlink ref="A107" location="'3.1.2'!A1" tooltip="T62" display="Tab. 3.1.2: Střední školy podle zřizovatele – školy, třídy, žáci, nově přijatí, absolventi a učitelé, v časové řadě 2009/10–2019/20"/>
    <hyperlink ref="A108" location="'3.1.3'!A1" tooltip="T63" display="Tab. 3.1.3: Střední školy v krajském srovnání – školy, třídy, žáci, nově přijatí, absolventi a učitelé, ve školním roce 2019/20"/>
    <hyperlink ref="A111" location="'3.1.5'!A1" tooltip="T64" display="Tab. 3.1.5: Střední školy v krajském srovnání – počet tříd, v časové řadě 2011/12–2021/22"/>
    <hyperlink ref="A112" location="'3.1.6'!A1" tooltip="T65" display="Tab. 3.1.6: Střední školy v krajském srovnání – počet žáků, v časové řadě 2011/12–2021/22"/>
    <hyperlink ref="A113" location="'3.1.7'!A1" tooltip="T66" display="Tab. 3.1.7: Střední školy v krajském srovnání – počet žáků přijatých do 1. ročníku, v časové řadě 2011/12–2021/22"/>
    <hyperlink ref="A114" location="'3.1.8'!A1" tooltip="T67" display="Tab. 3.1.8: Střední školy v krajském srovnání – počet absolventů, v časové řadě 2010/11–2020/21"/>
    <hyperlink ref="A115" location="'3.1.9'!A1" tooltip="T68" display="Tab. 3.1.9: Střední školy v krajském srovnání – počet učitelů, v časové řadě 2011/12–2021/22"/>
    <hyperlink ref="A117" location="'3.1.10'!A1" tooltip="T69" display="Tab. 3.1.10: Střední školy celkem – žáci podle typu navštěvovaných škol a formy vzdělávání, v časové řadě 2011/12–2021/22"/>
    <hyperlink ref="A119" location="'3.1.12'!A1" tooltip="T70" display="Tab. 3.1.12: Střední školy celkem – žáci podle pohlaví, občanství a údaje, zda jsou zdravotně postižení, v časové řadě 2011/12–2021/22"/>
    <hyperlink ref="A120" location="'3.1.13'!A1" tooltip="T72" display="Tab. 3.1.13: Střední školy v krajském srovnání – žáci podle pohlaví, občanství a údaje, zda jsou zdravotně postižení, ve školním roce 2021/22"/>
    <hyperlink ref="A121" location="'3.1.14'!A1" tooltip="T73" display="Tab. 3.1.14: Střední školy v krajském srovnání – denní forma vzdělávání – věková struktura žáků, ve školním roce 2021/22"/>
    <hyperlink ref="A122" location="'3.1.15'!A1" tooltip="T74" display="Tab. 3.1.15: Střední školy v krajském srovnání – ostatní formy vzdělávání – věková struktura žáků, ve školním roce 2021/22"/>
    <hyperlink ref="A124" location="'3.1.16'!A1" tooltip="T75" display="Tab. 3.1.16: Střední školy celkem – žáci s jiným než českým státním občanstvím, v časové řadě 2011/12–2021/22"/>
    <hyperlink ref="A125" location="'3.1.17'!A1" tooltip="T76" display="Tab. 3.1.17: Střední školy v krajském srovnání – žáci s jiným než českým státním občanstvím, ve školním roce 2021/22"/>
    <hyperlink ref="A126" location="'3.1.18'!A1" tooltip="T77" display="Tab. 3.1.18: Střední školy v krajském srovnání – počet žáků s jiným než českým státním občanstvím, v časové řadě 2011/12–2021/22"/>
    <hyperlink ref="A128" location="'3.1.19'!A1" tooltip="T78" display="Tab. 3.1.19: Střední školy celkem – speciální vzdělávání – školy, třídy a žáci, v časové řadě 2011/12–2021/22"/>
    <hyperlink ref="A129" location="'3.1.20'!A1" tooltip="T79" display="Tab. 3.1.20: Střední školy v krajském srovnání – speciální vzdělávání – školy, třídy a žáci, ve školním roce 2021/22"/>
    <hyperlink ref="A131" location="'3.1.21'!A1" tooltip="T80" display="Tab. 3.1.21: Střední školy celkem – žáci se zdravotním postižením podle druhu postižení, v časové řadě 2011/12–2021/22"/>
    <hyperlink ref="A132" location="'3.1.22'!A1" tooltip="T81" display="Tab. 3.1.22: Střední školy celkem – dívky se zdravotním postižením podle druhu postižení, v časové řadě 2011/12–2021/22"/>
    <hyperlink ref="A133" location="'3.1.23'!A1" tooltip="T82" display="Tab. 3.1.23"/>
    <hyperlink ref="A134" location="'3.1.24'!A1" tooltip="T83" display="Tab. 3.1.24: Střední školy v krajském srovnání – žáci se zdravotním postižením podle druhu postižení, ve školním roce 2021/22"/>
    <hyperlink ref="A137" location="'3.1.27'!A1" tooltip="T84" display="Tab. 3.1.27"/>
    <hyperlink ref="A139" location="'3.1.28'!A1" tooltip="T85" display="Tab. 3.1.28"/>
    <hyperlink ref="A140" location="'3.1.29'!A1" tooltip="T86" display="Tab. 3.1.29"/>
    <hyperlink ref="A141" location="'3.1.30'!A1" tooltip="T87" display="Tab. 3.1.30"/>
    <hyperlink ref="A142" location="'3.1.31'!A1" tooltip="T88" display="Tab. 3.1.31"/>
    <hyperlink ref="A143" location="'3.1.32'!A1" tooltip="T89" display="Tab. 3.1.32"/>
    <hyperlink ref="A147" location="'3.2.2'!A1" tooltip="T91" display="Tab. 3.2.2: Střední školy poskytující odborné vzdělání v krajském srovnání – počet škol, v časové řadě 2009/10–2019/20"/>
    <hyperlink ref="A148" location="'3.2.3'!A1" tooltip="T92" display="Tab. 3.2.3: Střední školy poskytující odborné vzdělání v krajském srovnání – počet žáků, v časové řadě 2009/10–2019/20"/>
    <hyperlink ref="A149" location="'3.2.4'!A1" tooltip="T93" display="Tab. 3.2.4: Střední školy poskytující odborné vzdělání v krajském srovnání – počet nově přijatých žáků do 1. ročníku, v časové řadě 2009/10–2019/20"/>
    <hyperlink ref="A150" location="'3.2.5'!A1" tooltip="T94" display="Tab. 3.2.5: Střední školy poskytující odborné vzdělání v krajském srovnání – počet absolventů, v časové řadě 2008/09–2018/19"/>
    <hyperlink ref="A156" location="'3.2.9'!A1" tooltip="T95" display="Tab. 3.2.9: Střední odborné vzdělávání s výučním listem – školy, třídy, žáci, nově přijatí a absolventi, v časové řadě 2013/14–2023/24"/>
    <hyperlink ref="A157" location="'3.2.10'!A1" tooltip="T96" display="Tab. 3.2.10: Střední odborné vzdělávání s výučním listem podle zřizovatele školy – školy a žáci, v časové řadě 2013/14–2023/24"/>
    <hyperlink ref="A158" location="'3.2.11'!A1" tooltip="T97" display="Tab. 3.2.11: Střední odborné vzdělávání s výučním listem – žáci podle skupin oborů vzdělávání, v časové řadě 2013/14–2023/24"/>
    <hyperlink ref="A174" location="'3.2.26'!A1" tooltip="T102" display="Tab. 3.2.26"/>
    <hyperlink ref="A177" location="'3.3.1'!A1" tooltip="T103" display="Tab. 3.3.1: Gymnázia celkem – školy, třídy a žáci, v časové řadě 2010/11–2020/21"/>
    <hyperlink ref="A178" location="'3.3.2'!A1" tooltip="T104" display="Tab. 3.3.2: Gymnázia celkem – žáci v denním vzdělávání podle typu a ročníku gymnázia, v časové řadě 2009/10–2019/20"/>
    <hyperlink ref="A180" location="'3.3.4'!A1" tooltip="T106" display="Tab. 3.3.4: Gymnázia celkem – absolventi, v časové řadě 2008/09–2018/19"/>
    <hyperlink ref="A181" location="'3.3.5'!A1" tooltip="T107" display="Tab. 3.3.5: Gymnázia podle zřizovatele školy – školy, třídy a žáci, v časové řadě 2009/10–2019/20"/>
    <hyperlink ref="A183" location="'3.3.6'!A1" tooltip="T108" display="Tab. 3.3.6: Gymnázia v krajském srovnání – školy, třídy a žáci, ve školním roce 2019/20"/>
    <hyperlink ref="A184" location="'3.3.7'!A1" tooltip="T109" display="Tab. 3.3.7: Gymnázia v krajském srovnání – nově přijatí žáci do 1. ročníku, ve školním roce 2019/20 a absolventi, za školní rok 2018/19"/>
    <hyperlink ref="A185" location="'3.3.8'!A1" tooltip="T110" display="Tab. 3.3.8: Gymnázia v krajském srovnání – počet škol, v časové řadě 2009/10–2019/20"/>
    <hyperlink ref="A190" location="'3.3.13'!A1" tooltip="T111" display="Tab. 3.3.13: Gymnázia v krajském srovnání – počet žáků, v časové řadě 2011/12–2021/22"/>
    <hyperlink ref="A194" location="'3.3.17'!A1" tooltip="T112" display="Tab. 3.3.17: Gymnázia v krajském srovnání – počet nově přijatých žáků do 1. ročníku celkem, v časové řadě 2011/12–2021/22"/>
    <hyperlink ref="A195" location="'3.3.18'!A1" tooltip="T113" display="Tab. 3.3.18: Gymnázia v krajském srovnání – počet nově přijatých žáků do 1. ročníku gymnázií s čtyřletým vzděláváním, v časové řadě 2011/12–2021/22"/>
    <hyperlink ref="A198" location="'3.3.21'!A1" tooltip="T115" display="Tab. 3.3.21: Gymnázia v krajském srovnání – počet absolventů, v časové řadě 2010/11–2020/21"/>
    <hyperlink ref="A204" location="'3.4.1'!A1" tooltip="T116" display="Tab. 3.4.1: Střední vzdělávání – nástavbové studium – školy, třídy, žáci, nově přijatí, absolventi, v časové řadě 2009/10–2019/20"/>
    <hyperlink ref="A205" location="'3.4.2'!A1" tooltip="T117" display="Tab. 3.4.2: Střední vzdělávání – nástavbové studium v krajském srovnání – školy, třídy, žáci, nově přijatí, absolventi, ve školním roce 2019/20"/>
    <hyperlink ref="A206" location="'3.4.3'!A1" tooltip="T118" display="Tab. 3.4.3: Střední vzdělávání – nástavbové studium – žáci podle skupin oborů vzdělávání, v časové řadě 2009/10–2019/20"/>
    <hyperlink ref="A214" location="'4.1'!A1" tooltip="T119" display="Tab. 4.1: Konzervatoře – školy, žáci, nově přijatí, absolventi, učitelé, v časové řadě 2009/10–2019/20"/>
    <hyperlink ref="A215" location="'4.2'!A1" tooltip="T120" display="Tab. 4.2: Konzervatoře v krajském srovnání – školy, žáci, nově přijatí, absolventi, učitelé, ve školním roce 2019/20"/>
    <hyperlink ref="A216" location="'4.3'!A1" tooltip="T121" display="Tab. 4.3: Konzervatoře – žáci, nově přijatí, absolventi podle skupin oborů vzdělávání, v časové řadě 2009/10–2019/20"/>
    <hyperlink ref="A223" location="'5.1'!A1" tooltip="T122" display="Tab. 5.1: Vyšší odborné  školy – školy, studenti, nově přijatí, absolventi, učitelé, v časové řadě 2009/10–2019/20"/>
    <hyperlink ref="A224" location="'5.2'!A1" tooltip="T123" display="Tab. 5.2: Vyšší odborné školy v krajském srovnání – školy, studenti, nově přijatí, absolventi, učitelé, ve školním roce 2019/20"/>
    <hyperlink ref="A225" location="'5.3'!A1" tooltip="T124" display="Tab. 5.3: Vyšší odborné školy – studenti podle skupin oborů vzdělávání, v časové řadě 2009/10–2019/20"/>
    <hyperlink ref="A273" location="'7.1'!A1" tooltip="T133" display="Tab. 7.1: Základní umělecké školy – školy, pobočky, žáci, v časové řadě 2010/11–2020/21"/>
    <hyperlink ref="A274" location="'7.2'!A1" tooltip="T134" display="Tab. 7.2: Základní umělecké školy v krajském srovnání – školy, pobočky, žáci, ve školním roce 2020/21"/>
    <hyperlink ref="A275" location="'7.3'!A1" tooltip="T135" display="Tab. 7.3: Školní družiny – družiny, oddělení, žáci, pracovníci, v časové řadě 2010/11–2020/21"/>
    <hyperlink ref="A276" location="'7.4'!A1" tooltip="T136" display="Tab. 7.4: Školní družiny v krajském srovnání – družiny, oddělení, žáci, pracovníci, ve školním roce 2020/21"/>
    <hyperlink ref="A277" location="'7.5'!A1" tooltip="T137" display="Tab. 7.5: Zařízení pro výkon ústavní a ochranné výchovy, v časové řadě 2010/11–2020/21"/>
    <hyperlink ref="A278" location="'7.6'!A1" tooltip="T138" display="Tab. 7.6: Dětské domovy včetně dětských domovů se školou, v časové řadě 2010/11–2020/21"/>
    <hyperlink ref="A118" location="'3.1.11'!A1" tooltip="T71" display="Tab. 3.1.11: Střední školy v krajském srovnání – žáci podle typu navštěvovaných škol a formy vzdělávání, ve školním roce 2021/22"/>
    <hyperlink ref="A21" location="' 1.1.15'!A1" display="Tab. 1.1.15: Mateřské školy v krajském srovnání – děti s jiným než českým státním občanstvím, ve školním roce 2024/25"/>
    <hyperlink ref="A146" location="'3.2.1'!A1" display="Tab. 3.2.1: Střední školy poskytující odborné vzdělávání – školy, třídy, žáci, nově přijatí a absolventi podle genderu a formy vzdělání, v časové řadě 2010/11–2020/21"/>
    <hyperlink ref="A152" location="'3.2.6'!A1" display="Tab. 3.2.6: Střední vzdělávání (bez výučního listu a bez maturitní zkoušky) – školy, třídy, žáci, nově přijatí a absolventi, v časové řadě 2010/11–2020/21"/>
    <hyperlink ref="A179" location="'3.3.3'!A1" tooltip="T105" display="Tab. 3.3.3: Gymnázia celkem – nově přijatí žáci do 1. ročníku, v časové řadě 2009/10–2019/20"/>
    <hyperlink ref="A191" location="'3.3.14'!A1" display="Tab. 3.3.14: Gymnázia v krajském srovnání – počet žáků s čtyřletým vzděláváním, v časové řadě 2011/12–2021/22"/>
    <hyperlink ref="A199" location="'3.3.22'!A1" display="Tab. 3.3.22: Gymnázia v krajském srovnání – počet absolventů gymnázií s čtyřletým vzděláváním, v časové řadě 2010/11–2020/21"/>
    <hyperlink ref="A219" location="'4.6'!A1" display="Tab. 4.6: Konzervatoře v krajském srovnání – žáci s jiným než českým státním občanstvím, ve školním roce 2023/24"/>
    <hyperlink ref="A220" location="'4.7'!A1" display="Tab. 4.7: Konzervatoře v krajském srovnání – žáci se zdravotním postižením podle druhu postižení, ve školním roce 2023/24"/>
    <hyperlink ref="A231" location="'5.9'!A1" display="Tab. 5.9"/>
    <hyperlink ref="A232" location="'5.10'!A1" display="Tab. 5.10"/>
    <hyperlink ref="A186" location="'3.3.9'!A1" display="Tab. 3.3.9: Gymnázia v krajském srovnání – počet škol zajišťujících 4leté denní vzdělávání, v časové řadě 2011/12–2021/22"/>
    <hyperlink ref="A187" location="'3.3.10'!A1" display="Tab. 3.3.10: Gymnázia v krajském srovnání – počet škol zajišťujících 6leté denní vzdělávání, v časové řadě 2011/12–2021/22"/>
    <hyperlink ref="A188" location="'3.3.11'!A1" display="Tab. 3.3.11: Gymnázia v krajském srovnání – počet škol zajišťujících 8leté denní vzdělávání, v časové řadě 2011/12–2021/22"/>
    <hyperlink ref="A192" location="'3.3.15'!A1" display="Tab. 3.3.15: Gymnázia v krajském srovnání – počet žáků s šestiletým vzděláváním, v časové řadě 2011/12–2021/22"/>
    <hyperlink ref="A193" location="'3.3.16'!A1" display="Tab. 3.3.16: Gymnázia v krajském srovnání – počet žáků s osmiletým vzděláváním, v časové řadě 2011/12–2021/22"/>
    <hyperlink ref="A196" location="'3.3.19'!A1" display="Tab. 3.3.19: Gymnázia v krajském srovnání – počet nově přijatých žáků do 1. ročníku gymnázií s šestiletým vzděláváním, v časové řadě 2011/12–2021/22"/>
    <hyperlink ref="A197" location="'3.3.20'!A1" display="Tab. 3.3.20: Gymnázia v krajském srovnání – počet nově přijatých žáků do 1. ročníku gymnázií s osmiletým vzděláváním, v časové řadě 2011/12–2021/22"/>
    <hyperlink ref="A200" location="'3.3.23'!A1" display="Tab. 3.3.23: Gymnázia v krajském srovnání – počet absolventů gymnázií s šestiletým vzděláváním, v časové řadě 2010/11-2020/21"/>
    <hyperlink ref="A201" location="'3.3.24'!A1" display="Tab. 3.3.24: Gymnázia v krajském srovnání – počet absolventů gymnázií s osmiletým vzděláváním, v časové řadě 2010/11-2020/21"/>
    <hyperlink ref="A189" location="'3.3.12'!A1" display="Tab. 3.3.12: Gymnázia v krajském srovnání – počet tříd v denní formě vzdělávání, v časové řadě 2011/12–2021/22"/>
    <hyperlink ref="A59" location="'2.2.5'!A1" display="Tab. 2.2.5: Základní školy podle zřizovatele v krajském srovnání – žáci podle pohlaví a stupně vzdělávání, ve školním roce 2021/22"/>
    <hyperlink ref="A109" location="'3.1.4'!A1" tooltip="T29" display="Tab. 3.1.4: Střední školy podle zřizovatele v krajském srovnání – školy, třídy a žáci, ve školním roce 2021/22"/>
    <hyperlink ref="A237" location="'6.1.1'!A1" display="Tab. 6.1.1: Mateřské až vyšší odborné školy – učitelé celkem dle úrovně vzdělávání v časové řadě 2013/14–2023/24"/>
    <hyperlink ref="A238" location="'6.1.2'!A1" display="Tab. 6.1.2: Mateřské až základní školy – učitelé dle pohlaví a úrovně vzdělávání v časové řadě 2013/14–2023/24"/>
    <hyperlink ref="A240" location="'6.1.3'!A1" display="Tab. 6.1.4: Mateřské až základní školy – učitelé dle kvalifikace a úrovně vzdělávání v časové řadě 2013/14–2023/24"/>
    <hyperlink ref="A242" location="'6.1.6'!A1" display="Tab. 6.1.6: Mateřské až základní školy – učitelé celkem dle zřizovatele a úrovně vzdělávání v časové řadě 2013/14–2023/24"/>
    <hyperlink ref="A244" location="'6.1.8'!A1" display="Tab. 6.1.8: Mateřské až základní školy – učitelky ženy dle zřizovatele a úrovně vzdělávání v časové řadě 2013/14–2023/24"/>
    <hyperlink ref="A246" location="'6.1.10'!A1" display="Tab. 6.1.10: Mateřské až vzákladní školy – učitelé muži dle zřizovatele a úrovně vzdělávání v časové řadě 2013/14–2023/24"/>
    <hyperlink ref="A248" location="'6.1.12'!A1" display="Tab. 6.1.12: Mateřské až základní školy – učitelé bez kvalifikace dle zřizovatele a úrovně vzdělávání v časové řadě 2013/14–2023/24"/>
    <hyperlink ref="A251" location="'6.1.14'!A1" display="Tab. 6.1.14: Mateřské až vyšší odborné školy v krajském srovnání – učitelé celkem dle úrovně vzdělávání ve školním roce 2023/24"/>
    <hyperlink ref="A252" location="'6.1.15'!A1" display="Tab. 6.1.15: Mateřské až základní školy v krajském srovnání – učitelé dle pohlaví a úrovně vzdělávání ve školním roce 2023/24"/>
    <hyperlink ref="A254" location="'6.1.17'!A1" display="Tab. 6.1.17: Mateřské až základní školy v krajském srovnání – učitelé dle kvalifikace a úrovně vzdělávání ve školním roce 2023/24"/>
    <hyperlink ref="A100" location="'2.2.36'!A1" tooltip="T59" display="Tab. 2.2.36: Základní školy v krajském srovnání – dívky se zdravotním postižením podle druhu postižení, ve školním roce 2022/23"/>
    <hyperlink ref="A101" location="'2.2.37'!A1" tooltip="T59" display="Tab. 2.2.37: Základní školy v krajském srovnání – chlapci se zdravotním postižením podle druhu postižení, ve školním roce 2022/23"/>
    <hyperlink ref="A2" r:id="rId1"/>
    <hyperlink ref="A38" location="'1.2.5'!A1" display="Tab. 1.2.5: Přípravné třídy základních škol a přípravný stupeň základních škol speciálních v krajském srovnání – děti podle věku, ve školním roce 2024/25"/>
    <hyperlink ref="A44" location="'1.2.9'!A1" display="Tab. 1.2.9: Přípravné třídy v krajském srovnání  – děti se speciálními vzdělávacími potřebami, ve školním roce 2024/25"/>
    <hyperlink ref="A42" location="'1.2.8'!A1" display="Tab. 1.2.8: Přípravné třídy základních škol a přípravný stupeň základních škol speciálních v krajském srovnání – děti s jiným než českým státním občanstvím, ve školním roce 2024/25"/>
    <hyperlink ref="A259" location="'6.1.21'!A1" display="Tab. 6.1.21: Mateřské až vyšší odborné školy veřejného zřizovatele – učitelé dle věku (2013-2023)"/>
    <hyperlink ref="A262" location="'6.2.1'!A1" display="Tab. 6.2.1: Asistenti pedagoga v regionálním školství – dle kraje, 2013/14 - 2023/24"/>
    <hyperlink ref="A263" location="'6.2.2'!A1" display="Tab. 6.2.2: Mateřské až vyšší odborné školy – asistenti pedagoga celkem v časové řadě 2016/17–2023/24"/>
    <hyperlink ref="A264" location="'6.2.3'!A1" display="Tab. 6.2.3: Mateřské až vyšší odborné školy – asistenti pedagoga dle pohlaví v časové řadě 2016/17–2023/24"/>
    <hyperlink ref="A159" location="'3.2.12'!A1" display="Tab. 3.2.12: Střední odborné vzdělávání s výučním listem – žáci podle skupin oborů vzdělávání, druhu a formy vzdělávání a pohlaví, 2023/24"/>
    <hyperlink ref="A160" location="'3.2.13'!A1" display="Tab. 3.2.13: Střední odborné vzdělávání s výučním listem – žáci podle oborů vzdělávání, druhu a formy vzdělávání a pohlaví, 2023/24"/>
    <hyperlink ref="A173" location="'3.2.25'!A1" display="Tab. 3.2.25"/>
    <hyperlink ref="A207" location="'3.4.4'!A1" display="Tab. 3.4.4: Střední vzdělávání – nástavbové studium – žáci podle skupin oborů vzdělávání, druhu a formy vzdělávání a pohlaví, 2023/24"/>
    <hyperlink ref="A208" location="'3.4.5'!A1" display="Tab. 3.4.5: Střední vzdělávání – nástavbové studium – žáci podle oborů vzdělávání, druhu a formy vzdělávání a pohlaví, 2023/24"/>
    <hyperlink ref="A210" location="'3.4.7'!A1" display="Tab. 3.4.7"/>
    <hyperlink ref="A211" location="'3.4.8'!A1" display="Tab. 3.4.8"/>
    <hyperlink ref="A217" location="'4.4'!A1" display="Tab. 4.4: Konzervatoře – žáci podle oborů vzdělání a pohlaví, v časové řadě 2013/14–2023/24"/>
    <hyperlink ref="A218" location="'4.5'!A1" display="Tab. 4.5: Konzervatoře – absolventi podle oborů vzdělání a pohlaví, v časové řadě 2012/13–2022/23"/>
    <hyperlink ref="A226" location="'5.4'!A1" display="Tab. 5.4: Vyšší odborné školy – studenti podle skupin oborů vzdělávání, druhu a formy vzdělávání a pohlaví, 2023/24"/>
    <hyperlink ref="A227" location="'5.5'!A1" display="Tab. 5.5: Vyšší odborné školy – studenti podle oborů vzdělávání, druhu a formy vzdělávání a pohlaví, 2023/25"/>
    <hyperlink ref="A229" location="'5.7'!A1" display="Tab. 5.7"/>
    <hyperlink ref="A230" location="'5.8'!A1" display="Tab. 5.8"/>
    <hyperlink ref="A265" location="'6.2.4'!A1" display="Tab. 6.2.4: Mateřské až vyšší odborné školy v krajském srovnání – asistenti pedagoga celkem ve školním roce 2023/24"/>
    <hyperlink ref="A266" location="'6.2.5'!A1" display="Tab. 6.2.5: Mateřské až vyšší odborné školy v krajském srovnání – asistenti pedagoga dle pohlaví ve školním roce 2023/24"/>
    <hyperlink ref="A267" location="'6.2.6'!A1" display="Tab. 6.2.6: Mateřské školy - asistenti pedagoga dle kraje, v časové řadě 2016/17 - 2023/24"/>
    <hyperlink ref="A268" location="'6.2.7'!A1" display="Tab. 6.2.7: Mateřské školy - asistenti pedagoga dle kraje, v časové řadě 2016/17 - 2023/24"/>
    <hyperlink ref="A269" location="'6.2.8'!A1" display="Tab. 6.2.8: Psychologové v regionálním školství – dle kraje, v časové řadě 2013/14 - 2023/24"/>
    <hyperlink ref="A270" location="'6.2.9'!A1" display="Tab. 6.2.9: Speciální pedagogové v regionálním školství – dle kraje, v časové řadě 2013/14 - 2023/24"/>
    <hyperlink ref="A153" location="'3.2.7'!A1" display="Tab. 3.2.7: Střední vzdělávání bez výučního listu a bez maturity – žáci podle skupin oborů a oborů vzdělávání, druhu a formy vzdělávání a pohlaví, 2023/24"/>
    <hyperlink ref="A154" location="'3.2.8'!A1" display="Tab. 3.2.8: Střední vzdělávání bez výučního listu a bez maturity – absolventi podle skupin oborů a oborů vzdělávání, druhu a formy vzdělávání a pohlaví, 2023/24"/>
    <hyperlink ref="A258" location="'6.1.20'!A1" display="Tab. 6.1.20: Mateřské až vyšší odborné školy – učitelé v prvním roce adaptačního období, 2017/18 - 2023/24"/>
    <hyperlink ref="A260" location="'6.1.22'!A1" display="Tab. 6.1.22: Mateřské až vyšší odborné školy veřejného zřizovatele – řídící pracovníci dle věku (2013-2023)"/>
    <hyperlink ref="A241" location="'6.1.5'!A1" display="Tab. 6.1.5: Střední až vyšší odborné školy – učitelé dle kvalifikace a úrovně vzdělávání v časové řadě 2013/14–2023/24"/>
    <hyperlink ref="A243" location="'6.1.7'!A1" display="Tab. 6.1.7: Střední až vyšší odborné školy – učitelé celkem dle zřizovatele a úrovně vzdělávání v časové řadě 2013/14–2023/24"/>
    <hyperlink ref="A245" location="'6.1.9'!A1" display="Tab. 6.1.9: Střední až vyšší odborné školy – učitelky ženy dle zřizovatele a úrovně vzdělávání v časové řadě 2013/14–2023/24"/>
    <hyperlink ref="A247" location="'6.1.11'!A1" display="Tab. 6.1.11: Střední až vyšší odborné školy – učitelé muži dle zřizovatele a úrovně vzdělávání v časové řadě 2013/14–2023/24"/>
    <hyperlink ref="A253" location="'6.1.16'!A1" display="Tab. 6.1.16: Střední až vyšší odborné školy v krajském srovnání – učitelé dle pohlaví a úrovně vzdělávání ve školním roce 2023/24"/>
    <hyperlink ref="A249" location="'6.1.13'!A1" display="Tab. 6.1.13:Střední až vyšší odborné školy – učitelé bez kvalifikace dle zřizovatele a úrovně vzdělávání v časové řadě 2013/14–2023/24"/>
    <hyperlink ref="A255" location="'6.1.18'!A1" display="Tab. 6.1.18: Střední až vyšší odborné školy v krajském srovnání – učitelé dle kvalifikace a úrovně vzdělávání ve školním roce 2023/24"/>
    <hyperlink ref="A256" location="'6.1.19'!A1" display="Tab. 6.1.19: Mateřské až vyšší odborné školy v krajském srovnání – vedoucí pracovníci ve fyzických osobách ve školním roce 2023/24"/>
    <hyperlink ref="A239" location="'6.1.3'!A1" display="Tab. 6.1.3: Střední až vyšší odborné školy – učitelé dle pohlaví a úrovně vzdělávání v časové řadě 2013/14–2023/24"/>
    <hyperlink ref="A18" location="'6.1.13'!A1" display="Tab. 1.1.13: Mateřské školy v krajském srovnání – počet dětí 6letých a starších, v časové řadě 2014/15–2024/25"/>
    <hyperlink ref="A39" location="'1.2.6'!A1" display="Tab. 1.2.6: Přípravné třídy základních škol a přípravný stupeň základních škol speciálních v krajském srovnání – počet dětí mladších 6 let celkem, v časové řadě 2014/15–2024/25"/>
    <hyperlink ref="A37" location="'1.2.4'!A1" display="Tab. 1.2.4: Přípravné třídy základních škol a přípravný stupeň základních škol speciálních – děti podle věku,  v časové řadě 2014/15–2024/25"/>
    <hyperlink ref="A41" location="'1.2.7'!A1" display="Tab. 1.2.7: Přípravné třídy základních škol a přípravný stupeň základních škol speciálních – děti s jiným než českým státním občanstvím, v časové řadě 2014/15–2024/25"/>
    <hyperlink ref="A45" location="'1.2.10'!A1" display="Tab. 1.2.10: Přípravný stupeň v krajském srovnání  – děti se zdravotním postižením, ve školním roce 2024/25"/>
    <hyperlink ref="A35" location="'1.2.3'!A1" display="Tab. 1.2.3: Přípravné třídy základních škol a přípravný stupeň základních škol speciálních v krajském srovnání – počet dětí celkem, v časové řadě 2014/15–2024/25"/>
    <hyperlink ref="A209" location="'3.4.6'!A1" display="Tab. 3.4.6"/>
    <hyperlink ref="A163" location="'3.2.16'!A1" tooltip="T98" display="Tab. 3.2.16"/>
    <hyperlink ref="A161" location="'3.2.14'!A1" display="Tab. 3.2.14"/>
    <hyperlink ref="A162" location="'3.2.15'!A1" display="Tab. 3.2.15"/>
    <hyperlink ref="A164" location="'3.2.17'!A1" tooltip="T99" display="Tab. 3.2.17"/>
    <hyperlink ref="A166" location="'3.2.18'!A1" tooltip="T103" display="Tab. 3.2.18"/>
    <hyperlink ref="A167" location="'3.2.19'!A1" tooltip="T104" display="Tab. 3.2.19"/>
    <hyperlink ref="A168" location="'3.2.20'!A1" display="Tab. 3.2.20"/>
    <hyperlink ref="A169" location="'3.2.21'!A1" display="Tab. 3.2.21"/>
    <hyperlink ref="A170" location="'3.2.22'!A1" display="Tab. 3.2.22"/>
    <hyperlink ref="A172" location="'3.2.24'!A1" tooltip="T102" display="Tab. 3.2.24"/>
    <hyperlink ref="A171" location="'3.2.23'!A1" display="Tab. 3.2.23"/>
    <hyperlink ref="A228" location="'5.6'!A1" display="Tab. 5.6"/>
    <hyperlink ref="A25" location="'1.1.18'!A1" tooltip="T16" display="Tab. 1.1.18: Mateřské školy celkem – dívky se zdravotním postižením podle druhu postižení, v časové řadě 2014/15–2024/25"/>
    <hyperlink ref="A27" location="'1.1.20'!A1" tooltip="T15" display="Tab. 1.1.20"/>
    <hyperlink ref="A30" location="'1.1.23'!A1" tooltip="T16" display="Tab. 1.1.23"/>
    <hyperlink ref="A29" location="'1.1.22'!A1" tooltip="T16" display="Tab. 1.1.22"/>
    <hyperlink ref="A28" location="'1.1.21'!A1" tooltip="T16" display="Tab. 1.1.21"/>
    <hyperlink ref="A135" location="'3.1.25'!A1" tooltip="T80" display="Tab. 3.1.25"/>
    <hyperlink ref="A136" location="'3.1.26'!A1" tooltip="T81" display="Tab. 3.1.26"/>
    <hyperlink ref="A2:B2" r:id="rId2" display="Zdroj dat: Ministerstvo školství, mládeže a tělovýchovy"/>
  </hyperlinks>
  <pageMargins left="0.70866141732283472" right="0.70866141732283472" top="0.78740157480314965" bottom="0.78740157480314965" header="0.31496062992125984" footer="0.31496062992125984"/>
  <pageSetup paperSize="9" scale="85"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showGridLines="0" zoomScaleNormal="100" workbookViewId="0"/>
  </sheetViews>
  <sheetFormatPr defaultColWidth="9.140625" defaultRowHeight="15"/>
  <cols>
    <col min="1" max="1" width="12.85546875" style="147" customWidth="1"/>
    <col min="2" max="2" width="5.7109375" style="147" customWidth="1"/>
    <col min="3" max="13" width="7.7109375" style="147" customWidth="1"/>
    <col min="14" max="16384" width="9.140625" style="147"/>
  </cols>
  <sheetData>
    <row r="1" spans="1:17" ht="17.25" customHeight="1">
      <c r="A1" s="165" t="s">
        <v>951</v>
      </c>
      <c r="B1" s="165"/>
      <c r="C1" s="145"/>
      <c r="D1" s="145"/>
      <c r="E1" s="145"/>
      <c r="F1" s="145"/>
      <c r="G1" s="145"/>
      <c r="H1" s="145"/>
      <c r="I1" s="145"/>
      <c r="J1" s="145"/>
      <c r="K1" s="145"/>
      <c r="M1" s="280"/>
    </row>
    <row r="2" spans="1:17" ht="17.25" customHeight="1" thickBot="1">
      <c r="A2" s="1614" t="s">
        <v>1719</v>
      </c>
      <c r="B2" s="146"/>
      <c r="C2" s="146"/>
      <c r="D2" s="146"/>
      <c r="E2" s="146"/>
      <c r="F2" s="146"/>
      <c r="G2" s="146"/>
      <c r="H2" s="146"/>
      <c r="I2" s="146"/>
      <c r="J2" s="146"/>
      <c r="K2" s="146"/>
      <c r="L2" s="146"/>
      <c r="M2" s="146"/>
      <c r="N2" s="146"/>
      <c r="O2" s="213" t="s">
        <v>1602</v>
      </c>
      <c r="P2" s="146"/>
    </row>
    <row r="3" spans="1:17" ht="17.25" customHeight="1">
      <c r="A3" s="1904" t="s">
        <v>192</v>
      </c>
      <c r="B3" s="1905"/>
      <c r="C3" s="1929" t="s">
        <v>67</v>
      </c>
      <c r="D3" s="1941" t="s">
        <v>180</v>
      </c>
      <c r="E3" s="1941"/>
      <c r="F3" s="1941"/>
      <c r="G3" s="1941"/>
      <c r="H3" s="1941"/>
      <c r="I3" s="1941"/>
      <c r="J3" s="1941"/>
      <c r="K3" s="1941"/>
      <c r="L3" s="1941"/>
      <c r="M3" s="1941"/>
    </row>
    <row r="4" spans="1:17" ht="17.25" customHeight="1">
      <c r="A4" s="1890"/>
      <c r="B4" s="1906"/>
      <c r="C4" s="1930"/>
      <c r="D4" s="1977" t="s">
        <v>36</v>
      </c>
      <c r="E4" s="1977"/>
      <c r="F4" s="1870" t="s">
        <v>347</v>
      </c>
      <c r="G4" s="1977"/>
      <c r="H4" s="1870" t="s">
        <v>337</v>
      </c>
      <c r="I4" s="1977"/>
      <c r="J4" s="1870" t="s">
        <v>348</v>
      </c>
      <c r="K4" s="1977"/>
      <c r="L4" s="1870" t="s">
        <v>349</v>
      </c>
      <c r="M4" s="1977"/>
    </row>
    <row r="5" spans="1:17" ht="10.5" customHeight="1">
      <c r="A5" s="1890"/>
      <c r="B5" s="1906"/>
      <c r="C5" s="1930"/>
      <c r="D5" s="1973" t="s">
        <v>142</v>
      </c>
      <c r="E5" s="1975" t="s">
        <v>175</v>
      </c>
      <c r="F5" s="1915" t="s">
        <v>142</v>
      </c>
      <c r="G5" s="1913" t="s">
        <v>175</v>
      </c>
      <c r="H5" s="1973" t="s">
        <v>142</v>
      </c>
      <c r="I5" s="1975" t="s">
        <v>175</v>
      </c>
      <c r="J5" s="1915" t="s">
        <v>142</v>
      </c>
      <c r="K5" s="1913" t="s">
        <v>175</v>
      </c>
      <c r="L5" s="1915" t="s">
        <v>142</v>
      </c>
      <c r="M5" s="1927" t="s">
        <v>175</v>
      </c>
    </row>
    <row r="6" spans="1:17" ht="8.25" customHeight="1" thickBot="1">
      <c r="A6" s="1891"/>
      <c r="B6" s="1907"/>
      <c r="C6" s="1931"/>
      <c r="D6" s="1974"/>
      <c r="E6" s="1976"/>
      <c r="F6" s="1916"/>
      <c r="G6" s="1914"/>
      <c r="H6" s="1974"/>
      <c r="I6" s="1976"/>
      <c r="J6" s="1916"/>
      <c r="K6" s="1914"/>
      <c r="L6" s="1916"/>
      <c r="M6" s="1928"/>
    </row>
    <row r="7" spans="1:17" ht="17.25" customHeight="1">
      <c r="A7" s="1910" t="s">
        <v>11</v>
      </c>
      <c r="B7" s="1911"/>
      <c r="C7" s="516">
        <v>367603</v>
      </c>
      <c r="D7" s="517">
        <v>37898</v>
      </c>
      <c r="E7" s="509">
        <v>0.10309491489460097</v>
      </c>
      <c r="F7" s="508">
        <v>92120</v>
      </c>
      <c r="G7" s="509">
        <v>0.25059643147634814</v>
      </c>
      <c r="H7" s="508">
        <v>107065</v>
      </c>
      <c r="I7" s="509">
        <v>0.29125170360415992</v>
      </c>
      <c r="J7" s="508">
        <v>110000</v>
      </c>
      <c r="K7" s="509">
        <v>0.29923586042551337</v>
      </c>
      <c r="L7" s="508">
        <v>20520</v>
      </c>
      <c r="M7" s="1041">
        <v>5.5821089599377587E-2</v>
      </c>
      <c r="O7" s="141"/>
      <c r="P7" s="196"/>
    </row>
    <row r="8" spans="1:17" ht="17.25" customHeight="1">
      <c r="A8" s="1910" t="s">
        <v>12</v>
      </c>
      <c r="B8" s="1911"/>
      <c r="C8" s="186">
        <v>367361</v>
      </c>
      <c r="D8" s="130">
        <v>42321</v>
      </c>
      <c r="E8" s="223">
        <v>0.11520275696113633</v>
      </c>
      <c r="F8" s="222">
        <v>90640</v>
      </c>
      <c r="G8" s="223">
        <v>0.24673277783978156</v>
      </c>
      <c r="H8" s="222">
        <v>103501</v>
      </c>
      <c r="I8" s="223">
        <v>0.28174193776693768</v>
      </c>
      <c r="J8" s="222">
        <v>109981</v>
      </c>
      <c r="K8" s="223">
        <v>0.29938126257278264</v>
      </c>
      <c r="L8" s="222">
        <v>20918</v>
      </c>
      <c r="M8" s="1042">
        <v>5.6941264859361775E-2</v>
      </c>
      <c r="O8" s="141"/>
      <c r="P8" s="196"/>
    </row>
    <row r="9" spans="1:17" ht="17.25" customHeight="1">
      <c r="A9" s="1910" t="s">
        <v>13</v>
      </c>
      <c r="B9" s="1911"/>
      <c r="C9" s="186">
        <v>362653</v>
      </c>
      <c r="D9" s="130">
        <v>44729</v>
      </c>
      <c r="E9" s="223">
        <v>0.12333828756414535</v>
      </c>
      <c r="F9" s="222">
        <v>91390</v>
      </c>
      <c r="G9" s="223">
        <v>0.25200398176769528</v>
      </c>
      <c r="H9" s="222">
        <v>100118</v>
      </c>
      <c r="I9" s="223">
        <v>0.27607106517800761</v>
      </c>
      <c r="J9" s="222">
        <v>105869</v>
      </c>
      <c r="K9" s="223">
        <v>0.29192919953785024</v>
      </c>
      <c r="L9" s="222">
        <v>20547</v>
      </c>
      <c r="M9" s="1042">
        <v>5.6657465952301513E-2</v>
      </c>
      <c r="O9" s="141"/>
      <c r="P9" s="196"/>
    </row>
    <row r="10" spans="1:17" ht="17.25" customHeight="1">
      <c r="A10" s="1910" t="s">
        <v>135</v>
      </c>
      <c r="B10" s="1911"/>
      <c r="C10" s="186">
        <v>362756</v>
      </c>
      <c r="D10" s="130">
        <v>45471</v>
      </c>
      <c r="E10" s="223">
        <v>0.12534871924930255</v>
      </c>
      <c r="F10" s="222">
        <v>91758</v>
      </c>
      <c r="G10" s="223">
        <v>0.25294688440714969</v>
      </c>
      <c r="H10" s="222">
        <v>99914</v>
      </c>
      <c r="I10" s="223">
        <v>0.27543031679696545</v>
      </c>
      <c r="J10" s="222">
        <v>104901</v>
      </c>
      <c r="K10" s="223">
        <v>0.2891778495738182</v>
      </c>
      <c r="L10" s="222">
        <v>20712</v>
      </c>
      <c r="M10" s="1042">
        <v>5.7096229972764062E-2</v>
      </c>
      <c r="O10" s="141"/>
      <c r="P10" s="196"/>
    </row>
    <row r="11" spans="1:17" ht="17.25" customHeight="1">
      <c r="A11" s="1910" t="s">
        <v>183</v>
      </c>
      <c r="B11" s="1911"/>
      <c r="C11" s="186">
        <v>363776</v>
      </c>
      <c r="D11" s="130">
        <v>45374</v>
      </c>
      <c r="E11" s="223">
        <v>0.12473060344827586</v>
      </c>
      <c r="F11" s="222">
        <v>93046</v>
      </c>
      <c r="G11" s="223">
        <v>0.2557782811400422</v>
      </c>
      <c r="H11" s="222">
        <v>99858</v>
      </c>
      <c r="I11" s="223">
        <v>0.27450409042927515</v>
      </c>
      <c r="J11" s="222">
        <v>104749</v>
      </c>
      <c r="K11" s="223">
        <v>0.28794917751583393</v>
      </c>
      <c r="L11" s="222">
        <v>20749</v>
      </c>
      <c r="M11" s="1042">
        <v>5.7037847466572839E-2</v>
      </c>
      <c r="O11" s="141"/>
      <c r="P11" s="196"/>
    </row>
    <row r="12" spans="1:17" ht="17.25" customHeight="1">
      <c r="A12" s="1910" t="s">
        <v>432</v>
      </c>
      <c r="B12" s="1911"/>
      <c r="C12" s="185">
        <v>364909</v>
      </c>
      <c r="D12" s="130">
        <v>43020</v>
      </c>
      <c r="E12" s="223">
        <v>0.11789240605191979</v>
      </c>
      <c r="F12" s="222">
        <v>94585</v>
      </c>
      <c r="G12" s="223">
        <v>0.2592016091683132</v>
      </c>
      <c r="H12" s="222">
        <v>101407</v>
      </c>
      <c r="I12" s="223">
        <v>0.27789668109035404</v>
      </c>
      <c r="J12" s="222">
        <v>104522</v>
      </c>
      <c r="K12" s="223">
        <v>0.28643305591256996</v>
      </c>
      <c r="L12" s="222">
        <v>21375</v>
      </c>
      <c r="M12" s="1042">
        <v>5.8576247776842991E-2</v>
      </c>
      <c r="O12" s="141"/>
      <c r="P12" s="141"/>
      <c r="Q12" s="141"/>
    </row>
    <row r="13" spans="1:17" ht="17.25" customHeight="1">
      <c r="A13" s="1910" t="s">
        <v>529</v>
      </c>
      <c r="B13" s="1911"/>
      <c r="C13" s="185">
        <v>357598</v>
      </c>
      <c r="D13" s="130">
        <v>34586</v>
      </c>
      <c r="E13" s="223">
        <v>9.671754316299308E-2</v>
      </c>
      <c r="F13" s="222">
        <v>93075</v>
      </c>
      <c r="G13" s="223">
        <v>0.26027830133278151</v>
      </c>
      <c r="H13" s="222">
        <v>102494</v>
      </c>
      <c r="I13" s="223">
        <v>0.28661793410477687</v>
      </c>
      <c r="J13" s="222">
        <v>106305</v>
      </c>
      <c r="K13" s="223">
        <v>0.29727515254559589</v>
      </c>
      <c r="L13" s="222">
        <v>21138</v>
      </c>
      <c r="M13" s="1042">
        <v>5.9111068853852651E-2</v>
      </c>
      <c r="O13" s="141"/>
      <c r="P13" s="196"/>
    </row>
    <row r="14" spans="1:17" ht="17.25" customHeight="1">
      <c r="A14" s="1910" t="s">
        <v>589</v>
      </c>
      <c r="B14" s="1911"/>
      <c r="C14" s="185">
        <v>360490</v>
      </c>
      <c r="D14" s="130">
        <v>32714</v>
      </c>
      <c r="E14" s="223">
        <v>9.0748703154040336E-2</v>
      </c>
      <c r="F14" s="222">
        <v>94403</v>
      </c>
      <c r="G14" s="223">
        <v>0.26187411578684566</v>
      </c>
      <c r="H14" s="222">
        <v>102985</v>
      </c>
      <c r="I14" s="223">
        <v>0.28568060140364504</v>
      </c>
      <c r="J14" s="222">
        <v>107541</v>
      </c>
      <c r="K14" s="223">
        <v>0.29831895475602654</v>
      </c>
      <c r="L14" s="222">
        <v>22847</v>
      </c>
      <c r="M14" s="1042">
        <v>6.3377624899442431E-2</v>
      </c>
      <c r="O14" s="141"/>
      <c r="P14" s="196"/>
    </row>
    <row r="15" spans="1:17" ht="17.25" customHeight="1">
      <c r="A15" s="1910" t="s">
        <v>656</v>
      </c>
      <c r="B15" s="1911"/>
      <c r="C15" s="185">
        <v>369205</v>
      </c>
      <c r="D15" s="130">
        <v>32108</v>
      </c>
      <c r="E15" s="223">
        <v>8.6965236115437217E-2</v>
      </c>
      <c r="F15" s="222">
        <v>96361</v>
      </c>
      <c r="G15" s="223">
        <v>0.26099592367383972</v>
      </c>
      <c r="H15" s="222">
        <v>107031</v>
      </c>
      <c r="I15" s="223">
        <v>0.2898958573150418</v>
      </c>
      <c r="J15" s="222">
        <v>111603</v>
      </c>
      <c r="K15" s="223">
        <v>0.30227922157067211</v>
      </c>
      <c r="L15" s="222">
        <v>22102</v>
      </c>
      <c r="M15" s="1042">
        <v>5.9863761325009139E-2</v>
      </c>
      <c r="O15" s="141"/>
      <c r="P15" s="196"/>
    </row>
    <row r="16" spans="1:17" ht="17.25" customHeight="1">
      <c r="A16" s="1910" t="s">
        <v>673</v>
      </c>
      <c r="B16" s="1911"/>
      <c r="C16" s="185">
        <v>364491</v>
      </c>
      <c r="D16" s="130">
        <v>32133</v>
      </c>
      <c r="E16" s="223">
        <v>8.8158555355276266E-2</v>
      </c>
      <c r="F16" s="222">
        <v>93991</v>
      </c>
      <c r="G16" s="223">
        <v>0.25786919292931787</v>
      </c>
      <c r="H16" s="222">
        <v>105055</v>
      </c>
      <c r="I16" s="223">
        <v>0.2882238518920906</v>
      </c>
      <c r="J16" s="222">
        <v>111933</v>
      </c>
      <c r="K16" s="223">
        <v>0.30709400232104495</v>
      </c>
      <c r="L16" s="222">
        <v>21379</v>
      </c>
      <c r="M16" s="1042">
        <v>5.8654397502270292E-2</v>
      </c>
      <c r="O16" s="141"/>
      <c r="P16" s="196"/>
    </row>
    <row r="17" spans="1:16" ht="17.25" customHeight="1" thickBot="1">
      <c r="A17" s="1910" t="s">
        <v>939</v>
      </c>
      <c r="B17" s="1911"/>
      <c r="C17" s="518">
        <v>360420</v>
      </c>
      <c r="D17" s="519">
        <v>32915</v>
      </c>
      <c r="E17" s="176">
        <v>9.1324010876199985E-2</v>
      </c>
      <c r="F17" s="187">
        <v>95547</v>
      </c>
      <c r="G17" s="176">
        <v>0.26509905110704179</v>
      </c>
      <c r="H17" s="187">
        <v>103213</v>
      </c>
      <c r="I17" s="176">
        <v>0.28636868098329726</v>
      </c>
      <c r="J17" s="187">
        <v>109503</v>
      </c>
      <c r="K17" s="176">
        <v>0.3038205427001831</v>
      </c>
      <c r="L17" s="187">
        <v>19242</v>
      </c>
      <c r="M17" s="664">
        <v>5.3387714333277846E-2</v>
      </c>
      <c r="O17" s="141"/>
      <c r="P17" s="196"/>
    </row>
    <row r="18" spans="1:16" ht="17.25" customHeight="1">
      <c r="A18" s="1900" t="s">
        <v>941</v>
      </c>
      <c r="B18" s="907" t="s">
        <v>185</v>
      </c>
      <c r="C18" s="908">
        <f>C17-C16</f>
        <v>-4071</v>
      </c>
      <c r="D18" s="1026">
        <f>D17-D16</f>
        <v>782</v>
      </c>
      <c r="E18" s="1027" t="s">
        <v>52</v>
      </c>
      <c r="F18" s="909">
        <f>F17-F16</f>
        <v>1556</v>
      </c>
      <c r="G18" s="1027" t="s">
        <v>52</v>
      </c>
      <c r="H18" s="909">
        <f>H17-H16</f>
        <v>-1842</v>
      </c>
      <c r="I18" s="1027" t="s">
        <v>52</v>
      </c>
      <c r="J18" s="909">
        <f>J17-J16</f>
        <v>-2430</v>
      </c>
      <c r="K18" s="1027" t="s">
        <v>52</v>
      </c>
      <c r="L18" s="909">
        <f>L17-L16</f>
        <v>-2137</v>
      </c>
      <c r="M18" s="1043" t="s">
        <v>52</v>
      </c>
      <c r="O18" s="141"/>
    </row>
    <row r="19" spans="1:16" ht="17.25" customHeight="1">
      <c r="A19" s="1901"/>
      <c r="B19" s="912" t="s">
        <v>186</v>
      </c>
      <c r="C19" s="924">
        <f>C17/C16-1</f>
        <v>-1.1169000057614564E-2</v>
      </c>
      <c r="D19" s="1029">
        <f>D17/D16-1</f>
        <v>2.433635203684692E-2</v>
      </c>
      <c r="E19" s="1030" t="s">
        <v>52</v>
      </c>
      <c r="F19" s="925">
        <f>F17/F16-1</f>
        <v>1.6554776521156223E-2</v>
      </c>
      <c r="G19" s="1030" t="s">
        <v>52</v>
      </c>
      <c r="H19" s="925">
        <f>H17/H16-1</f>
        <v>-1.7533672838037195E-2</v>
      </c>
      <c r="I19" s="1030" t="s">
        <v>52</v>
      </c>
      <c r="J19" s="925">
        <f>J17/J16-1</f>
        <v>-2.1709415453887604E-2</v>
      </c>
      <c r="K19" s="1030" t="s">
        <v>52</v>
      </c>
      <c r="L19" s="925">
        <f>L17/L16-1</f>
        <v>-9.9957902614715377E-2</v>
      </c>
      <c r="M19" s="1044" t="s">
        <v>52</v>
      </c>
    </row>
    <row r="20" spans="1:16" ht="17.25" customHeight="1">
      <c r="A20" s="1902" t="s">
        <v>942</v>
      </c>
      <c r="B20" s="917" t="s">
        <v>185</v>
      </c>
      <c r="C20" s="929">
        <f>C17-C12</f>
        <v>-4489</v>
      </c>
      <c r="D20" s="1032">
        <f>D17-D12</f>
        <v>-10105</v>
      </c>
      <c r="E20" s="1033" t="s">
        <v>52</v>
      </c>
      <c r="F20" s="919">
        <f>F17-F12</f>
        <v>962</v>
      </c>
      <c r="G20" s="1033" t="s">
        <v>52</v>
      </c>
      <c r="H20" s="919">
        <f>H17-H12</f>
        <v>1806</v>
      </c>
      <c r="I20" s="1033" t="s">
        <v>52</v>
      </c>
      <c r="J20" s="919">
        <f>J17-J12</f>
        <v>4981</v>
      </c>
      <c r="K20" s="1033" t="s">
        <v>52</v>
      </c>
      <c r="L20" s="919">
        <f>L17-L12</f>
        <v>-2133</v>
      </c>
      <c r="M20" s="1045" t="s">
        <v>52</v>
      </c>
    </row>
    <row r="21" spans="1:16" ht="17.25" customHeight="1">
      <c r="A21" s="1901"/>
      <c r="B21" s="923" t="s">
        <v>186</v>
      </c>
      <c r="C21" s="913">
        <f>C17/C12-1</f>
        <v>-1.2301697135450262E-2</v>
      </c>
      <c r="D21" s="1035">
        <f>D17/D12-1</f>
        <v>-0.23489074848907487</v>
      </c>
      <c r="E21" s="1036" t="s">
        <v>52</v>
      </c>
      <c r="F21" s="914">
        <f>F17/F12-1</f>
        <v>1.0170745889940269E-2</v>
      </c>
      <c r="G21" s="1036" t="s">
        <v>52</v>
      </c>
      <c r="H21" s="914">
        <f>H17/H12-1</f>
        <v>1.7809421440334594E-2</v>
      </c>
      <c r="I21" s="1036" t="s">
        <v>52</v>
      </c>
      <c r="J21" s="914">
        <f>J17/J12-1</f>
        <v>4.765503913051794E-2</v>
      </c>
      <c r="K21" s="1036" t="s">
        <v>52</v>
      </c>
      <c r="L21" s="914">
        <f>L17/L12-1</f>
        <v>-9.9789473684210539E-2</v>
      </c>
      <c r="M21" s="1046" t="s">
        <v>52</v>
      </c>
    </row>
    <row r="22" spans="1:16" ht="17.25" customHeight="1">
      <c r="A22" s="1902" t="s">
        <v>943</v>
      </c>
      <c r="B22" s="928" t="s">
        <v>185</v>
      </c>
      <c r="C22" s="918">
        <f>C17-C7</f>
        <v>-7183</v>
      </c>
      <c r="D22" s="1038">
        <f>D17-D7</f>
        <v>-4983</v>
      </c>
      <c r="E22" s="1039" t="s">
        <v>52</v>
      </c>
      <c r="F22" s="920">
        <f>F17-F7</f>
        <v>3427</v>
      </c>
      <c r="G22" s="1039" t="s">
        <v>52</v>
      </c>
      <c r="H22" s="920">
        <f>H17-H7</f>
        <v>-3852</v>
      </c>
      <c r="I22" s="1039" t="s">
        <v>52</v>
      </c>
      <c r="J22" s="920">
        <f>J17-J7</f>
        <v>-497</v>
      </c>
      <c r="K22" s="1039" t="s">
        <v>52</v>
      </c>
      <c r="L22" s="920">
        <f>L17-L7</f>
        <v>-1278</v>
      </c>
      <c r="M22" s="1047" t="s">
        <v>52</v>
      </c>
    </row>
    <row r="23" spans="1:16" ht="17.25" customHeight="1">
      <c r="A23" s="1903"/>
      <c r="B23" s="935" t="s">
        <v>186</v>
      </c>
      <c r="C23" s="936">
        <f>C17/C7-1</f>
        <v>-1.9540101685786015E-2</v>
      </c>
      <c r="D23" s="1048">
        <f>D17/D7-1</f>
        <v>-0.13148451105599235</v>
      </c>
      <c r="E23" s="1049" t="s">
        <v>52</v>
      </c>
      <c r="F23" s="938">
        <f>F17/F7-1</f>
        <v>3.7201476335214867E-2</v>
      </c>
      <c r="G23" s="1049" t="s">
        <v>52</v>
      </c>
      <c r="H23" s="938">
        <f>H17/H7-1</f>
        <v>-3.5978144118059108E-2</v>
      </c>
      <c r="I23" s="1049" t="s">
        <v>52</v>
      </c>
      <c r="J23" s="938">
        <f>J17/J7-1</f>
        <v>-4.5181818181818656E-3</v>
      </c>
      <c r="K23" s="1049" t="s">
        <v>52</v>
      </c>
      <c r="L23" s="938">
        <f>L17/L7-1</f>
        <v>-6.2280701754385936E-2</v>
      </c>
      <c r="M23" s="1050" t="s">
        <v>52</v>
      </c>
    </row>
    <row r="24" spans="1:16" s="551" customFormat="1" ht="13.5" customHeight="1">
      <c r="A24" s="903"/>
      <c r="B24" s="258"/>
      <c r="C24" s="256"/>
      <c r="D24" s="256"/>
      <c r="E24" s="257"/>
      <c r="F24" s="256"/>
      <c r="G24" s="257"/>
      <c r="H24" s="256"/>
      <c r="I24" s="257"/>
      <c r="J24" s="256"/>
      <c r="K24" s="257"/>
      <c r="L24" s="256"/>
      <c r="M24" s="257"/>
    </row>
    <row r="25" spans="1:16" ht="17.25" customHeight="1">
      <c r="A25" s="69" t="s">
        <v>378</v>
      </c>
      <c r="J25" s="160"/>
      <c r="K25" s="160"/>
    </row>
    <row r="26" spans="1:16" ht="15" customHeight="1">
      <c r="A26" s="69" t="s">
        <v>513</v>
      </c>
      <c r="J26" s="160"/>
      <c r="K26" s="160"/>
    </row>
    <row r="27" spans="1:16">
      <c r="A27" s="357"/>
      <c r="B27"/>
      <c r="C27" s="141"/>
      <c r="D27" s="141"/>
      <c r="E27" s="141"/>
      <c r="F27" s="141"/>
      <c r="G27" s="141"/>
      <c r="H27" s="141"/>
      <c r="I27" s="141"/>
      <c r="J27" s="141"/>
      <c r="K27" s="141"/>
      <c r="L27" s="141"/>
      <c r="M27" s="141"/>
    </row>
    <row r="28" spans="1:16">
      <c r="C28" s="196"/>
      <c r="D28" s="196"/>
      <c r="E28" s="196"/>
      <c r="F28" s="196"/>
      <c r="G28" s="196"/>
      <c r="H28" s="196"/>
      <c r="I28" s="196"/>
      <c r="J28" s="196"/>
      <c r="K28" s="196"/>
      <c r="L28" s="196"/>
      <c r="M28" s="196"/>
    </row>
    <row r="29" spans="1:16">
      <c r="C29" s="141"/>
      <c r="D29" s="141"/>
      <c r="E29" s="141"/>
      <c r="F29" s="141"/>
      <c r="G29" s="141"/>
      <c r="H29" s="141"/>
      <c r="I29" s="141"/>
      <c r="J29" s="141"/>
      <c r="K29" s="141"/>
      <c r="L29" s="141"/>
      <c r="M29" s="141"/>
    </row>
    <row r="30" spans="1:16">
      <c r="C30" s="196"/>
      <c r="D30" s="196"/>
      <c r="E30" s="196"/>
      <c r="F30" s="196"/>
      <c r="G30" s="196"/>
      <c r="H30" s="196"/>
      <c r="I30" s="196"/>
      <c r="J30" s="196"/>
      <c r="K30" s="196"/>
      <c r="L30" s="196"/>
      <c r="M30" s="196"/>
    </row>
    <row r="31" spans="1:16">
      <c r="C31" s="141"/>
      <c r="D31" s="141"/>
      <c r="E31" s="141"/>
      <c r="F31" s="141"/>
      <c r="G31" s="141"/>
      <c r="H31" s="141"/>
      <c r="I31" s="141"/>
      <c r="J31" s="141"/>
      <c r="K31" s="141"/>
      <c r="L31" s="141"/>
      <c r="M31" s="141"/>
    </row>
    <row r="32" spans="1:16">
      <c r="C32" s="196"/>
      <c r="D32" s="196"/>
      <c r="E32" s="196"/>
      <c r="F32" s="196"/>
      <c r="G32" s="196"/>
      <c r="H32" s="196"/>
      <c r="I32" s="196"/>
      <c r="J32" s="196"/>
      <c r="K32" s="196"/>
      <c r="L32" s="196"/>
      <c r="M32" s="196"/>
    </row>
  </sheetData>
  <mergeCells count="32">
    <mergeCell ref="J4:K4"/>
    <mergeCell ref="H5:H6"/>
    <mergeCell ref="I5:I6"/>
    <mergeCell ref="L5:L6"/>
    <mergeCell ref="M5:M6"/>
    <mergeCell ref="K5:K6"/>
    <mergeCell ref="A17:B17"/>
    <mergeCell ref="A18:A19"/>
    <mergeCell ref="A20:A21"/>
    <mergeCell ref="A22:A23"/>
    <mergeCell ref="A11:B11"/>
    <mergeCell ref="A12:B12"/>
    <mergeCell ref="A13:B13"/>
    <mergeCell ref="A14:B14"/>
    <mergeCell ref="A15:B15"/>
    <mergeCell ref="A16:B16"/>
    <mergeCell ref="A7:B7"/>
    <mergeCell ref="A8:B8"/>
    <mergeCell ref="A9:B9"/>
    <mergeCell ref="A10:B10"/>
    <mergeCell ref="J5:J6"/>
    <mergeCell ref="D5:D6"/>
    <mergeCell ref="E5:E6"/>
    <mergeCell ref="F5:F6"/>
    <mergeCell ref="G5:G6"/>
    <mergeCell ref="A3:B6"/>
    <mergeCell ref="C3:C6"/>
    <mergeCell ref="D4:E4"/>
    <mergeCell ref="F4:G4"/>
    <mergeCell ref="D3:M3"/>
    <mergeCell ref="H4:I4"/>
    <mergeCell ref="L4:M4"/>
  </mergeCells>
  <hyperlinks>
    <hyperlink ref="O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C18:C23 D18:D23 F18:F23 H18:H23 J18:J23 L18:L23" unlockedFormula="1"/>
  </ignoredError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8"/>
  <dimension ref="A1:AB30"/>
  <sheetViews>
    <sheetView showGridLines="0" zoomScaleNormal="100" workbookViewId="0"/>
  </sheetViews>
  <sheetFormatPr defaultColWidth="9.140625" defaultRowHeight="15"/>
  <cols>
    <col min="1" max="1" width="12.85546875" style="147" customWidth="1"/>
    <col min="2" max="2" width="5.7109375" style="147" customWidth="1"/>
    <col min="3" max="3" width="6.140625" style="147" customWidth="1"/>
    <col min="4" max="4" width="4.7109375" style="147" customWidth="1"/>
    <col min="5" max="5" width="5.7109375" style="147" customWidth="1"/>
    <col min="6" max="7" width="6.140625" style="147" customWidth="1"/>
    <col min="8" max="9" width="5.85546875" style="147" customWidth="1"/>
    <col min="10" max="10" width="6" style="147" customWidth="1"/>
    <col min="11" max="11" width="5.5703125" style="147" customWidth="1"/>
    <col min="12" max="12" width="5.85546875" style="147" customWidth="1"/>
    <col min="13" max="13" width="5.5703125" style="147" customWidth="1"/>
    <col min="14" max="14" width="6.42578125" style="147" customWidth="1"/>
    <col min="15" max="15" width="4.85546875" style="147" customWidth="1"/>
    <col min="16" max="16" width="6.28515625" style="147" customWidth="1"/>
    <col min="17" max="17" width="4.85546875" style="147" customWidth="1"/>
    <col min="18" max="18" width="6.140625" style="147" customWidth="1"/>
    <col min="19" max="19" width="4.85546875" style="147" customWidth="1"/>
    <col min="20" max="20" width="6" style="147" customWidth="1"/>
    <col min="21" max="21" width="4.85546875" style="147" customWidth="1"/>
    <col min="22" max="22" width="6" style="147" customWidth="1"/>
    <col min="23" max="23" width="4.85546875" style="147" customWidth="1"/>
    <col min="24" max="24" width="6.140625" style="147" customWidth="1"/>
    <col min="25" max="25" width="5.7109375" style="147" customWidth="1"/>
    <col min="26" max="16384" width="9.140625" style="147"/>
  </cols>
  <sheetData>
    <row r="1" spans="1:27" ht="17.25" customHeight="1">
      <c r="A1" s="165" t="s">
        <v>989</v>
      </c>
      <c r="B1" s="165"/>
      <c r="C1" s="145"/>
      <c r="D1" s="145"/>
      <c r="E1" s="145"/>
      <c r="F1" s="145"/>
      <c r="G1" s="145"/>
      <c r="H1" s="145"/>
      <c r="I1" s="145"/>
      <c r="J1" s="145"/>
      <c r="K1" s="145"/>
      <c r="L1" s="145"/>
      <c r="M1" s="145"/>
      <c r="N1" s="145"/>
      <c r="O1" s="145"/>
      <c r="P1" s="145"/>
      <c r="Q1" s="145"/>
      <c r="R1" s="145"/>
      <c r="S1" s="280"/>
      <c r="T1" s="145"/>
      <c r="U1" s="145"/>
      <c r="V1" s="145"/>
      <c r="W1" s="145"/>
      <c r="X1" s="145"/>
      <c r="Y1" s="145"/>
    </row>
    <row r="2" spans="1:27" s="146" customFormat="1" ht="17.25" customHeight="1" thickBot="1">
      <c r="A2" s="1614" t="s">
        <v>1719</v>
      </c>
      <c r="R2" s="146" t="s">
        <v>0</v>
      </c>
      <c r="AA2" s="213" t="s">
        <v>1602</v>
      </c>
    </row>
    <row r="3" spans="1:27" ht="17.25" customHeight="1">
      <c r="A3" s="1904" t="s">
        <v>192</v>
      </c>
      <c r="B3" s="1905"/>
      <c r="C3" s="2087" t="s">
        <v>67</v>
      </c>
      <c r="D3" s="2004"/>
      <c r="E3" s="2005"/>
      <c r="F3" s="2005" t="s">
        <v>476</v>
      </c>
      <c r="G3" s="2088"/>
      <c r="H3" s="2011" t="s">
        <v>41</v>
      </c>
      <c r="I3" s="2011"/>
      <c r="J3" s="2011"/>
      <c r="K3" s="2011"/>
      <c r="L3" s="2011"/>
      <c r="M3" s="2011"/>
      <c r="N3" s="2011"/>
      <c r="O3" s="2011"/>
      <c r="P3" s="2011"/>
      <c r="Q3" s="2011"/>
      <c r="R3" s="2011"/>
      <c r="S3" s="2011"/>
      <c r="T3" s="2011"/>
      <c r="U3" s="2011"/>
      <c r="V3" s="2011"/>
      <c r="W3" s="2011"/>
      <c r="X3" s="2011"/>
      <c r="Y3" s="2011"/>
    </row>
    <row r="4" spans="1:27" ht="17.25" customHeight="1">
      <c r="A4" s="1890"/>
      <c r="B4" s="1906"/>
      <c r="C4" s="2103"/>
      <c r="D4" s="2116"/>
      <c r="E4" s="2007"/>
      <c r="F4" s="2007"/>
      <c r="G4" s="2111"/>
      <c r="H4" s="1999" t="s">
        <v>160</v>
      </c>
      <c r="I4" s="1973"/>
      <c r="J4" s="1998" t="s">
        <v>161</v>
      </c>
      <c r="K4" s="1973"/>
      <c r="L4" s="2112" t="s">
        <v>43</v>
      </c>
      <c r="M4" s="2113"/>
      <c r="N4" s="1998" t="s">
        <v>46</v>
      </c>
      <c r="O4" s="1973"/>
      <c r="P4" s="1998" t="s">
        <v>44</v>
      </c>
      <c r="Q4" s="1973"/>
      <c r="R4" s="1998" t="s">
        <v>45</v>
      </c>
      <c r="S4" s="1973"/>
      <c r="T4" s="1998" t="s">
        <v>47</v>
      </c>
      <c r="U4" s="1973"/>
      <c r="V4" s="1998" t="s">
        <v>49</v>
      </c>
      <c r="W4" s="1973"/>
      <c r="X4" s="1998" t="s">
        <v>61</v>
      </c>
      <c r="Y4" s="1999"/>
    </row>
    <row r="5" spans="1:27" ht="17.25" customHeight="1">
      <c r="A5" s="1890"/>
      <c r="B5" s="1906"/>
      <c r="C5" s="2009"/>
      <c r="D5" s="2002"/>
      <c r="E5" s="2008"/>
      <c r="F5" s="2008"/>
      <c r="G5" s="2019"/>
      <c r="H5" s="1920"/>
      <c r="I5" s="2002"/>
      <c r="J5" s="2000"/>
      <c r="K5" s="2002"/>
      <c r="L5" s="2114"/>
      <c r="M5" s="2115"/>
      <c r="N5" s="2000"/>
      <c r="O5" s="2002"/>
      <c r="P5" s="2000"/>
      <c r="Q5" s="2002"/>
      <c r="R5" s="2000"/>
      <c r="S5" s="2002"/>
      <c r="T5" s="2000"/>
      <c r="U5" s="2002"/>
      <c r="V5" s="2000"/>
      <c r="W5" s="2002"/>
      <c r="X5" s="2000"/>
      <c r="Y5" s="1920"/>
    </row>
    <row r="6" spans="1:27" ht="17.25" customHeight="1" thickBot="1">
      <c r="A6" s="1891"/>
      <c r="B6" s="1907"/>
      <c r="C6" s="1061" t="s">
        <v>142</v>
      </c>
      <c r="D6" s="1062" t="s">
        <v>151</v>
      </c>
      <c r="E6" s="1062" t="s">
        <v>147</v>
      </c>
      <c r="F6" s="1064" t="s">
        <v>142</v>
      </c>
      <c r="G6" s="1071" t="s">
        <v>148</v>
      </c>
      <c r="H6" s="1072" t="s">
        <v>142</v>
      </c>
      <c r="I6" s="1066" t="s">
        <v>148</v>
      </c>
      <c r="J6" s="1064" t="s">
        <v>142</v>
      </c>
      <c r="K6" s="1066" t="s">
        <v>148</v>
      </c>
      <c r="L6" s="1064" t="s">
        <v>142</v>
      </c>
      <c r="M6" s="1066" t="s">
        <v>148</v>
      </c>
      <c r="N6" s="1064" t="s">
        <v>142</v>
      </c>
      <c r="O6" s="1066" t="s">
        <v>148</v>
      </c>
      <c r="P6" s="1064" t="s">
        <v>142</v>
      </c>
      <c r="Q6" s="1066" t="s">
        <v>148</v>
      </c>
      <c r="R6" s="1064" t="s">
        <v>142</v>
      </c>
      <c r="S6" s="1066" t="s">
        <v>148</v>
      </c>
      <c r="T6" s="1064" t="s">
        <v>142</v>
      </c>
      <c r="U6" s="1066" t="s">
        <v>148</v>
      </c>
      <c r="V6" s="1064" t="s">
        <v>142</v>
      </c>
      <c r="W6" s="1066" t="s">
        <v>148</v>
      </c>
      <c r="X6" s="1064" t="s">
        <v>142</v>
      </c>
      <c r="Y6" s="1065" t="s">
        <v>148</v>
      </c>
    </row>
    <row r="7" spans="1:27" s="16" customFormat="1" ht="17.25" customHeight="1">
      <c r="A7" s="1910" t="s">
        <v>11</v>
      </c>
      <c r="B7" s="1911"/>
      <c r="C7" s="354">
        <v>12462</v>
      </c>
      <c r="D7" s="223">
        <v>5.9012387771337653E-2</v>
      </c>
      <c r="E7" s="223">
        <v>0.62828333753466092</v>
      </c>
      <c r="F7" s="222">
        <v>6398</v>
      </c>
      <c r="G7" s="204">
        <v>0.51340073824426258</v>
      </c>
      <c r="H7" s="354">
        <v>5694</v>
      </c>
      <c r="I7" s="223">
        <v>0.45690900337024554</v>
      </c>
      <c r="J7" s="222">
        <v>385</v>
      </c>
      <c r="K7" s="344">
        <v>3.0893917509228052E-2</v>
      </c>
      <c r="L7" s="222">
        <v>4206</v>
      </c>
      <c r="M7" s="223">
        <v>0.33750601829561866</v>
      </c>
      <c r="N7" s="222">
        <v>92</v>
      </c>
      <c r="O7" s="344">
        <v>7.3824426255817682E-3</v>
      </c>
      <c r="P7" s="222">
        <v>272</v>
      </c>
      <c r="Q7" s="344">
        <v>2.1826352110415663E-2</v>
      </c>
      <c r="R7" s="222">
        <v>159</v>
      </c>
      <c r="S7" s="344">
        <v>1.2758786711603274E-2</v>
      </c>
      <c r="T7" s="222">
        <v>353</v>
      </c>
      <c r="U7" s="344">
        <v>2.8326111378590917E-2</v>
      </c>
      <c r="V7" s="222">
        <v>541</v>
      </c>
      <c r="W7" s="344">
        <v>4.3411972396084096E-2</v>
      </c>
      <c r="X7" s="222">
        <v>760</v>
      </c>
      <c r="Y7" s="143">
        <v>6.0985395602632005E-2</v>
      </c>
      <c r="Z7" s="32"/>
      <c r="AA7" s="32"/>
    </row>
    <row r="8" spans="1:27" s="16" customFormat="1" ht="17.25" customHeight="1">
      <c r="A8" s="1910" t="s">
        <v>12</v>
      </c>
      <c r="B8" s="1911"/>
      <c r="C8" s="354">
        <v>12447</v>
      </c>
      <c r="D8" s="223">
        <v>6.0110107693050661E-2</v>
      </c>
      <c r="E8" s="223">
        <v>0.6209218796767435</v>
      </c>
      <c r="F8" s="222">
        <v>6134</v>
      </c>
      <c r="G8" s="204">
        <v>0.49280951233228892</v>
      </c>
      <c r="H8" s="354">
        <v>5683</v>
      </c>
      <c r="I8" s="223">
        <v>0.45657588173857155</v>
      </c>
      <c r="J8" s="222">
        <v>443</v>
      </c>
      <c r="K8" s="344">
        <v>3.5590905439061619E-2</v>
      </c>
      <c r="L8" s="222">
        <v>3888</v>
      </c>
      <c r="M8" s="223">
        <v>0.31236442516268981</v>
      </c>
      <c r="N8" s="222">
        <v>121</v>
      </c>
      <c r="O8" s="344">
        <v>9.7212179641680725E-3</v>
      </c>
      <c r="P8" s="222">
        <v>269</v>
      </c>
      <c r="Q8" s="344">
        <v>2.1611633325299268E-2</v>
      </c>
      <c r="R8" s="222">
        <v>168</v>
      </c>
      <c r="S8" s="344">
        <v>1.3497228247770547E-2</v>
      </c>
      <c r="T8" s="222">
        <v>367</v>
      </c>
      <c r="U8" s="344">
        <v>2.9485016469832089E-2</v>
      </c>
      <c r="V8" s="222">
        <v>688</v>
      </c>
      <c r="W8" s="344">
        <v>5.5274363300393668E-2</v>
      </c>
      <c r="X8" s="222">
        <v>820</v>
      </c>
      <c r="Y8" s="143">
        <v>6.5879328352213384E-2</v>
      </c>
      <c r="Z8" s="32"/>
      <c r="AA8" s="32"/>
    </row>
    <row r="9" spans="1:27" s="16" customFormat="1" ht="17.25" customHeight="1">
      <c r="A9" s="1910" t="s">
        <v>13</v>
      </c>
      <c r="B9" s="1911"/>
      <c r="C9" s="354">
        <v>12897</v>
      </c>
      <c r="D9" s="223">
        <v>6.2512117569506379E-2</v>
      </c>
      <c r="E9" s="223">
        <v>0.6342267027292845</v>
      </c>
      <c r="F9" s="222">
        <v>5708</v>
      </c>
      <c r="G9" s="204">
        <v>0.44258354656121579</v>
      </c>
      <c r="H9" s="354">
        <v>6110</v>
      </c>
      <c r="I9" s="223">
        <v>0.47375358610529583</v>
      </c>
      <c r="J9" s="222">
        <v>475</v>
      </c>
      <c r="K9" s="344">
        <v>3.6830270605567185E-2</v>
      </c>
      <c r="L9" s="222">
        <v>3648</v>
      </c>
      <c r="M9" s="223">
        <v>0.28285647825075599</v>
      </c>
      <c r="N9" s="222">
        <v>132</v>
      </c>
      <c r="O9" s="344">
        <v>1.0234938357757618E-2</v>
      </c>
      <c r="P9" s="222">
        <v>239</v>
      </c>
      <c r="Q9" s="344">
        <v>1.8531441420485385E-2</v>
      </c>
      <c r="R9" s="222">
        <v>151</v>
      </c>
      <c r="S9" s="344">
        <v>1.1708149181980305E-2</v>
      </c>
      <c r="T9" s="222">
        <v>371</v>
      </c>
      <c r="U9" s="344">
        <v>2.8766379778243003E-2</v>
      </c>
      <c r="V9" s="222">
        <v>839</v>
      </c>
      <c r="W9" s="344">
        <v>6.5053888501201834E-2</v>
      </c>
      <c r="X9" s="222">
        <v>932</v>
      </c>
      <c r="Y9" s="143">
        <v>7.2264867798712884E-2</v>
      </c>
      <c r="Z9" s="32"/>
      <c r="AA9" s="32"/>
    </row>
    <row r="10" spans="1:27" s="16" customFormat="1" ht="17.25" customHeight="1">
      <c r="A10" s="1910" t="s">
        <v>135</v>
      </c>
      <c r="B10" s="1911"/>
      <c r="C10" s="342">
        <v>14213</v>
      </c>
      <c r="D10" s="223">
        <v>6.9113242044658837E-2</v>
      </c>
      <c r="E10" s="223">
        <v>0.63689729342176016</v>
      </c>
      <c r="F10" s="224">
        <v>5336</v>
      </c>
      <c r="G10" s="204">
        <v>0.37543094350242734</v>
      </c>
      <c r="H10" s="342">
        <v>7297</v>
      </c>
      <c r="I10" s="223">
        <v>0.51340322240202629</v>
      </c>
      <c r="J10" s="224">
        <v>730</v>
      </c>
      <c r="K10" s="344">
        <v>5.1361429677056217E-2</v>
      </c>
      <c r="L10" s="224">
        <v>3132</v>
      </c>
      <c r="M10" s="223">
        <v>0.22036164075142475</v>
      </c>
      <c r="N10" s="224">
        <v>197</v>
      </c>
      <c r="O10" s="344">
        <v>1.386055020052065E-2</v>
      </c>
      <c r="P10" s="224">
        <v>229</v>
      </c>
      <c r="Q10" s="344">
        <v>1.6112010131569689E-2</v>
      </c>
      <c r="R10" s="224">
        <v>169</v>
      </c>
      <c r="S10" s="344">
        <v>1.1890522760852741E-2</v>
      </c>
      <c r="T10" s="224">
        <v>349</v>
      </c>
      <c r="U10" s="344">
        <v>2.4554984873003588E-2</v>
      </c>
      <c r="V10" s="224">
        <v>656</v>
      </c>
      <c r="W10" s="344">
        <v>4.6154928586505314E-2</v>
      </c>
      <c r="X10" s="224">
        <v>1454</v>
      </c>
      <c r="Y10" s="143">
        <v>0.10230071061704074</v>
      </c>
      <c r="Z10" s="32"/>
      <c r="AA10" s="32"/>
    </row>
    <row r="11" spans="1:27" s="16" customFormat="1" ht="17.25" customHeight="1">
      <c r="A11" s="1910" t="s">
        <v>183</v>
      </c>
      <c r="B11" s="1911"/>
      <c r="C11" s="342">
        <v>14051</v>
      </c>
      <c r="D11" s="223">
        <v>6.8380019855560525E-2</v>
      </c>
      <c r="E11" s="223">
        <v>0.63674264739203335</v>
      </c>
      <c r="F11" s="224">
        <v>4376</v>
      </c>
      <c r="G11" s="204">
        <v>0.31143690840509575</v>
      </c>
      <c r="H11" s="342">
        <v>7331</v>
      </c>
      <c r="I11" s="223">
        <v>0.52174222475268661</v>
      </c>
      <c r="J11" s="224">
        <v>994</v>
      </c>
      <c r="K11" s="344">
        <v>7.0742295921998433E-2</v>
      </c>
      <c r="L11" s="224">
        <v>2444</v>
      </c>
      <c r="M11" s="223">
        <v>0.17393779802149315</v>
      </c>
      <c r="N11" s="224">
        <v>289</v>
      </c>
      <c r="O11" s="344">
        <v>2.0567931108106185E-2</v>
      </c>
      <c r="P11" s="224">
        <v>241</v>
      </c>
      <c r="Q11" s="344">
        <v>1.7151804142053945E-2</v>
      </c>
      <c r="R11" s="224">
        <v>149</v>
      </c>
      <c r="S11" s="344">
        <v>1.060422745712049E-2</v>
      </c>
      <c r="T11" s="224">
        <v>275</v>
      </c>
      <c r="U11" s="344">
        <v>1.9571560743007616E-2</v>
      </c>
      <c r="V11" s="224">
        <v>674</v>
      </c>
      <c r="W11" s="344">
        <v>4.7968116148316843E-2</v>
      </c>
      <c r="X11" s="224">
        <v>1654</v>
      </c>
      <c r="Y11" s="143">
        <v>0.11771404170521671</v>
      </c>
      <c r="Z11" s="32"/>
      <c r="AA11" s="32"/>
    </row>
    <row r="12" spans="1:27" s="16" customFormat="1" ht="17.25" customHeight="1">
      <c r="A12" s="1910" t="s">
        <v>432</v>
      </c>
      <c r="B12" s="1911"/>
      <c r="C12" s="342">
        <v>16034</v>
      </c>
      <c r="D12" s="223">
        <v>7.491438156154949E-2</v>
      </c>
      <c r="E12" s="223">
        <v>0.64002874022034173</v>
      </c>
      <c r="F12" s="224">
        <v>4490</v>
      </c>
      <c r="G12" s="204">
        <v>0.28002993638518148</v>
      </c>
      <c r="H12" s="342">
        <v>8527</v>
      </c>
      <c r="I12" s="223">
        <v>0.53180740925533243</v>
      </c>
      <c r="J12" s="224">
        <v>1318</v>
      </c>
      <c r="K12" s="344">
        <v>8.220032431083947E-2</v>
      </c>
      <c r="L12" s="224">
        <v>2531</v>
      </c>
      <c r="M12" s="223">
        <v>0.15785206436322813</v>
      </c>
      <c r="N12" s="224">
        <v>417</v>
      </c>
      <c r="O12" s="344">
        <v>2.6007234626418858E-2</v>
      </c>
      <c r="P12" s="224">
        <v>242</v>
      </c>
      <c r="Q12" s="344">
        <v>1.5092927529000873E-2</v>
      </c>
      <c r="R12" s="224">
        <v>164</v>
      </c>
      <c r="S12" s="344">
        <v>1.0228264937008857E-2</v>
      </c>
      <c r="T12" s="224">
        <v>294</v>
      </c>
      <c r="U12" s="344">
        <v>1.8336035923662217E-2</v>
      </c>
      <c r="V12" s="224">
        <v>915</v>
      </c>
      <c r="W12" s="344">
        <v>5.7066234252214042E-2</v>
      </c>
      <c r="X12" s="224">
        <v>1626</v>
      </c>
      <c r="Y12" s="143">
        <v>0.10140950480229512</v>
      </c>
      <c r="Z12" s="32"/>
      <c r="AA12" s="32"/>
    </row>
    <row r="13" spans="1:27" s="16" customFormat="1" ht="17.25" customHeight="1">
      <c r="A13" s="1910" t="s">
        <v>529</v>
      </c>
      <c r="B13" s="1911"/>
      <c r="C13" s="342">
        <v>16118</v>
      </c>
      <c r="D13" s="223">
        <v>7.3803069709513169E-2</v>
      </c>
      <c r="E13" s="223">
        <v>0.63937482645087074</v>
      </c>
      <c r="F13" s="224">
        <v>4473</v>
      </c>
      <c r="G13" s="204">
        <v>0.27751582082144188</v>
      </c>
      <c r="H13" s="342">
        <v>8302</v>
      </c>
      <c r="I13" s="223">
        <v>0.51507631219754313</v>
      </c>
      <c r="J13" s="224">
        <v>1518</v>
      </c>
      <c r="K13" s="344">
        <v>9.4180419406874299E-2</v>
      </c>
      <c r="L13" s="224">
        <v>2462</v>
      </c>
      <c r="M13" s="223">
        <v>0.15274847996029284</v>
      </c>
      <c r="N13" s="224">
        <v>508</v>
      </c>
      <c r="O13" s="344">
        <v>3.151755800967862E-2</v>
      </c>
      <c r="P13" s="224">
        <v>232</v>
      </c>
      <c r="Q13" s="344">
        <v>1.4393845390246929E-2</v>
      </c>
      <c r="R13" s="224">
        <v>168</v>
      </c>
      <c r="S13" s="344">
        <v>1.0423129420523638E-2</v>
      </c>
      <c r="T13" s="224">
        <v>280</v>
      </c>
      <c r="U13" s="344">
        <v>1.7371882367539396E-2</v>
      </c>
      <c r="V13" s="224">
        <v>1067</v>
      </c>
      <c r="W13" s="344">
        <v>6.6199280307730493E-2</v>
      </c>
      <c r="X13" s="224">
        <v>1581</v>
      </c>
      <c r="Y13" s="143">
        <v>9.808909293957066E-2</v>
      </c>
      <c r="Z13" s="32"/>
      <c r="AA13" s="32"/>
    </row>
    <row r="14" spans="1:27" s="16" customFormat="1" ht="17.25" customHeight="1">
      <c r="A14" s="1910" t="s">
        <v>589</v>
      </c>
      <c r="B14" s="1911"/>
      <c r="C14" s="342">
        <v>15363</v>
      </c>
      <c r="D14" s="223">
        <v>6.816578444118078E-2</v>
      </c>
      <c r="E14" s="223">
        <v>0.63297762762144127</v>
      </c>
      <c r="F14" s="224">
        <v>4508</v>
      </c>
      <c r="G14" s="204">
        <v>0.29343227234264141</v>
      </c>
      <c r="H14" s="342">
        <v>7441</v>
      </c>
      <c r="I14" s="223">
        <v>0.48434550543513638</v>
      </c>
      <c r="J14" s="224">
        <v>1491</v>
      </c>
      <c r="K14" s="344">
        <v>9.705135715680531E-2</v>
      </c>
      <c r="L14" s="224">
        <v>2375</v>
      </c>
      <c r="M14" s="223">
        <v>0.15459220204387164</v>
      </c>
      <c r="N14" s="224">
        <v>543</v>
      </c>
      <c r="O14" s="344">
        <v>3.5344659246240966E-2</v>
      </c>
      <c r="P14" s="224">
        <v>217</v>
      </c>
      <c r="Q14" s="344">
        <v>1.4124845407797956E-2</v>
      </c>
      <c r="R14" s="224">
        <v>164</v>
      </c>
      <c r="S14" s="344">
        <v>1.0674998372713664E-2</v>
      </c>
      <c r="T14" s="224">
        <v>270</v>
      </c>
      <c r="U14" s="344">
        <v>1.7574692442882251E-2</v>
      </c>
      <c r="V14" s="224">
        <v>1224</v>
      </c>
      <c r="W14" s="344">
        <v>7.9671939074399525E-2</v>
      </c>
      <c r="X14" s="224">
        <v>1638</v>
      </c>
      <c r="Y14" s="143">
        <v>0.10661980082015231</v>
      </c>
      <c r="Z14" s="32"/>
      <c r="AA14" s="32"/>
    </row>
    <row r="15" spans="1:27" s="16" customFormat="1" ht="17.25" customHeight="1">
      <c r="A15" s="1910" t="s">
        <v>656</v>
      </c>
      <c r="B15" s="1911"/>
      <c r="C15" s="342">
        <v>17028</v>
      </c>
      <c r="D15" s="223">
        <v>7.2743117855128922E-2</v>
      </c>
      <c r="E15" s="223">
        <v>0.63277591973244152</v>
      </c>
      <c r="F15" s="224">
        <v>4666</v>
      </c>
      <c r="G15" s="204">
        <v>0.27401926239135543</v>
      </c>
      <c r="H15" s="342">
        <v>8461</v>
      </c>
      <c r="I15" s="223">
        <v>0.49688747944561901</v>
      </c>
      <c r="J15" s="224">
        <v>1847</v>
      </c>
      <c r="K15" s="344">
        <v>0.10846840498003289</v>
      </c>
      <c r="L15" s="224">
        <v>2378</v>
      </c>
      <c r="M15" s="223">
        <v>0.13965233732675594</v>
      </c>
      <c r="N15" s="224">
        <v>658</v>
      </c>
      <c r="O15" s="344">
        <v>3.8642236316654921E-2</v>
      </c>
      <c r="P15" s="224">
        <v>226</v>
      </c>
      <c r="Q15" s="344">
        <v>1.327225745830397E-2</v>
      </c>
      <c r="R15" s="224">
        <v>159</v>
      </c>
      <c r="S15" s="344">
        <v>9.337561663143059E-3</v>
      </c>
      <c r="T15" s="224">
        <v>288</v>
      </c>
      <c r="U15" s="344">
        <v>1.6913319238900635E-2</v>
      </c>
      <c r="V15" s="224">
        <v>1337</v>
      </c>
      <c r="W15" s="344">
        <v>7.8517735494479685E-2</v>
      </c>
      <c r="X15" s="224">
        <v>1674</v>
      </c>
      <c r="Y15" s="143">
        <v>9.830866807610994E-2</v>
      </c>
      <c r="Z15" s="32"/>
      <c r="AA15" s="32"/>
    </row>
    <row r="16" spans="1:27" s="16" customFormat="1" ht="17.25" customHeight="1">
      <c r="A16" s="1910" t="s">
        <v>673</v>
      </c>
      <c r="B16" s="1911"/>
      <c r="C16" s="342">
        <v>18674</v>
      </c>
      <c r="D16" s="223">
        <v>7.621014312357928E-2</v>
      </c>
      <c r="E16" s="223">
        <v>0.62744439217794501</v>
      </c>
      <c r="F16" s="224">
        <v>4826</v>
      </c>
      <c r="G16" s="204">
        <v>0.25843418656956196</v>
      </c>
      <c r="H16" s="342">
        <v>9510</v>
      </c>
      <c r="I16" s="223">
        <v>0.50926421762878871</v>
      </c>
      <c r="J16" s="224">
        <v>2051</v>
      </c>
      <c r="K16" s="344">
        <v>0.10983185177251793</v>
      </c>
      <c r="L16" s="224">
        <v>2341</v>
      </c>
      <c r="M16" s="223">
        <v>0.1253614651386955</v>
      </c>
      <c r="N16" s="224">
        <v>773</v>
      </c>
      <c r="O16" s="344">
        <v>4.1394452179500912E-2</v>
      </c>
      <c r="P16" s="224">
        <v>255</v>
      </c>
      <c r="Q16" s="344">
        <v>1.3655349684052694E-2</v>
      </c>
      <c r="R16" s="224">
        <v>166</v>
      </c>
      <c r="S16" s="344">
        <v>8.8893648923637145E-3</v>
      </c>
      <c r="T16" s="224">
        <v>281</v>
      </c>
      <c r="U16" s="344">
        <v>1.5047659847916889E-2</v>
      </c>
      <c r="V16" s="224">
        <v>1458</v>
      </c>
      <c r="W16" s="344">
        <v>7.8076469958230699E-2</v>
      </c>
      <c r="X16" s="224">
        <v>1839</v>
      </c>
      <c r="Y16" s="143">
        <v>9.8479168897932956E-2</v>
      </c>
      <c r="Z16" s="32"/>
      <c r="AA16" s="32"/>
    </row>
    <row r="17" spans="1:28" s="16" customFormat="1" ht="17.25" customHeight="1" thickBot="1">
      <c r="A17" s="1871" t="s">
        <v>939</v>
      </c>
      <c r="B17" s="1872"/>
      <c r="C17" s="342">
        <v>20540</v>
      </c>
      <c r="D17" s="223">
        <v>8.0824456677855122E-2</v>
      </c>
      <c r="E17" s="223">
        <v>0.62522829660294654</v>
      </c>
      <c r="F17" s="224">
        <v>5150</v>
      </c>
      <c r="G17" s="204">
        <v>0.25073028237585199</v>
      </c>
      <c r="H17" s="342">
        <v>10439</v>
      </c>
      <c r="I17" s="223">
        <v>0.50822784810126587</v>
      </c>
      <c r="J17" s="224">
        <v>2509</v>
      </c>
      <c r="K17" s="344">
        <v>0.12215189873417721</v>
      </c>
      <c r="L17" s="224">
        <v>2334</v>
      </c>
      <c r="M17" s="223">
        <v>0.1136319376825706</v>
      </c>
      <c r="N17" s="224">
        <v>922</v>
      </c>
      <c r="O17" s="344">
        <v>4.488802336903603E-2</v>
      </c>
      <c r="P17" s="224">
        <v>257</v>
      </c>
      <c r="Q17" s="344">
        <v>1.2512171372930866E-2</v>
      </c>
      <c r="R17" s="224">
        <v>189</v>
      </c>
      <c r="S17" s="344">
        <v>9.2015579357351517E-3</v>
      </c>
      <c r="T17" s="224">
        <v>284</v>
      </c>
      <c r="U17" s="344">
        <v>1.3826679649464459E-2</v>
      </c>
      <c r="V17" s="224">
        <v>1516</v>
      </c>
      <c r="W17" s="344">
        <v>7.3807205452775068E-2</v>
      </c>
      <c r="X17" s="224">
        <v>2090</v>
      </c>
      <c r="Y17" s="143">
        <v>0.1017526777020448</v>
      </c>
      <c r="Z17" s="32"/>
      <c r="AA17" s="32"/>
      <c r="AB17" s="32"/>
    </row>
    <row r="18" spans="1:28" s="167" customFormat="1" ht="17.25" customHeight="1">
      <c r="A18" s="1900" t="s">
        <v>941</v>
      </c>
      <c r="B18" s="917" t="s">
        <v>185</v>
      </c>
      <c r="C18" s="948">
        <f>C17-C16</f>
        <v>1866</v>
      </c>
      <c r="D18" s="1027" t="s">
        <v>52</v>
      </c>
      <c r="E18" s="1027" t="s">
        <v>52</v>
      </c>
      <c r="F18" s="1353">
        <f>F17-F16</f>
        <v>324</v>
      </c>
      <c r="G18" s="1258" t="s">
        <v>52</v>
      </c>
      <c r="H18" s="948">
        <f>H17-H16</f>
        <v>929</v>
      </c>
      <c r="I18" s="1027" t="s">
        <v>52</v>
      </c>
      <c r="J18" s="909">
        <f>J17-J16</f>
        <v>458</v>
      </c>
      <c r="K18" s="1027" t="s">
        <v>52</v>
      </c>
      <c r="L18" s="909">
        <f>L17-L16</f>
        <v>-7</v>
      </c>
      <c r="M18" s="1027" t="s">
        <v>52</v>
      </c>
      <c r="N18" s="909">
        <f>N17-N16</f>
        <v>149</v>
      </c>
      <c r="O18" s="1027" t="s">
        <v>52</v>
      </c>
      <c r="P18" s="909">
        <f>P17-P16</f>
        <v>2</v>
      </c>
      <c r="Q18" s="1027" t="s">
        <v>52</v>
      </c>
      <c r="R18" s="909">
        <f>R17-R16</f>
        <v>23</v>
      </c>
      <c r="S18" s="1027" t="s">
        <v>52</v>
      </c>
      <c r="T18" s="909">
        <f>T17-T16</f>
        <v>3</v>
      </c>
      <c r="U18" s="1027" t="s">
        <v>52</v>
      </c>
      <c r="V18" s="909">
        <f>V17-V16</f>
        <v>58</v>
      </c>
      <c r="W18" s="1027" t="s">
        <v>52</v>
      </c>
      <c r="X18" s="909">
        <f>X17-X16</f>
        <v>251</v>
      </c>
      <c r="Y18" s="1043" t="s">
        <v>52</v>
      </c>
      <c r="Z18" s="16"/>
    </row>
    <row r="19" spans="1:28" ht="17.25" customHeight="1">
      <c r="A19" s="1901"/>
      <c r="B19" s="912" t="s">
        <v>186</v>
      </c>
      <c r="C19" s="952">
        <f>C17/C16-1</f>
        <v>9.9925029452714975E-2</v>
      </c>
      <c r="D19" s="1036" t="s">
        <v>52</v>
      </c>
      <c r="E19" s="1036" t="s">
        <v>52</v>
      </c>
      <c r="F19" s="953">
        <f>F17/F16-1</f>
        <v>6.7136344799005432E-2</v>
      </c>
      <c r="G19" s="1259" t="s">
        <v>52</v>
      </c>
      <c r="H19" s="952">
        <f>H17/H16-1</f>
        <v>9.7686645636172464E-2</v>
      </c>
      <c r="I19" s="1036" t="s">
        <v>52</v>
      </c>
      <c r="J19" s="914">
        <f>J17/J16-1</f>
        <v>0.22330570453437337</v>
      </c>
      <c r="K19" s="1036" t="s">
        <v>52</v>
      </c>
      <c r="L19" s="914">
        <f>L17/L16-1</f>
        <v>-2.9901751388295983E-3</v>
      </c>
      <c r="M19" s="1036" t="s">
        <v>52</v>
      </c>
      <c r="N19" s="914">
        <f>N17/N16-1</f>
        <v>0.19275549805950831</v>
      </c>
      <c r="O19" s="1036" t="s">
        <v>52</v>
      </c>
      <c r="P19" s="914">
        <f>P17/P16-1</f>
        <v>7.8431372549019329E-3</v>
      </c>
      <c r="Q19" s="1036" t="s">
        <v>52</v>
      </c>
      <c r="R19" s="914">
        <f>R17/R16-1</f>
        <v>0.13855421686746983</v>
      </c>
      <c r="S19" s="1036" t="s">
        <v>52</v>
      </c>
      <c r="T19" s="914">
        <f>T17/T16-1</f>
        <v>1.067615658362997E-2</v>
      </c>
      <c r="U19" s="1036" t="s">
        <v>52</v>
      </c>
      <c r="V19" s="914">
        <f>V17/V16-1</f>
        <v>3.9780521262002821E-2</v>
      </c>
      <c r="W19" s="1036" t="s">
        <v>52</v>
      </c>
      <c r="X19" s="914">
        <f>X17/X16-1</f>
        <v>0.13648722131593249</v>
      </c>
      <c r="Y19" s="1046" t="s">
        <v>52</v>
      </c>
      <c r="Z19" s="16"/>
    </row>
    <row r="20" spans="1:28" ht="17.25" customHeight="1">
      <c r="A20" s="1902" t="s">
        <v>945</v>
      </c>
      <c r="B20" s="928" t="s">
        <v>185</v>
      </c>
      <c r="C20" s="955">
        <f>C17-C12</f>
        <v>4506</v>
      </c>
      <c r="D20" s="1033" t="s">
        <v>52</v>
      </c>
      <c r="E20" s="1033" t="s">
        <v>52</v>
      </c>
      <c r="F20" s="1354">
        <f>F17-F12</f>
        <v>660</v>
      </c>
      <c r="G20" s="1260" t="s">
        <v>52</v>
      </c>
      <c r="H20" s="955">
        <f>H17-H12</f>
        <v>1912</v>
      </c>
      <c r="I20" s="1033" t="s">
        <v>52</v>
      </c>
      <c r="J20" s="919">
        <f>J17-J12</f>
        <v>1191</v>
      </c>
      <c r="K20" s="1033" t="s">
        <v>52</v>
      </c>
      <c r="L20" s="919">
        <f>L17-L12</f>
        <v>-197</v>
      </c>
      <c r="M20" s="1033" t="s">
        <v>52</v>
      </c>
      <c r="N20" s="919">
        <f>N17-N12</f>
        <v>505</v>
      </c>
      <c r="O20" s="1033" t="s">
        <v>52</v>
      </c>
      <c r="P20" s="919">
        <f>P17-P12</f>
        <v>15</v>
      </c>
      <c r="Q20" s="1033" t="s">
        <v>52</v>
      </c>
      <c r="R20" s="919">
        <f>R17-R12</f>
        <v>25</v>
      </c>
      <c r="S20" s="1033" t="s">
        <v>52</v>
      </c>
      <c r="T20" s="919">
        <f>T17-T12</f>
        <v>-10</v>
      </c>
      <c r="U20" s="1033" t="s">
        <v>52</v>
      </c>
      <c r="V20" s="919">
        <f>V17-V12</f>
        <v>601</v>
      </c>
      <c r="W20" s="1033" t="s">
        <v>52</v>
      </c>
      <c r="X20" s="919">
        <f>X17-X12</f>
        <v>464</v>
      </c>
      <c r="Y20" s="1045" t="s">
        <v>52</v>
      </c>
      <c r="Z20" s="16"/>
    </row>
    <row r="21" spans="1:28" ht="17.25" customHeight="1">
      <c r="A21" s="1901"/>
      <c r="B21" s="912" t="s">
        <v>186</v>
      </c>
      <c r="C21" s="952">
        <f>C17/C12-1</f>
        <v>0.28102781589123116</v>
      </c>
      <c r="D21" s="1036" t="s">
        <v>52</v>
      </c>
      <c r="E21" s="1036" t="s">
        <v>52</v>
      </c>
      <c r="F21" s="953">
        <f>F17/F12-1</f>
        <v>0.14699331848552344</v>
      </c>
      <c r="G21" s="1259" t="s">
        <v>52</v>
      </c>
      <c r="H21" s="952">
        <f>H17/H12-1</f>
        <v>0.2242289199014893</v>
      </c>
      <c r="I21" s="1046" t="s">
        <v>52</v>
      </c>
      <c r="J21" s="914">
        <f>J17/J12-1</f>
        <v>0.90364188163884673</v>
      </c>
      <c r="K21" s="1036" t="s">
        <v>52</v>
      </c>
      <c r="L21" s="914">
        <f>L17/L12-1</f>
        <v>-7.7834847886210978E-2</v>
      </c>
      <c r="M21" s="1036" t="s">
        <v>52</v>
      </c>
      <c r="N21" s="914">
        <f>N17/N12-1</f>
        <v>1.2110311750599521</v>
      </c>
      <c r="O21" s="1036" t="s">
        <v>52</v>
      </c>
      <c r="P21" s="914">
        <f>P17/P12-1</f>
        <v>6.198347107438007E-2</v>
      </c>
      <c r="Q21" s="1036" t="s">
        <v>52</v>
      </c>
      <c r="R21" s="914">
        <f>R17/R12-1</f>
        <v>0.15243902439024382</v>
      </c>
      <c r="S21" s="1036" t="s">
        <v>52</v>
      </c>
      <c r="T21" s="914">
        <f>T17/T12-1</f>
        <v>-3.4013605442176909E-2</v>
      </c>
      <c r="U21" s="1036" t="s">
        <v>52</v>
      </c>
      <c r="V21" s="914">
        <f>V17/V12-1</f>
        <v>0.65683060109289615</v>
      </c>
      <c r="W21" s="1036" t="s">
        <v>52</v>
      </c>
      <c r="X21" s="914">
        <f>X17/X12-1</f>
        <v>0.28536285362853619</v>
      </c>
      <c r="Y21" s="1046" t="s">
        <v>52</v>
      </c>
      <c r="Z21" s="16"/>
    </row>
    <row r="22" spans="1:28" ht="17.25" customHeight="1">
      <c r="A22" s="1902" t="s">
        <v>944</v>
      </c>
      <c r="B22" s="928" t="s">
        <v>185</v>
      </c>
      <c r="C22" s="955">
        <f>C17-C7</f>
        <v>8078</v>
      </c>
      <c r="D22" s="1033" t="s">
        <v>52</v>
      </c>
      <c r="E22" s="1033" t="s">
        <v>52</v>
      </c>
      <c r="F22" s="1354">
        <f>F17-F7</f>
        <v>-1248</v>
      </c>
      <c r="G22" s="1260" t="s">
        <v>52</v>
      </c>
      <c r="H22" s="955">
        <f>H17-H7</f>
        <v>4745</v>
      </c>
      <c r="I22" s="1045" t="s">
        <v>52</v>
      </c>
      <c r="J22" s="919">
        <f>J17-J7</f>
        <v>2124</v>
      </c>
      <c r="K22" s="1033" t="s">
        <v>52</v>
      </c>
      <c r="L22" s="919">
        <f>L17-L7</f>
        <v>-1872</v>
      </c>
      <c r="M22" s="1033" t="s">
        <v>52</v>
      </c>
      <c r="N22" s="919">
        <f>N17-N7</f>
        <v>830</v>
      </c>
      <c r="O22" s="1033" t="s">
        <v>52</v>
      </c>
      <c r="P22" s="919">
        <f>P17-P7</f>
        <v>-15</v>
      </c>
      <c r="Q22" s="1033" t="s">
        <v>52</v>
      </c>
      <c r="R22" s="919">
        <f>R17-R7</f>
        <v>30</v>
      </c>
      <c r="S22" s="1033" t="s">
        <v>52</v>
      </c>
      <c r="T22" s="919">
        <f>T17-T7</f>
        <v>-69</v>
      </c>
      <c r="U22" s="1033" t="s">
        <v>52</v>
      </c>
      <c r="V22" s="919">
        <f>V17-V7</f>
        <v>975</v>
      </c>
      <c r="W22" s="1033" t="s">
        <v>52</v>
      </c>
      <c r="X22" s="919">
        <f>X17-X7</f>
        <v>1330</v>
      </c>
      <c r="Y22" s="1045" t="s">
        <v>52</v>
      </c>
      <c r="Z22" s="16"/>
    </row>
    <row r="23" spans="1:28" ht="17.25" customHeight="1">
      <c r="A23" s="2027"/>
      <c r="B23" s="968" t="s">
        <v>186</v>
      </c>
      <c r="C23" s="916">
        <f>C17/C7-1</f>
        <v>0.64821056010271216</v>
      </c>
      <c r="D23" s="1198" t="s">
        <v>52</v>
      </c>
      <c r="E23" s="1198" t="s">
        <v>52</v>
      </c>
      <c r="F23" s="969">
        <f>F17/F7-1</f>
        <v>-0.19506095654892153</v>
      </c>
      <c r="G23" s="1261" t="s">
        <v>52</v>
      </c>
      <c r="H23" s="916">
        <f>H17/H7-1</f>
        <v>0.83333333333333326</v>
      </c>
      <c r="I23" s="1199" t="s">
        <v>52</v>
      </c>
      <c r="J23" s="937">
        <f>J17/J7-1</f>
        <v>5.5168831168831165</v>
      </c>
      <c r="K23" s="1198" t="s">
        <v>52</v>
      </c>
      <c r="L23" s="937">
        <f>L17/L7-1</f>
        <v>-0.44507845934379453</v>
      </c>
      <c r="M23" s="1198" t="s">
        <v>52</v>
      </c>
      <c r="N23" s="937">
        <f>N17/N7-1</f>
        <v>9.0217391304347831</v>
      </c>
      <c r="O23" s="1198" t="s">
        <v>52</v>
      </c>
      <c r="P23" s="937">
        <f>P17/P7-1</f>
        <v>-5.5147058823529438E-2</v>
      </c>
      <c r="Q23" s="1198" t="s">
        <v>52</v>
      </c>
      <c r="R23" s="937">
        <f>R17/R7-1</f>
        <v>0.18867924528301883</v>
      </c>
      <c r="S23" s="1198" t="s">
        <v>52</v>
      </c>
      <c r="T23" s="937">
        <f>T17/T7-1</f>
        <v>-0.19546742209631729</v>
      </c>
      <c r="U23" s="1198" t="s">
        <v>52</v>
      </c>
      <c r="V23" s="937">
        <f>V17/V7-1</f>
        <v>1.8022181146025877</v>
      </c>
      <c r="W23" s="1198" t="s">
        <v>52</v>
      </c>
      <c r="X23" s="937">
        <f>X17/X7-1</f>
        <v>1.75</v>
      </c>
      <c r="Y23" s="1199" t="s">
        <v>52</v>
      </c>
      <c r="Z23" s="16"/>
    </row>
    <row r="24" spans="1:28" s="551" customFormat="1" ht="17.25" customHeight="1">
      <c r="A24" s="903"/>
      <c r="B24" s="258"/>
      <c r="C24" s="256"/>
      <c r="D24" s="257"/>
      <c r="E24" s="257"/>
      <c r="F24" s="1206"/>
      <c r="G24" s="1630"/>
      <c r="H24" s="256"/>
      <c r="I24" s="257"/>
      <c r="J24" s="256"/>
      <c r="K24" s="257"/>
      <c r="L24" s="256"/>
      <c r="M24" s="257"/>
      <c r="N24" s="256"/>
      <c r="O24" s="257"/>
      <c r="P24" s="256"/>
      <c r="Q24" s="257"/>
      <c r="R24" s="256"/>
      <c r="S24" s="257"/>
      <c r="T24" s="256"/>
      <c r="U24" s="257"/>
      <c r="V24" s="256"/>
      <c r="W24" s="257"/>
      <c r="X24" s="256"/>
      <c r="Y24" s="257"/>
      <c r="Z24" s="16"/>
    </row>
    <row r="25" spans="1:28" ht="17.25" customHeight="1">
      <c r="A25" s="413" t="s">
        <v>1665</v>
      </c>
    </row>
    <row r="26" spans="1:28" ht="17.25" customHeight="1">
      <c r="A26" s="414" t="s">
        <v>278</v>
      </c>
    </row>
    <row r="27" spans="1:28" ht="17.25" customHeight="1">
      <c r="A27" s="414" t="s">
        <v>373</v>
      </c>
    </row>
    <row r="28" spans="1:28" ht="17.25" customHeight="1">
      <c r="A28" s="410" t="s">
        <v>452</v>
      </c>
    </row>
    <row r="29" spans="1:28" ht="17.25" customHeight="1">
      <c r="A29" s="394" t="s">
        <v>622</v>
      </c>
    </row>
    <row r="30" spans="1:28">
      <c r="A30" s="69" t="s">
        <v>513</v>
      </c>
    </row>
  </sheetData>
  <mergeCells count="27">
    <mergeCell ref="A18:A19"/>
    <mergeCell ref="A20:A21"/>
    <mergeCell ref="A22:A23"/>
    <mergeCell ref="A3:B6"/>
    <mergeCell ref="F3:G5"/>
    <mergeCell ref="A7:B7"/>
    <mergeCell ref="A8:B8"/>
    <mergeCell ref="A9:B9"/>
    <mergeCell ref="A10:B10"/>
    <mergeCell ref="A11:B11"/>
    <mergeCell ref="A12:B12"/>
    <mergeCell ref="A13:B13"/>
    <mergeCell ref="A14:B14"/>
    <mergeCell ref="A15:B15"/>
    <mergeCell ref="A16:B16"/>
    <mergeCell ref="A17:B17"/>
    <mergeCell ref="R4:S5"/>
    <mergeCell ref="C3:E5"/>
    <mergeCell ref="H3:Y3"/>
    <mergeCell ref="T4:U5"/>
    <mergeCell ref="V4:W5"/>
    <mergeCell ref="X4:Y5"/>
    <mergeCell ref="H4:I5"/>
    <mergeCell ref="J4:K5"/>
    <mergeCell ref="L4:M5"/>
    <mergeCell ref="N4:O5"/>
    <mergeCell ref="P4:Q5"/>
  </mergeCells>
  <hyperlinks>
    <hyperlink ref="AA2" location="OBSAH!A1" display="Zpět na obsah"/>
  </hyperlinks>
  <pageMargins left="0.70866141732283472" right="0.70866141732283472" top="0.78740157480314965" bottom="0.78740157480314965" header="0.31496062992125984" footer="0.31496062992125984"/>
  <pageSetup paperSize="9" scale="90" orientation="landscape" r:id="rId1"/>
  <ignoredErrors>
    <ignoredError sqref="C18:Y20 C23:I23 C22:I22 L22:Y22 L23:M23 C21:J21 K21:Y21 O23:Y23 J22:J23" unlockedFormula="1"/>
  </ignoredError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7"/>
  <dimension ref="A1:Y30"/>
  <sheetViews>
    <sheetView showGridLines="0" zoomScaleNormal="100" workbookViewId="0"/>
  </sheetViews>
  <sheetFormatPr defaultColWidth="8.85546875" defaultRowHeight="11.25"/>
  <cols>
    <col min="1" max="1" width="17.140625" style="18" customWidth="1"/>
    <col min="2" max="2" width="6.28515625" style="18" customWidth="1"/>
    <col min="3" max="5" width="5.7109375" style="18" customWidth="1"/>
    <col min="6" max="6" width="6.5703125" style="18" customWidth="1"/>
    <col min="7" max="23" width="5.7109375" style="18" customWidth="1"/>
    <col min="24" max="16384" width="8.85546875" style="18"/>
  </cols>
  <sheetData>
    <row r="1" spans="1:25" ht="17.25" customHeight="1">
      <c r="A1" s="165" t="s">
        <v>1070</v>
      </c>
      <c r="B1" s="145"/>
      <c r="C1" s="145"/>
      <c r="D1" s="145"/>
      <c r="E1" s="145"/>
      <c r="F1" s="145"/>
      <c r="G1" s="145"/>
      <c r="H1" s="145"/>
      <c r="I1" s="145"/>
      <c r="J1" s="145"/>
      <c r="K1" s="145"/>
      <c r="L1" s="145"/>
      <c r="M1" s="124"/>
      <c r="N1" s="145"/>
      <c r="O1" s="145"/>
      <c r="P1" s="145"/>
      <c r="Q1" s="145"/>
      <c r="R1" s="280"/>
      <c r="S1" s="145"/>
      <c r="T1" s="145"/>
      <c r="U1" s="145"/>
      <c r="V1" s="145"/>
      <c r="W1" s="145"/>
    </row>
    <row r="2" spans="1:25" s="146" customFormat="1" ht="17.25" customHeight="1" thickBot="1">
      <c r="A2" s="1614" t="s">
        <v>1719</v>
      </c>
      <c r="B2" s="303"/>
      <c r="C2" s="303"/>
      <c r="D2" s="303"/>
      <c r="E2" s="303"/>
      <c r="F2" s="303"/>
      <c r="G2" s="303"/>
      <c r="H2" s="303"/>
      <c r="I2" s="303"/>
      <c r="J2" s="303"/>
      <c r="K2" s="303"/>
      <c r="L2" s="303"/>
      <c r="M2" s="303"/>
      <c r="N2" s="303"/>
      <c r="O2" s="303"/>
      <c r="P2" s="303"/>
      <c r="Q2" s="303"/>
      <c r="R2" s="303"/>
      <c r="S2" s="303"/>
      <c r="T2" s="303"/>
      <c r="Y2" s="213" t="s">
        <v>1602</v>
      </c>
    </row>
    <row r="3" spans="1:25" s="147" customFormat="1" ht="17.25" customHeight="1">
      <c r="A3" s="1987" t="s">
        <v>184</v>
      </c>
      <c r="B3" s="2087" t="s">
        <v>67</v>
      </c>
      <c r="C3" s="2144"/>
      <c r="D3" s="2087" t="s">
        <v>476</v>
      </c>
      <c r="E3" s="2088"/>
      <c r="F3" s="2011" t="s">
        <v>41</v>
      </c>
      <c r="G3" s="2011"/>
      <c r="H3" s="2011"/>
      <c r="I3" s="2011"/>
      <c r="J3" s="2011"/>
      <c r="K3" s="2011"/>
      <c r="L3" s="2011"/>
      <c r="M3" s="2011"/>
      <c r="N3" s="2011"/>
      <c r="O3" s="2011"/>
      <c r="P3" s="2011"/>
      <c r="Q3" s="2011"/>
      <c r="R3" s="2011"/>
      <c r="S3" s="2011"/>
      <c r="T3" s="2011"/>
      <c r="U3" s="2011"/>
      <c r="V3" s="2013"/>
      <c r="W3" s="2013"/>
    </row>
    <row r="4" spans="1:25" s="147" customFormat="1" ht="17.25" customHeight="1">
      <c r="A4" s="1992"/>
      <c r="B4" s="2103"/>
      <c r="C4" s="2145"/>
      <c r="D4" s="2103"/>
      <c r="E4" s="2111"/>
      <c r="F4" s="1973" t="s">
        <v>160</v>
      </c>
      <c r="G4" s="1998"/>
      <c r="H4" s="1915" t="s">
        <v>161</v>
      </c>
      <c r="I4" s="1915"/>
      <c r="J4" s="1973" t="s">
        <v>43</v>
      </c>
      <c r="K4" s="1998"/>
      <c r="L4" s="1915" t="s">
        <v>46</v>
      </c>
      <c r="M4" s="1915"/>
      <c r="N4" s="1973" t="s">
        <v>44</v>
      </c>
      <c r="O4" s="1998"/>
      <c r="P4" s="1915" t="s">
        <v>45</v>
      </c>
      <c r="Q4" s="1915"/>
      <c r="R4" s="1973" t="s">
        <v>47</v>
      </c>
      <c r="S4" s="1998"/>
      <c r="T4" s="1915" t="s">
        <v>49</v>
      </c>
      <c r="U4" s="1915"/>
      <c r="V4" s="1973" t="s">
        <v>61</v>
      </c>
      <c r="W4" s="1998"/>
    </row>
    <row r="5" spans="1:25" s="147" customFormat="1" ht="17.25" customHeight="1">
      <c r="A5" s="1992"/>
      <c r="B5" s="2009"/>
      <c r="C5" s="2000"/>
      <c r="D5" s="2009"/>
      <c r="E5" s="2019"/>
      <c r="F5" s="2002"/>
      <c r="G5" s="2000"/>
      <c r="H5" s="2008"/>
      <c r="I5" s="2008"/>
      <c r="J5" s="2002"/>
      <c r="K5" s="2000"/>
      <c r="L5" s="2008"/>
      <c r="M5" s="2008"/>
      <c r="N5" s="2002"/>
      <c r="O5" s="2000"/>
      <c r="P5" s="2008"/>
      <c r="Q5" s="2008"/>
      <c r="R5" s="2002"/>
      <c r="S5" s="2000"/>
      <c r="T5" s="2008"/>
      <c r="U5" s="2008"/>
      <c r="V5" s="2002"/>
      <c r="W5" s="2000"/>
    </row>
    <row r="6" spans="1:25" s="147" customFormat="1" ht="17.25" customHeight="1" thickBot="1">
      <c r="A6" s="1993"/>
      <c r="B6" s="1061" t="s">
        <v>142</v>
      </c>
      <c r="C6" s="1063" t="s">
        <v>151</v>
      </c>
      <c r="D6" s="1061" t="s">
        <v>142</v>
      </c>
      <c r="E6" s="1071" t="s">
        <v>147</v>
      </c>
      <c r="F6" s="1072" t="s">
        <v>142</v>
      </c>
      <c r="G6" s="1065" t="s">
        <v>147</v>
      </c>
      <c r="H6" s="1064" t="s">
        <v>142</v>
      </c>
      <c r="I6" s="1066" t="s">
        <v>147</v>
      </c>
      <c r="J6" s="1072" t="s">
        <v>142</v>
      </c>
      <c r="K6" s="1065" t="s">
        <v>147</v>
      </c>
      <c r="L6" s="1064" t="s">
        <v>142</v>
      </c>
      <c r="M6" s="1066" t="s">
        <v>147</v>
      </c>
      <c r="N6" s="1072" t="s">
        <v>142</v>
      </c>
      <c r="O6" s="1065" t="s">
        <v>147</v>
      </c>
      <c r="P6" s="1064" t="s">
        <v>142</v>
      </c>
      <c r="Q6" s="1066" t="s">
        <v>147</v>
      </c>
      <c r="R6" s="1072" t="s">
        <v>142</v>
      </c>
      <c r="S6" s="1065" t="s">
        <v>147</v>
      </c>
      <c r="T6" s="1064" t="s">
        <v>142</v>
      </c>
      <c r="U6" s="1066" t="s">
        <v>147</v>
      </c>
      <c r="V6" s="1072" t="s">
        <v>142</v>
      </c>
      <c r="W6" s="1065" t="s">
        <v>147</v>
      </c>
    </row>
    <row r="7" spans="1:25" s="5" customFormat="1" ht="17.25" customHeight="1">
      <c r="A7" s="1076" t="s">
        <v>1601</v>
      </c>
      <c r="B7" s="629">
        <v>32852</v>
      </c>
      <c r="C7" s="673">
        <v>6.5287595714532715E-2</v>
      </c>
      <c r="D7" s="629">
        <v>8904</v>
      </c>
      <c r="E7" s="661">
        <f>D7/$B7</f>
        <v>0.27103372701814199</v>
      </c>
      <c r="F7" s="630">
        <v>16550</v>
      </c>
      <c r="G7" s="673">
        <f>F7/$B7</f>
        <v>0.50377450383538291</v>
      </c>
      <c r="H7" s="632">
        <v>3921</v>
      </c>
      <c r="I7" s="659">
        <f>H7/$B7</f>
        <v>0.11935346402045538</v>
      </c>
      <c r="J7" s="630">
        <v>4512</v>
      </c>
      <c r="K7" s="673">
        <f>J7/$B7</f>
        <v>0.13734323633264336</v>
      </c>
      <c r="L7" s="632">
        <v>1327</v>
      </c>
      <c r="M7" s="659">
        <f>L7/$B7</f>
        <v>4.0393278948009252E-2</v>
      </c>
      <c r="N7" s="630">
        <v>506</v>
      </c>
      <c r="O7" s="673">
        <f>N7/$B7</f>
        <v>1.5402410812127116E-2</v>
      </c>
      <c r="P7" s="632">
        <v>361</v>
      </c>
      <c r="Q7" s="659">
        <f>P7/$B7</f>
        <v>1.0988676488493851E-2</v>
      </c>
      <c r="R7" s="630">
        <v>561</v>
      </c>
      <c r="S7" s="673">
        <f>R7/$B7</f>
        <v>1.7076585900401803E-2</v>
      </c>
      <c r="T7" s="632">
        <v>1863</v>
      </c>
      <c r="U7" s="659">
        <f>T7/$B7</f>
        <v>5.6708876171922565E-2</v>
      </c>
      <c r="V7" s="630">
        <v>3251</v>
      </c>
      <c r="W7" s="673">
        <f>V7/$B7</f>
        <v>9.8958967490563737E-2</v>
      </c>
      <c r="X7" s="388"/>
    </row>
    <row r="8" spans="1:25" s="5" customFormat="1" ht="17.25" customHeight="1">
      <c r="A8" s="977" t="s">
        <v>16</v>
      </c>
      <c r="B8" s="140">
        <v>4310</v>
      </c>
      <c r="C8" s="1042">
        <v>5.3825883880958623E-2</v>
      </c>
      <c r="D8" s="140">
        <v>1436</v>
      </c>
      <c r="E8" s="204">
        <f t="shared" ref="E8:G21" si="0">D8/$B8</f>
        <v>0.33317865429234339</v>
      </c>
      <c r="F8" s="354">
        <v>2383</v>
      </c>
      <c r="G8" s="1042">
        <f t="shared" si="0"/>
        <v>0.55290023201856153</v>
      </c>
      <c r="H8" s="222">
        <v>243</v>
      </c>
      <c r="I8" s="223">
        <f t="shared" ref="I8:K8" si="1">H8/$B8</f>
        <v>5.6380510440835266E-2</v>
      </c>
      <c r="J8" s="354">
        <v>405</v>
      </c>
      <c r="K8" s="1042">
        <f t="shared" si="1"/>
        <v>9.3967517401392114E-2</v>
      </c>
      <c r="L8" s="222">
        <v>178</v>
      </c>
      <c r="M8" s="223">
        <f t="shared" ref="M8" si="2">L8/$B8</f>
        <v>4.1299303944315545E-2</v>
      </c>
      <c r="N8" s="354">
        <v>88</v>
      </c>
      <c r="O8" s="1042">
        <f t="shared" ref="O8" si="3">N8/$B8</f>
        <v>2.0417633410672854E-2</v>
      </c>
      <c r="P8" s="222">
        <v>110</v>
      </c>
      <c r="Q8" s="223">
        <f t="shared" ref="Q8:S8" si="4">P8/$B8</f>
        <v>2.5522041763341066E-2</v>
      </c>
      <c r="R8" s="354">
        <v>54</v>
      </c>
      <c r="S8" s="1042">
        <f t="shared" si="4"/>
        <v>1.2529002320185615E-2</v>
      </c>
      <c r="T8" s="222">
        <v>217</v>
      </c>
      <c r="U8" s="223">
        <f t="shared" ref="U8" si="5">T8/$B8</f>
        <v>5.0348027842227382E-2</v>
      </c>
      <c r="V8" s="354">
        <v>632</v>
      </c>
      <c r="W8" s="1042">
        <f t="shared" ref="W8" si="6">V8/$B8</f>
        <v>0.14663573085846868</v>
      </c>
      <c r="X8" s="388"/>
    </row>
    <row r="9" spans="1:25" s="5" customFormat="1" ht="17.25" customHeight="1">
      <c r="A9" s="977" t="s">
        <v>17</v>
      </c>
      <c r="B9" s="140">
        <v>3628</v>
      </c>
      <c r="C9" s="1042">
        <v>7.0855223326758199E-2</v>
      </c>
      <c r="D9" s="140">
        <v>1195</v>
      </c>
      <c r="E9" s="204">
        <f t="shared" si="0"/>
        <v>0.32938257993384784</v>
      </c>
      <c r="F9" s="354">
        <v>1544</v>
      </c>
      <c r="G9" s="1042">
        <f t="shared" si="0"/>
        <v>0.42557883131201762</v>
      </c>
      <c r="H9" s="222">
        <v>668</v>
      </c>
      <c r="I9" s="223">
        <f t="shared" ref="I9:K9" si="7">H9/$B9</f>
        <v>0.18412348401323042</v>
      </c>
      <c r="J9" s="354">
        <v>579</v>
      </c>
      <c r="K9" s="1042">
        <f t="shared" si="7"/>
        <v>0.1595920617420066</v>
      </c>
      <c r="L9" s="222">
        <v>150</v>
      </c>
      <c r="M9" s="223">
        <f t="shared" ref="M9" si="8">L9/$B9</f>
        <v>4.1345093715545754E-2</v>
      </c>
      <c r="N9" s="354">
        <v>26</v>
      </c>
      <c r="O9" s="1042">
        <f t="shared" ref="O9" si="9">N9/$B9</f>
        <v>7.1664829106945979E-3</v>
      </c>
      <c r="P9" s="222">
        <v>38</v>
      </c>
      <c r="Q9" s="223">
        <f t="shared" ref="Q9:S9" si="10">P9/$B9</f>
        <v>1.0474090407938258E-2</v>
      </c>
      <c r="R9" s="354">
        <v>29</v>
      </c>
      <c r="S9" s="1042">
        <f t="shared" si="10"/>
        <v>7.9933847850055129E-3</v>
      </c>
      <c r="T9" s="222">
        <v>117</v>
      </c>
      <c r="U9" s="223">
        <f t="shared" ref="U9" si="11">T9/$B9</f>
        <v>3.2249173098125687E-2</v>
      </c>
      <c r="V9" s="354">
        <v>477</v>
      </c>
      <c r="W9" s="1042">
        <f t="shared" ref="W9" si="12">V9/$B9</f>
        <v>0.13147739801543551</v>
      </c>
      <c r="X9" s="388"/>
    </row>
    <row r="10" spans="1:25" s="5" customFormat="1" ht="17.25" customHeight="1">
      <c r="A10" s="977" t="s">
        <v>18</v>
      </c>
      <c r="B10" s="140">
        <v>1324</v>
      </c>
      <c r="C10" s="1042">
        <v>4.1708669354838711E-2</v>
      </c>
      <c r="D10" s="140">
        <v>197</v>
      </c>
      <c r="E10" s="204">
        <f t="shared" si="0"/>
        <v>0.1487915407854985</v>
      </c>
      <c r="F10" s="354">
        <v>769</v>
      </c>
      <c r="G10" s="1042">
        <f t="shared" si="0"/>
        <v>0.58081570996978849</v>
      </c>
      <c r="H10" s="222">
        <v>79</v>
      </c>
      <c r="I10" s="223">
        <f t="shared" ref="I10:K10" si="13">H10/$B10</f>
        <v>5.9667673716012087E-2</v>
      </c>
      <c r="J10" s="354">
        <v>189</v>
      </c>
      <c r="K10" s="1042">
        <f t="shared" si="13"/>
        <v>0.14274924471299094</v>
      </c>
      <c r="L10" s="222">
        <v>48</v>
      </c>
      <c r="M10" s="223">
        <f t="shared" ref="M10" si="14">L10/$B10</f>
        <v>3.6253776435045321E-2</v>
      </c>
      <c r="N10" s="354">
        <v>32</v>
      </c>
      <c r="O10" s="1042">
        <f t="shared" ref="O10" si="15">N10/$B10</f>
        <v>2.4169184290030211E-2</v>
      </c>
      <c r="P10" s="222">
        <v>22</v>
      </c>
      <c r="Q10" s="223">
        <f t="shared" ref="Q10:S10" si="16">P10/$B10</f>
        <v>1.6616314199395771E-2</v>
      </c>
      <c r="R10" s="354">
        <v>25</v>
      </c>
      <c r="S10" s="1042">
        <f t="shared" si="16"/>
        <v>1.8882175226586102E-2</v>
      </c>
      <c r="T10" s="222">
        <v>78</v>
      </c>
      <c r="U10" s="223">
        <f t="shared" ref="U10" si="17">T10/$B10</f>
        <v>5.8912386706948643E-2</v>
      </c>
      <c r="V10" s="354">
        <v>82</v>
      </c>
      <c r="W10" s="1042">
        <f t="shared" ref="W10" si="18">V10/$B10</f>
        <v>6.1933534743202415E-2</v>
      </c>
      <c r="X10" s="388"/>
    </row>
    <row r="11" spans="1:25" s="5" customFormat="1" ht="17.25" customHeight="1">
      <c r="A11" s="977" t="s">
        <v>19</v>
      </c>
      <c r="B11" s="140">
        <v>1385</v>
      </c>
      <c r="C11" s="1042">
        <v>4.973070017953321E-2</v>
      </c>
      <c r="D11" s="140">
        <v>166</v>
      </c>
      <c r="E11" s="204">
        <f t="shared" si="0"/>
        <v>0.11985559566787003</v>
      </c>
      <c r="F11" s="354">
        <v>601</v>
      </c>
      <c r="G11" s="1042">
        <f t="shared" si="0"/>
        <v>0.43393501805054152</v>
      </c>
      <c r="H11" s="222">
        <v>287</v>
      </c>
      <c r="I11" s="223">
        <f t="shared" ref="I11:K11" si="19">H11/$B11</f>
        <v>0.2072202166064982</v>
      </c>
      <c r="J11" s="354">
        <v>188</v>
      </c>
      <c r="K11" s="1042">
        <f t="shared" si="19"/>
        <v>0.13574007220216608</v>
      </c>
      <c r="L11" s="222">
        <v>45</v>
      </c>
      <c r="M11" s="223">
        <f t="shared" ref="M11" si="20">L11/$B11</f>
        <v>3.2490974729241874E-2</v>
      </c>
      <c r="N11" s="354">
        <v>13</v>
      </c>
      <c r="O11" s="1042">
        <f t="shared" ref="O11" si="21">N11/$B11</f>
        <v>9.3862815884476532E-3</v>
      </c>
      <c r="P11" s="222">
        <v>21</v>
      </c>
      <c r="Q11" s="223">
        <f t="shared" ref="Q11:S11" si="22">P11/$B11</f>
        <v>1.516245487364621E-2</v>
      </c>
      <c r="R11" s="354">
        <v>19</v>
      </c>
      <c r="S11" s="1042">
        <f t="shared" si="22"/>
        <v>1.3718411552346571E-2</v>
      </c>
      <c r="T11" s="222">
        <v>82</v>
      </c>
      <c r="U11" s="223">
        <f t="shared" ref="U11" si="23">T11/$B11</f>
        <v>5.92057761732852E-2</v>
      </c>
      <c r="V11" s="354">
        <v>129</v>
      </c>
      <c r="W11" s="1042">
        <f t="shared" ref="W11" si="24">V11/$B11</f>
        <v>9.314079422382672E-2</v>
      </c>
      <c r="X11" s="388"/>
    </row>
    <row r="12" spans="1:25" s="5" customFormat="1" ht="17.25" customHeight="1">
      <c r="A12" s="977" t="s">
        <v>20</v>
      </c>
      <c r="B12" s="140">
        <v>983</v>
      </c>
      <c r="C12" s="1042">
        <v>8.2862682289471468E-2</v>
      </c>
      <c r="D12" s="140">
        <v>162</v>
      </c>
      <c r="E12" s="204">
        <f t="shared" si="0"/>
        <v>0.16480162767039674</v>
      </c>
      <c r="F12" s="354">
        <v>645</v>
      </c>
      <c r="G12" s="1042">
        <f t="shared" si="0"/>
        <v>0.6561546286876907</v>
      </c>
      <c r="H12" s="222">
        <v>86</v>
      </c>
      <c r="I12" s="223">
        <f t="shared" ref="I12:K12" si="25">H12/$B12</f>
        <v>8.7487283825025436E-2</v>
      </c>
      <c r="J12" s="354">
        <v>79</v>
      </c>
      <c r="K12" s="1042">
        <f t="shared" si="25"/>
        <v>8.0366225839267544E-2</v>
      </c>
      <c r="L12" s="222">
        <v>13</v>
      </c>
      <c r="M12" s="223">
        <f t="shared" ref="M12" si="26">L12/$B12</f>
        <v>1.3224821973550356E-2</v>
      </c>
      <c r="N12" s="354">
        <v>7</v>
      </c>
      <c r="O12" s="1042">
        <f t="shared" ref="O12" si="27">N12/$B12</f>
        <v>7.1210579857578843E-3</v>
      </c>
      <c r="P12" s="222">
        <v>3</v>
      </c>
      <c r="Q12" s="223">
        <f t="shared" ref="Q12:S12" si="28">P12/$B12</f>
        <v>3.0518819938962359E-3</v>
      </c>
      <c r="R12" s="354">
        <v>9</v>
      </c>
      <c r="S12" s="1042">
        <f t="shared" si="28"/>
        <v>9.1556459816887082E-3</v>
      </c>
      <c r="T12" s="222">
        <v>22</v>
      </c>
      <c r="U12" s="223">
        <f t="shared" ref="U12" si="29">T12/$B12</f>
        <v>2.2380467955239063E-2</v>
      </c>
      <c r="V12" s="354">
        <v>119</v>
      </c>
      <c r="W12" s="1042">
        <f t="shared" ref="W12" si="30">V12/$B12</f>
        <v>0.12105798575788403</v>
      </c>
      <c r="X12" s="388"/>
    </row>
    <row r="13" spans="1:25" s="5" customFormat="1" ht="17.25" customHeight="1">
      <c r="A13" s="977" t="s">
        <v>21</v>
      </c>
      <c r="B13" s="140">
        <v>2513</v>
      </c>
      <c r="C13" s="1042">
        <v>6.6949062233589082E-2</v>
      </c>
      <c r="D13" s="140">
        <v>502</v>
      </c>
      <c r="E13" s="204">
        <f t="shared" si="0"/>
        <v>0.19976124154397135</v>
      </c>
      <c r="F13" s="354">
        <v>1104</v>
      </c>
      <c r="G13" s="1042">
        <f t="shared" si="0"/>
        <v>0.43931555909271786</v>
      </c>
      <c r="H13" s="222">
        <v>441</v>
      </c>
      <c r="I13" s="223">
        <f t="shared" ref="I13:K13" si="31">H13/$B13</f>
        <v>0.17548746518105848</v>
      </c>
      <c r="J13" s="354">
        <v>290</v>
      </c>
      <c r="K13" s="1042">
        <f t="shared" si="31"/>
        <v>0.11539992041384799</v>
      </c>
      <c r="L13" s="222">
        <v>161</v>
      </c>
      <c r="M13" s="223">
        <f t="shared" ref="M13" si="32">L13/$B13</f>
        <v>6.4066852367688026E-2</v>
      </c>
      <c r="N13" s="354">
        <v>20</v>
      </c>
      <c r="O13" s="1042">
        <f t="shared" ref="O13" si="33">N13/$B13</f>
        <v>7.9586152009550343E-3</v>
      </c>
      <c r="P13" s="222">
        <v>23</v>
      </c>
      <c r="Q13" s="223">
        <f t="shared" ref="Q13:S13" si="34">P13/$B13</f>
        <v>9.1524074810982892E-3</v>
      </c>
      <c r="R13" s="354">
        <v>30</v>
      </c>
      <c r="S13" s="1042">
        <f t="shared" si="34"/>
        <v>1.1937922801432551E-2</v>
      </c>
      <c r="T13" s="222">
        <v>91</v>
      </c>
      <c r="U13" s="223">
        <f t="shared" ref="U13" si="35">T13/$B13</f>
        <v>3.6211699164345405E-2</v>
      </c>
      <c r="V13" s="354">
        <v>353</v>
      </c>
      <c r="W13" s="1042">
        <f t="shared" ref="W13" si="36">V13/$B13</f>
        <v>0.14046955829685634</v>
      </c>
      <c r="X13" s="388"/>
    </row>
    <row r="14" spans="1:25" s="5" customFormat="1" ht="17.25" customHeight="1">
      <c r="A14" s="977" t="s">
        <v>22</v>
      </c>
      <c r="B14" s="140">
        <v>861</v>
      </c>
      <c r="C14" s="1042">
        <v>4.5330104243445302E-2</v>
      </c>
      <c r="D14" s="140">
        <v>297</v>
      </c>
      <c r="E14" s="204">
        <f t="shared" si="0"/>
        <v>0.34494773519163763</v>
      </c>
      <c r="F14" s="354">
        <v>345</v>
      </c>
      <c r="G14" s="1042">
        <f t="shared" si="0"/>
        <v>0.40069686411149824</v>
      </c>
      <c r="H14" s="222">
        <v>132</v>
      </c>
      <c r="I14" s="223">
        <f t="shared" ref="I14:K14" si="37">H14/$B14</f>
        <v>0.15331010452961671</v>
      </c>
      <c r="J14" s="354">
        <v>164</v>
      </c>
      <c r="K14" s="1042">
        <f t="shared" si="37"/>
        <v>0.19047619047619047</v>
      </c>
      <c r="L14" s="222">
        <v>64</v>
      </c>
      <c r="M14" s="223">
        <f t="shared" ref="M14" si="38">L14/$B14</f>
        <v>7.4332171893147503E-2</v>
      </c>
      <c r="N14" s="354">
        <v>17</v>
      </c>
      <c r="O14" s="1042">
        <f t="shared" ref="O14" si="39">N14/$B14</f>
        <v>1.9744483159117306E-2</v>
      </c>
      <c r="P14" s="222">
        <v>10</v>
      </c>
      <c r="Q14" s="223">
        <f t="shared" ref="Q14:S14" si="40">P14/$B14</f>
        <v>1.1614401858304297E-2</v>
      </c>
      <c r="R14" s="354">
        <v>8</v>
      </c>
      <c r="S14" s="1042">
        <f t="shared" si="40"/>
        <v>9.2915214866434379E-3</v>
      </c>
      <c r="T14" s="222">
        <v>59</v>
      </c>
      <c r="U14" s="223">
        <f t="shared" ref="U14" si="41">T14/$B14</f>
        <v>6.852497096399536E-2</v>
      </c>
      <c r="V14" s="354">
        <v>62</v>
      </c>
      <c r="W14" s="1042">
        <f t="shared" ref="W14" si="42">V14/$B14</f>
        <v>7.2009291521486649E-2</v>
      </c>
      <c r="X14" s="388"/>
    </row>
    <row r="15" spans="1:25" s="5" customFormat="1" ht="17.25" customHeight="1">
      <c r="A15" s="977" t="s">
        <v>23</v>
      </c>
      <c r="B15" s="140">
        <v>1880</v>
      </c>
      <c r="C15" s="1042">
        <v>7.0120472940211107E-2</v>
      </c>
      <c r="D15" s="140">
        <v>681</v>
      </c>
      <c r="E15" s="204">
        <f t="shared" si="0"/>
        <v>0.36223404255319147</v>
      </c>
      <c r="F15" s="354">
        <v>858</v>
      </c>
      <c r="G15" s="1042">
        <f t="shared" si="0"/>
        <v>0.45638297872340428</v>
      </c>
      <c r="H15" s="222">
        <v>166</v>
      </c>
      <c r="I15" s="223">
        <f t="shared" ref="I15:K15" si="43">H15/$B15</f>
        <v>8.8297872340425534E-2</v>
      </c>
      <c r="J15" s="354">
        <v>289</v>
      </c>
      <c r="K15" s="1042">
        <f t="shared" si="43"/>
        <v>0.15372340425531916</v>
      </c>
      <c r="L15" s="222">
        <v>70</v>
      </c>
      <c r="M15" s="223">
        <f t="shared" ref="M15" si="44">L15/$B15</f>
        <v>3.7234042553191488E-2</v>
      </c>
      <c r="N15" s="354">
        <v>65</v>
      </c>
      <c r="O15" s="1042">
        <f t="shared" ref="O15" si="45">N15/$B15</f>
        <v>3.4574468085106384E-2</v>
      </c>
      <c r="P15" s="222">
        <v>19</v>
      </c>
      <c r="Q15" s="223">
        <f t="shared" ref="Q15:S15" si="46">P15/$B15</f>
        <v>1.0106382978723405E-2</v>
      </c>
      <c r="R15" s="354">
        <v>68</v>
      </c>
      <c r="S15" s="1042">
        <f t="shared" si="46"/>
        <v>3.6170212765957444E-2</v>
      </c>
      <c r="T15" s="222">
        <v>116</v>
      </c>
      <c r="U15" s="223">
        <f t="shared" ref="U15" si="47">T15/$B15</f>
        <v>6.1702127659574467E-2</v>
      </c>
      <c r="V15" s="354">
        <v>229</v>
      </c>
      <c r="W15" s="1042">
        <f t="shared" ref="W15" si="48">V15/$B15</f>
        <v>0.12180851063829787</v>
      </c>
      <c r="X15" s="388"/>
    </row>
    <row r="16" spans="1:25" s="5" customFormat="1" ht="17.25" customHeight="1">
      <c r="A16" s="977" t="s">
        <v>24</v>
      </c>
      <c r="B16" s="140">
        <v>1825</v>
      </c>
      <c r="C16" s="1042">
        <v>7.0588690338052137E-2</v>
      </c>
      <c r="D16" s="140">
        <v>344</v>
      </c>
      <c r="E16" s="204">
        <f t="shared" si="0"/>
        <v>0.1884931506849315</v>
      </c>
      <c r="F16" s="354">
        <v>1074</v>
      </c>
      <c r="G16" s="1042">
        <f t="shared" si="0"/>
        <v>0.58849315068493147</v>
      </c>
      <c r="H16" s="222">
        <v>181</v>
      </c>
      <c r="I16" s="223">
        <f t="shared" ref="I16:K16" si="49">H16/$B16</f>
        <v>9.9178082191780828E-2</v>
      </c>
      <c r="J16" s="354">
        <v>238</v>
      </c>
      <c r="K16" s="1042">
        <f t="shared" si="49"/>
        <v>0.13041095890410959</v>
      </c>
      <c r="L16" s="222">
        <v>84</v>
      </c>
      <c r="M16" s="223">
        <f t="shared" ref="M16" si="50">L16/$B16</f>
        <v>4.6027397260273974E-2</v>
      </c>
      <c r="N16" s="354">
        <v>15</v>
      </c>
      <c r="O16" s="1042">
        <f t="shared" ref="O16" si="51">N16/$B16</f>
        <v>8.21917808219178E-3</v>
      </c>
      <c r="P16" s="222">
        <v>5</v>
      </c>
      <c r="Q16" s="223">
        <f t="shared" ref="Q16:S16" si="52">P16/$B16</f>
        <v>2.7397260273972603E-3</v>
      </c>
      <c r="R16" s="354">
        <v>21</v>
      </c>
      <c r="S16" s="1042">
        <f t="shared" si="52"/>
        <v>1.1506849315068493E-2</v>
      </c>
      <c r="T16" s="222">
        <v>88</v>
      </c>
      <c r="U16" s="223">
        <f t="shared" ref="U16" si="53">T16/$B16</f>
        <v>4.8219178082191783E-2</v>
      </c>
      <c r="V16" s="354">
        <v>119</v>
      </c>
      <c r="W16" s="1042">
        <f t="shared" ref="W16" si="54">V16/$B16</f>
        <v>6.5205479452054793E-2</v>
      </c>
      <c r="X16" s="388"/>
    </row>
    <row r="17" spans="1:24" s="5" customFormat="1" ht="17.25" customHeight="1">
      <c r="A17" s="977" t="s">
        <v>25</v>
      </c>
      <c r="B17" s="140">
        <v>1618</v>
      </c>
      <c r="C17" s="1042">
        <v>6.5302498284699514E-2</v>
      </c>
      <c r="D17" s="140">
        <v>277</v>
      </c>
      <c r="E17" s="204">
        <f t="shared" si="0"/>
        <v>0.17119901112484548</v>
      </c>
      <c r="F17" s="354">
        <v>1007</v>
      </c>
      <c r="G17" s="1042">
        <f t="shared" si="0"/>
        <v>0.62237330037082816</v>
      </c>
      <c r="H17" s="222">
        <v>117</v>
      </c>
      <c r="I17" s="223">
        <f t="shared" ref="I17:K17" si="55">H17/$B17</f>
        <v>7.2311495673671206E-2</v>
      </c>
      <c r="J17" s="354">
        <v>212</v>
      </c>
      <c r="K17" s="1042">
        <f t="shared" si="55"/>
        <v>0.13102595797280595</v>
      </c>
      <c r="L17" s="222">
        <v>22</v>
      </c>
      <c r="M17" s="223">
        <f t="shared" ref="M17" si="56">L17/$B17</f>
        <v>1.3597033374536464E-2</v>
      </c>
      <c r="N17" s="354">
        <v>20</v>
      </c>
      <c r="O17" s="1042">
        <f t="shared" ref="O17" si="57">N17/$B17</f>
        <v>1.2360939431396786E-2</v>
      </c>
      <c r="P17" s="222">
        <v>11</v>
      </c>
      <c r="Q17" s="223">
        <f t="shared" ref="Q17:S17" si="58">P17/$B17</f>
        <v>6.798516687268232E-3</v>
      </c>
      <c r="R17" s="354">
        <v>13</v>
      </c>
      <c r="S17" s="1042">
        <f t="shared" si="58"/>
        <v>8.034610630407911E-3</v>
      </c>
      <c r="T17" s="222">
        <v>63</v>
      </c>
      <c r="U17" s="223">
        <f t="shared" ref="U17" si="59">T17/$B17</f>
        <v>3.8936959208899877E-2</v>
      </c>
      <c r="V17" s="354">
        <v>153</v>
      </c>
      <c r="W17" s="1042">
        <f t="shared" ref="W17" si="60">V17/$B17</f>
        <v>9.4561186650185411E-2</v>
      </c>
      <c r="X17" s="388"/>
    </row>
    <row r="18" spans="1:24" s="5" customFormat="1" ht="17.25" customHeight="1">
      <c r="A18" s="977" t="s">
        <v>26</v>
      </c>
      <c r="B18" s="140">
        <v>4277</v>
      </c>
      <c r="C18" s="1042">
        <v>7.8902704497657086E-2</v>
      </c>
      <c r="D18" s="140">
        <v>1026</v>
      </c>
      <c r="E18" s="204">
        <f t="shared" si="0"/>
        <v>0.23988777180266541</v>
      </c>
      <c r="F18" s="354">
        <v>2499</v>
      </c>
      <c r="G18" s="1042">
        <f t="shared" si="0"/>
        <v>0.58428805237315873</v>
      </c>
      <c r="H18" s="222">
        <v>563</v>
      </c>
      <c r="I18" s="223">
        <f t="shared" ref="I18:K18" si="61">H18/$B18</f>
        <v>0.13163432312368484</v>
      </c>
      <c r="J18" s="354">
        <v>361</v>
      </c>
      <c r="K18" s="1042">
        <f t="shared" si="61"/>
        <v>8.4404956745382273E-2</v>
      </c>
      <c r="L18" s="222">
        <v>63</v>
      </c>
      <c r="M18" s="223">
        <f t="shared" ref="M18" si="62">L18/$B18</f>
        <v>1.4729950900163666E-2</v>
      </c>
      <c r="N18" s="354">
        <v>47</v>
      </c>
      <c r="O18" s="1042">
        <f t="shared" ref="O18" si="63">N18/$B18</f>
        <v>1.098901098901099E-2</v>
      </c>
      <c r="P18" s="222">
        <v>38</v>
      </c>
      <c r="Q18" s="223">
        <f t="shared" ref="Q18:S18" si="64">P18/$B18</f>
        <v>8.8847322889876075E-3</v>
      </c>
      <c r="R18" s="354">
        <v>115</v>
      </c>
      <c r="S18" s="1042">
        <f t="shared" si="64"/>
        <v>2.6888005611409867E-2</v>
      </c>
      <c r="T18" s="222">
        <v>351</v>
      </c>
      <c r="U18" s="223">
        <f t="shared" ref="U18" si="65">T18/$B18</f>
        <v>8.2066869300911852E-2</v>
      </c>
      <c r="V18" s="354">
        <v>240</v>
      </c>
      <c r="W18" s="1042">
        <f t="shared" ref="W18" si="66">V18/$B18</f>
        <v>5.6114098667290155E-2</v>
      </c>
      <c r="X18" s="388"/>
    </row>
    <row r="19" spans="1:24" s="5" customFormat="1" ht="17.25" customHeight="1">
      <c r="A19" s="977" t="s">
        <v>27</v>
      </c>
      <c r="B19" s="140">
        <v>2627</v>
      </c>
      <c r="C19" s="1042">
        <v>8.4638185450093439E-2</v>
      </c>
      <c r="D19" s="140">
        <v>878</v>
      </c>
      <c r="E19" s="204">
        <f t="shared" si="0"/>
        <v>0.33422154548915112</v>
      </c>
      <c r="F19" s="354">
        <v>1349</v>
      </c>
      <c r="G19" s="1042">
        <f t="shared" si="0"/>
        <v>0.51351351351351349</v>
      </c>
      <c r="H19" s="222">
        <v>233</v>
      </c>
      <c r="I19" s="223">
        <f t="shared" ref="I19:K19" si="67">H19/$B19</f>
        <v>8.8694328130947853E-2</v>
      </c>
      <c r="J19" s="342">
        <v>481</v>
      </c>
      <c r="K19" s="1042">
        <f t="shared" si="67"/>
        <v>0.18309859154929578</v>
      </c>
      <c r="L19" s="222">
        <v>94</v>
      </c>
      <c r="M19" s="223">
        <f t="shared" ref="M19" si="68">L19/$B19</f>
        <v>3.5782261134373813E-2</v>
      </c>
      <c r="N19" s="354">
        <v>27</v>
      </c>
      <c r="O19" s="1042">
        <f t="shared" ref="O19" si="69">N19/$B19</f>
        <v>1.0277883517320136E-2</v>
      </c>
      <c r="P19" s="222">
        <v>27</v>
      </c>
      <c r="Q19" s="223">
        <f t="shared" ref="Q19:S19" si="70">P19/$B19</f>
        <v>1.0277883517320136E-2</v>
      </c>
      <c r="R19" s="354">
        <v>21</v>
      </c>
      <c r="S19" s="1042">
        <f t="shared" si="70"/>
        <v>7.9939094023601057E-3</v>
      </c>
      <c r="T19" s="222">
        <v>66</v>
      </c>
      <c r="U19" s="223">
        <f t="shared" ref="U19" si="71">T19/$B19</f>
        <v>2.5123715264560333E-2</v>
      </c>
      <c r="V19" s="354">
        <v>329</v>
      </c>
      <c r="W19" s="1042">
        <f t="shared" ref="W19" si="72">V19/$B19</f>
        <v>0.12523791397030834</v>
      </c>
      <c r="X19" s="388"/>
    </row>
    <row r="20" spans="1:24" s="5" customFormat="1" ht="17.25" customHeight="1">
      <c r="A20" s="977" t="s">
        <v>28</v>
      </c>
      <c r="B20" s="319">
        <v>2041</v>
      </c>
      <c r="C20" s="1042">
        <v>7.4337121212121215E-2</v>
      </c>
      <c r="D20" s="319">
        <v>451</v>
      </c>
      <c r="E20" s="204">
        <f t="shared" si="0"/>
        <v>0.22097011268985792</v>
      </c>
      <c r="F20" s="342">
        <v>1000</v>
      </c>
      <c r="G20" s="1042">
        <f t="shared" si="0"/>
        <v>0.4899559039686428</v>
      </c>
      <c r="H20" s="224">
        <v>358</v>
      </c>
      <c r="I20" s="223">
        <f t="shared" ref="I20:K20" si="73">H20/$B20</f>
        <v>0.17540421362077413</v>
      </c>
      <c r="J20" s="342">
        <v>297</v>
      </c>
      <c r="K20" s="1042">
        <f t="shared" si="73"/>
        <v>0.14551690347868693</v>
      </c>
      <c r="L20" s="224">
        <v>63</v>
      </c>
      <c r="M20" s="223">
        <f t="shared" ref="M20" si="74">L20/$B20</f>
        <v>3.0867221950024497E-2</v>
      </c>
      <c r="N20" s="342">
        <v>64</v>
      </c>
      <c r="O20" s="1042">
        <f t="shared" ref="O20" si="75">N20/$B20</f>
        <v>3.135717785399314E-2</v>
      </c>
      <c r="P20" s="224">
        <v>14</v>
      </c>
      <c r="Q20" s="223">
        <f t="shared" ref="Q20:S20" si="76">P20/$B20</f>
        <v>6.8593826555609994E-3</v>
      </c>
      <c r="R20" s="342">
        <v>31</v>
      </c>
      <c r="S20" s="1042">
        <f t="shared" si="76"/>
        <v>1.5188633023027927E-2</v>
      </c>
      <c r="T20" s="224">
        <v>105</v>
      </c>
      <c r="U20" s="223">
        <f t="shared" ref="U20" si="77">T20/$B20</f>
        <v>5.1445369916707499E-2</v>
      </c>
      <c r="V20" s="342">
        <v>109</v>
      </c>
      <c r="W20" s="1042">
        <f t="shared" ref="W20" si="78">V20/$B20</f>
        <v>5.3405193532582065E-2</v>
      </c>
      <c r="X20" s="388"/>
    </row>
    <row r="21" spans="1:24" s="5" customFormat="1" ht="17.25" customHeight="1">
      <c r="A21" s="1081" t="s">
        <v>29</v>
      </c>
      <c r="B21" s="319">
        <v>3580</v>
      </c>
      <c r="C21" s="1042">
        <v>6.6562546482225191E-2</v>
      </c>
      <c r="D21" s="319">
        <v>1292</v>
      </c>
      <c r="E21" s="204">
        <f t="shared" si="0"/>
        <v>0.36089385474860336</v>
      </c>
      <c r="F21" s="342">
        <v>1372</v>
      </c>
      <c r="G21" s="1042">
        <f t="shared" si="0"/>
        <v>0.38324022346368714</v>
      </c>
      <c r="H21" s="224">
        <v>367</v>
      </c>
      <c r="I21" s="223">
        <f t="shared" ref="I21:K21" si="79">H21/$B21</f>
        <v>0.10251396648044693</v>
      </c>
      <c r="J21" s="342">
        <v>740</v>
      </c>
      <c r="K21" s="1042">
        <f t="shared" si="79"/>
        <v>0.20670391061452514</v>
      </c>
      <c r="L21" s="224">
        <v>272</v>
      </c>
      <c r="M21" s="223">
        <f t="shared" ref="M21" si="80">L21/$B21</f>
        <v>7.5977653631284919E-2</v>
      </c>
      <c r="N21" s="342">
        <v>65</v>
      </c>
      <c r="O21" s="1042">
        <f t="shared" ref="O21" si="81">N21/$B21</f>
        <v>1.8156424581005588E-2</v>
      </c>
      <c r="P21" s="224">
        <v>20</v>
      </c>
      <c r="Q21" s="223">
        <f t="shared" ref="Q21:S21" si="82">P21/$B21</f>
        <v>5.5865921787709499E-3</v>
      </c>
      <c r="R21" s="342">
        <v>118</v>
      </c>
      <c r="S21" s="1042">
        <f t="shared" si="82"/>
        <v>3.2960893854748603E-2</v>
      </c>
      <c r="T21" s="224">
        <v>408</v>
      </c>
      <c r="U21" s="223">
        <f t="shared" ref="U21" si="83">T21/$B21</f>
        <v>0.11396648044692738</v>
      </c>
      <c r="V21" s="342">
        <v>218</v>
      </c>
      <c r="W21" s="1042">
        <f t="shared" ref="W21" si="84">V21/$B21</f>
        <v>6.089385474860335E-2</v>
      </c>
      <c r="X21" s="388"/>
    </row>
    <row r="22" spans="1:24" s="5" customFormat="1" ht="17.25" customHeight="1">
      <c r="A22" s="1625"/>
      <c r="B22" s="14"/>
      <c r="C22" s="143"/>
      <c r="D22" s="14"/>
      <c r="E22" s="143"/>
      <c r="F22" s="14"/>
      <c r="G22" s="143"/>
      <c r="H22" s="14"/>
      <c r="I22" s="143"/>
      <c r="J22" s="14"/>
      <c r="K22" s="143"/>
      <c r="L22" s="14"/>
      <c r="M22" s="143"/>
      <c r="N22" s="14"/>
      <c r="O22" s="143"/>
      <c r="P22" s="14"/>
      <c r="Q22" s="143"/>
      <c r="R22" s="14"/>
      <c r="S22" s="143"/>
      <c r="T22" s="14"/>
      <c r="U22" s="143"/>
      <c r="V22" s="14"/>
      <c r="W22" s="143"/>
      <c r="X22" s="388"/>
    </row>
    <row r="23" spans="1:24" s="167" customFormat="1" ht="17.25" customHeight="1">
      <c r="A23" s="412" t="s">
        <v>1665</v>
      </c>
    </row>
    <row r="24" spans="1:24" ht="17.25" customHeight="1">
      <c r="A24" s="413" t="s">
        <v>278</v>
      </c>
      <c r="B24" s="169"/>
      <c r="C24" s="169"/>
      <c r="D24" s="169"/>
      <c r="E24" s="169"/>
      <c r="F24" s="169"/>
      <c r="G24" s="169"/>
      <c r="H24" s="169"/>
      <c r="I24" s="169"/>
      <c r="J24" s="169"/>
      <c r="K24" s="169"/>
      <c r="L24" s="169"/>
      <c r="M24" s="169"/>
      <c r="N24" s="167"/>
      <c r="O24" s="167"/>
      <c r="P24" s="167"/>
      <c r="Q24" s="167"/>
      <c r="R24" s="167"/>
      <c r="S24" s="167"/>
      <c r="T24" s="167"/>
      <c r="U24" s="167"/>
      <c r="V24" s="167"/>
      <c r="W24" s="167"/>
    </row>
    <row r="25" spans="1:24" s="147" customFormat="1" ht="17.25" customHeight="1">
      <c r="A25" s="413" t="s">
        <v>393</v>
      </c>
    </row>
    <row r="26" spans="1:24" ht="17.25" customHeight="1">
      <c r="A26" s="413" t="s">
        <v>453</v>
      </c>
    </row>
    <row r="27" spans="1:24">
      <c r="A27" s="69" t="s">
        <v>513</v>
      </c>
    </row>
    <row r="30" spans="1:24">
      <c r="B30" s="19"/>
      <c r="C30" s="19"/>
      <c r="D30" s="19"/>
      <c r="E30" s="19"/>
      <c r="F30" s="19"/>
      <c r="G30" s="19"/>
      <c r="H30" s="19"/>
      <c r="I30" s="19"/>
      <c r="J30" s="19"/>
      <c r="K30" s="19"/>
      <c r="L30" s="19"/>
      <c r="M30" s="19"/>
      <c r="N30" s="19"/>
      <c r="O30" s="19"/>
      <c r="P30" s="19"/>
      <c r="Q30" s="19"/>
      <c r="R30" s="19"/>
      <c r="S30" s="19"/>
      <c r="T30" s="19"/>
      <c r="U30" s="19"/>
      <c r="V30" s="19"/>
      <c r="W30" s="19"/>
    </row>
  </sheetData>
  <mergeCells count="13">
    <mergeCell ref="A3:A6"/>
    <mergeCell ref="B3:C5"/>
    <mergeCell ref="F3:W3"/>
    <mergeCell ref="F4:G5"/>
    <mergeCell ref="J4:K5"/>
    <mergeCell ref="L4:M5"/>
    <mergeCell ref="N4:O5"/>
    <mergeCell ref="H4:I5"/>
    <mergeCell ref="P4:Q5"/>
    <mergeCell ref="R4:S5"/>
    <mergeCell ref="T4:U5"/>
    <mergeCell ref="V4:W5"/>
    <mergeCell ref="D3:E5"/>
  </mergeCells>
  <hyperlinks>
    <hyperlink ref="Y2" location="OBSAH!A1" display="Zpět na obsah"/>
  </hyperlinks>
  <pageMargins left="0.70866141732283472" right="0.70866141732283472" top="0.78740157480314965" bottom="0.78740157480314965" header="0.31496062992125984" footer="0.31496062992125984"/>
  <pageSetup paperSize="9" scale="90"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
  <sheetViews>
    <sheetView showGridLines="0" workbookViewId="0"/>
  </sheetViews>
  <sheetFormatPr defaultRowHeight="15"/>
  <cols>
    <col min="1" max="1" width="17.140625" style="18" customWidth="1"/>
    <col min="2" max="2" width="6.28515625" style="18" customWidth="1"/>
    <col min="3" max="5" width="5.7109375" style="18" customWidth="1"/>
    <col min="6" max="6" width="6.5703125" style="18" customWidth="1"/>
    <col min="7" max="23" width="5.7109375" style="18" customWidth="1"/>
    <col min="24" max="24" width="9.140625" style="18"/>
  </cols>
  <sheetData>
    <row r="1" spans="1:26">
      <c r="A1" s="165" t="s">
        <v>1593</v>
      </c>
      <c r="B1" s="145"/>
      <c r="C1" s="145"/>
      <c r="D1" s="145"/>
      <c r="E1" s="145"/>
      <c r="F1" s="145"/>
      <c r="G1" s="145"/>
      <c r="H1" s="145"/>
      <c r="I1" s="145"/>
      <c r="J1" s="145"/>
      <c r="K1" s="145"/>
      <c r="L1" s="145"/>
      <c r="M1" s="124"/>
      <c r="N1" s="145"/>
      <c r="O1" s="145"/>
      <c r="P1" s="145"/>
      <c r="Q1" s="145"/>
      <c r="R1" s="280"/>
      <c r="S1" s="145"/>
      <c r="T1" s="145"/>
      <c r="U1" s="145"/>
      <c r="V1" s="145"/>
      <c r="W1" s="145"/>
    </row>
    <row r="2" spans="1:26" ht="15.75" thickBot="1">
      <c r="A2" s="1614" t="s">
        <v>1719</v>
      </c>
      <c r="B2" s="303"/>
      <c r="C2" s="303"/>
      <c r="D2" s="303"/>
      <c r="E2" s="303"/>
      <c r="F2" s="303"/>
      <c r="G2" s="303"/>
      <c r="H2" s="303"/>
      <c r="I2" s="303"/>
      <c r="J2" s="303"/>
      <c r="K2" s="303"/>
      <c r="L2" s="303"/>
      <c r="M2" s="303"/>
      <c r="N2" s="303"/>
      <c r="O2" s="303"/>
      <c r="P2" s="303"/>
      <c r="Q2" s="303"/>
      <c r="R2" s="303"/>
      <c r="S2" s="303"/>
      <c r="T2" s="303"/>
      <c r="U2" s="146"/>
      <c r="V2" s="146"/>
      <c r="W2" s="146"/>
      <c r="X2" s="146"/>
      <c r="Y2" s="213" t="s">
        <v>1602</v>
      </c>
      <c r="Z2" s="146"/>
    </row>
    <row r="3" spans="1:26">
      <c r="A3" s="1987" t="s">
        <v>184</v>
      </c>
      <c r="B3" s="2087" t="s">
        <v>67</v>
      </c>
      <c r="C3" s="2144"/>
      <c r="D3" s="2087" t="s">
        <v>476</v>
      </c>
      <c r="E3" s="2088"/>
      <c r="F3" s="2011" t="s">
        <v>1577</v>
      </c>
      <c r="G3" s="2011"/>
      <c r="H3" s="2011"/>
      <c r="I3" s="2011"/>
      <c r="J3" s="2011"/>
      <c r="K3" s="2011"/>
      <c r="L3" s="2011"/>
      <c r="M3" s="2011"/>
      <c r="N3" s="2011"/>
      <c r="O3" s="2011"/>
      <c r="P3" s="2011"/>
      <c r="Q3" s="2011"/>
      <c r="R3" s="2011"/>
      <c r="S3" s="2011"/>
      <c r="T3" s="2011"/>
      <c r="U3" s="2011"/>
      <c r="V3" s="2013"/>
      <c r="W3" s="2013"/>
      <c r="X3" s="551"/>
    </row>
    <row r="4" spans="1:26">
      <c r="A4" s="1992"/>
      <c r="B4" s="2103"/>
      <c r="C4" s="2145"/>
      <c r="D4" s="2103"/>
      <c r="E4" s="2111"/>
      <c r="F4" s="1973" t="s">
        <v>160</v>
      </c>
      <c r="G4" s="1915"/>
      <c r="H4" s="1915" t="s">
        <v>161</v>
      </c>
      <c r="I4" s="1915"/>
      <c r="J4" s="2117" t="s">
        <v>43</v>
      </c>
      <c r="K4" s="2117"/>
      <c r="L4" s="1915" t="s">
        <v>46</v>
      </c>
      <c r="M4" s="1915"/>
      <c r="N4" s="1915" t="s">
        <v>44</v>
      </c>
      <c r="O4" s="1915"/>
      <c r="P4" s="1915" t="s">
        <v>45</v>
      </c>
      <c r="Q4" s="1915"/>
      <c r="R4" s="1915" t="s">
        <v>47</v>
      </c>
      <c r="S4" s="1915"/>
      <c r="T4" s="1915" t="s">
        <v>49</v>
      </c>
      <c r="U4" s="1915"/>
      <c r="V4" s="1998" t="s">
        <v>61</v>
      </c>
      <c r="W4" s="1999"/>
      <c r="X4" s="551"/>
    </row>
    <row r="5" spans="1:26">
      <c r="A5" s="1992"/>
      <c r="B5" s="2009"/>
      <c r="C5" s="2000"/>
      <c r="D5" s="2009"/>
      <c r="E5" s="2019"/>
      <c r="F5" s="2002"/>
      <c r="G5" s="2008"/>
      <c r="H5" s="2008"/>
      <c r="I5" s="2008"/>
      <c r="J5" s="2118"/>
      <c r="K5" s="2118"/>
      <c r="L5" s="2008"/>
      <c r="M5" s="2008"/>
      <c r="N5" s="2008"/>
      <c r="O5" s="2008"/>
      <c r="P5" s="2008"/>
      <c r="Q5" s="2008"/>
      <c r="R5" s="2008"/>
      <c r="S5" s="2008"/>
      <c r="T5" s="2008"/>
      <c r="U5" s="2008"/>
      <c r="V5" s="2000"/>
      <c r="W5" s="1920"/>
      <c r="X5" s="551"/>
    </row>
    <row r="6" spans="1:26" ht="15.75" thickBot="1">
      <c r="A6" s="1993"/>
      <c r="B6" s="1061" t="s">
        <v>142</v>
      </c>
      <c r="C6" s="1063" t="s">
        <v>151</v>
      </c>
      <c r="D6" s="1061" t="s">
        <v>142</v>
      </c>
      <c r="E6" s="1071" t="s">
        <v>147</v>
      </c>
      <c r="F6" s="1072" t="s">
        <v>142</v>
      </c>
      <c r="G6" s="1066" t="s">
        <v>147</v>
      </c>
      <c r="H6" s="1064" t="s">
        <v>142</v>
      </c>
      <c r="I6" s="1066" t="s">
        <v>147</v>
      </c>
      <c r="J6" s="1064" t="s">
        <v>142</v>
      </c>
      <c r="K6" s="1066" t="s">
        <v>147</v>
      </c>
      <c r="L6" s="1064" t="s">
        <v>142</v>
      </c>
      <c r="M6" s="1066" t="s">
        <v>147</v>
      </c>
      <c r="N6" s="1064" t="s">
        <v>142</v>
      </c>
      <c r="O6" s="1066" t="s">
        <v>147</v>
      </c>
      <c r="P6" s="1064" t="s">
        <v>142</v>
      </c>
      <c r="Q6" s="1066" t="s">
        <v>147</v>
      </c>
      <c r="R6" s="1064" t="s">
        <v>142</v>
      </c>
      <c r="S6" s="1066" t="s">
        <v>147</v>
      </c>
      <c r="T6" s="1064" t="s">
        <v>142</v>
      </c>
      <c r="U6" s="1066" t="s">
        <v>147</v>
      </c>
      <c r="V6" s="1064" t="s">
        <v>142</v>
      </c>
      <c r="W6" s="1065" t="s">
        <v>147</v>
      </c>
      <c r="X6" s="551"/>
    </row>
    <row r="7" spans="1:26">
      <c r="A7" s="1076" t="s">
        <v>1601</v>
      </c>
      <c r="B7" s="629">
        <v>12312</v>
      </c>
      <c r="C7" s="661">
        <v>4.9434268323041222E-2</v>
      </c>
      <c r="D7" s="629">
        <v>3754</v>
      </c>
      <c r="E7" s="661">
        <f>D7/$B7</f>
        <v>0.30490578297595844</v>
      </c>
      <c r="F7" s="630">
        <v>6111</v>
      </c>
      <c r="G7" s="659">
        <f>F7/$B7</f>
        <v>0.49634502923976609</v>
      </c>
      <c r="H7" s="630">
        <v>1412</v>
      </c>
      <c r="I7" s="659">
        <f>H7/$B7</f>
        <v>0.11468486029889538</v>
      </c>
      <c r="J7" s="630">
        <v>2178</v>
      </c>
      <c r="K7" s="659">
        <f>J7/$B7</f>
        <v>0.17690058479532164</v>
      </c>
      <c r="L7" s="630">
        <v>405</v>
      </c>
      <c r="M7" s="659">
        <f>L7/$B7</f>
        <v>3.2894736842105261E-2</v>
      </c>
      <c r="N7" s="630">
        <v>249</v>
      </c>
      <c r="O7" s="659">
        <f>N7/$B7</f>
        <v>2.0224171539961013E-2</v>
      </c>
      <c r="P7" s="630">
        <v>172</v>
      </c>
      <c r="Q7" s="659">
        <f>P7/$B7</f>
        <v>1.3970110461338531E-2</v>
      </c>
      <c r="R7" s="630">
        <v>277</v>
      </c>
      <c r="S7" s="659">
        <f>R7/$B7</f>
        <v>2.2498375568551006E-2</v>
      </c>
      <c r="T7" s="630">
        <v>347</v>
      </c>
      <c r="U7" s="659">
        <f>T7/$B7</f>
        <v>2.8183885640025989E-2</v>
      </c>
      <c r="V7" s="630">
        <v>1161</v>
      </c>
      <c r="W7" s="673">
        <f>V7/$B7</f>
        <v>9.4298245614035089E-2</v>
      </c>
      <c r="X7" s="388"/>
      <c r="Y7" s="141"/>
      <c r="Z7" s="551"/>
    </row>
    <row r="8" spans="1:26">
      <c r="A8" s="977" t="s">
        <v>16</v>
      </c>
      <c r="B8" s="140">
        <v>1656</v>
      </c>
      <c r="C8" s="204">
        <v>4.146842289778134E-2</v>
      </c>
      <c r="D8" s="140">
        <v>612</v>
      </c>
      <c r="E8" s="204">
        <f t="shared" ref="E8:G21" si="0">D8/$B8</f>
        <v>0.36956521739130432</v>
      </c>
      <c r="F8" s="354">
        <v>890</v>
      </c>
      <c r="G8" s="223">
        <f t="shared" si="0"/>
        <v>0.5374396135265701</v>
      </c>
      <c r="H8" s="354">
        <v>98</v>
      </c>
      <c r="I8" s="223">
        <f t="shared" ref="I8:K21" si="1">H8/$B8</f>
        <v>5.9178743961352656E-2</v>
      </c>
      <c r="J8" s="354">
        <v>205</v>
      </c>
      <c r="K8" s="223">
        <f t="shared" si="1"/>
        <v>0.12379227053140096</v>
      </c>
      <c r="L8" s="354">
        <v>61</v>
      </c>
      <c r="M8" s="223">
        <f t="shared" ref="M8:M21" si="2">L8/$B8</f>
        <v>3.6835748792270528E-2</v>
      </c>
      <c r="N8" s="354">
        <v>46</v>
      </c>
      <c r="O8" s="223">
        <f t="shared" ref="O8:O21" si="3">N8/$B8</f>
        <v>2.7777777777777776E-2</v>
      </c>
      <c r="P8" s="354">
        <v>54</v>
      </c>
      <c r="Q8" s="223">
        <f t="shared" ref="Q8:S21" si="4">P8/$B8</f>
        <v>3.2608695652173912E-2</v>
      </c>
      <c r="R8" s="354">
        <v>21</v>
      </c>
      <c r="S8" s="223">
        <f t="shared" si="4"/>
        <v>1.2681159420289856E-2</v>
      </c>
      <c r="T8" s="354">
        <v>46</v>
      </c>
      <c r="U8" s="223">
        <f t="shared" ref="U8:U21" si="5">T8/$B8</f>
        <v>2.7777777777777776E-2</v>
      </c>
      <c r="V8" s="354">
        <v>235</v>
      </c>
      <c r="W8" s="1042">
        <f t="shared" ref="W8:W21" si="6">V8/$B8</f>
        <v>0.14190821256038647</v>
      </c>
      <c r="X8" s="388"/>
      <c r="Y8" s="141"/>
    </row>
    <row r="9" spans="1:26">
      <c r="A9" s="977" t="s">
        <v>17</v>
      </c>
      <c r="B9" s="140">
        <v>1275</v>
      </c>
      <c r="C9" s="204">
        <v>5.0445103857566766E-2</v>
      </c>
      <c r="D9" s="140">
        <v>488</v>
      </c>
      <c r="E9" s="204">
        <f t="shared" si="0"/>
        <v>0.38274509803921569</v>
      </c>
      <c r="F9" s="354">
        <v>517</v>
      </c>
      <c r="G9" s="223">
        <f t="shared" si="0"/>
        <v>0.4054901960784314</v>
      </c>
      <c r="H9" s="354">
        <v>173</v>
      </c>
      <c r="I9" s="223">
        <f t="shared" si="1"/>
        <v>0.13568627450980392</v>
      </c>
      <c r="J9" s="354">
        <v>285</v>
      </c>
      <c r="K9" s="223">
        <f t="shared" si="1"/>
        <v>0.22352941176470589</v>
      </c>
      <c r="L9" s="354">
        <v>36</v>
      </c>
      <c r="M9" s="223">
        <f t="shared" si="2"/>
        <v>2.823529411764706E-2</v>
      </c>
      <c r="N9" s="354">
        <v>17</v>
      </c>
      <c r="O9" s="223">
        <f t="shared" si="3"/>
        <v>1.3333333333333334E-2</v>
      </c>
      <c r="P9" s="354">
        <v>16</v>
      </c>
      <c r="Q9" s="223">
        <f t="shared" si="4"/>
        <v>1.2549019607843137E-2</v>
      </c>
      <c r="R9" s="354">
        <v>14</v>
      </c>
      <c r="S9" s="223">
        <f t="shared" si="4"/>
        <v>1.0980392156862745E-2</v>
      </c>
      <c r="T9" s="354">
        <v>16</v>
      </c>
      <c r="U9" s="223">
        <f t="shared" si="5"/>
        <v>1.2549019607843137E-2</v>
      </c>
      <c r="V9" s="354">
        <v>201</v>
      </c>
      <c r="W9" s="1042">
        <f t="shared" si="6"/>
        <v>0.15764705882352942</v>
      </c>
      <c r="X9" s="388"/>
      <c r="Y9" s="141"/>
    </row>
    <row r="10" spans="1:26">
      <c r="A10" s="977" t="s">
        <v>18</v>
      </c>
      <c r="B10" s="140">
        <v>458</v>
      </c>
      <c r="C10" s="204">
        <v>2.9924861156484808E-2</v>
      </c>
      <c r="D10" s="140">
        <v>75</v>
      </c>
      <c r="E10" s="204">
        <f t="shared" si="0"/>
        <v>0.16375545851528384</v>
      </c>
      <c r="F10" s="354">
        <v>280</v>
      </c>
      <c r="G10" s="223">
        <f t="shared" si="0"/>
        <v>0.611353711790393</v>
      </c>
      <c r="H10" s="354">
        <v>16</v>
      </c>
      <c r="I10" s="223">
        <f t="shared" si="1"/>
        <v>3.4934497816593885E-2</v>
      </c>
      <c r="J10" s="354">
        <v>84</v>
      </c>
      <c r="K10" s="223">
        <f t="shared" si="1"/>
        <v>0.18340611353711792</v>
      </c>
      <c r="L10" s="354">
        <v>11</v>
      </c>
      <c r="M10" s="223">
        <f t="shared" si="2"/>
        <v>2.4017467248908297E-2</v>
      </c>
      <c r="N10" s="354">
        <v>15</v>
      </c>
      <c r="O10" s="223">
        <f t="shared" si="3"/>
        <v>3.2751091703056769E-2</v>
      </c>
      <c r="P10" s="354">
        <v>6</v>
      </c>
      <c r="Q10" s="223">
        <f t="shared" si="4"/>
        <v>1.3100436681222707E-2</v>
      </c>
      <c r="R10" s="354">
        <v>12</v>
      </c>
      <c r="S10" s="223">
        <f t="shared" si="4"/>
        <v>2.6200873362445413E-2</v>
      </c>
      <c r="T10" s="354">
        <v>14</v>
      </c>
      <c r="U10" s="223">
        <f t="shared" si="5"/>
        <v>3.0567685589519649E-2</v>
      </c>
      <c r="V10" s="354">
        <v>20</v>
      </c>
      <c r="W10" s="1042">
        <f t="shared" si="6"/>
        <v>4.3668122270742356E-2</v>
      </c>
      <c r="X10" s="388"/>
      <c r="Y10" s="141"/>
    </row>
    <row r="11" spans="1:26">
      <c r="A11" s="977" t="s">
        <v>19</v>
      </c>
      <c r="B11" s="140">
        <v>486</v>
      </c>
      <c r="C11" s="204">
        <v>3.5255712731229599E-2</v>
      </c>
      <c r="D11" s="140">
        <v>67</v>
      </c>
      <c r="E11" s="204">
        <f t="shared" si="0"/>
        <v>0.13786008230452676</v>
      </c>
      <c r="F11" s="354">
        <v>192</v>
      </c>
      <c r="G11" s="223">
        <f t="shared" si="0"/>
        <v>0.39506172839506171</v>
      </c>
      <c r="H11" s="354">
        <v>122</v>
      </c>
      <c r="I11" s="223">
        <f t="shared" si="1"/>
        <v>0.25102880658436216</v>
      </c>
      <c r="J11" s="354">
        <v>80</v>
      </c>
      <c r="K11" s="223">
        <f t="shared" si="1"/>
        <v>0.16460905349794239</v>
      </c>
      <c r="L11" s="354">
        <v>19</v>
      </c>
      <c r="M11" s="223">
        <f t="shared" si="2"/>
        <v>3.9094650205761319E-2</v>
      </c>
      <c r="N11" s="354">
        <v>11</v>
      </c>
      <c r="O11" s="223">
        <f t="shared" si="3"/>
        <v>2.2633744855967079E-2</v>
      </c>
      <c r="P11" s="354">
        <v>10</v>
      </c>
      <c r="Q11" s="223">
        <f t="shared" si="4"/>
        <v>2.0576131687242798E-2</v>
      </c>
      <c r="R11" s="354">
        <v>8</v>
      </c>
      <c r="S11" s="223">
        <f t="shared" si="4"/>
        <v>1.646090534979424E-2</v>
      </c>
      <c r="T11" s="354">
        <v>16</v>
      </c>
      <c r="U11" s="223">
        <f t="shared" si="5"/>
        <v>3.292181069958848E-2</v>
      </c>
      <c r="V11" s="354">
        <v>28</v>
      </c>
      <c r="W11" s="1042">
        <f t="shared" si="6"/>
        <v>5.7613168724279837E-2</v>
      </c>
      <c r="X11" s="388"/>
      <c r="Y11" s="141"/>
    </row>
    <row r="12" spans="1:26">
      <c r="A12" s="977" t="s">
        <v>20</v>
      </c>
      <c r="B12" s="140">
        <v>416</v>
      </c>
      <c r="C12" s="204">
        <v>6.9160432252701576E-2</v>
      </c>
      <c r="D12" s="140">
        <v>81</v>
      </c>
      <c r="E12" s="204">
        <f t="shared" si="0"/>
        <v>0.19471153846153846</v>
      </c>
      <c r="F12" s="354">
        <v>278</v>
      </c>
      <c r="G12" s="223">
        <f t="shared" si="0"/>
        <v>0.66826923076923073</v>
      </c>
      <c r="H12" s="354">
        <v>34</v>
      </c>
      <c r="I12" s="223">
        <f t="shared" si="1"/>
        <v>8.1730769230769232E-2</v>
      </c>
      <c r="J12" s="354">
        <v>36</v>
      </c>
      <c r="K12" s="223">
        <f t="shared" si="1"/>
        <v>8.6538461538461536E-2</v>
      </c>
      <c r="L12" s="354">
        <v>6</v>
      </c>
      <c r="M12" s="223">
        <f t="shared" si="2"/>
        <v>1.4423076923076924E-2</v>
      </c>
      <c r="N12" s="354">
        <v>2</v>
      </c>
      <c r="O12" s="223">
        <f t="shared" si="3"/>
        <v>4.807692307692308E-3</v>
      </c>
      <c r="P12" s="354">
        <v>1</v>
      </c>
      <c r="Q12" s="223">
        <f t="shared" si="4"/>
        <v>2.403846153846154E-3</v>
      </c>
      <c r="R12" s="354">
        <v>4</v>
      </c>
      <c r="S12" s="223">
        <f t="shared" si="4"/>
        <v>9.6153846153846159E-3</v>
      </c>
      <c r="T12" s="354">
        <v>2</v>
      </c>
      <c r="U12" s="223">
        <f t="shared" si="5"/>
        <v>4.807692307692308E-3</v>
      </c>
      <c r="V12" s="354">
        <v>53</v>
      </c>
      <c r="W12" s="1042">
        <f t="shared" si="6"/>
        <v>0.12740384615384615</v>
      </c>
      <c r="X12" s="388"/>
      <c r="Y12" s="141"/>
    </row>
    <row r="13" spans="1:26">
      <c r="A13" s="977" t="s">
        <v>21</v>
      </c>
      <c r="B13" s="140">
        <v>1002</v>
      </c>
      <c r="C13" s="204">
        <v>5.3343270868824531E-2</v>
      </c>
      <c r="D13" s="140">
        <v>223</v>
      </c>
      <c r="E13" s="204">
        <f t="shared" si="0"/>
        <v>0.22255489021956087</v>
      </c>
      <c r="F13" s="354">
        <v>446</v>
      </c>
      <c r="G13" s="223">
        <f t="shared" si="0"/>
        <v>0.44510978043912175</v>
      </c>
      <c r="H13" s="354">
        <v>178</v>
      </c>
      <c r="I13" s="223">
        <f t="shared" si="1"/>
        <v>0.17764471057884232</v>
      </c>
      <c r="J13" s="354">
        <v>142</v>
      </c>
      <c r="K13" s="223">
        <f t="shared" si="1"/>
        <v>0.14171656686626746</v>
      </c>
      <c r="L13" s="354">
        <v>53</v>
      </c>
      <c r="M13" s="223">
        <f t="shared" si="2"/>
        <v>5.289421157684631E-2</v>
      </c>
      <c r="N13" s="354">
        <v>12</v>
      </c>
      <c r="O13" s="223">
        <f t="shared" si="3"/>
        <v>1.1976047904191617E-2</v>
      </c>
      <c r="P13" s="354">
        <v>9</v>
      </c>
      <c r="Q13" s="223">
        <f t="shared" si="4"/>
        <v>8.9820359281437123E-3</v>
      </c>
      <c r="R13" s="354">
        <v>11</v>
      </c>
      <c r="S13" s="223">
        <f t="shared" si="4"/>
        <v>1.0978043912175649E-2</v>
      </c>
      <c r="T13" s="354">
        <v>19</v>
      </c>
      <c r="U13" s="223">
        <f t="shared" si="5"/>
        <v>1.8962075848303395E-2</v>
      </c>
      <c r="V13" s="354">
        <v>132</v>
      </c>
      <c r="W13" s="1042">
        <f t="shared" si="6"/>
        <v>0.1317365269461078</v>
      </c>
      <c r="X13" s="388"/>
      <c r="Y13" s="141"/>
    </row>
    <row r="14" spans="1:26">
      <c r="A14" s="977" t="s">
        <v>22</v>
      </c>
      <c r="B14" s="140">
        <v>342</v>
      </c>
      <c r="C14" s="204">
        <v>3.5807768820018848E-2</v>
      </c>
      <c r="D14" s="140">
        <v>114</v>
      </c>
      <c r="E14" s="204">
        <f t="shared" si="0"/>
        <v>0.33333333333333331</v>
      </c>
      <c r="F14" s="354">
        <v>148</v>
      </c>
      <c r="G14" s="223">
        <f t="shared" si="0"/>
        <v>0.43274853801169588</v>
      </c>
      <c r="H14" s="354">
        <v>48</v>
      </c>
      <c r="I14" s="223">
        <f t="shared" si="1"/>
        <v>0.14035087719298245</v>
      </c>
      <c r="J14" s="354">
        <v>68</v>
      </c>
      <c r="K14" s="223">
        <f t="shared" si="1"/>
        <v>0.19883040935672514</v>
      </c>
      <c r="L14" s="354">
        <v>22</v>
      </c>
      <c r="M14" s="223">
        <f t="shared" si="2"/>
        <v>6.4327485380116955E-2</v>
      </c>
      <c r="N14" s="354">
        <v>10</v>
      </c>
      <c r="O14" s="223">
        <f t="shared" si="3"/>
        <v>2.9239766081871343E-2</v>
      </c>
      <c r="P14" s="354">
        <v>4</v>
      </c>
      <c r="Q14" s="223">
        <f t="shared" si="4"/>
        <v>1.1695906432748537E-2</v>
      </c>
      <c r="R14" s="354">
        <v>5</v>
      </c>
      <c r="S14" s="223">
        <f t="shared" si="4"/>
        <v>1.4619883040935672E-2</v>
      </c>
      <c r="T14" s="354">
        <v>11</v>
      </c>
      <c r="U14" s="223">
        <f t="shared" si="5"/>
        <v>3.2163742690058478E-2</v>
      </c>
      <c r="V14" s="354">
        <v>26</v>
      </c>
      <c r="W14" s="1042">
        <f t="shared" si="6"/>
        <v>7.6023391812865493E-2</v>
      </c>
      <c r="X14" s="388"/>
      <c r="Y14" s="141"/>
    </row>
    <row r="15" spans="1:26">
      <c r="A15" s="977" t="s">
        <v>23</v>
      </c>
      <c r="B15" s="140">
        <v>688</v>
      </c>
      <c r="C15" s="204">
        <v>5.3033222847452398E-2</v>
      </c>
      <c r="D15" s="140">
        <v>251</v>
      </c>
      <c r="E15" s="204">
        <f t="shared" si="0"/>
        <v>0.36482558139534882</v>
      </c>
      <c r="F15" s="354">
        <v>330</v>
      </c>
      <c r="G15" s="223">
        <f t="shared" si="0"/>
        <v>0.47965116279069769</v>
      </c>
      <c r="H15" s="354">
        <v>59</v>
      </c>
      <c r="I15" s="223">
        <f t="shared" si="1"/>
        <v>8.5755813953488372E-2</v>
      </c>
      <c r="J15" s="354">
        <v>123</v>
      </c>
      <c r="K15" s="223">
        <f t="shared" si="1"/>
        <v>0.17877906976744187</v>
      </c>
      <c r="L15" s="354">
        <v>21</v>
      </c>
      <c r="M15" s="223">
        <f t="shared" si="2"/>
        <v>3.0523255813953487E-2</v>
      </c>
      <c r="N15" s="354">
        <v>23</v>
      </c>
      <c r="O15" s="223">
        <f t="shared" si="3"/>
        <v>3.3430232558139532E-2</v>
      </c>
      <c r="P15" s="354">
        <v>7</v>
      </c>
      <c r="Q15" s="223">
        <f t="shared" si="4"/>
        <v>1.0174418604651164E-2</v>
      </c>
      <c r="R15" s="354">
        <v>36</v>
      </c>
      <c r="S15" s="223">
        <f t="shared" si="4"/>
        <v>5.232558139534884E-2</v>
      </c>
      <c r="T15" s="354">
        <v>19</v>
      </c>
      <c r="U15" s="223">
        <f t="shared" si="5"/>
        <v>2.7616279069767442E-2</v>
      </c>
      <c r="V15" s="354">
        <v>70</v>
      </c>
      <c r="W15" s="1042">
        <f t="shared" si="6"/>
        <v>0.10174418604651163</v>
      </c>
      <c r="X15" s="388"/>
      <c r="Y15" s="141"/>
    </row>
    <row r="16" spans="1:26">
      <c r="A16" s="977" t="s">
        <v>24</v>
      </c>
      <c r="B16" s="140">
        <v>658</v>
      </c>
      <c r="C16" s="204">
        <v>5.2272005084207179E-2</v>
      </c>
      <c r="D16" s="140">
        <v>135</v>
      </c>
      <c r="E16" s="204">
        <f t="shared" si="0"/>
        <v>0.20516717325227962</v>
      </c>
      <c r="F16" s="354">
        <v>382</v>
      </c>
      <c r="G16" s="223">
        <f t="shared" si="0"/>
        <v>0.58054711246200608</v>
      </c>
      <c r="H16" s="354">
        <v>74</v>
      </c>
      <c r="I16" s="223">
        <f t="shared" si="1"/>
        <v>0.11246200607902736</v>
      </c>
      <c r="J16" s="354">
        <v>119</v>
      </c>
      <c r="K16" s="223">
        <f t="shared" si="1"/>
        <v>0.18085106382978725</v>
      </c>
      <c r="L16" s="354">
        <v>23</v>
      </c>
      <c r="M16" s="223">
        <f t="shared" si="2"/>
        <v>3.4954407294832825E-2</v>
      </c>
      <c r="N16" s="354">
        <v>7</v>
      </c>
      <c r="O16" s="223">
        <f t="shared" si="3"/>
        <v>1.0638297872340425E-2</v>
      </c>
      <c r="P16" s="354">
        <v>3</v>
      </c>
      <c r="Q16" s="223">
        <f t="shared" si="4"/>
        <v>4.559270516717325E-3</v>
      </c>
      <c r="R16" s="354">
        <v>8</v>
      </c>
      <c r="S16" s="223">
        <f t="shared" si="4"/>
        <v>1.2158054711246201E-2</v>
      </c>
      <c r="T16" s="354">
        <v>15</v>
      </c>
      <c r="U16" s="223">
        <f t="shared" si="5"/>
        <v>2.2796352583586626E-2</v>
      </c>
      <c r="V16" s="354">
        <v>27</v>
      </c>
      <c r="W16" s="1042">
        <f t="shared" si="6"/>
        <v>4.1033434650455926E-2</v>
      </c>
      <c r="X16" s="388"/>
      <c r="Y16" s="141"/>
    </row>
    <row r="17" spans="1:25">
      <c r="A17" s="977" t="s">
        <v>25</v>
      </c>
      <c r="B17" s="140">
        <v>551</v>
      </c>
      <c r="C17" s="204">
        <v>4.3443980130883859E-2</v>
      </c>
      <c r="D17" s="140">
        <v>113</v>
      </c>
      <c r="E17" s="204">
        <f t="shared" si="0"/>
        <v>0.20508166969147004</v>
      </c>
      <c r="F17" s="354">
        <v>327</v>
      </c>
      <c r="G17" s="223">
        <f t="shared" si="0"/>
        <v>0.59346642468239563</v>
      </c>
      <c r="H17" s="354">
        <v>43</v>
      </c>
      <c r="I17" s="223">
        <f t="shared" si="1"/>
        <v>7.8039927404718698E-2</v>
      </c>
      <c r="J17" s="354">
        <v>101</v>
      </c>
      <c r="K17" s="223">
        <f t="shared" si="1"/>
        <v>0.18330308529945555</v>
      </c>
      <c r="L17" s="354">
        <v>9</v>
      </c>
      <c r="M17" s="223">
        <f t="shared" si="2"/>
        <v>1.6333938294010888E-2</v>
      </c>
      <c r="N17" s="354">
        <v>9</v>
      </c>
      <c r="O17" s="223">
        <f t="shared" si="3"/>
        <v>1.6333938294010888E-2</v>
      </c>
      <c r="P17" s="354">
        <v>7</v>
      </c>
      <c r="Q17" s="223">
        <f t="shared" si="4"/>
        <v>1.2704174228675136E-2</v>
      </c>
      <c r="R17" s="354">
        <v>6</v>
      </c>
      <c r="S17" s="223">
        <f t="shared" si="4"/>
        <v>1.0889292196007259E-2</v>
      </c>
      <c r="T17" s="354">
        <v>8</v>
      </c>
      <c r="U17" s="223">
        <f t="shared" si="5"/>
        <v>1.4519056261343012E-2</v>
      </c>
      <c r="V17" s="354">
        <v>41</v>
      </c>
      <c r="W17" s="1042">
        <f t="shared" si="6"/>
        <v>7.441016333938294E-2</v>
      </c>
      <c r="X17" s="388"/>
      <c r="Y17" s="141"/>
    </row>
    <row r="18" spans="1:25">
      <c r="A18" s="977" t="s">
        <v>26</v>
      </c>
      <c r="B18" s="140">
        <v>1630</v>
      </c>
      <c r="C18" s="204">
        <v>6.1395909450450113E-2</v>
      </c>
      <c r="D18" s="140">
        <v>461</v>
      </c>
      <c r="E18" s="204">
        <f t="shared" si="0"/>
        <v>0.28282208588957053</v>
      </c>
      <c r="F18" s="354">
        <v>973</v>
      </c>
      <c r="G18" s="223">
        <f t="shared" si="0"/>
        <v>0.59693251533742331</v>
      </c>
      <c r="H18" s="354">
        <v>211</v>
      </c>
      <c r="I18" s="223">
        <f t="shared" si="1"/>
        <v>0.1294478527607362</v>
      </c>
      <c r="J18" s="354">
        <v>169</v>
      </c>
      <c r="K18" s="223">
        <f t="shared" si="1"/>
        <v>0.10368098159509202</v>
      </c>
      <c r="L18" s="354">
        <v>19</v>
      </c>
      <c r="M18" s="223">
        <f t="shared" si="2"/>
        <v>1.1656441717791411E-2</v>
      </c>
      <c r="N18" s="354">
        <v>20</v>
      </c>
      <c r="O18" s="223">
        <f t="shared" si="3"/>
        <v>1.2269938650306749E-2</v>
      </c>
      <c r="P18" s="354">
        <v>22</v>
      </c>
      <c r="Q18" s="223">
        <f t="shared" si="4"/>
        <v>1.3496932515337423E-2</v>
      </c>
      <c r="R18" s="354">
        <v>58</v>
      </c>
      <c r="S18" s="223">
        <f t="shared" si="4"/>
        <v>3.5582822085889573E-2</v>
      </c>
      <c r="T18" s="354">
        <v>67</v>
      </c>
      <c r="U18" s="223">
        <f t="shared" si="5"/>
        <v>4.1104294478527606E-2</v>
      </c>
      <c r="V18" s="354">
        <v>91</v>
      </c>
      <c r="W18" s="1042">
        <f t="shared" si="6"/>
        <v>5.5828220858895702E-2</v>
      </c>
      <c r="X18" s="388"/>
      <c r="Y18" s="141"/>
    </row>
    <row r="19" spans="1:25">
      <c r="A19" s="977" t="s">
        <v>27</v>
      </c>
      <c r="B19" s="140">
        <v>1021</v>
      </c>
      <c r="C19" s="204">
        <v>6.6462700169248795E-2</v>
      </c>
      <c r="D19" s="140">
        <v>415</v>
      </c>
      <c r="E19" s="204">
        <f t="shared" si="0"/>
        <v>0.40646425073457393</v>
      </c>
      <c r="F19" s="354">
        <v>476</v>
      </c>
      <c r="G19" s="223">
        <f t="shared" si="0"/>
        <v>0.46620959843290893</v>
      </c>
      <c r="H19" s="354">
        <v>75</v>
      </c>
      <c r="I19" s="223">
        <f t="shared" si="1"/>
        <v>7.3457394711067575E-2</v>
      </c>
      <c r="J19" s="342">
        <v>260</v>
      </c>
      <c r="K19" s="223">
        <f t="shared" si="1"/>
        <v>0.25465230166503428</v>
      </c>
      <c r="L19" s="354">
        <v>31</v>
      </c>
      <c r="M19" s="223">
        <f t="shared" si="2"/>
        <v>3.0362389813907934E-2</v>
      </c>
      <c r="N19" s="354">
        <v>12</v>
      </c>
      <c r="O19" s="223">
        <f t="shared" si="3"/>
        <v>1.1753183153770812E-2</v>
      </c>
      <c r="P19" s="354">
        <v>15</v>
      </c>
      <c r="Q19" s="223">
        <f t="shared" si="4"/>
        <v>1.4691478942213516E-2</v>
      </c>
      <c r="R19" s="354">
        <v>8</v>
      </c>
      <c r="S19" s="223">
        <f t="shared" si="4"/>
        <v>7.8354554358472089E-3</v>
      </c>
      <c r="T19" s="354">
        <v>15</v>
      </c>
      <c r="U19" s="223">
        <f t="shared" si="5"/>
        <v>1.4691478942213516E-2</v>
      </c>
      <c r="V19" s="354">
        <v>129</v>
      </c>
      <c r="W19" s="1042">
        <f t="shared" si="6"/>
        <v>0.12634671890303623</v>
      </c>
      <c r="X19" s="388"/>
      <c r="Y19" s="141"/>
    </row>
    <row r="20" spans="1:25">
      <c r="A20" s="977" t="s">
        <v>28</v>
      </c>
      <c r="B20" s="319">
        <v>777</v>
      </c>
      <c r="C20" s="204">
        <v>5.7048458149779734E-2</v>
      </c>
      <c r="D20" s="319">
        <v>164</v>
      </c>
      <c r="E20" s="204">
        <f t="shared" si="0"/>
        <v>0.21106821106821108</v>
      </c>
      <c r="F20" s="342">
        <v>376</v>
      </c>
      <c r="G20" s="223">
        <f t="shared" si="0"/>
        <v>0.48391248391248393</v>
      </c>
      <c r="H20" s="342">
        <v>161</v>
      </c>
      <c r="I20" s="223">
        <f t="shared" si="1"/>
        <v>0.2072072072072072</v>
      </c>
      <c r="J20" s="342">
        <v>120</v>
      </c>
      <c r="K20" s="223">
        <f t="shared" si="1"/>
        <v>0.15444015444015444</v>
      </c>
      <c r="L20" s="342">
        <v>18</v>
      </c>
      <c r="M20" s="223">
        <f t="shared" si="2"/>
        <v>2.3166023166023165E-2</v>
      </c>
      <c r="N20" s="342">
        <v>29</v>
      </c>
      <c r="O20" s="223">
        <f t="shared" si="3"/>
        <v>3.7323037323037322E-2</v>
      </c>
      <c r="P20" s="342">
        <v>8</v>
      </c>
      <c r="Q20" s="223">
        <f t="shared" si="4"/>
        <v>1.0296010296010296E-2</v>
      </c>
      <c r="R20" s="342">
        <v>18</v>
      </c>
      <c r="S20" s="223">
        <f t="shared" si="4"/>
        <v>2.3166023166023165E-2</v>
      </c>
      <c r="T20" s="342">
        <v>15</v>
      </c>
      <c r="U20" s="223">
        <f t="shared" si="5"/>
        <v>1.9305019305019305E-2</v>
      </c>
      <c r="V20" s="342">
        <v>32</v>
      </c>
      <c r="W20" s="1042">
        <f t="shared" si="6"/>
        <v>4.1184041184041183E-2</v>
      </c>
      <c r="X20" s="388"/>
      <c r="Y20" s="141"/>
    </row>
    <row r="21" spans="1:25">
      <c r="A21" s="1081" t="s">
        <v>29</v>
      </c>
      <c r="B21" s="319">
        <v>1352</v>
      </c>
      <c r="C21" s="204">
        <v>5.0762183675001876E-2</v>
      </c>
      <c r="D21" s="319">
        <v>555</v>
      </c>
      <c r="E21" s="204">
        <f t="shared" si="0"/>
        <v>0.41050295857988167</v>
      </c>
      <c r="F21" s="342">
        <v>496</v>
      </c>
      <c r="G21" s="223">
        <f t="shared" si="0"/>
        <v>0.36686390532544377</v>
      </c>
      <c r="H21" s="342">
        <v>120</v>
      </c>
      <c r="I21" s="223">
        <f t="shared" si="1"/>
        <v>8.8757396449704137E-2</v>
      </c>
      <c r="J21" s="342">
        <v>386</v>
      </c>
      <c r="K21" s="223">
        <f t="shared" si="1"/>
        <v>0.28550295857988167</v>
      </c>
      <c r="L21" s="342">
        <v>76</v>
      </c>
      <c r="M21" s="223">
        <f t="shared" si="2"/>
        <v>5.6213017751479293E-2</v>
      </c>
      <c r="N21" s="342">
        <v>36</v>
      </c>
      <c r="O21" s="223">
        <f t="shared" si="3"/>
        <v>2.6627218934911243E-2</v>
      </c>
      <c r="P21" s="342">
        <v>10</v>
      </c>
      <c r="Q21" s="223">
        <f t="shared" si="4"/>
        <v>7.3964497041420114E-3</v>
      </c>
      <c r="R21" s="342">
        <v>68</v>
      </c>
      <c r="S21" s="223">
        <f t="shared" si="4"/>
        <v>5.0295857988165681E-2</v>
      </c>
      <c r="T21" s="342">
        <v>84</v>
      </c>
      <c r="U21" s="223">
        <f t="shared" si="5"/>
        <v>6.2130177514792898E-2</v>
      </c>
      <c r="V21" s="342">
        <v>76</v>
      </c>
      <c r="W21" s="1042">
        <f t="shared" si="6"/>
        <v>5.6213017751479293E-2</v>
      </c>
      <c r="X21" s="388"/>
      <c r="Y21" s="141"/>
    </row>
    <row r="22" spans="1:25" s="551" customFormat="1">
      <c r="A22" s="1625"/>
      <c r="B22" s="14"/>
      <c r="C22" s="143"/>
      <c r="D22" s="14"/>
      <c r="E22" s="143"/>
      <c r="F22" s="14"/>
      <c r="G22" s="143"/>
      <c r="H22" s="14"/>
      <c r="I22" s="143"/>
      <c r="J22" s="14"/>
      <c r="K22" s="143"/>
      <c r="L22" s="14"/>
      <c r="M22" s="143"/>
      <c r="N22" s="14"/>
      <c r="O22" s="143"/>
      <c r="P22" s="14"/>
      <c r="Q22" s="143"/>
      <c r="R22" s="14"/>
      <c r="S22" s="143"/>
      <c r="T22" s="14"/>
      <c r="U22" s="143"/>
      <c r="V22" s="14"/>
      <c r="W22" s="143"/>
      <c r="X22" s="388"/>
    </row>
    <row r="23" spans="1:25">
      <c r="A23" s="412" t="s">
        <v>1665</v>
      </c>
      <c r="B23" s="167"/>
      <c r="C23" s="167"/>
      <c r="D23" s="167"/>
      <c r="E23" s="167"/>
      <c r="F23" s="167"/>
      <c r="G23" s="167"/>
      <c r="H23" s="167"/>
      <c r="I23" s="167"/>
      <c r="J23" s="167"/>
      <c r="K23" s="167"/>
      <c r="L23" s="167"/>
      <c r="M23" s="167"/>
      <c r="N23" s="167"/>
      <c r="O23" s="167"/>
      <c r="P23" s="167"/>
      <c r="Q23" s="167"/>
      <c r="R23" s="216"/>
      <c r="S23" s="167"/>
      <c r="T23" s="167"/>
      <c r="U23" s="167"/>
      <c r="V23" s="167"/>
      <c r="W23" s="167"/>
      <c r="X23" s="167"/>
    </row>
    <row r="24" spans="1:25">
      <c r="A24" s="413" t="s">
        <v>278</v>
      </c>
      <c r="B24" s="169"/>
      <c r="C24" s="169"/>
      <c r="D24" s="169"/>
      <c r="E24" s="169"/>
      <c r="F24" s="169"/>
      <c r="G24" s="169"/>
      <c r="H24" s="169"/>
      <c r="I24" s="169"/>
      <c r="J24" s="169"/>
      <c r="K24" s="169"/>
      <c r="L24" s="169"/>
      <c r="M24" s="169"/>
      <c r="N24" s="167"/>
      <c r="O24" s="167"/>
      <c r="P24" s="167"/>
      <c r="Q24" s="167"/>
      <c r="R24" s="167"/>
      <c r="S24" s="167"/>
      <c r="T24" s="167"/>
      <c r="U24" s="167"/>
      <c r="V24" s="167"/>
      <c r="W24" s="167"/>
    </row>
    <row r="25" spans="1:25">
      <c r="A25" s="413" t="s">
        <v>1575</v>
      </c>
      <c r="B25" s="551"/>
      <c r="C25" s="551"/>
      <c r="D25" s="551"/>
      <c r="E25" s="551"/>
      <c r="F25" s="551"/>
      <c r="G25" s="551"/>
      <c r="H25" s="551"/>
      <c r="I25" s="551"/>
      <c r="J25" s="551"/>
      <c r="K25" s="551"/>
      <c r="L25" s="551"/>
      <c r="M25" s="551"/>
      <c r="N25" s="551"/>
      <c r="O25" s="551"/>
      <c r="P25" s="551"/>
      <c r="Q25" s="551"/>
      <c r="R25" s="551"/>
      <c r="S25" s="551"/>
      <c r="T25" s="551"/>
      <c r="U25" s="551"/>
      <c r="V25" s="551"/>
      <c r="W25" s="551"/>
      <c r="X25" s="551"/>
    </row>
    <row r="26" spans="1:25">
      <c r="A26" s="413" t="s">
        <v>1576</v>
      </c>
    </row>
    <row r="27" spans="1:25">
      <c r="A27" s="69" t="s">
        <v>513</v>
      </c>
    </row>
  </sheetData>
  <mergeCells count="13">
    <mergeCell ref="A3:A6"/>
    <mergeCell ref="B3:C5"/>
    <mergeCell ref="D3:E5"/>
    <mergeCell ref="F3:W3"/>
    <mergeCell ref="F4:G5"/>
    <mergeCell ref="H4:I5"/>
    <mergeCell ref="J4:K5"/>
    <mergeCell ref="L4:M5"/>
    <mergeCell ref="N4:O5"/>
    <mergeCell ref="P4:Q5"/>
    <mergeCell ref="R4:S5"/>
    <mergeCell ref="T4:U5"/>
    <mergeCell ref="V4:W5"/>
  </mergeCells>
  <hyperlinks>
    <hyperlink ref="Y2" location="OBSAH!A1" display="Zpět na obsah"/>
  </hyperlinks>
  <pageMargins left="0.7" right="0.7" top="0.78740157499999996" bottom="0.78740157499999996"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
  <sheetViews>
    <sheetView showGridLines="0" workbookViewId="0"/>
  </sheetViews>
  <sheetFormatPr defaultRowHeight="15"/>
  <cols>
    <col min="1" max="1" width="17.140625" style="18" customWidth="1"/>
    <col min="2" max="2" width="6.28515625" style="18" customWidth="1"/>
    <col min="3" max="5" width="5.7109375" style="18" customWidth="1"/>
    <col min="6" max="6" width="6.5703125" style="18" customWidth="1"/>
    <col min="7" max="23" width="5.7109375" style="18" customWidth="1"/>
    <col min="24" max="24" width="9.140625" style="18"/>
  </cols>
  <sheetData>
    <row r="1" spans="1:26">
      <c r="A1" s="165" t="s">
        <v>1592</v>
      </c>
      <c r="B1" s="145"/>
      <c r="C1" s="145"/>
      <c r="D1" s="145"/>
      <c r="E1" s="145"/>
      <c r="F1" s="145"/>
      <c r="G1" s="145"/>
      <c r="H1" s="145"/>
      <c r="I1" s="145"/>
      <c r="J1" s="145"/>
      <c r="K1" s="145"/>
      <c r="L1" s="145"/>
      <c r="M1" s="124"/>
      <c r="N1" s="145"/>
      <c r="O1" s="145"/>
      <c r="P1" s="145"/>
      <c r="Q1" s="145"/>
      <c r="R1" s="280"/>
      <c r="S1" s="145"/>
      <c r="T1" s="145"/>
      <c r="U1" s="145"/>
      <c r="V1" s="145"/>
      <c r="W1" s="145"/>
    </row>
    <row r="2" spans="1:26" ht="15.75" thickBot="1">
      <c r="A2" s="1614" t="s">
        <v>1719</v>
      </c>
      <c r="B2" s="303"/>
      <c r="C2" s="303"/>
      <c r="D2" s="303"/>
      <c r="E2" s="303"/>
      <c r="F2" s="303"/>
      <c r="G2" s="303"/>
      <c r="H2" s="303"/>
      <c r="I2" s="303"/>
      <c r="J2" s="303"/>
      <c r="K2" s="303"/>
      <c r="L2" s="303"/>
      <c r="M2" s="303"/>
      <c r="N2" s="303"/>
      <c r="O2" s="303"/>
      <c r="P2" s="303"/>
      <c r="Q2" s="303"/>
      <c r="R2" s="303"/>
      <c r="S2" s="303"/>
      <c r="T2" s="303"/>
      <c r="U2" s="146"/>
      <c r="V2" s="146"/>
      <c r="W2" s="146"/>
      <c r="X2" s="146"/>
      <c r="Y2" s="213" t="s">
        <v>1602</v>
      </c>
      <c r="Z2" s="146"/>
    </row>
    <row r="3" spans="1:26" ht="17.100000000000001" customHeight="1">
      <c r="A3" s="1987" t="s">
        <v>184</v>
      </c>
      <c r="B3" s="2087" t="s">
        <v>67</v>
      </c>
      <c r="C3" s="2144"/>
      <c r="D3" s="2087" t="s">
        <v>476</v>
      </c>
      <c r="E3" s="2088"/>
      <c r="F3" s="2011" t="s">
        <v>41</v>
      </c>
      <c r="G3" s="2011"/>
      <c r="H3" s="2011"/>
      <c r="I3" s="2011"/>
      <c r="J3" s="2011"/>
      <c r="K3" s="2011"/>
      <c r="L3" s="2011"/>
      <c r="M3" s="2011"/>
      <c r="N3" s="2011"/>
      <c r="O3" s="2011"/>
      <c r="P3" s="2011"/>
      <c r="Q3" s="2011"/>
      <c r="R3" s="2011"/>
      <c r="S3" s="2011"/>
      <c r="T3" s="2011"/>
      <c r="U3" s="2011"/>
      <c r="V3" s="2013"/>
      <c r="W3" s="2013"/>
      <c r="X3" s="551"/>
    </row>
    <row r="4" spans="1:26" ht="17.100000000000001" customHeight="1">
      <c r="A4" s="1992"/>
      <c r="B4" s="2103"/>
      <c r="C4" s="2145"/>
      <c r="D4" s="2103"/>
      <c r="E4" s="2111"/>
      <c r="F4" s="1973" t="s">
        <v>160</v>
      </c>
      <c r="G4" s="1915"/>
      <c r="H4" s="1915" t="s">
        <v>161</v>
      </c>
      <c r="I4" s="1915"/>
      <c r="J4" s="2117" t="s">
        <v>43</v>
      </c>
      <c r="K4" s="2117"/>
      <c r="L4" s="1915" t="s">
        <v>46</v>
      </c>
      <c r="M4" s="1915"/>
      <c r="N4" s="1915" t="s">
        <v>44</v>
      </c>
      <c r="O4" s="1915"/>
      <c r="P4" s="1915" t="s">
        <v>45</v>
      </c>
      <c r="Q4" s="1915"/>
      <c r="R4" s="1915" t="s">
        <v>47</v>
      </c>
      <c r="S4" s="1915"/>
      <c r="T4" s="1915" t="s">
        <v>49</v>
      </c>
      <c r="U4" s="1915"/>
      <c r="V4" s="1998" t="s">
        <v>61</v>
      </c>
      <c r="W4" s="1999"/>
      <c r="X4" s="551"/>
    </row>
    <row r="5" spans="1:26" ht="17.100000000000001" customHeight="1">
      <c r="A5" s="1992"/>
      <c r="B5" s="2009"/>
      <c r="C5" s="2000"/>
      <c r="D5" s="2009"/>
      <c r="E5" s="2019"/>
      <c r="F5" s="2002"/>
      <c r="G5" s="2008"/>
      <c r="H5" s="2008"/>
      <c r="I5" s="2008"/>
      <c r="J5" s="2118"/>
      <c r="K5" s="2118"/>
      <c r="L5" s="2008"/>
      <c r="M5" s="2008"/>
      <c r="N5" s="2008"/>
      <c r="O5" s="2008"/>
      <c r="P5" s="2008"/>
      <c r="Q5" s="2008"/>
      <c r="R5" s="2008"/>
      <c r="S5" s="2008"/>
      <c r="T5" s="2008"/>
      <c r="U5" s="2008"/>
      <c r="V5" s="2000"/>
      <c r="W5" s="1920"/>
      <c r="X5" s="551"/>
    </row>
    <row r="6" spans="1:26" ht="17.100000000000001" customHeight="1" thickBot="1">
      <c r="A6" s="1993"/>
      <c r="B6" s="1061" t="s">
        <v>142</v>
      </c>
      <c r="C6" s="1063" t="s">
        <v>151</v>
      </c>
      <c r="D6" s="1061" t="s">
        <v>142</v>
      </c>
      <c r="E6" s="1071" t="s">
        <v>147</v>
      </c>
      <c r="F6" s="1072" t="s">
        <v>142</v>
      </c>
      <c r="G6" s="1066" t="s">
        <v>147</v>
      </c>
      <c r="H6" s="1064" t="s">
        <v>142</v>
      </c>
      <c r="I6" s="1066" t="s">
        <v>147</v>
      </c>
      <c r="J6" s="1064" t="s">
        <v>142</v>
      </c>
      <c r="K6" s="1066" t="s">
        <v>147</v>
      </c>
      <c r="L6" s="1064" t="s">
        <v>142</v>
      </c>
      <c r="M6" s="1066" t="s">
        <v>147</v>
      </c>
      <c r="N6" s="1064" t="s">
        <v>142</v>
      </c>
      <c r="O6" s="1066" t="s">
        <v>147</v>
      </c>
      <c r="P6" s="1064" t="s">
        <v>142</v>
      </c>
      <c r="Q6" s="1066" t="s">
        <v>147</v>
      </c>
      <c r="R6" s="1064" t="s">
        <v>142</v>
      </c>
      <c r="S6" s="1066" t="s">
        <v>147</v>
      </c>
      <c r="T6" s="1064" t="s">
        <v>142</v>
      </c>
      <c r="U6" s="1066" t="s">
        <v>147</v>
      </c>
      <c r="V6" s="1064" t="s">
        <v>142</v>
      </c>
      <c r="W6" s="1065" t="s">
        <v>147</v>
      </c>
      <c r="X6" s="551"/>
    </row>
    <row r="7" spans="1:26" ht="17.100000000000001" customHeight="1">
      <c r="A7" s="1076" t="s">
        <v>1601</v>
      </c>
      <c r="B7" s="629">
        <v>20540</v>
      </c>
      <c r="C7" s="661">
        <v>8.0824456677855122E-2</v>
      </c>
      <c r="D7" s="629">
        <v>5150</v>
      </c>
      <c r="E7" s="661">
        <f>D7/$B7</f>
        <v>0.25073028237585199</v>
      </c>
      <c r="F7" s="630">
        <v>10439</v>
      </c>
      <c r="G7" s="673">
        <f>F7/$B7</f>
        <v>0.50822784810126587</v>
      </c>
      <c r="H7" s="632">
        <v>2509</v>
      </c>
      <c r="I7" s="673">
        <f>H7/$B7</f>
        <v>0.12215189873417721</v>
      </c>
      <c r="J7" s="632">
        <v>2334</v>
      </c>
      <c r="K7" s="659">
        <f>J7/$B7</f>
        <v>0.1136319376825706</v>
      </c>
      <c r="L7" s="630">
        <v>922</v>
      </c>
      <c r="M7" s="673">
        <f>L7/$B7</f>
        <v>4.488802336903603E-2</v>
      </c>
      <c r="N7" s="632">
        <v>257</v>
      </c>
      <c r="O7" s="659">
        <f>N7/$B7</f>
        <v>1.2512171372930866E-2</v>
      </c>
      <c r="P7" s="630">
        <v>189</v>
      </c>
      <c r="Q7" s="673">
        <f>P7/$B7</f>
        <v>9.2015579357351517E-3</v>
      </c>
      <c r="R7" s="632">
        <v>284</v>
      </c>
      <c r="S7" s="659">
        <f>R7/$B7</f>
        <v>1.3826679649464459E-2</v>
      </c>
      <c r="T7" s="630">
        <v>1516</v>
      </c>
      <c r="U7" s="659">
        <f>T7/$B7</f>
        <v>7.3807205452775068E-2</v>
      </c>
      <c r="V7" s="630">
        <v>2090</v>
      </c>
      <c r="W7" s="673">
        <f>V7/$B7</f>
        <v>0.1017526777020448</v>
      </c>
      <c r="X7" s="388"/>
      <c r="Y7" s="141"/>
    </row>
    <row r="8" spans="1:26" ht="17.100000000000001" customHeight="1">
      <c r="A8" s="977" t="s">
        <v>16</v>
      </c>
      <c r="B8" s="140">
        <v>2654</v>
      </c>
      <c r="C8" s="204">
        <v>6.6120232193128875E-2</v>
      </c>
      <c r="D8" s="140">
        <v>824</v>
      </c>
      <c r="E8" s="204">
        <f t="shared" ref="E8:G21" si="0">D8/$B8</f>
        <v>0.31047475508666167</v>
      </c>
      <c r="F8" s="354">
        <v>1493</v>
      </c>
      <c r="G8" s="1042">
        <f t="shared" si="0"/>
        <v>0.56254709871891484</v>
      </c>
      <c r="H8" s="222">
        <v>145</v>
      </c>
      <c r="I8" s="1042">
        <f t="shared" ref="I8:K21" si="1">H8/$B8</f>
        <v>5.4634513941220798E-2</v>
      </c>
      <c r="J8" s="222">
        <v>200</v>
      </c>
      <c r="K8" s="223">
        <f t="shared" si="1"/>
        <v>7.5357950263752832E-2</v>
      </c>
      <c r="L8" s="354">
        <v>117</v>
      </c>
      <c r="M8" s="1042">
        <f t="shared" ref="M8:M21" si="2">L8/$B8</f>
        <v>4.4084400904295405E-2</v>
      </c>
      <c r="N8" s="222">
        <v>42</v>
      </c>
      <c r="O8" s="223">
        <f t="shared" ref="O8:O21" si="3">N8/$B8</f>
        <v>1.5825169555388093E-2</v>
      </c>
      <c r="P8" s="354">
        <v>56</v>
      </c>
      <c r="Q8" s="1042">
        <f t="shared" ref="Q8:S21" si="4">P8/$B8</f>
        <v>2.110022607385079E-2</v>
      </c>
      <c r="R8" s="222">
        <v>33</v>
      </c>
      <c r="S8" s="223">
        <f t="shared" si="4"/>
        <v>1.2434061793519217E-2</v>
      </c>
      <c r="T8" s="354">
        <v>171</v>
      </c>
      <c r="U8" s="223">
        <f t="shared" ref="U8:U21" si="5">T8/$B8</f>
        <v>6.4431047475508665E-2</v>
      </c>
      <c r="V8" s="354">
        <v>397</v>
      </c>
      <c r="W8" s="1042">
        <f t="shared" ref="W8:W21" si="6">V8/$B8</f>
        <v>0.14958553127354937</v>
      </c>
      <c r="X8" s="388"/>
      <c r="Y8" s="141"/>
    </row>
    <row r="9" spans="1:26" ht="17.100000000000001" customHeight="1">
      <c r="A9" s="977" t="s">
        <v>17</v>
      </c>
      <c r="B9" s="140">
        <v>2353</v>
      </c>
      <c r="C9" s="204">
        <v>9.075131132366554E-2</v>
      </c>
      <c r="D9" s="140">
        <v>707</v>
      </c>
      <c r="E9" s="204">
        <f t="shared" si="0"/>
        <v>0.30046748831279219</v>
      </c>
      <c r="F9" s="354">
        <v>1027</v>
      </c>
      <c r="G9" s="1042">
        <f t="shared" si="0"/>
        <v>0.43646408839779005</v>
      </c>
      <c r="H9" s="222">
        <v>495</v>
      </c>
      <c r="I9" s="1042">
        <f t="shared" si="1"/>
        <v>0.2103697407564811</v>
      </c>
      <c r="J9" s="222">
        <v>294</v>
      </c>
      <c r="K9" s="223">
        <f t="shared" si="1"/>
        <v>0.1249468763280918</v>
      </c>
      <c r="L9" s="354">
        <v>114</v>
      </c>
      <c r="M9" s="1042">
        <f t="shared" si="2"/>
        <v>4.8448788780280493E-2</v>
      </c>
      <c r="N9" s="222">
        <v>9</v>
      </c>
      <c r="O9" s="223">
        <f t="shared" si="3"/>
        <v>3.824904377390565E-3</v>
      </c>
      <c r="P9" s="354">
        <v>22</v>
      </c>
      <c r="Q9" s="1042">
        <f t="shared" si="4"/>
        <v>9.3497662558436039E-3</v>
      </c>
      <c r="R9" s="222">
        <v>15</v>
      </c>
      <c r="S9" s="223">
        <f t="shared" si="4"/>
        <v>6.3748406289842758E-3</v>
      </c>
      <c r="T9" s="354">
        <v>101</v>
      </c>
      <c r="U9" s="223">
        <f t="shared" si="5"/>
        <v>4.2923926901827454E-2</v>
      </c>
      <c r="V9" s="354">
        <v>276</v>
      </c>
      <c r="W9" s="1042">
        <f t="shared" si="6"/>
        <v>0.11729706757331067</v>
      </c>
      <c r="X9" s="388"/>
      <c r="Y9" s="141"/>
    </row>
    <row r="10" spans="1:26" ht="17.100000000000001" customHeight="1">
      <c r="A10" s="977" t="s">
        <v>18</v>
      </c>
      <c r="B10" s="140">
        <v>866</v>
      </c>
      <c r="C10" s="204">
        <v>5.2679603382200867E-2</v>
      </c>
      <c r="D10" s="140">
        <v>122</v>
      </c>
      <c r="E10" s="204">
        <f t="shared" si="0"/>
        <v>0.14087759815242495</v>
      </c>
      <c r="F10" s="354">
        <v>489</v>
      </c>
      <c r="G10" s="1042">
        <f t="shared" si="0"/>
        <v>0.5646651270207852</v>
      </c>
      <c r="H10" s="222">
        <v>63</v>
      </c>
      <c r="I10" s="1042">
        <f t="shared" si="1"/>
        <v>7.2748267898383373E-2</v>
      </c>
      <c r="J10" s="222">
        <v>105</v>
      </c>
      <c r="K10" s="223">
        <f t="shared" si="1"/>
        <v>0.12124711316397228</v>
      </c>
      <c r="L10" s="354">
        <v>37</v>
      </c>
      <c r="M10" s="1042">
        <f t="shared" si="2"/>
        <v>4.2725173210161664E-2</v>
      </c>
      <c r="N10" s="222">
        <v>17</v>
      </c>
      <c r="O10" s="223">
        <f t="shared" si="3"/>
        <v>1.9630484988452657E-2</v>
      </c>
      <c r="P10" s="354">
        <v>16</v>
      </c>
      <c r="Q10" s="1042">
        <f t="shared" si="4"/>
        <v>1.8475750577367205E-2</v>
      </c>
      <c r="R10" s="222">
        <v>13</v>
      </c>
      <c r="S10" s="223">
        <f t="shared" si="4"/>
        <v>1.5011547344110854E-2</v>
      </c>
      <c r="T10" s="354">
        <v>64</v>
      </c>
      <c r="U10" s="223">
        <f t="shared" si="5"/>
        <v>7.3903002309468821E-2</v>
      </c>
      <c r="V10" s="354">
        <v>62</v>
      </c>
      <c r="W10" s="1042">
        <f t="shared" si="6"/>
        <v>7.1593533487297925E-2</v>
      </c>
      <c r="X10" s="388"/>
      <c r="Y10" s="141"/>
    </row>
    <row r="11" spans="1:26" ht="17.100000000000001" customHeight="1">
      <c r="A11" s="977" t="s">
        <v>19</v>
      </c>
      <c r="B11" s="140">
        <v>899</v>
      </c>
      <c r="C11" s="204">
        <v>6.3917525773195871E-2</v>
      </c>
      <c r="D11" s="140">
        <v>99</v>
      </c>
      <c r="E11" s="204">
        <f t="shared" si="0"/>
        <v>0.11012235817575083</v>
      </c>
      <c r="F11" s="354">
        <v>409</v>
      </c>
      <c r="G11" s="1042">
        <f t="shared" si="0"/>
        <v>0.45494994438264741</v>
      </c>
      <c r="H11" s="222">
        <v>165</v>
      </c>
      <c r="I11" s="1042">
        <f t="shared" si="1"/>
        <v>0.18353726362625139</v>
      </c>
      <c r="J11" s="222">
        <v>108</v>
      </c>
      <c r="K11" s="223">
        <f t="shared" si="1"/>
        <v>0.12013348164627363</v>
      </c>
      <c r="L11" s="354">
        <v>26</v>
      </c>
      <c r="M11" s="1042">
        <f t="shared" si="2"/>
        <v>2.8921023359288096E-2</v>
      </c>
      <c r="N11" s="222">
        <v>2</v>
      </c>
      <c r="O11" s="223">
        <f t="shared" si="3"/>
        <v>2.2246941045606229E-3</v>
      </c>
      <c r="P11" s="354">
        <v>11</v>
      </c>
      <c r="Q11" s="1042">
        <f t="shared" si="4"/>
        <v>1.2235817575083427E-2</v>
      </c>
      <c r="R11" s="222">
        <v>11</v>
      </c>
      <c r="S11" s="223">
        <f t="shared" si="4"/>
        <v>1.2235817575083427E-2</v>
      </c>
      <c r="T11" s="354">
        <v>66</v>
      </c>
      <c r="U11" s="223">
        <f t="shared" si="5"/>
        <v>7.3414905450500556E-2</v>
      </c>
      <c r="V11" s="354">
        <v>101</v>
      </c>
      <c r="W11" s="1042">
        <f t="shared" si="6"/>
        <v>0.11234705228031146</v>
      </c>
      <c r="X11" s="388"/>
      <c r="Y11" s="141"/>
    </row>
    <row r="12" spans="1:26" ht="17.100000000000001" customHeight="1">
      <c r="A12" s="977" t="s">
        <v>20</v>
      </c>
      <c r="B12" s="140">
        <v>567</v>
      </c>
      <c r="C12" s="204">
        <v>9.6956224350205192E-2</v>
      </c>
      <c r="D12" s="140">
        <v>81</v>
      </c>
      <c r="E12" s="204">
        <f t="shared" si="0"/>
        <v>0.14285714285714285</v>
      </c>
      <c r="F12" s="354">
        <v>367</v>
      </c>
      <c r="G12" s="1042">
        <f t="shared" si="0"/>
        <v>0.64726631393298062</v>
      </c>
      <c r="H12" s="222">
        <v>52</v>
      </c>
      <c r="I12" s="1042">
        <f t="shared" si="1"/>
        <v>9.1710758377425039E-2</v>
      </c>
      <c r="J12" s="222">
        <v>43</v>
      </c>
      <c r="K12" s="223">
        <f t="shared" si="1"/>
        <v>7.5837742504409167E-2</v>
      </c>
      <c r="L12" s="354">
        <v>7</v>
      </c>
      <c r="M12" s="1042">
        <f t="shared" si="2"/>
        <v>1.2345679012345678E-2</v>
      </c>
      <c r="N12" s="222">
        <v>5</v>
      </c>
      <c r="O12" s="223">
        <f t="shared" si="3"/>
        <v>8.8183421516754845E-3</v>
      </c>
      <c r="P12" s="354">
        <v>2</v>
      </c>
      <c r="Q12" s="1042">
        <f t="shared" si="4"/>
        <v>3.5273368606701938E-3</v>
      </c>
      <c r="R12" s="222">
        <v>5</v>
      </c>
      <c r="S12" s="223">
        <f t="shared" si="4"/>
        <v>8.8183421516754845E-3</v>
      </c>
      <c r="T12" s="354">
        <v>20</v>
      </c>
      <c r="U12" s="223">
        <f t="shared" si="5"/>
        <v>3.5273368606701938E-2</v>
      </c>
      <c r="V12" s="354">
        <v>66</v>
      </c>
      <c r="W12" s="1042">
        <f t="shared" si="6"/>
        <v>0.1164021164021164</v>
      </c>
      <c r="X12" s="388"/>
      <c r="Y12" s="141"/>
    </row>
    <row r="13" spans="1:26" ht="17.100000000000001" customHeight="1">
      <c r="A13" s="977" t="s">
        <v>21</v>
      </c>
      <c r="B13" s="140">
        <v>1511</v>
      </c>
      <c r="C13" s="204">
        <v>8.0578071672354951E-2</v>
      </c>
      <c r="D13" s="140">
        <v>279</v>
      </c>
      <c r="E13" s="204">
        <f t="shared" si="0"/>
        <v>0.18464592984778291</v>
      </c>
      <c r="F13" s="354">
        <v>658</v>
      </c>
      <c r="G13" s="1042">
        <f t="shared" si="0"/>
        <v>0.43547319655857047</v>
      </c>
      <c r="H13" s="222">
        <v>263</v>
      </c>
      <c r="I13" s="1042">
        <f t="shared" si="1"/>
        <v>0.17405691594970218</v>
      </c>
      <c r="J13" s="222">
        <v>148</v>
      </c>
      <c r="K13" s="223">
        <f t="shared" si="1"/>
        <v>9.7948378557246862E-2</v>
      </c>
      <c r="L13" s="354">
        <v>108</v>
      </c>
      <c r="M13" s="1042">
        <f t="shared" si="2"/>
        <v>7.1475843812044998E-2</v>
      </c>
      <c r="N13" s="222">
        <v>8</v>
      </c>
      <c r="O13" s="223">
        <f t="shared" si="3"/>
        <v>5.2945069490403706E-3</v>
      </c>
      <c r="P13" s="354">
        <v>14</v>
      </c>
      <c r="Q13" s="1042">
        <f t="shared" si="4"/>
        <v>9.2653871608206484E-3</v>
      </c>
      <c r="R13" s="222">
        <v>19</v>
      </c>
      <c r="S13" s="223">
        <f t="shared" si="4"/>
        <v>1.257445400397088E-2</v>
      </c>
      <c r="T13" s="354">
        <v>72</v>
      </c>
      <c r="U13" s="223">
        <f t="shared" si="5"/>
        <v>4.7650562541363337E-2</v>
      </c>
      <c r="V13" s="354">
        <v>221</v>
      </c>
      <c r="W13" s="1042">
        <f t="shared" si="6"/>
        <v>0.14626075446724024</v>
      </c>
      <c r="X13" s="388"/>
      <c r="Y13" s="141"/>
    </row>
    <row r="14" spans="1:26" ht="17.100000000000001" customHeight="1">
      <c r="A14" s="977" t="s">
        <v>22</v>
      </c>
      <c r="B14" s="140">
        <v>519</v>
      </c>
      <c r="C14" s="204">
        <v>5.4961347029545693E-2</v>
      </c>
      <c r="D14" s="140">
        <v>183</v>
      </c>
      <c r="E14" s="204">
        <f t="shared" si="0"/>
        <v>0.35260115606936415</v>
      </c>
      <c r="F14" s="354">
        <v>197</v>
      </c>
      <c r="G14" s="1042">
        <f t="shared" si="0"/>
        <v>0.37957610789980734</v>
      </c>
      <c r="H14" s="222">
        <v>84</v>
      </c>
      <c r="I14" s="1042">
        <f t="shared" si="1"/>
        <v>0.16184971098265896</v>
      </c>
      <c r="J14" s="222">
        <v>96</v>
      </c>
      <c r="K14" s="223">
        <f t="shared" si="1"/>
        <v>0.18497109826589594</v>
      </c>
      <c r="L14" s="354">
        <v>42</v>
      </c>
      <c r="M14" s="1042">
        <f t="shared" si="2"/>
        <v>8.0924855491329481E-2</v>
      </c>
      <c r="N14" s="222">
        <v>7</v>
      </c>
      <c r="O14" s="223">
        <f t="shared" si="3"/>
        <v>1.348747591522158E-2</v>
      </c>
      <c r="P14" s="354">
        <v>6</v>
      </c>
      <c r="Q14" s="1042">
        <f t="shared" si="4"/>
        <v>1.1560693641618497E-2</v>
      </c>
      <c r="R14" s="222">
        <v>3</v>
      </c>
      <c r="S14" s="223">
        <f t="shared" si="4"/>
        <v>5.7803468208092483E-3</v>
      </c>
      <c r="T14" s="354">
        <v>48</v>
      </c>
      <c r="U14" s="223">
        <f t="shared" si="5"/>
        <v>9.2485549132947972E-2</v>
      </c>
      <c r="V14" s="354">
        <v>36</v>
      </c>
      <c r="W14" s="1042">
        <f t="shared" si="6"/>
        <v>6.9364161849710976E-2</v>
      </c>
      <c r="X14" s="388"/>
      <c r="Y14" s="141"/>
    </row>
    <row r="15" spans="1:26" ht="17.100000000000001" customHeight="1">
      <c r="A15" s="977" t="s">
        <v>23</v>
      </c>
      <c r="B15" s="140">
        <v>1192</v>
      </c>
      <c r="C15" s="204">
        <v>8.6139615551380264E-2</v>
      </c>
      <c r="D15" s="140">
        <v>430</v>
      </c>
      <c r="E15" s="204">
        <f t="shared" si="0"/>
        <v>0.36073825503355705</v>
      </c>
      <c r="F15" s="354">
        <v>528</v>
      </c>
      <c r="G15" s="1042">
        <f t="shared" si="0"/>
        <v>0.44295302013422821</v>
      </c>
      <c r="H15" s="222">
        <v>107</v>
      </c>
      <c r="I15" s="1042">
        <f t="shared" si="1"/>
        <v>8.9765100671140935E-2</v>
      </c>
      <c r="J15" s="222">
        <v>166</v>
      </c>
      <c r="K15" s="223">
        <f t="shared" si="1"/>
        <v>0.13926174496644295</v>
      </c>
      <c r="L15" s="354">
        <v>49</v>
      </c>
      <c r="M15" s="1042">
        <f t="shared" si="2"/>
        <v>4.1107382550335574E-2</v>
      </c>
      <c r="N15" s="222">
        <v>42</v>
      </c>
      <c r="O15" s="223">
        <f t="shared" si="3"/>
        <v>3.5234899328859058E-2</v>
      </c>
      <c r="P15" s="354">
        <v>12</v>
      </c>
      <c r="Q15" s="1042">
        <f t="shared" si="4"/>
        <v>1.0067114093959731E-2</v>
      </c>
      <c r="R15" s="222">
        <v>32</v>
      </c>
      <c r="S15" s="223">
        <f t="shared" si="4"/>
        <v>2.6845637583892617E-2</v>
      </c>
      <c r="T15" s="354">
        <v>97</v>
      </c>
      <c r="U15" s="223">
        <f t="shared" si="5"/>
        <v>8.137583892617449E-2</v>
      </c>
      <c r="V15" s="354">
        <v>159</v>
      </c>
      <c r="W15" s="1042">
        <f t="shared" si="6"/>
        <v>0.13338926174496643</v>
      </c>
      <c r="X15" s="388"/>
      <c r="Y15" s="141"/>
    </row>
    <row r="16" spans="1:26" ht="17.100000000000001" customHeight="1">
      <c r="A16" s="977" t="s">
        <v>24</v>
      </c>
      <c r="B16" s="140">
        <v>1167</v>
      </c>
      <c r="C16" s="204">
        <v>8.7969244685662598E-2</v>
      </c>
      <c r="D16" s="140">
        <v>209</v>
      </c>
      <c r="E16" s="204">
        <f t="shared" si="0"/>
        <v>0.17909168808911741</v>
      </c>
      <c r="F16" s="354">
        <v>692</v>
      </c>
      <c r="G16" s="1042">
        <f t="shared" si="0"/>
        <v>0.59297343616109688</v>
      </c>
      <c r="H16" s="222">
        <v>107</v>
      </c>
      <c r="I16" s="1042">
        <f t="shared" si="1"/>
        <v>9.1688089117395025E-2</v>
      </c>
      <c r="J16" s="222">
        <v>119</v>
      </c>
      <c r="K16" s="223">
        <f t="shared" si="1"/>
        <v>0.10197086546700942</v>
      </c>
      <c r="L16" s="354">
        <v>61</v>
      </c>
      <c r="M16" s="1042">
        <f t="shared" si="2"/>
        <v>5.2270779777206511E-2</v>
      </c>
      <c r="N16" s="222">
        <v>8</v>
      </c>
      <c r="O16" s="223">
        <f t="shared" si="3"/>
        <v>6.8551842330762643E-3</v>
      </c>
      <c r="P16" s="354">
        <v>2</v>
      </c>
      <c r="Q16" s="1042">
        <f t="shared" si="4"/>
        <v>1.7137960582690661E-3</v>
      </c>
      <c r="R16" s="222">
        <v>13</v>
      </c>
      <c r="S16" s="223">
        <f t="shared" si="4"/>
        <v>1.1139674378748929E-2</v>
      </c>
      <c r="T16" s="354">
        <v>73</v>
      </c>
      <c r="U16" s="223">
        <f t="shared" si="5"/>
        <v>6.2553556126820911E-2</v>
      </c>
      <c r="V16" s="354">
        <v>92</v>
      </c>
      <c r="W16" s="1042">
        <f t="shared" si="6"/>
        <v>7.8834618680377042E-2</v>
      </c>
      <c r="X16" s="388"/>
      <c r="Y16" s="141"/>
    </row>
    <row r="17" spans="1:25" ht="17.100000000000001" customHeight="1">
      <c r="A17" s="977" t="s">
        <v>25</v>
      </c>
      <c r="B17" s="140">
        <v>1067</v>
      </c>
      <c r="C17" s="204">
        <v>8.8225566396560276E-2</v>
      </c>
      <c r="D17" s="140">
        <v>164</v>
      </c>
      <c r="E17" s="204">
        <f t="shared" si="0"/>
        <v>0.15370196813495782</v>
      </c>
      <c r="F17" s="354">
        <v>680</v>
      </c>
      <c r="G17" s="1042">
        <f t="shared" si="0"/>
        <v>0.63730084348641047</v>
      </c>
      <c r="H17" s="222">
        <v>74</v>
      </c>
      <c r="I17" s="1042">
        <f t="shared" si="1"/>
        <v>6.9353327085285854E-2</v>
      </c>
      <c r="J17" s="222">
        <v>111</v>
      </c>
      <c r="K17" s="223">
        <f t="shared" si="1"/>
        <v>0.10402999062792877</v>
      </c>
      <c r="L17" s="354">
        <v>13</v>
      </c>
      <c r="M17" s="1042">
        <f t="shared" si="2"/>
        <v>1.2183692596063731E-2</v>
      </c>
      <c r="N17" s="222">
        <v>11</v>
      </c>
      <c r="O17" s="223">
        <f t="shared" si="3"/>
        <v>1.0309278350515464E-2</v>
      </c>
      <c r="P17" s="354">
        <v>4</v>
      </c>
      <c r="Q17" s="1042">
        <f t="shared" si="4"/>
        <v>3.7488284910965324E-3</v>
      </c>
      <c r="R17" s="222">
        <v>7</v>
      </c>
      <c r="S17" s="223">
        <f t="shared" si="4"/>
        <v>6.5604498594189313E-3</v>
      </c>
      <c r="T17" s="354">
        <v>55</v>
      </c>
      <c r="U17" s="223">
        <f t="shared" si="5"/>
        <v>5.1546391752577317E-2</v>
      </c>
      <c r="V17" s="354">
        <v>112</v>
      </c>
      <c r="W17" s="1042">
        <f t="shared" si="6"/>
        <v>0.1049671977507029</v>
      </c>
      <c r="X17" s="388"/>
      <c r="Y17" s="141"/>
    </row>
    <row r="18" spans="1:25" ht="17.100000000000001" customHeight="1">
      <c r="A18" s="977" t="s">
        <v>26</v>
      </c>
      <c r="B18" s="140">
        <v>2647</v>
      </c>
      <c r="C18" s="204">
        <v>9.5708138988321215E-2</v>
      </c>
      <c r="D18" s="140">
        <v>565</v>
      </c>
      <c r="E18" s="204">
        <f t="shared" si="0"/>
        <v>0.21344918775972799</v>
      </c>
      <c r="F18" s="354">
        <v>1526</v>
      </c>
      <c r="G18" s="1042">
        <f t="shared" si="0"/>
        <v>0.57650170003777856</v>
      </c>
      <c r="H18" s="222">
        <v>352</v>
      </c>
      <c r="I18" s="1042">
        <f t="shared" si="1"/>
        <v>0.13298073290517567</v>
      </c>
      <c r="J18" s="222">
        <v>192</v>
      </c>
      <c r="K18" s="223">
        <f t="shared" si="1"/>
        <v>7.2534945221004912E-2</v>
      </c>
      <c r="L18" s="354">
        <v>44</v>
      </c>
      <c r="M18" s="1042">
        <f t="shared" si="2"/>
        <v>1.6622591613146959E-2</v>
      </c>
      <c r="N18" s="222">
        <v>27</v>
      </c>
      <c r="O18" s="223">
        <f t="shared" si="3"/>
        <v>1.0200226671703816E-2</v>
      </c>
      <c r="P18" s="354">
        <v>16</v>
      </c>
      <c r="Q18" s="1042">
        <f t="shared" si="4"/>
        <v>6.0445787684170757E-3</v>
      </c>
      <c r="R18" s="222">
        <v>57</v>
      </c>
      <c r="S18" s="223">
        <f t="shared" si="4"/>
        <v>2.1533811862485833E-2</v>
      </c>
      <c r="T18" s="354">
        <v>284</v>
      </c>
      <c r="U18" s="223">
        <f t="shared" si="5"/>
        <v>0.10729127313940309</v>
      </c>
      <c r="V18" s="354">
        <v>149</v>
      </c>
      <c r="W18" s="1042">
        <f t="shared" si="6"/>
        <v>5.629013978088402E-2</v>
      </c>
      <c r="X18" s="388"/>
      <c r="Y18" s="141"/>
    </row>
    <row r="19" spans="1:25" ht="17.100000000000001" customHeight="1">
      <c r="A19" s="977" t="s">
        <v>27</v>
      </c>
      <c r="B19" s="140">
        <v>1606</v>
      </c>
      <c r="C19" s="204">
        <v>0.10244960449094156</v>
      </c>
      <c r="D19" s="140">
        <v>463</v>
      </c>
      <c r="E19" s="204">
        <f t="shared" si="0"/>
        <v>0.28829389788293897</v>
      </c>
      <c r="F19" s="354">
        <v>873</v>
      </c>
      <c r="G19" s="1042">
        <f t="shared" si="0"/>
        <v>0.54358655043586546</v>
      </c>
      <c r="H19" s="222">
        <v>158</v>
      </c>
      <c r="I19" s="1042">
        <f t="shared" si="1"/>
        <v>9.8381070983810714E-2</v>
      </c>
      <c r="J19" s="222">
        <v>221</v>
      </c>
      <c r="K19" s="223">
        <f t="shared" si="1"/>
        <v>0.13760896637608966</v>
      </c>
      <c r="L19" s="354">
        <v>63</v>
      </c>
      <c r="M19" s="1042">
        <f t="shared" si="2"/>
        <v>3.9227895392278951E-2</v>
      </c>
      <c r="N19" s="222">
        <v>15</v>
      </c>
      <c r="O19" s="223">
        <f t="shared" si="3"/>
        <v>9.3399750933997501E-3</v>
      </c>
      <c r="P19" s="354">
        <v>12</v>
      </c>
      <c r="Q19" s="1042">
        <f t="shared" si="4"/>
        <v>7.4719800747198011E-3</v>
      </c>
      <c r="R19" s="222">
        <v>13</v>
      </c>
      <c r="S19" s="223">
        <f t="shared" si="4"/>
        <v>8.0946450809464502E-3</v>
      </c>
      <c r="T19" s="354">
        <v>51</v>
      </c>
      <c r="U19" s="223">
        <f t="shared" si="5"/>
        <v>3.1755915317559155E-2</v>
      </c>
      <c r="V19" s="354">
        <v>200</v>
      </c>
      <c r="W19" s="1042">
        <f t="shared" si="6"/>
        <v>0.12453300124533001</v>
      </c>
      <c r="X19" s="388"/>
      <c r="Y19" s="141"/>
    </row>
    <row r="20" spans="1:25" ht="17.100000000000001" customHeight="1">
      <c r="A20" s="977" t="s">
        <v>28</v>
      </c>
      <c r="B20" s="319">
        <v>1264</v>
      </c>
      <c r="C20" s="204">
        <v>9.1355883203237925E-2</v>
      </c>
      <c r="D20" s="319">
        <v>287</v>
      </c>
      <c r="E20" s="204">
        <f t="shared" si="0"/>
        <v>0.22705696202531644</v>
      </c>
      <c r="F20" s="342">
        <v>624</v>
      </c>
      <c r="G20" s="1042">
        <f t="shared" si="0"/>
        <v>0.49367088607594939</v>
      </c>
      <c r="H20" s="224">
        <v>197</v>
      </c>
      <c r="I20" s="1042">
        <f t="shared" si="1"/>
        <v>0.15585443037974683</v>
      </c>
      <c r="J20" s="224">
        <v>177</v>
      </c>
      <c r="K20" s="223">
        <f t="shared" si="1"/>
        <v>0.14003164556962025</v>
      </c>
      <c r="L20" s="342">
        <v>45</v>
      </c>
      <c r="M20" s="1042">
        <f t="shared" si="2"/>
        <v>3.5601265822784812E-2</v>
      </c>
      <c r="N20" s="224">
        <v>35</v>
      </c>
      <c r="O20" s="223">
        <f t="shared" si="3"/>
        <v>2.7689873417721517E-2</v>
      </c>
      <c r="P20" s="342">
        <v>6</v>
      </c>
      <c r="Q20" s="1042">
        <f t="shared" si="4"/>
        <v>4.7468354430379748E-3</v>
      </c>
      <c r="R20" s="224">
        <v>13</v>
      </c>
      <c r="S20" s="223">
        <f t="shared" si="4"/>
        <v>1.0284810126582278E-2</v>
      </c>
      <c r="T20" s="342">
        <v>90</v>
      </c>
      <c r="U20" s="223">
        <f t="shared" si="5"/>
        <v>7.1202531645569625E-2</v>
      </c>
      <c r="V20" s="342">
        <v>77</v>
      </c>
      <c r="W20" s="1042">
        <f t="shared" si="6"/>
        <v>6.091772151898734E-2</v>
      </c>
      <c r="X20" s="388"/>
      <c r="Y20" s="141"/>
    </row>
    <row r="21" spans="1:25" ht="17.100000000000001" customHeight="1">
      <c r="A21" s="1081" t="s">
        <v>29</v>
      </c>
      <c r="B21" s="319">
        <v>2228</v>
      </c>
      <c r="C21" s="204">
        <v>8.2062615101289135E-2</v>
      </c>
      <c r="D21" s="319">
        <v>737</v>
      </c>
      <c r="E21" s="204">
        <f t="shared" si="0"/>
        <v>0.33078994614003593</v>
      </c>
      <c r="F21" s="342">
        <v>876</v>
      </c>
      <c r="G21" s="1042">
        <f t="shared" si="0"/>
        <v>0.39317773788150806</v>
      </c>
      <c r="H21" s="224">
        <v>247</v>
      </c>
      <c r="I21" s="1042">
        <f t="shared" si="1"/>
        <v>0.11086175942549371</v>
      </c>
      <c r="J21" s="224">
        <v>354</v>
      </c>
      <c r="K21" s="223">
        <f t="shared" si="1"/>
        <v>0.15888689407540396</v>
      </c>
      <c r="L21" s="342">
        <v>196</v>
      </c>
      <c r="M21" s="1042">
        <f t="shared" si="2"/>
        <v>8.7971274685816878E-2</v>
      </c>
      <c r="N21" s="224">
        <v>29</v>
      </c>
      <c r="O21" s="223">
        <f t="shared" si="3"/>
        <v>1.3016157989228007E-2</v>
      </c>
      <c r="P21" s="342">
        <v>10</v>
      </c>
      <c r="Q21" s="1042">
        <f t="shared" si="4"/>
        <v>4.4883303411131061E-3</v>
      </c>
      <c r="R21" s="224">
        <v>50</v>
      </c>
      <c r="S21" s="223">
        <f t="shared" si="4"/>
        <v>2.244165170556553E-2</v>
      </c>
      <c r="T21" s="342">
        <v>324</v>
      </c>
      <c r="U21" s="223">
        <f t="shared" si="5"/>
        <v>0.14542190305206462</v>
      </c>
      <c r="V21" s="342">
        <v>142</v>
      </c>
      <c r="W21" s="1042">
        <f t="shared" si="6"/>
        <v>6.3734290843806107E-2</v>
      </c>
      <c r="X21" s="388"/>
      <c r="Y21" s="141"/>
    </row>
    <row r="22" spans="1:25" s="551" customFormat="1" ht="17.100000000000001" customHeight="1">
      <c r="A22" s="1625"/>
      <c r="B22" s="14"/>
      <c r="C22" s="143"/>
      <c r="D22" s="14"/>
      <c r="E22" s="143"/>
      <c r="F22" s="14"/>
      <c r="G22" s="143"/>
      <c r="H22" s="14"/>
      <c r="I22" s="143"/>
      <c r="J22" s="14"/>
      <c r="K22" s="143"/>
      <c r="L22" s="14"/>
      <c r="M22" s="143"/>
      <c r="N22" s="14"/>
      <c r="O22" s="143"/>
      <c r="P22" s="14"/>
      <c r="Q22" s="143"/>
      <c r="R22" s="14"/>
      <c r="S22" s="143"/>
      <c r="T22" s="14"/>
      <c r="U22" s="143"/>
      <c r="V22" s="14"/>
      <c r="W22" s="143"/>
      <c r="X22" s="388"/>
    </row>
    <row r="23" spans="1:25" ht="17.100000000000001" customHeight="1">
      <c r="A23" s="412" t="s">
        <v>1665</v>
      </c>
      <c r="B23" s="167"/>
      <c r="C23" s="167"/>
      <c r="D23" s="167"/>
      <c r="E23" s="167"/>
      <c r="F23" s="167"/>
      <c r="G23" s="167"/>
      <c r="H23" s="167"/>
      <c r="I23" s="167"/>
      <c r="J23" s="167"/>
      <c r="K23" s="167"/>
      <c r="L23" s="167"/>
      <c r="M23" s="167"/>
      <c r="N23" s="167"/>
      <c r="O23" s="167"/>
      <c r="P23" s="167"/>
      <c r="Q23" s="167"/>
      <c r="R23" s="167"/>
      <c r="S23" s="167"/>
      <c r="T23" s="167"/>
      <c r="U23" s="167"/>
      <c r="V23" s="167"/>
      <c r="W23" s="167"/>
      <c r="X23" s="167"/>
    </row>
    <row r="24" spans="1:25" ht="17.100000000000001" customHeight="1">
      <c r="A24" s="413" t="s">
        <v>278</v>
      </c>
      <c r="B24" s="169"/>
      <c r="C24" s="169"/>
      <c r="D24" s="169"/>
      <c r="E24" s="169"/>
      <c r="F24" s="169"/>
      <c r="G24" s="169"/>
      <c r="H24" s="169"/>
      <c r="I24" s="169"/>
      <c r="J24" s="169"/>
      <c r="K24" s="169"/>
      <c r="L24" s="169"/>
      <c r="M24" s="169"/>
      <c r="N24" s="167"/>
      <c r="O24" s="167"/>
      <c r="P24" s="167"/>
      <c r="Q24" s="167"/>
      <c r="R24" s="167"/>
      <c r="S24" s="167"/>
      <c r="T24" s="167"/>
      <c r="U24" s="167"/>
      <c r="V24" s="167"/>
      <c r="W24" s="167"/>
    </row>
    <row r="25" spans="1:25" ht="17.100000000000001" customHeight="1">
      <c r="A25" s="413" t="s">
        <v>1578</v>
      </c>
      <c r="B25" s="551"/>
      <c r="C25" s="551"/>
      <c r="D25" s="551"/>
      <c r="E25" s="551"/>
      <c r="F25" s="551"/>
      <c r="G25" s="551"/>
      <c r="H25" s="551"/>
      <c r="I25" s="551"/>
      <c r="J25" s="551"/>
      <c r="K25" s="551"/>
      <c r="L25" s="551"/>
      <c r="M25" s="551"/>
      <c r="N25" s="551"/>
      <c r="O25" s="551"/>
      <c r="P25" s="551"/>
      <c r="Q25" s="551"/>
      <c r="R25" s="551"/>
      <c r="S25" s="551"/>
      <c r="T25" s="551"/>
      <c r="U25" s="551"/>
      <c r="V25" s="551"/>
      <c r="W25" s="551"/>
      <c r="X25" s="551"/>
    </row>
    <row r="26" spans="1:25" ht="17.100000000000001" customHeight="1">
      <c r="A26" s="413" t="s">
        <v>453</v>
      </c>
    </row>
    <row r="27" spans="1:25" ht="17.100000000000001" customHeight="1">
      <c r="A27" s="69" t="s">
        <v>513</v>
      </c>
    </row>
  </sheetData>
  <mergeCells count="13">
    <mergeCell ref="A3:A6"/>
    <mergeCell ref="B3:C5"/>
    <mergeCell ref="D3:E5"/>
    <mergeCell ref="F3:W3"/>
    <mergeCell ref="F4:G5"/>
    <mergeCell ref="H4:I5"/>
    <mergeCell ref="J4:K5"/>
    <mergeCell ref="L4:M5"/>
    <mergeCell ref="N4:O5"/>
    <mergeCell ref="P4:Q5"/>
    <mergeCell ref="R4:S5"/>
    <mergeCell ref="T4:U5"/>
    <mergeCell ref="V4:W5"/>
  </mergeCells>
  <hyperlinks>
    <hyperlink ref="Y2" location="OBSAH!A1" display="Zpět na obsah"/>
  </hyperlinks>
  <pageMargins left="0.7" right="0.7" top="0.78740157499999996" bottom="0.78740157499999996"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
  <sheetViews>
    <sheetView showGridLines="0" zoomScaleNormal="100" workbookViewId="0"/>
  </sheetViews>
  <sheetFormatPr defaultColWidth="9.140625" defaultRowHeight="15"/>
  <cols>
    <col min="1" max="1" width="18" style="147" customWidth="1"/>
    <col min="2" max="12" width="6.7109375" style="147" customWidth="1"/>
    <col min="13" max="18" width="6.42578125" style="147" customWidth="1"/>
    <col min="19" max="16384" width="9.140625" style="147"/>
  </cols>
  <sheetData>
    <row r="1" spans="1:23" s="35" customFormat="1" ht="17.25" customHeight="1">
      <c r="A1" s="121" t="s">
        <v>1591</v>
      </c>
      <c r="B1" s="124"/>
      <c r="C1" s="124"/>
      <c r="D1" s="124"/>
      <c r="E1" s="53"/>
      <c r="F1" s="53"/>
      <c r="G1" s="53"/>
      <c r="H1" s="53"/>
      <c r="I1" s="53"/>
      <c r="O1" s="280"/>
    </row>
    <row r="2" spans="1:23" ht="16.5" customHeight="1" thickBot="1">
      <c r="A2" s="1614" t="s">
        <v>1719</v>
      </c>
      <c r="B2" s="146"/>
      <c r="C2" s="146"/>
      <c r="P2" s="146"/>
      <c r="Q2" s="146"/>
      <c r="R2" s="146"/>
      <c r="S2" s="146"/>
      <c r="T2" s="213" t="s">
        <v>1602</v>
      </c>
      <c r="U2" s="146"/>
    </row>
    <row r="3" spans="1:23" ht="24" customHeight="1">
      <c r="A3" s="1963" t="s">
        <v>184</v>
      </c>
      <c r="B3" s="1965" t="s">
        <v>193</v>
      </c>
      <c r="C3" s="1966"/>
      <c r="D3" s="1966"/>
      <c r="E3" s="1966"/>
      <c r="F3" s="1966"/>
      <c r="G3" s="1966"/>
      <c r="H3" s="1966"/>
      <c r="I3" s="1966"/>
      <c r="J3" s="1966"/>
      <c r="K3" s="1966"/>
      <c r="L3" s="1972"/>
      <c r="M3" s="1967" t="s">
        <v>941</v>
      </c>
      <c r="N3" s="1968"/>
      <c r="O3" s="1969" t="s">
        <v>942</v>
      </c>
      <c r="P3" s="1970"/>
      <c r="Q3" s="1971" t="s">
        <v>943</v>
      </c>
      <c r="R3" s="1968"/>
      <c r="S3"/>
      <c r="T3"/>
      <c r="U3"/>
    </row>
    <row r="4" spans="1:23" ht="17.25" customHeight="1" thickBot="1">
      <c r="A4" s="1964"/>
      <c r="B4" s="995" t="s">
        <v>11</v>
      </c>
      <c r="C4" s="995" t="s">
        <v>12</v>
      </c>
      <c r="D4" s="995" t="s">
        <v>13</v>
      </c>
      <c r="E4" s="995" t="s">
        <v>135</v>
      </c>
      <c r="F4" s="995" t="s">
        <v>183</v>
      </c>
      <c r="G4" s="995" t="s">
        <v>432</v>
      </c>
      <c r="H4" s="996" t="s">
        <v>529</v>
      </c>
      <c r="I4" s="996" t="s">
        <v>589</v>
      </c>
      <c r="J4" s="996" t="s">
        <v>656</v>
      </c>
      <c r="K4" s="996" t="s">
        <v>673</v>
      </c>
      <c r="L4" s="1112" t="s">
        <v>939</v>
      </c>
      <c r="M4" s="1058" t="s">
        <v>185</v>
      </c>
      <c r="N4" s="1000" t="s">
        <v>186</v>
      </c>
      <c r="O4" s="1010" t="s">
        <v>185</v>
      </c>
      <c r="P4" s="1000" t="s">
        <v>186</v>
      </c>
      <c r="Q4" s="1010" t="s">
        <v>185</v>
      </c>
      <c r="R4" s="1117" t="s">
        <v>186</v>
      </c>
      <c r="S4"/>
      <c r="T4"/>
      <c r="U4"/>
    </row>
    <row r="5" spans="1:23" ht="17.25" customHeight="1">
      <c r="A5" s="975" t="s">
        <v>1601</v>
      </c>
      <c r="B5" s="248">
        <v>19835</v>
      </c>
      <c r="C5" s="248">
        <v>20046</v>
      </c>
      <c r="D5" s="248">
        <v>20335</v>
      </c>
      <c r="E5" s="248">
        <v>22316</v>
      </c>
      <c r="F5" s="248">
        <v>22067</v>
      </c>
      <c r="G5" s="248">
        <v>25052</v>
      </c>
      <c r="H5" s="248">
        <v>25209</v>
      </c>
      <c r="I5" s="433">
        <v>24271</v>
      </c>
      <c r="J5" s="439">
        <v>26910</v>
      </c>
      <c r="K5" s="439">
        <v>29762</v>
      </c>
      <c r="L5" s="439">
        <v>32852</v>
      </c>
      <c r="M5" s="1059">
        <f>L5-K5</f>
        <v>3090</v>
      </c>
      <c r="N5" s="1118">
        <f>L5/K5-1</f>
        <v>0.10382366776426322</v>
      </c>
      <c r="O5" s="1013">
        <f>L5-G5</f>
        <v>7800</v>
      </c>
      <c r="P5" s="1308">
        <f>L5/G5-1</f>
        <v>0.31135238703496726</v>
      </c>
      <c r="Q5" s="1011">
        <f>L5-B5</f>
        <v>13017</v>
      </c>
      <c r="R5" s="1118">
        <f>L5/B5-1</f>
        <v>0.6562641794807158</v>
      </c>
      <c r="S5" s="385"/>
      <c r="T5" s="385"/>
      <c r="U5" s="196"/>
      <c r="V5" s="385"/>
      <c r="W5" s="196"/>
    </row>
    <row r="6" spans="1:23" ht="17.25" customHeight="1">
      <c r="A6" s="977" t="s">
        <v>16</v>
      </c>
      <c r="B6" s="227">
        <v>2623</v>
      </c>
      <c r="C6" s="227">
        <v>2675</v>
      </c>
      <c r="D6" s="227">
        <v>2750</v>
      </c>
      <c r="E6" s="227">
        <v>2923</v>
      </c>
      <c r="F6" s="227">
        <v>2898</v>
      </c>
      <c r="G6" s="227">
        <v>3350</v>
      </c>
      <c r="H6" s="227">
        <v>3383</v>
      </c>
      <c r="I6" s="227">
        <v>3242</v>
      </c>
      <c r="J6" s="354">
        <v>3705</v>
      </c>
      <c r="K6" s="354">
        <v>4034</v>
      </c>
      <c r="L6" s="354">
        <v>4310</v>
      </c>
      <c r="M6" s="1060">
        <f t="shared" ref="M6:M19" si="0">L6-K6</f>
        <v>276</v>
      </c>
      <c r="N6" s="1115">
        <f t="shared" ref="N6:N19" si="1">L6/K6-1</f>
        <v>6.841844323252344E-2</v>
      </c>
      <c r="O6" s="1015">
        <f t="shared" ref="O6:O19" si="2">L6-G6</f>
        <v>960</v>
      </c>
      <c r="P6" s="298">
        <f t="shared" ref="P6:P19" si="3">L6/G6-1</f>
        <v>0.28656716417910455</v>
      </c>
      <c r="Q6" s="300">
        <f t="shared" ref="Q6:Q19" si="4">L6-B6</f>
        <v>1687</v>
      </c>
      <c r="R6" s="1115">
        <f t="shared" ref="R6:R19" si="5">L6/B6-1</f>
        <v>0.64315669081204718</v>
      </c>
      <c r="S6" s="385"/>
      <c r="T6" s="385"/>
      <c r="U6" s="196"/>
      <c r="V6" s="385"/>
      <c r="W6" s="196"/>
    </row>
    <row r="7" spans="1:23" ht="17.25" customHeight="1">
      <c r="A7" s="977" t="s">
        <v>17</v>
      </c>
      <c r="B7" s="227">
        <v>2196</v>
      </c>
      <c r="C7" s="227">
        <v>2092</v>
      </c>
      <c r="D7" s="227">
        <v>2299</v>
      </c>
      <c r="E7" s="227">
        <v>2347</v>
      </c>
      <c r="F7" s="227">
        <v>2148</v>
      </c>
      <c r="G7" s="227">
        <v>2418</v>
      </c>
      <c r="H7" s="227">
        <v>2506</v>
      </c>
      <c r="I7" s="227">
        <v>2558</v>
      </c>
      <c r="J7" s="354">
        <v>2763</v>
      </c>
      <c r="K7" s="354">
        <v>3031</v>
      </c>
      <c r="L7" s="354">
        <v>3628</v>
      </c>
      <c r="M7" s="1060">
        <f t="shared" si="0"/>
        <v>597</v>
      </c>
      <c r="N7" s="1115">
        <f t="shared" si="1"/>
        <v>0.19696469811943262</v>
      </c>
      <c r="O7" s="1015">
        <f t="shared" si="2"/>
        <v>1210</v>
      </c>
      <c r="P7" s="298">
        <f t="shared" si="3"/>
        <v>0.50041356492969391</v>
      </c>
      <c r="Q7" s="300">
        <f t="shared" si="4"/>
        <v>1432</v>
      </c>
      <c r="R7" s="1115">
        <f t="shared" si="5"/>
        <v>0.65209471766848814</v>
      </c>
      <c r="S7" s="385"/>
      <c r="T7" s="385"/>
      <c r="U7" s="196"/>
      <c r="V7" s="385"/>
      <c r="W7" s="196"/>
    </row>
    <row r="8" spans="1:23" ht="17.25" customHeight="1">
      <c r="A8" s="977" t="s">
        <v>18</v>
      </c>
      <c r="B8" s="227">
        <v>787</v>
      </c>
      <c r="C8" s="227">
        <v>791</v>
      </c>
      <c r="D8" s="227">
        <v>722</v>
      </c>
      <c r="E8" s="227">
        <v>830</v>
      </c>
      <c r="F8" s="227">
        <v>683</v>
      </c>
      <c r="G8" s="227">
        <v>757</v>
      </c>
      <c r="H8" s="227">
        <v>781</v>
      </c>
      <c r="I8" s="227">
        <v>806</v>
      </c>
      <c r="J8" s="354">
        <v>950</v>
      </c>
      <c r="K8" s="354">
        <v>1098</v>
      </c>
      <c r="L8" s="354">
        <v>1324</v>
      </c>
      <c r="M8" s="1060">
        <f t="shared" si="0"/>
        <v>226</v>
      </c>
      <c r="N8" s="1115">
        <f t="shared" si="1"/>
        <v>0.20582877959927148</v>
      </c>
      <c r="O8" s="1015">
        <f t="shared" si="2"/>
        <v>567</v>
      </c>
      <c r="P8" s="298">
        <f t="shared" si="3"/>
        <v>0.74900924702774119</v>
      </c>
      <c r="Q8" s="300">
        <f t="shared" si="4"/>
        <v>537</v>
      </c>
      <c r="R8" s="1115">
        <f t="shared" si="5"/>
        <v>0.68233799237611192</v>
      </c>
      <c r="S8" s="385"/>
      <c r="T8" s="385"/>
      <c r="U8" s="196"/>
      <c r="V8" s="385"/>
      <c r="W8" s="196"/>
    </row>
    <row r="9" spans="1:23" ht="17.25" customHeight="1">
      <c r="A9" s="977" t="s">
        <v>19</v>
      </c>
      <c r="B9" s="227">
        <v>592</v>
      </c>
      <c r="C9" s="227">
        <v>555</v>
      </c>
      <c r="D9" s="227">
        <v>484</v>
      </c>
      <c r="E9" s="227">
        <v>657</v>
      </c>
      <c r="F9" s="227">
        <v>792</v>
      </c>
      <c r="G9" s="227">
        <v>941</v>
      </c>
      <c r="H9" s="227">
        <v>922</v>
      </c>
      <c r="I9" s="227">
        <v>920</v>
      </c>
      <c r="J9" s="354">
        <v>1072</v>
      </c>
      <c r="K9" s="354">
        <v>1269</v>
      </c>
      <c r="L9" s="354">
        <v>1385</v>
      </c>
      <c r="M9" s="1060">
        <f t="shared" si="0"/>
        <v>116</v>
      </c>
      <c r="N9" s="1115">
        <f t="shared" si="1"/>
        <v>9.1410559495665789E-2</v>
      </c>
      <c r="O9" s="1015">
        <f t="shared" si="2"/>
        <v>444</v>
      </c>
      <c r="P9" s="298">
        <f t="shared" si="3"/>
        <v>0.47183846971307131</v>
      </c>
      <c r="Q9" s="300">
        <f t="shared" si="4"/>
        <v>793</v>
      </c>
      <c r="R9" s="1115">
        <f t="shared" si="5"/>
        <v>1.3395270270270272</v>
      </c>
      <c r="S9" s="385"/>
      <c r="T9" s="385"/>
      <c r="U9" s="196"/>
      <c r="V9" s="385"/>
      <c r="W9" s="196"/>
    </row>
    <row r="10" spans="1:23" ht="17.25" customHeight="1">
      <c r="A10" s="977" t="s">
        <v>20</v>
      </c>
      <c r="B10" s="227">
        <v>615</v>
      </c>
      <c r="C10" s="227">
        <v>674</v>
      </c>
      <c r="D10" s="227">
        <v>730</v>
      </c>
      <c r="E10" s="227">
        <v>728</v>
      </c>
      <c r="F10" s="227">
        <v>634</v>
      </c>
      <c r="G10" s="227">
        <v>775</v>
      </c>
      <c r="H10" s="227">
        <v>773</v>
      </c>
      <c r="I10" s="227">
        <v>728</v>
      </c>
      <c r="J10" s="354">
        <v>803</v>
      </c>
      <c r="K10" s="354">
        <v>962</v>
      </c>
      <c r="L10" s="354">
        <v>983</v>
      </c>
      <c r="M10" s="1060">
        <f t="shared" si="0"/>
        <v>21</v>
      </c>
      <c r="N10" s="1115">
        <f t="shared" si="1"/>
        <v>2.1829521829521914E-2</v>
      </c>
      <c r="O10" s="1015">
        <f t="shared" si="2"/>
        <v>208</v>
      </c>
      <c r="P10" s="298">
        <f t="shared" si="3"/>
        <v>0.26838709677419348</v>
      </c>
      <c r="Q10" s="300">
        <f t="shared" si="4"/>
        <v>368</v>
      </c>
      <c r="R10" s="1115">
        <f t="shared" si="5"/>
        <v>0.59837398373983741</v>
      </c>
      <c r="S10" s="385"/>
      <c r="T10" s="385"/>
      <c r="U10" s="196"/>
      <c r="V10" s="385"/>
      <c r="W10" s="196"/>
    </row>
    <row r="11" spans="1:23" ht="17.25" customHeight="1">
      <c r="A11" s="977" t="s">
        <v>21</v>
      </c>
      <c r="B11" s="227">
        <v>1329</v>
      </c>
      <c r="C11" s="227">
        <v>1509</v>
      </c>
      <c r="D11" s="227">
        <v>1473</v>
      </c>
      <c r="E11" s="227">
        <v>1567</v>
      </c>
      <c r="F11" s="227">
        <v>1786</v>
      </c>
      <c r="G11" s="227">
        <v>2010</v>
      </c>
      <c r="H11" s="227">
        <v>1989</v>
      </c>
      <c r="I11" s="227">
        <v>1964</v>
      </c>
      <c r="J11" s="354">
        <v>2135</v>
      </c>
      <c r="K11" s="354">
        <v>2296</v>
      </c>
      <c r="L11" s="354">
        <v>2513</v>
      </c>
      <c r="M11" s="1060">
        <f t="shared" si="0"/>
        <v>217</v>
      </c>
      <c r="N11" s="1115">
        <f t="shared" si="1"/>
        <v>9.4512195121951192E-2</v>
      </c>
      <c r="O11" s="1015">
        <f t="shared" si="2"/>
        <v>503</v>
      </c>
      <c r="P11" s="298">
        <f t="shared" si="3"/>
        <v>0.25024875621890552</v>
      </c>
      <c r="Q11" s="300">
        <f t="shared" si="4"/>
        <v>1184</v>
      </c>
      <c r="R11" s="1115">
        <f t="shared" si="5"/>
        <v>0.89089541008276907</v>
      </c>
      <c r="S11" s="385"/>
      <c r="T11" s="385"/>
      <c r="U11" s="196"/>
      <c r="V11" s="385"/>
      <c r="W11" s="196"/>
    </row>
    <row r="12" spans="1:23" ht="17.25" customHeight="1">
      <c r="A12" s="977" t="s">
        <v>22</v>
      </c>
      <c r="B12" s="227">
        <v>627</v>
      </c>
      <c r="C12" s="227">
        <v>706</v>
      </c>
      <c r="D12" s="227">
        <v>708</v>
      </c>
      <c r="E12" s="227">
        <v>769</v>
      </c>
      <c r="F12" s="227">
        <v>573</v>
      </c>
      <c r="G12" s="227">
        <v>724</v>
      </c>
      <c r="H12" s="227">
        <v>694</v>
      </c>
      <c r="I12" s="227">
        <v>678</v>
      </c>
      <c r="J12" s="354">
        <v>719</v>
      </c>
      <c r="K12" s="354">
        <v>809</v>
      </c>
      <c r="L12" s="354">
        <v>861</v>
      </c>
      <c r="M12" s="1060">
        <f t="shared" si="0"/>
        <v>52</v>
      </c>
      <c r="N12" s="1115">
        <f t="shared" si="1"/>
        <v>6.4276885043263343E-2</v>
      </c>
      <c r="O12" s="1015">
        <f t="shared" si="2"/>
        <v>137</v>
      </c>
      <c r="P12" s="298">
        <f t="shared" si="3"/>
        <v>0.18922651933701662</v>
      </c>
      <c r="Q12" s="300">
        <f t="shared" si="4"/>
        <v>234</v>
      </c>
      <c r="R12" s="1115">
        <f t="shared" si="5"/>
        <v>0.37320574162679421</v>
      </c>
      <c r="S12" s="385"/>
      <c r="T12" s="385"/>
      <c r="U12" s="196"/>
      <c r="V12" s="385"/>
      <c r="W12" s="196"/>
    </row>
    <row r="13" spans="1:23" ht="17.25" customHeight="1">
      <c r="A13" s="977" t="s">
        <v>23</v>
      </c>
      <c r="B13" s="227">
        <v>1626</v>
      </c>
      <c r="C13" s="227">
        <v>1572</v>
      </c>
      <c r="D13" s="227">
        <v>1471</v>
      </c>
      <c r="E13" s="227">
        <v>1588</v>
      </c>
      <c r="F13" s="227">
        <v>1180</v>
      </c>
      <c r="G13" s="227">
        <v>1444</v>
      </c>
      <c r="H13" s="227">
        <v>1451</v>
      </c>
      <c r="I13" s="227">
        <v>1356</v>
      </c>
      <c r="J13" s="354">
        <v>1519</v>
      </c>
      <c r="K13" s="354">
        <v>1661</v>
      </c>
      <c r="L13" s="354">
        <v>1880</v>
      </c>
      <c r="M13" s="1060">
        <f t="shared" si="0"/>
        <v>219</v>
      </c>
      <c r="N13" s="1115">
        <f t="shared" si="1"/>
        <v>0.13184828416616501</v>
      </c>
      <c r="O13" s="1015">
        <f t="shared" si="2"/>
        <v>436</v>
      </c>
      <c r="P13" s="298">
        <f t="shared" si="3"/>
        <v>0.30193905817174516</v>
      </c>
      <c r="Q13" s="300">
        <f t="shared" si="4"/>
        <v>254</v>
      </c>
      <c r="R13" s="1115">
        <f t="shared" si="5"/>
        <v>0.15621156211562126</v>
      </c>
      <c r="S13" s="385"/>
      <c r="T13" s="385"/>
      <c r="U13" s="196"/>
      <c r="V13" s="385"/>
      <c r="W13" s="196"/>
    </row>
    <row r="14" spans="1:23" ht="17.25" customHeight="1">
      <c r="A14" s="977" t="s">
        <v>24</v>
      </c>
      <c r="B14" s="227">
        <v>1039</v>
      </c>
      <c r="C14" s="227">
        <v>1085</v>
      </c>
      <c r="D14" s="227">
        <v>1128</v>
      </c>
      <c r="E14" s="227">
        <v>1228</v>
      </c>
      <c r="F14" s="227">
        <v>1383</v>
      </c>
      <c r="G14" s="227">
        <v>1422</v>
      </c>
      <c r="H14" s="227">
        <v>1423</v>
      </c>
      <c r="I14" s="227">
        <v>1341</v>
      </c>
      <c r="J14" s="354">
        <v>1496</v>
      </c>
      <c r="K14" s="354">
        <v>1685</v>
      </c>
      <c r="L14" s="354">
        <v>1825</v>
      </c>
      <c r="M14" s="1060">
        <f t="shared" si="0"/>
        <v>140</v>
      </c>
      <c r="N14" s="1115">
        <f t="shared" si="1"/>
        <v>8.308605341246289E-2</v>
      </c>
      <c r="O14" s="1015">
        <f t="shared" si="2"/>
        <v>403</v>
      </c>
      <c r="P14" s="298">
        <f t="shared" si="3"/>
        <v>0.28340365682137825</v>
      </c>
      <c r="Q14" s="300">
        <f t="shared" si="4"/>
        <v>786</v>
      </c>
      <c r="R14" s="1115">
        <f t="shared" si="5"/>
        <v>0.75649663137632328</v>
      </c>
      <c r="S14" s="385"/>
      <c r="T14" s="385"/>
      <c r="U14" s="196"/>
      <c r="V14" s="385"/>
      <c r="W14" s="196"/>
    </row>
    <row r="15" spans="1:23" ht="17.25" customHeight="1">
      <c r="A15" s="977" t="s">
        <v>25</v>
      </c>
      <c r="B15" s="227">
        <v>753</v>
      </c>
      <c r="C15" s="227">
        <v>891</v>
      </c>
      <c r="D15" s="227">
        <v>846</v>
      </c>
      <c r="E15" s="227">
        <v>1012</v>
      </c>
      <c r="F15" s="227">
        <v>1158</v>
      </c>
      <c r="G15" s="227">
        <v>1322</v>
      </c>
      <c r="H15" s="227">
        <v>1339</v>
      </c>
      <c r="I15" s="227">
        <v>1280</v>
      </c>
      <c r="J15" s="354">
        <v>1348</v>
      </c>
      <c r="K15" s="354">
        <v>1494</v>
      </c>
      <c r="L15" s="354">
        <v>1618</v>
      </c>
      <c r="M15" s="1060">
        <f t="shared" si="0"/>
        <v>124</v>
      </c>
      <c r="N15" s="1115">
        <f t="shared" si="1"/>
        <v>8.2998661311914246E-2</v>
      </c>
      <c r="O15" s="1015">
        <f t="shared" si="2"/>
        <v>296</v>
      </c>
      <c r="P15" s="298">
        <f t="shared" si="3"/>
        <v>0.22390317700453854</v>
      </c>
      <c r="Q15" s="300">
        <f t="shared" si="4"/>
        <v>865</v>
      </c>
      <c r="R15" s="1115">
        <f t="shared" si="5"/>
        <v>1.1487383798140769</v>
      </c>
      <c r="S15" s="385"/>
      <c r="T15" s="385"/>
      <c r="U15" s="196"/>
      <c r="V15" s="385"/>
      <c r="W15" s="196"/>
    </row>
    <row r="16" spans="1:23" ht="17.25" customHeight="1">
      <c r="A16" s="977" t="s">
        <v>26</v>
      </c>
      <c r="B16" s="227">
        <v>2773</v>
      </c>
      <c r="C16" s="227">
        <v>2607</v>
      </c>
      <c r="D16" s="227">
        <v>2732</v>
      </c>
      <c r="E16" s="227">
        <v>2996</v>
      </c>
      <c r="F16" s="227">
        <v>2707</v>
      </c>
      <c r="G16" s="227">
        <v>3174</v>
      </c>
      <c r="H16" s="227">
        <v>3159</v>
      </c>
      <c r="I16" s="227">
        <v>3042</v>
      </c>
      <c r="J16" s="354">
        <v>3437</v>
      </c>
      <c r="K16" s="354">
        <v>3890</v>
      </c>
      <c r="L16" s="354">
        <v>4277</v>
      </c>
      <c r="M16" s="1060">
        <f t="shared" si="0"/>
        <v>387</v>
      </c>
      <c r="N16" s="1115">
        <f t="shared" si="1"/>
        <v>9.9485861182519342E-2</v>
      </c>
      <c r="O16" s="1015">
        <f t="shared" si="2"/>
        <v>1103</v>
      </c>
      <c r="P16" s="298">
        <f t="shared" si="3"/>
        <v>0.34751102709514803</v>
      </c>
      <c r="Q16" s="300">
        <f t="shared" si="4"/>
        <v>1504</v>
      </c>
      <c r="R16" s="1115">
        <f t="shared" si="5"/>
        <v>0.54237288135593231</v>
      </c>
      <c r="S16" s="385"/>
      <c r="T16" s="385"/>
      <c r="U16" s="196"/>
      <c r="V16" s="385"/>
      <c r="W16" s="196"/>
    </row>
    <row r="17" spans="1:23" ht="17.25" customHeight="1">
      <c r="A17" s="977" t="s">
        <v>27</v>
      </c>
      <c r="B17" s="227">
        <v>1494</v>
      </c>
      <c r="C17" s="227">
        <v>1480</v>
      </c>
      <c r="D17" s="227">
        <v>1558</v>
      </c>
      <c r="E17" s="227">
        <v>1769</v>
      </c>
      <c r="F17" s="227">
        <v>1884</v>
      </c>
      <c r="G17" s="227">
        <v>2048</v>
      </c>
      <c r="H17" s="227">
        <v>2054</v>
      </c>
      <c r="I17" s="227">
        <v>2002</v>
      </c>
      <c r="J17" s="354">
        <v>2204</v>
      </c>
      <c r="K17" s="354">
        <v>2377</v>
      </c>
      <c r="L17" s="354">
        <v>2627</v>
      </c>
      <c r="M17" s="1060">
        <f t="shared" si="0"/>
        <v>250</v>
      </c>
      <c r="N17" s="1115">
        <f t="shared" si="1"/>
        <v>0.10517458981909966</v>
      </c>
      <c r="O17" s="1015">
        <f t="shared" si="2"/>
        <v>579</v>
      </c>
      <c r="P17" s="298">
        <f t="shared" si="3"/>
        <v>0.28271484375</v>
      </c>
      <c r="Q17" s="300">
        <f t="shared" si="4"/>
        <v>1133</v>
      </c>
      <c r="R17" s="1115">
        <f t="shared" si="5"/>
        <v>0.75836680053547534</v>
      </c>
      <c r="S17" s="385"/>
      <c r="T17" s="385"/>
      <c r="U17" s="196"/>
      <c r="V17" s="385"/>
      <c r="W17" s="196"/>
    </row>
    <row r="18" spans="1:23" ht="17.25" customHeight="1">
      <c r="A18" s="977" t="s">
        <v>28</v>
      </c>
      <c r="B18" s="227">
        <v>883</v>
      </c>
      <c r="C18" s="227">
        <v>833</v>
      </c>
      <c r="D18" s="227">
        <v>766</v>
      </c>
      <c r="E18" s="227">
        <v>1064</v>
      </c>
      <c r="F18" s="227">
        <v>1441</v>
      </c>
      <c r="G18" s="227">
        <v>1663</v>
      </c>
      <c r="H18" s="227">
        <v>1649</v>
      </c>
      <c r="I18" s="227">
        <v>1495</v>
      </c>
      <c r="J18" s="342">
        <v>1708</v>
      </c>
      <c r="K18" s="342">
        <v>1840</v>
      </c>
      <c r="L18" s="342">
        <v>2041</v>
      </c>
      <c r="M18" s="1060">
        <f t="shared" si="0"/>
        <v>201</v>
      </c>
      <c r="N18" s="1115">
        <f t="shared" si="1"/>
        <v>0.10923913043478262</v>
      </c>
      <c r="O18" s="1015">
        <f t="shared" si="2"/>
        <v>378</v>
      </c>
      <c r="P18" s="298">
        <f t="shared" si="3"/>
        <v>0.22730006013229098</v>
      </c>
      <c r="Q18" s="300">
        <f t="shared" si="4"/>
        <v>1158</v>
      </c>
      <c r="R18" s="1115">
        <f t="shared" si="5"/>
        <v>1.3114382785956966</v>
      </c>
      <c r="S18" s="385"/>
      <c r="T18" s="385"/>
      <c r="U18" s="196"/>
      <c r="V18" s="385"/>
      <c r="W18" s="196"/>
    </row>
    <row r="19" spans="1:23" ht="17.25" customHeight="1">
      <c r="A19" s="977" t="s">
        <v>29</v>
      </c>
      <c r="B19" s="227">
        <v>2498</v>
      </c>
      <c r="C19" s="227">
        <v>2576</v>
      </c>
      <c r="D19" s="227">
        <v>2668</v>
      </c>
      <c r="E19" s="227">
        <v>2838</v>
      </c>
      <c r="F19" s="227">
        <v>2800</v>
      </c>
      <c r="G19" s="227">
        <v>3004</v>
      </c>
      <c r="H19" s="227">
        <v>3086</v>
      </c>
      <c r="I19" s="227">
        <v>2859</v>
      </c>
      <c r="J19" s="342">
        <v>3051</v>
      </c>
      <c r="K19" s="342">
        <v>3316</v>
      </c>
      <c r="L19" s="342">
        <v>3580</v>
      </c>
      <c r="M19" s="1060">
        <f t="shared" si="0"/>
        <v>264</v>
      </c>
      <c r="N19" s="1115">
        <f t="shared" si="1"/>
        <v>7.961399276236425E-2</v>
      </c>
      <c r="O19" s="1015">
        <f t="shared" si="2"/>
        <v>576</v>
      </c>
      <c r="P19" s="298">
        <f t="shared" si="3"/>
        <v>0.19174434087882819</v>
      </c>
      <c r="Q19" s="300">
        <f t="shared" si="4"/>
        <v>1082</v>
      </c>
      <c r="R19" s="1115">
        <f t="shared" si="5"/>
        <v>0.43314651721377095</v>
      </c>
      <c r="S19" s="385"/>
      <c r="T19" s="385"/>
      <c r="U19" s="196"/>
      <c r="V19" s="385"/>
      <c r="W19" s="196"/>
    </row>
    <row r="20" spans="1:23" s="551" customFormat="1" ht="14.25" customHeight="1">
      <c r="A20" s="980"/>
      <c r="B20" s="1208"/>
      <c r="C20" s="1208"/>
      <c r="D20" s="1208"/>
      <c r="E20" s="1208"/>
      <c r="F20" s="1208"/>
      <c r="G20" s="1208"/>
      <c r="H20" s="1208"/>
      <c r="I20" s="1208"/>
      <c r="J20" s="14"/>
      <c r="K20" s="14"/>
      <c r="L20" s="14"/>
      <c r="M20" s="1466"/>
      <c r="N20" s="1008"/>
      <c r="O20" s="1466"/>
      <c r="P20" s="1008"/>
      <c r="Q20" s="1466"/>
      <c r="R20" s="1008"/>
      <c r="S20" s="385"/>
      <c r="T20" s="385"/>
      <c r="U20" s="196"/>
      <c r="V20" s="385"/>
      <c r="W20" s="196"/>
    </row>
    <row r="21" spans="1:23" s="18" customFormat="1" ht="17.25" customHeight="1">
      <c r="A21" s="69" t="s">
        <v>513</v>
      </c>
      <c r="B21" s="147"/>
      <c r="C21" s="147"/>
      <c r="D21" s="147"/>
      <c r="E21" s="147"/>
      <c r="F21" s="147"/>
      <c r="G21" s="147"/>
      <c r="H21" s="147"/>
      <c r="I21" s="147"/>
      <c r="J21" s="147"/>
      <c r="K21" s="147"/>
      <c r="L21" s="147"/>
      <c r="M21" s="147"/>
      <c r="N21" s="147"/>
      <c r="O21" s="147"/>
      <c r="P21" s="147"/>
    </row>
    <row r="22" spans="1:23">
      <c r="B22" s="271"/>
      <c r="C22" s="271"/>
      <c r="D22" s="271"/>
      <c r="E22" s="271"/>
      <c r="F22" s="271"/>
      <c r="G22" s="271"/>
      <c r="H22" s="271"/>
      <c r="I22" s="271"/>
      <c r="J22" s="271"/>
      <c r="K22" s="271"/>
      <c r="L22" s="271"/>
      <c r="M22"/>
      <c r="N22"/>
      <c r="O22"/>
      <c r="P22"/>
      <c r="Q22"/>
      <c r="R22"/>
    </row>
    <row r="23" spans="1:23">
      <c r="B23" s="271"/>
      <c r="C23" s="271"/>
      <c r="D23" s="271"/>
      <c r="E23" s="271"/>
      <c r="F23" s="271"/>
      <c r="G23" s="271"/>
      <c r="H23" s="271"/>
      <c r="I23" s="271"/>
      <c r="J23" s="271"/>
      <c r="K23" s="271"/>
      <c r="L23" s="271"/>
      <c r="M23"/>
      <c r="N23"/>
      <c r="O23"/>
      <c r="P23"/>
      <c r="Q23"/>
      <c r="R23"/>
    </row>
    <row r="24" spans="1:23">
      <c r="B24"/>
      <c r="C24"/>
      <c r="D24"/>
      <c r="E24"/>
      <c r="F24"/>
      <c r="G24"/>
      <c r="H24"/>
      <c r="I24"/>
      <c r="J24"/>
      <c r="K24"/>
      <c r="L24"/>
      <c r="M24"/>
      <c r="N24"/>
      <c r="O24"/>
      <c r="P24"/>
      <c r="Q24"/>
      <c r="R24"/>
    </row>
    <row r="25" spans="1:23">
      <c r="B25"/>
      <c r="C25"/>
      <c r="D25"/>
      <c r="E25"/>
      <c r="F25"/>
      <c r="G25"/>
      <c r="H25"/>
      <c r="I25"/>
      <c r="J25"/>
      <c r="K25"/>
      <c r="L25"/>
      <c r="M25"/>
      <c r="N25"/>
      <c r="O25"/>
      <c r="P25"/>
      <c r="Q25"/>
      <c r="R25"/>
    </row>
  </sheetData>
  <mergeCells count="5">
    <mergeCell ref="A3:A4"/>
    <mergeCell ref="B3:L3"/>
    <mergeCell ref="M3:N3"/>
    <mergeCell ref="O3:P3"/>
    <mergeCell ref="Q3:R3"/>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dimension ref="A1:Y32"/>
  <sheetViews>
    <sheetView showGridLines="0" zoomScaleNormal="100" workbookViewId="0"/>
  </sheetViews>
  <sheetFormatPr defaultRowHeight="15"/>
  <cols>
    <col min="1" max="1" width="10.5703125" customWidth="1"/>
    <col min="2" max="2" width="3.85546875" customWidth="1"/>
    <col min="3" max="4" width="5.42578125" style="377" bestFit="1" customWidth="1"/>
    <col min="5" max="5" width="5.7109375" style="377" customWidth="1"/>
    <col min="6" max="6" width="6.42578125" style="377" customWidth="1"/>
    <col min="7" max="7" width="5.42578125" style="377" customWidth="1"/>
    <col min="8" max="8" width="5.42578125" bestFit="1" customWidth="1"/>
    <col min="9" max="9" width="5.28515625" bestFit="1" customWidth="1"/>
    <col min="10" max="10" width="6.7109375" customWidth="1"/>
    <col min="11" max="12" width="6.140625" customWidth="1"/>
    <col min="13" max="13" width="5.42578125" bestFit="1" customWidth="1"/>
    <col min="14" max="14" width="6.140625" customWidth="1"/>
    <col min="15" max="15" width="6.7109375" customWidth="1"/>
    <col min="16" max="17" width="6.140625" customWidth="1"/>
    <col min="18" max="18" width="6" customWidth="1"/>
    <col min="19" max="19" width="5.7109375" customWidth="1"/>
    <col min="20" max="20" width="6.85546875" customWidth="1"/>
    <col min="21" max="22" width="6.140625" customWidth="1"/>
  </cols>
  <sheetData>
    <row r="1" spans="1:25" s="35" customFormat="1" ht="17.25" customHeight="1">
      <c r="A1" s="165" t="s">
        <v>1590</v>
      </c>
      <c r="V1" s="280"/>
    </row>
    <row r="2" spans="1:25" s="3" customFormat="1" ht="17.25" customHeight="1" thickBot="1">
      <c r="A2" s="1614" t="s">
        <v>1719</v>
      </c>
      <c r="C2" s="146"/>
      <c r="D2" s="146"/>
      <c r="E2" s="146"/>
      <c r="F2" s="146"/>
      <c r="G2" s="146"/>
      <c r="K2" s="3" t="s">
        <v>0</v>
      </c>
      <c r="T2" s="146"/>
      <c r="U2" s="146"/>
      <c r="V2" s="146"/>
      <c r="W2" s="146"/>
      <c r="X2" s="213" t="s">
        <v>1602</v>
      </c>
      <c r="Y2" s="146"/>
    </row>
    <row r="3" spans="1:25" s="4" customFormat="1" ht="20.25" customHeight="1">
      <c r="A3" s="1904" t="s">
        <v>192</v>
      </c>
      <c r="B3" s="1905"/>
      <c r="C3" s="1917" t="s">
        <v>537</v>
      </c>
      <c r="D3" s="1918"/>
      <c r="E3" s="1918"/>
      <c r="F3" s="1918"/>
      <c r="G3" s="1987"/>
      <c r="H3" s="1917" t="s">
        <v>289</v>
      </c>
      <c r="I3" s="1918"/>
      <c r="J3" s="1918"/>
      <c r="K3" s="1918"/>
      <c r="L3" s="1918"/>
      <c r="M3" s="1917" t="s">
        <v>531</v>
      </c>
      <c r="N3" s="1918"/>
      <c r="O3" s="1918"/>
      <c r="P3" s="1918"/>
      <c r="Q3" s="1987"/>
      <c r="R3" s="2146" t="s">
        <v>288</v>
      </c>
      <c r="S3" s="2044"/>
      <c r="T3" s="2044"/>
      <c r="U3" s="2044"/>
      <c r="V3" s="2044"/>
    </row>
    <row r="4" spans="1:25" s="4" customFormat="1" ht="15.75" customHeight="1">
      <c r="A4" s="1890"/>
      <c r="B4" s="1906"/>
      <c r="C4" s="1919"/>
      <c r="D4" s="1920"/>
      <c r="E4" s="1920"/>
      <c r="F4" s="1920"/>
      <c r="G4" s="1988"/>
      <c r="H4" s="1919"/>
      <c r="I4" s="1920"/>
      <c r="J4" s="1920"/>
      <c r="K4" s="1920"/>
      <c r="L4" s="1920"/>
      <c r="M4" s="1919"/>
      <c r="N4" s="1920"/>
      <c r="O4" s="1920"/>
      <c r="P4" s="1920"/>
      <c r="Q4" s="1988"/>
      <c r="R4" s="2147"/>
      <c r="S4" s="2046"/>
      <c r="T4" s="2046"/>
      <c r="U4" s="2046"/>
      <c r="V4" s="2046"/>
    </row>
    <row r="5" spans="1:25" s="4" customFormat="1" ht="17.25" customHeight="1">
      <c r="A5" s="1890"/>
      <c r="B5" s="1906"/>
      <c r="C5" s="1923" t="s">
        <v>532</v>
      </c>
      <c r="D5" s="1925" t="s">
        <v>533</v>
      </c>
      <c r="E5" s="1915" t="s">
        <v>486</v>
      </c>
      <c r="F5" s="1915" t="s">
        <v>291</v>
      </c>
      <c r="G5" s="2018" t="s">
        <v>641</v>
      </c>
      <c r="H5" s="1923" t="s">
        <v>532</v>
      </c>
      <c r="I5" s="1925" t="s">
        <v>533</v>
      </c>
      <c r="J5" s="1915" t="s">
        <v>486</v>
      </c>
      <c r="K5" s="1915" t="s">
        <v>163</v>
      </c>
      <c r="L5" s="1998" t="s">
        <v>641</v>
      </c>
      <c r="M5" s="1923" t="s">
        <v>532</v>
      </c>
      <c r="N5" s="1925" t="s">
        <v>533</v>
      </c>
      <c r="O5" s="1915" t="s">
        <v>166</v>
      </c>
      <c r="P5" s="1915" t="s">
        <v>163</v>
      </c>
      <c r="Q5" s="2018" t="s">
        <v>642</v>
      </c>
      <c r="R5" s="1923" t="s">
        <v>532</v>
      </c>
      <c r="S5" s="1925" t="s">
        <v>533</v>
      </c>
      <c r="T5" s="1915" t="s">
        <v>166</v>
      </c>
      <c r="U5" s="1915" t="s">
        <v>163</v>
      </c>
      <c r="V5" s="1998" t="s">
        <v>641</v>
      </c>
    </row>
    <row r="6" spans="1:25" s="4" customFormat="1" ht="27.75" customHeight="1" thickBot="1">
      <c r="A6" s="1891"/>
      <c r="B6" s="1907"/>
      <c r="C6" s="1924"/>
      <c r="D6" s="1926"/>
      <c r="E6" s="1916"/>
      <c r="F6" s="1916"/>
      <c r="G6" s="2042"/>
      <c r="H6" s="1924"/>
      <c r="I6" s="1926"/>
      <c r="J6" s="1916"/>
      <c r="K6" s="1916"/>
      <c r="L6" s="2040"/>
      <c r="M6" s="1924"/>
      <c r="N6" s="1926"/>
      <c r="O6" s="1916"/>
      <c r="P6" s="1916"/>
      <c r="Q6" s="2042"/>
      <c r="R6" s="1924"/>
      <c r="S6" s="1926"/>
      <c r="T6" s="1916"/>
      <c r="U6" s="1916"/>
      <c r="V6" s="2040"/>
    </row>
    <row r="7" spans="1:25" s="5" customFormat="1" ht="17.25" customHeight="1">
      <c r="A7" s="1910" t="s">
        <v>11</v>
      </c>
      <c r="B7" s="1911"/>
      <c r="C7" s="336">
        <v>127</v>
      </c>
      <c r="D7" s="335">
        <v>277</v>
      </c>
      <c r="E7" s="335">
        <v>2040</v>
      </c>
      <c r="F7" s="335">
        <v>842</v>
      </c>
      <c r="G7" s="368">
        <v>583</v>
      </c>
      <c r="H7" s="336">
        <v>517</v>
      </c>
      <c r="I7" s="335">
        <v>4790</v>
      </c>
      <c r="J7" s="335">
        <v>94759</v>
      </c>
      <c r="K7" s="335">
        <v>33029</v>
      </c>
      <c r="L7" s="368">
        <v>23642</v>
      </c>
      <c r="M7" s="336">
        <v>1109</v>
      </c>
      <c r="N7" s="335">
        <v>12801</v>
      </c>
      <c r="O7" s="355">
        <v>315985</v>
      </c>
      <c r="P7" s="335">
        <v>72692</v>
      </c>
      <c r="Q7" s="355">
        <v>56059</v>
      </c>
      <c r="R7" s="336">
        <v>362</v>
      </c>
      <c r="S7" s="335">
        <v>588</v>
      </c>
      <c r="T7" s="335">
        <v>22758</v>
      </c>
      <c r="U7" s="355">
        <v>11162</v>
      </c>
      <c r="V7" s="355">
        <v>3538</v>
      </c>
    </row>
    <row r="8" spans="1:25" s="5" customFormat="1" ht="17.25" customHeight="1">
      <c r="A8" s="1910" t="s">
        <v>12</v>
      </c>
      <c r="B8" s="1911"/>
      <c r="C8" s="336">
        <v>131</v>
      </c>
      <c r="D8" s="330">
        <v>309</v>
      </c>
      <c r="E8" s="330">
        <v>2201</v>
      </c>
      <c r="F8" s="330">
        <v>943</v>
      </c>
      <c r="G8" s="337">
        <v>645</v>
      </c>
      <c r="H8" s="336">
        <v>515</v>
      </c>
      <c r="I8" s="330">
        <v>4731</v>
      </c>
      <c r="J8" s="330">
        <v>91841</v>
      </c>
      <c r="K8" s="330">
        <v>32010</v>
      </c>
      <c r="L8" s="337">
        <v>22095</v>
      </c>
      <c r="M8" s="338">
        <v>1096</v>
      </c>
      <c r="N8" s="330">
        <v>12674</v>
      </c>
      <c r="O8" s="356">
        <v>312628</v>
      </c>
      <c r="P8" s="330">
        <v>72927</v>
      </c>
      <c r="Q8" s="356">
        <v>52706</v>
      </c>
      <c r="R8" s="338">
        <v>354</v>
      </c>
      <c r="S8" s="330">
        <v>555</v>
      </c>
      <c r="T8" s="330">
        <v>20437</v>
      </c>
      <c r="U8" s="356">
        <v>10197</v>
      </c>
      <c r="V8" s="356">
        <v>2939</v>
      </c>
    </row>
    <row r="9" spans="1:25" s="5" customFormat="1" ht="17.25" customHeight="1">
      <c r="A9" s="1910" t="s">
        <v>13</v>
      </c>
      <c r="B9" s="1911"/>
      <c r="C9" s="336">
        <v>140</v>
      </c>
      <c r="D9" s="330">
        <v>328</v>
      </c>
      <c r="E9" s="330">
        <v>2404</v>
      </c>
      <c r="F9" s="330">
        <v>1098</v>
      </c>
      <c r="G9" s="337">
        <v>614</v>
      </c>
      <c r="H9" s="336">
        <v>519</v>
      </c>
      <c r="I9" s="330">
        <v>4609</v>
      </c>
      <c r="J9" s="330">
        <v>89467</v>
      </c>
      <c r="K9" s="330">
        <v>31112</v>
      </c>
      <c r="L9" s="337">
        <v>22244</v>
      </c>
      <c r="M9" s="338">
        <v>1093</v>
      </c>
      <c r="N9" s="330">
        <v>12662</v>
      </c>
      <c r="O9" s="356">
        <v>314000</v>
      </c>
      <c r="P9" s="330">
        <v>73545</v>
      </c>
      <c r="Q9" s="356">
        <v>53020</v>
      </c>
      <c r="R9" s="338">
        <v>345</v>
      </c>
      <c r="S9" s="330">
        <v>528</v>
      </c>
      <c r="T9" s="330">
        <v>18978</v>
      </c>
      <c r="U9" s="356">
        <v>9862</v>
      </c>
      <c r="V9" s="356">
        <v>2724</v>
      </c>
    </row>
    <row r="10" spans="1:25" s="5" customFormat="1" ht="17.25" customHeight="1">
      <c r="A10" s="1910" t="s">
        <v>135</v>
      </c>
      <c r="B10" s="1911"/>
      <c r="C10" s="338">
        <v>146</v>
      </c>
      <c r="D10" s="330">
        <v>361</v>
      </c>
      <c r="E10" s="330">
        <v>2612</v>
      </c>
      <c r="F10" s="330">
        <v>1098</v>
      </c>
      <c r="G10" s="337">
        <v>618</v>
      </c>
      <c r="H10" s="338">
        <v>517</v>
      </c>
      <c r="I10" s="330">
        <v>4504</v>
      </c>
      <c r="J10" s="330">
        <v>87437</v>
      </c>
      <c r="K10" s="330">
        <v>31376</v>
      </c>
      <c r="L10" s="337">
        <v>21917</v>
      </c>
      <c r="M10" s="338">
        <v>1091</v>
      </c>
      <c r="N10" s="330">
        <v>12711</v>
      </c>
      <c r="O10" s="356">
        <v>315000</v>
      </c>
      <c r="P10" s="330">
        <v>73507</v>
      </c>
      <c r="Q10" s="356">
        <v>52998</v>
      </c>
      <c r="R10" s="338">
        <v>337</v>
      </c>
      <c r="S10" s="330">
        <v>512</v>
      </c>
      <c r="T10" s="330">
        <v>16486</v>
      </c>
      <c r="U10" s="356">
        <v>8060</v>
      </c>
      <c r="V10" s="356">
        <v>2523</v>
      </c>
    </row>
    <row r="11" spans="1:25" s="5" customFormat="1" ht="17.25" customHeight="1">
      <c r="A11" s="1910" t="s">
        <v>183</v>
      </c>
      <c r="B11" s="1911"/>
      <c r="C11" s="338">
        <v>147</v>
      </c>
      <c r="D11" s="330">
        <v>380</v>
      </c>
      <c r="E11" s="330">
        <v>2723</v>
      </c>
      <c r="F11" s="330">
        <v>1010</v>
      </c>
      <c r="G11" s="337">
        <v>646</v>
      </c>
      <c r="H11" s="338">
        <v>509</v>
      </c>
      <c r="I11" s="330">
        <v>4491</v>
      </c>
      <c r="J11" s="330">
        <v>86590</v>
      </c>
      <c r="K11" s="330">
        <v>31524</v>
      </c>
      <c r="L11" s="337">
        <v>21331</v>
      </c>
      <c r="M11" s="338">
        <v>1077</v>
      </c>
      <c r="N11" s="330">
        <v>12805</v>
      </c>
      <c r="O11" s="330">
        <v>316698</v>
      </c>
      <c r="P11" s="330">
        <v>73684</v>
      </c>
      <c r="Q11" s="356">
        <v>54923</v>
      </c>
      <c r="R11" s="338">
        <v>316</v>
      </c>
      <c r="S11" s="330">
        <v>488</v>
      </c>
      <c r="T11" s="330">
        <v>14803</v>
      </c>
      <c r="U11" s="356">
        <v>7295</v>
      </c>
      <c r="V11" s="356">
        <v>2577</v>
      </c>
    </row>
    <row r="12" spans="1:25" s="5" customFormat="1" ht="17.25" customHeight="1">
      <c r="A12" s="1910" t="s">
        <v>432</v>
      </c>
      <c r="B12" s="1911"/>
      <c r="C12" s="338">
        <v>146</v>
      </c>
      <c r="D12" s="330">
        <v>360</v>
      </c>
      <c r="E12" s="330">
        <v>2719</v>
      </c>
      <c r="F12" s="330">
        <v>942</v>
      </c>
      <c r="G12" s="337">
        <v>693</v>
      </c>
      <c r="H12" s="338">
        <v>510</v>
      </c>
      <c r="I12" s="330">
        <v>4528.05</v>
      </c>
      <c r="J12" s="330">
        <v>88783</v>
      </c>
      <c r="K12" s="330">
        <v>32999</v>
      </c>
      <c r="L12" s="337">
        <v>23240</v>
      </c>
      <c r="M12" s="338">
        <v>1071</v>
      </c>
      <c r="N12" s="354">
        <v>12940.27</v>
      </c>
      <c r="O12" s="330">
        <v>318816</v>
      </c>
      <c r="P12" s="330">
        <v>75232</v>
      </c>
      <c r="Q12" s="356">
        <v>57730</v>
      </c>
      <c r="R12" s="338">
        <v>286</v>
      </c>
      <c r="S12" s="330">
        <v>452</v>
      </c>
      <c r="T12" s="330">
        <v>13520</v>
      </c>
      <c r="U12" s="330">
        <v>7010</v>
      </c>
      <c r="V12" s="356">
        <v>2799</v>
      </c>
    </row>
    <row r="13" spans="1:25" s="5" customFormat="1" ht="17.25" customHeight="1">
      <c r="A13" s="1910" t="s">
        <v>529</v>
      </c>
      <c r="B13" s="1911"/>
      <c r="C13" s="338">
        <v>140</v>
      </c>
      <c r="D13" s="330">
        <v>362</v>
      </c>
      <c r="E13" s="330">
        <v>2720</v>
      </c>
      <c r="F13" s="330">
        <v>966</v>
      </c>
      <c r="G13" s="337">
        <v>595</v>
      </c>
      <c r="H13" s="338">
        <v>510</v>
      </c>
      <c r="I13" s="330">
        <v>4642</v>
      </c>
      <c r="J13" s="330">
        <v>90641</v>
      </c>
      <c r="K13" s="330">
        <v>32739</v>
      </c>
      <c r="L13" s="337">
        <v>24008</v>
      </c>
      <c r="M13" s="338">
        <v>1071</v>
      </c>
      <c r="N13" s="354">
        <v>13138</v>
      </c>
      <c r="O13" s="330">
        <v>326007</v>
      </c>
      <c r="P13" s="330">
        <v>77440</v>
      </c>
      <c r="Q13" s="356">
        <v>62059</v>
      </c>
      <c r="R13" s="338">
        <v>273</v>
      </c>
      <c r="S13" s="330">
        <v>453</v>
      </c>
      <c r="T13" s="330">
        <v>13538</v>
      </c>
      <c r="U13" s="330">
        <v>7148</v>
      </c>
      <c r="V13" s="356">
        <v>3350</v>
      </c>
    </row>
    <row r="14" spans="1:25" s="5" customFormat="1" ht="17.25" customHeight="1">
      <c r="A14" s="1910" t="s">
        <v>589</v>
      </c>
      <c r="B14" s="1911"/>
      <c r="C14" s="338">
        <v>144</v>
      </c>
      <c r="D14" s="330">
        <v>370</v>
      </c>
      <c r="E14" s="330">
        <v>2763</v>
      </c>
      <c r="F14" s="330">
        <v>926</v>
      </c>
      <c r="G14" s="337">
        <v>710</v>
      </c>
      <c r="H14" s="338">
        <v>506</v>
      </c>
      <c r="I14" s="330">
        <v>4723</v>
      </c>
      <c r="J14" s="330">
        <v>91256</v>
      </c>
      <c r="K14" s="330">
        <v>32387</v>
      </c>
      <c r="L14" s="337">
        <v>23269</v>
      </c>
      <c r="M14" s="338">
        <v>1078</v>
      </c>
      <c r="N14" s="354">
        <v>13462</v>
      </c>
      <c r="O14" s="330">
        <v>337283</v>
      </c>
      <c r="P14" s="330">
        <v>83484</v>
      </c>
      <c r="Q14" s="356">
        <v>58650</v>
      </c>
      <c r="R14" s="338">
        <v>267</v>
      </c>
      <c r="S14" s="330">
        <v>474</v>
      </c>
      <c r="T14" s="330">
        <v>14952</v>
      </c>
      <c r="U14" s="330">
        <v>8370</v>
      </c>
      <c r="V14" s="356">
        <v>2863</v>
      </c>
    </row>
    <row r="15" spans="1:25" s="5" customFormat="1" ht="17.25" customHeight="1">
      <c r="A15" s="1910" t="s">
        <v>656</v>
      </c>
      <c r="B15" s="1911"/>
      <c r="C15" s="338">
        <v>145</v>
      </c>
      <c r="D15" s="330">
        <v>377</v>
      </c>
      <c r="E15" s="330">
        <v>2762</v>
      </c>
      <c r="F15" s="330">
        <v>1007</v>
      </c>
      <c r="G15" s="337">
        <v>696</v>
      </c>
      <c r="H15" s="338">
        <v>505</v>
      </c>
      <c r="I15" s="330">
        <v>4804</v>
      </c>
      <c r="J15" s="330">
        <v>95054</v>
      </c>
      <c r="K15" s="330">
        <v>37567</v>
      </c>
      <c r="L15" s="337">
        <v>23553</v>
      </c>
      <c r="M15" s="338">
        <v>1086</v>
      </c>
      <c r="N15" s="354">
        <v>13787</v>
      </c>
      <c r="O15" s="330">
        <v>350923</v>
      </c>
      <c r="P15" s="330">
        <v>87267</v>
      </c>
      <c r="Q15" s="356">
        <v>61640</v>
      </c>
      <c r="R15" s="338">
        <v>259</v>
      </c>
      <c r="S15" s="330">
        <v>478</v>
      </c>
      <c r="T15" s="330">
        <v>14461</v>
      </c>
      <c r="U15" s="330">
        <v>7575</v>
      </c>
      <c r="V15" s="356">
        <v>3395</v>
      </c>
    </row>
    <row r="16" spans="1:25" s="7" customFormat="1" ht="17.25" customHeight="1">
      <c r="A16" s="1910" t="s">
        <v>673</v>
      </c>
      <c r="B16" s="1911"/>
      <c r="C16" s="338">
        <v>147</v>
      </c>
      <c r="D16" s="330">
        <v>377</v>
      </c>
      <c r="E16" s="330">
        <v>2841</v>
      </c>
      <c r="F16" s="330">
        <v>1072</v>
      </c>
      <c r="G16" s="337">
        <v>724</v>
      </c>
      <c r="H16" s="338">
        <v>503</v>
      </c>
      <c r="I16" s="330">
        <v>4999</v>
      </c>
      <c r="J16" s="330">
        <v>100566</v>
      </c>
      <c r="K16" s="330">
        <v>39743</v>
      </c>
      <c r="L16" s="337">
        <v>25501</v>
      </c>
      <c r="M16" s="338">
        <v>1094</v>
      </c>
      <c r="N16" s="354">
        <v>14187</v>
      </c>
      <c r="O16" s="330">
        <v>367007</v>
      </c>
      <c r="P16" s="330">
        <v>91440</v>
      </c>
      <c r="Q16" s="337">
        <v>65743</v>
      </c>
      <c r="R16" s="338">
        <v>257</v>
      </c>
      <c r="S16" s="330">
        <v>467</v>
      </c>
      <c r="T16" s="330">
        <v>14344</v>
      </c>
      <c r="U16" s="330">
        <v>7661</v>
      </c>
      <c r="V16" s="356">
        <v>3823</v>
      </c>
    </row>
    <row r="17" spans="1:24" s="167" customFormat="1" ht="17.25" customHeight="1" thickBot="1">
      <c r="A17" s="1871" t="s">
        <v>939</v>
      </c>
      <c r="B17" s="1872"/>
      <c r="C17" s="132">
        <v>148</v>
      </c>
      <c r="D17" s="187">
        <v>381</v>
      </c>
      <c r="E17" s="187">
        <v>2959</v>
      </c>
      <c r="F17" s="187">
        <v>1100</v>
      </c>
      <c r="G17" s="440" t="s">
        <v>51</v>
      </c>
      <c r="H17" s="132">
        <v>501</v>
      </c>
      <c r="I17" s="187">
        <v>5153</v>
      </c>
      <c r="J17" s="187">
        <v>104687</v>
      </c>
      <c r="K17" s="187">
        <v>38832</v>
      </c>
      <c r="L17" s="440" t="s">
        <v>51</v>
      </c>
      <c r="M17" s="132">
        <v>1106</v>
      </c>
      <c r="N17" s="187">
        <v>14551</v>
      </c>
      <c r="O17" s="187">
        <v>381455</v>
      </c>
      <c r="P17" s="187">
        <v>93155</v>
      </c>
      <c r="Q17" s="440" t="s">
        <v>51</v>
      </c>
      <c r="R17" s="132">
        <v>248</v>
      </c>
      <c r="S17" s="187">
        <v>460</v>
      </c>
      <c r="T17" s="187">
        <v>14088</v>
      </c>
      <c r="U17" s="187">
        <v>7526</v>
      </c>
      <c r="V17" s="776" t="s">
        <v>51</v>
      </c>
      <c r="X17" s="1677"/>
    </row>
    <row r="18" spans="1:24" s="7" customFormat="1" ht="17.25" customHeight="1">
      <c r="A18" s="1900" t="s">
        <v>941</v>
      </c>
      <c r="B18" s="917" t="s">
        <v>185</v>
      </c>
      <c r="C18" s="1122">
        <f>C17-C16</f>
        <v>1</v>
      </c>
      <c r="D18" s="920">
        <f>D17-D16</f>
        <v>4</v>
      </c>
      <c r="E18" s="920">
        <f>E17-E16</f>
        <v>118</v>
      </c>
      <c r="F18" s="920">
        <f>F17-F16</f>
        <v>28</v>
      </c>
      <c r="G18" s="1040" t="s">
        <v>51</v>
      </c>
      <c r="H18" s="1122">
        <f>H17-H16</f>
        <v>-2</v>
      </c>
      <c r="I18" s="920">
        <f t="shared" ref="I18:U18" si="0">I17-I16</f>
        <v>154</v>
      </c>
      <c r="J18" s="920">
        <f t="shared" si="0"/>
        <v>4121</v>
      </c>
      <c r="K18" s="920">
        <f t="shared" si="0"/>
        <v>-911</v>
      </c>
      <c r="L18" s="1040" t="s">
        <v>51</v>
      </c>
      <c r="M18" s="1122">
        <f t="shared" si="0"/>
        <v>12</v>
      </c>
      <c r="N18" s="920">
        <f t="shared" si="0"/>
        <v>364</v>
      </c>
      <c r="O18" s="920">
        <f>O17-O16</f>
        <v>14448</v>
      </c>
      <c r="P18" s="920">
        <f t="shared" si="0"/>
        <v>1715</v>
      </c>
      <c r="Q18" s="1040" t="s">
        <v>51</v>
      </c>
      <c r="R18" s="1122">
        <f t="shared" si="0"/>
        <v>-9</v>
      </c>
      <c r="S18" s="920">
        <f t="shared" si="0"/>
        <v>-7</v>
      </c>
      <c r="T18" s="920">
        <f t="shared" si="0"/>
        <v>-256</v>
      </c>
      <c r="U18" s="920">
        <f t="shared" si="0"/>
        <v>-135</v>
      </c>
      <c r="V18" s="1047" t="s">
        <v>51</v>
      </c>
    </row>
    <row r="19" spans="1:24" s="7" customFormat="1" ht="17.25" customHeight="1">
      <c r="A19" s="1901"/>
      <c r="B19" s="912" t="s">
        <v>186</v>
      </c>
      <c r="C19" s="952">
        <f>C17/C16-1</f>
        <v>6.8027210884353817E-3</v>
      </c>
      <c r="D19" s="914">
        <f>D17/D16-1</f>
        <v>1.0610079575596787E-2</v>
      </c>
      <c r="E19" s="914">
        <f>E17/E16-1</f>
        <v>4.1534670890531533E-2</v>
      </c>
      <c r="F19" s="914">
        <f>F17/F16-1</f>
        <v>2.6119402985074647E-2</v>
      </c>
      <c r="G19" s="1037" t="s">
        <v>51</v>
      </c>
      <c r="H19" s="952">
        <f>H17/H16-1</f>
        <v>-3.9761431411531323E-3</v>
      </c>
      <c r="I19" s="914">
        <f t="shared" ref="I19:U19" si="1">I17/I16-1</f>
        <v>3.0806161232246554E-2</v>
      </c>
      <c r="J19" s="914">
        <f t="shared" si="1"/>
        <v>4.0978064156871996E-2</v>
      </c>
      <c r="K19" s="914">
        <f t="shared" si="1"/>
        <v>-2.2922275620864019E-2</v>
      </c>
      <c r="L19" s="1037" t="s">
        <v>51</v>
      </c>
      <c r="M19" s="952">
        <f t="shared" si="1"/>
        <v>1.0968921389396646E-2</v>
      </c>
      <c r="N19" s="914">
        <f t="shared" si="1"/>
        <v>2.565729188693866E-2</v>
      </c>
      <c r="O19" s="914">
        <f t="shared" si="1"/>
        <v>3.9367096540392943E-2</v>
      </c>
      <c r="P19" s="914">
        <f t="shared" si="1"/>
        <v>1.8755468066491643E-2</v>
      </c>
      <c r="Q19" s="1037" t="s">
        <v>51</v>
      </c>
      <c r="R19" s="952">
        <f t="shared" si="1"/>
        <v>-3.5019455252918275E-2</v>
      </c>
      <c r="S19" s="914">
        <f t="shared" si="1"/>
        <v>-1.498929336188437E-2</v>
      </c>
      <c r="T19" s="914">
        <f t="shared" si="1"/>
        <v>-1.7847183491355278E-2</v>
      </c>
      <c r="U19" s="914">
        <f t="shared" si="1"/>
        <v>-1.7621720402036245E-2</v>
      </c>
      <c r="V19" s="1046" t="s">
        <v>51</v>
      </c>
    </row>
    <row r="20" spans="1:24" s="7" customFormat="1" ht="17.25" customHeight="1">
      <c r="A20" s="1902" t="s">
        <v>945</v>
      </c>
      <c r="B20" s="928" t="s">
        <v>185</v>
      </c>
      <c r="C20" s="955">
        <f>C17-C12</f>
        <v>2</v>
      </c>
      <c r="D20" s="919">
        <f>D17-D12</f>
        <v>21</v>
      </c>
      <c r="E20" s="919">
        <f>E17-E12</f>
        <v>240</v>
      </c>
      <c r="F20" s="919">
        <f>F17-F12</f>
        <v>158</v>
      </c>
      <c r="G20" s="1034" t="s">
        <v>51</v>
      </c>
      <c r="H20" s="955">
        <f>H17-H12</f>
        <v>-9</v>
      </c>
      <c r="I20" s="919">
        <f t="shared" ref="I20:U20" si="2">I17-I12</f>
        <v>624.94999999999982</v>
      </c>
      <c r="J20" s="919">
        <f t="shared" si="2"/>
        <v>15904</v>
      </c>
      <c r="K20" s="919">
        <f t="shared" si="2"/>
        <v>5833</v>
      </c>
      <c r="L20" s="1034" t="s">
        <v>51</v>
      </c>
      <c r="M20" s="955">
        <f t="shared" si="2"/>
        <v>35</v>
      </c>
      <c r="N20" s="919">
        <f t="shared" si="2"/>
        <v>1610.7299999999996</v>
      </c>
      <c r="O20" s="919">
        <f t="shared" si="2"/>
        <v>62639</v>
      </c>
      <c r="P20" s="919">
        <f t="shared" si="2"/>
        <v>17923</v>
      </c>
      <c r="Q20" s="1034" t="s">
        <v>51</v>
      </c>
      <c r="R20" s="955">
        <f t="shared" si="2"/>
        <v>-38</v>
      </c>
      <c r="S20" s="919">
        <f t="shared" si="2"/>
        <v>8</v>
      </c>
      <c r="T20" s="919">
        <f t="shared" si="2"/>
        <v>568</v>
      </c>
      <c r="U20" s="919">
        <f t="shared" si="2"/>
        <v>516</v>
      </c>
      <c r="V20" s="1045" t="s">
        <v>51</v>
      </c>
    </row>
    <row r="21" spans="1:24" ht="17.25" customHeight="1">
      <c r="A21" s="1901"/>
      <c r="B21" s="912" t="s">
        <v>186</v>
      </c>
      <c r="C21" s="952">
        <f>C17/C12-1</f>
        <v>1.3698630136986356E-2</v>
      </c>
      <c r="D21" s="914">
        <f>D17/D12-1</f>
        <v>5.8333333333333348E-2</v>
      </c>
      <c r="E21" s="914">
        <f>E17/E12-1</f>
        <v>8.8267745494667205E-2</v>
      </c>
      <c r="F21" s="914">
        <f>F17/F12-1</f>
        <v>0.16772823779193202</v>
      </c>
      <c r="G21" s="1037" t="s">
        <v>51</v>
      </c>
      <c r="H21" s="952">
        <f>H17/H12-1</f>
        <v>-1.764705882352946E-2</v>
      </c>
      <c r="I21" s="914">
        <f t="shared" ref="I21:U21" si="3">I17/I12-1</f>
        <v>0.13801746888837352</v>
      </c>
      <c r="J21" s="914">
        <f t="shared" si="3"/>
        <v>0.17913339265399908</v>
      </c>
      <c r="K21" s="914">
        <f t="shared" si="3"/>
        <v>0.176762932210067</v>
      </c>
      <c r="L21" s="1037" t="s">
        <v>51</v>
      </c>
      <c r="M21" s="952">
        <f t="shared" si="3"/>
        <v>3.2679738562091609E-2</v>
      </c>
      <c r="N21" s="914">
        <f t="shared" si="3"/>
        <v>0.12447421885323884</v>
      </c>
      <c r="O21" s="914">
        <f t="shared" si="3"/>
        <v>0.19647382816420755</v>
      </c>
      <c r="P21" s="914">
        <f t="shared" si="3"/>
        <v>0.23823638877073594</v>
      </c>
      <c r="Q21" s="1037" t="s">
        <v>51</v>
      </c>
      <c r="R21" s="952">
        <f t="shared" si="3"/>
        <v>-0.13286713286713292</v>
      </c>
      <c r="S21" s="914">
        <f t="shared" si="3"/>
        <v>1.7699115044247815E-2</v>
      </c>
      <c r="T21" s="914">
        <f t="shared" si="3"/>
        <v>4.2011834319526598E-2</v>
      </c>
      <c r="U21" s="914">
        <f t="shared" si="3"/>
        <v>7.36091298145507E-2</v>
      </c>
      <c r="V21" s="1046" t="s">
        <v>51</v>
      </c>
    </row>
    <row r="22" spans="1:24" ht="17.25" customHeight="1">
      <c r="A22" s="1902" t="s">
        <v>944</v>
      </c>
      <c r="B22" s="928" t="s">
        <v>185</v>
      </c>
      <c r="C22" s="955">
        <f>C17-C7</f>
        <v>21</v>
      </c>
      <c r="D22" s="919">
        <f>D17-D7</f>
        <v>104</v>
      </c>
      <c r="E22" s="919">
        <f>E17-E7</f>
        <v>919</v>
      </c>
      <c r="F22" s="919">
        <f>F17-F7</f>
        <v>258</v>
      </c>
      <c r="G22" s="1034" t="s">
        <v>51</v>
      </c>
      <c r="H22" s="955">
        <f>H17-H7</f>
        <v>-16</v>
      </c>
      <c r="I22" s="919">
        <f t="shared" ref="I22:U22" si="4">I17-I7</f>
        <v>363</v>
      </c>
      <c r="J22" s="919">
        <f t="shared" si="4"/>
        <v>9928</v>
      </c>
      <c r="K22" s="919">
        <f t="shared" si="4"/>
        <v>5803</v>
      </c>
      <c r="L22" s="1034" t="s">
        <v>51</v>
      </c>
      <c r="M22" s="955">
        <f t="shared" si="4"/>
        <v>-3</v>
      </c>
      <c r="N22" s="919">
        <f t="shared" si="4"/>
        <v>1750</v>
      </c>
      <c r="O22" s="919">
        <f t="shared" si="4"/>
        <v>65470</v>
      </c>
      <c r="P22" s="919">
        <f t="shared" si="4"/>
        <v>20463</v>
      </c>
      <c r="Q22" s="1034" t="s">
        <v>51</v>
      </c>
      <c r="R22" s="955">
        <f t="shared" si="4"/>
        <v>-114</v>
      </c>
      <c r="S22" s="919">
        <f t="shared" si="4"/>
        <v>-128</v>
      </c>
      <c r="T22" s="919">
        <f t="shared" si="4"/>
        <v>-8670</v>
      </c>
      <c r="U22" s="919">
        <f t="shared" si="4"/>
        <v>-3636</v>
      </c>
      <c r="V22" s="1045" t="s">
        <v>51</v>
      </c>
    </row>
    <row r="23" spans="1:24" ht="22.5" customHeight="1">
      <c r="A23" s="2027"/>
      <c r="B23" s="968" t="s">
        <v>186</v>
      </c>
      <c r="C23" s="916">
        <f>C17/C7-1</f>
        <v>0.16535433070866135</v>
      </c>
      <c r="D23" s="937">
        <f>D17/D7-1</f>
        <v>0.37545126353790614</v>
      </c>
      <c r="E23" s="937">
        <f>E17/E7-1</f>
        <v>0.45049019607843133</v>
      </c>
      <c r="F23" s="937">
        <f>F17/F7-1</f>
        <v>0.30641330166270775</v>
      </c>
      <c r="G23" s="1203" t="s">
        <v>51</v>
      </c>
      <c r="H23" s="916">
        <f>H17/H7-1</f>
        <v>-3.0947775628626717E-2</v>
      </c>
      <c r="I23" s="937">
        <f t="shared" ref="I23:U23" si="5">I17/I7-1</f>
        <v>7.5782881002087743E-2</v>
      </c>
      <c r="J23" s="937">
        <f t="shared" si="5"/>
        <v>0.10477105077090298</v>
      </c>
      <c r="K23" s="937">
        <f t="shared" si="5"/>
        <v>0.17569408701444189</v>
      </c>
      <c r="L23" s="1203" t="s">
        <v>51</v>
      </c>
      <c r="M23" s="916">
        <f t="shared" si="5"/>
        <v>-2.7051397655545317E-3</v>
      </c>
      <c r="N23" s="937">
        <f t="shared" si="5"/>
        <v>0.13670806968205618</v>
      </c>
      <c r="O23" s="937">
        <f t="shared" si="5"/>
        <v>0.20719337943256799</v>
      </c>
      <c r="P23" s="937">
        <f t="shared" si="5"/>
        <v>0.28150277884774111</v>
      </c>
      <c r="Q23" s="1203" t="s">
        <v>51</v>
      </c>
      <c r="R23" s="916">
        <f t="shared" si="5"/>
        <v>-0.31491712707182318</v>
      </c>
      <c r="S23" s="937">
        <f t="shared" si="5"/>
        <v>-0.21768707482993199</v>
      </c>
      <c r="T23" s="937">
        <f t="shared" si="5"/>
        <v>-0.38096493540732934</v>
      </c>
      <c r="U23" s="937">
        <f t="shared" si="5"/>
        <v>-0.32574807382189575</v>
      </c>
      <c r="V23" s="1199" t="s">
        <v>51</v>
      </c>
    </row>
    <row r="24" spans="1:24" s="551" customFormat="1" ht="11.25" customHeight="1">
      <c r="A24" s="903"/>
      <c r="B24" s="258"/>
      <c r="C24" s="256"/>
      <c r="D24" s="256"/>
      <c r="E24" s="256"/>
      <c r="F24" s="256"/>
      <c r="G24" s="257"/>
      <c r="H24" s="256"/>
      <c r="I24" s="256"/>
      <c r="J24" s="256"/>
      <c r="K24" s="256"/>
      <c r="L24" s="257"/>
      <c r="M24" s="256"/>
      <c r="N24" s="256"/>
      <c r="O24" s="256"/>
      <c r="P24" s="256"/>
      <c r="Q24" s="257"/>
      <c r="R24" s="256"/>
      <c r="S24" s="256"/>
      <c r="T24" s="256"/>
      <c r="U24" s="256"/>
      <c r="V24" s="257"/>
    </row>
    <row r="25" spans="1:24" ht="17.25" customHeight="1">
      <c r="A25" s="358" t="s">
        <v>530</v>
      </c>
      <c r="B25" s="123"/>
      <c r="C25" s="123"/>
      <c r="D25" s="123"/>
      <c r="E25" s="123"/>
      <c r="F25" s="123"/>
      <c r="G25" s="123"/>
      <c r="H25" s="123"/>
      <c r="I25" s="123"/>
      <c r="J25" s="123"/>
      <c r="K25" s="123"/>
      <c r="L25" s="123"/>
      <c r="M25" s="138"/>
      <c r="N25" s="58"/>
      <c r="O25" s="123"/>
      <c r="P25" s="123"/>
      <c r="Q25" s="123"/>
      <c r="R25" s="123"/>
      <c r="S25" s="123"/>
      <c r="T25" s="123"/>
      <c r="U25" s="123"/>
      <c r="V25" s="123"/>
    </row>
    <row r="26" spans="1:24" s="147" customFormat="1" ht="24.75" customHeight="1">
      <c r="A26" s="1876" t="s">
        <v>534</v>
      </c>
      <c r="B26" s="1876"/>
      <c r="C26" s="1876"/>
      <c r="D26" s="1876"/>
      <c r="E26" s="1876"/>
      <c r="F26" s="1876"/>
      <c r="G26" s="1876"/>
      <c r="H26" s="1876"/>
      <c r="I26" s="1876"/>
      <c r="J26" s="1876"/>
      <c r="K26" s="1876"/>
      <c r="L26" s="1876"/>
      <c r="M26" s="1876"/>
      <c r="N26" s="1876"/>
      <c r="O26" s="1876"/>
      <c r="P26" s="1876"/>
      <c r="Q26" s="1876"/>
      <c r="R26" s="1876"/>
      <c r="S26" s="1876"/>
      <c r="T26" s="1876"/>
      <c r="U26" s="1876"/>
      <c r="V26" s="1876"/>
    </row>
    <row r="27" spans="1:24" ht="17.25" customHeight="1">
      <c r="A27" s="417" t="s">
        <v>535</v>
      </c>
      <c r="B27" s="322"/>
      <c r="H27" s="322"/>
      <c r="I27" s="322"/>
      <c r="J27" s="322"/>
      <c r="K27" s="322"/>
      <c r="L27" s="322"/>
      <c r="M27" s="170"/>
      <c r="N27" s="322"/>
      <c r="O27" s="322"/>
      <c r="P27" s="322"/>
      <c r="Q27" s="322"/>
      <c r="R27" s="322"/>
      <c r="S27" s="322"/>
      <c r="T27" s="322"/>
      <c r="U27" s="322"/>
      <c r="V27" s="322"/>
    </row>
    <row r="28" spans="1:24" ht="17.25" customHeight="1">
      <c r="A28" s="417" t="s">
        <v>536</v>
      </c>
      <c r="B28" s="322"/>
      <c r="H28" s="322"/>
      <c r="I28" s="322"/>
      <c r="J28" s="322"/>
      <c r="K28" s="322"/>
      <c r="L28" s="322"/>
      <c r="M28" s="170"/>
      <c r="N28" s="322"/>
      <c r="O28" s="322"/>
      <c r="P28" s="322"/>
      <c r="Q28" s="322"/>
      <c r="R28" s="322"/>
      <c r="S28" s="322"/>
      <c r="T28" s="322"/>
      <c r="U28" s="322"/>
      <c r="V28" s="322"/>
    </row>
    <row r="29" spans="1:24" ht="17.25" customHeight="1">
      <c r="A29" s="69" t="s">
        <v>513</v>
      </c>
      <c r="B29" s="322"/>
      <c r="H29" s="322"/>
      <c r="I29" s="322"/>
      <c r="J29" s="322"/>
      <c r="K29" s="322"/>
      <c r="L29" s="322"/>
      <c r="M29" s="170"/>
      <c r="N29" s="551"/>
      <c r="O29" s="551"/>
      <c r="P29" s="322"/>
      <c r="Q29" s="322"/>
      <c r="R29" s="322"/>
      <c r="S29" s="322"/>
      <c r="T29" s="322"/>
      <c r="U29" s="322"/>
      <c r="V29" s="322"/>
    </row>
    <row r="30" spans="1:24">
      <c r="A30" s="551"/>
      <c r="B30" s="551"/>
      <c r="C30" s="551"/>
      <c r="I30" s="377"/>
      <c r="J30" s="377"/>
      <c r="K30" s="377"/>
      <c r="L30" s="377"/>
      <c r="M30" s="377"/>
      <c r="N30" s="141"/>
      <c r="O30" s="377"/>
      <c r="P30" s="377"/>
      <c r="Q30" s="377"/>
      <c r="R30" s="377"/>
      <c r="S30" s="377"/>
      <c r="T30" s="377"/>
      <c r="U30" s="377"/>
      <c r="V30" s="377"/>
    </row>
    <row r="31" spans="1:24">
      <c r="A31" s="141"/>
      <c r="B31" s="141"/>
      <c r="C31" s="141"/>
      <c r="H31" s="196"/>
      <c r="I31" s="196"/>
      <c r="J31" s="196"/>
      <c r="K31" s="196"/>
      <c r="L31" s="196"/>
      <c r="M31" s="196"/>
      <c r="N31" s="196"/>
      <c r="O31" s="196"/>
      <c r="P31" s="196"/>
      <c r="Q31" s="196"/>
      <c r="R31" s="196"/>
      <c r="S31" s="196"/>
      <c r="T31" s="196"/>
      <c r="U31" s="196"/>
      <c r="V31" s="196"/>
    </row>
    <row r="32" spans="1:24">
      <c r="K32" s="141"/>
    </row>
  </sheetData>
  <mergeCells count="40">
    <mergeCell ref="C3:G4"/>
    <mergeCell ref="C5:C6"/>
    <mergeCell ref="D5:D6"/>
    <mergeCell ref="E5:E6"/>
    <mergeCell ref="F5:F6"/>
    <mergeCell ref="G5:G6"/>
    <mergeCell ref="A26:V26"/>
    <mergeCell ref="A14:B14"/>
    <mergeCell ref="A15:B15"/>
    <mergeCell ref="M5:M6"/>
    <mergeCell ref="Q5:Q6"/>
    <mergeCell ref="N5:N6"/>
    <mergeCell ref="A22:A23"/>
    <mergeCell ref="A3:B6"/>
    <mergeCell ref="H3:L4"/>
    <mergeCell ref="M3:Q4"/>
    <mergeCell ref="A16:B16"/>
    <mergeCell ref="A17:B17"/>
    <mergeCell ref="A7:B7"/>
    <mergeCell ref="A8:B8"/>
    <mergeCell ref="A9:B9"/>
    <mergeCell ref="A10:B10"/>
    <mergeCell ref="A18:A19"/>
    <mergeCell ref="A20:A21"/>
    <mergeCell ref="A11:B11"/>
    <mergeCell ref="A12:B12"/>
    <mergeCell ref="A13:B13"/>
    <mergeCell ref="R3:V4"/>
    <mergeCell ref="H5:H6"/>
    <mergeCell ref="I5:I6"/>
    <mergeCell ref="L5:L6"/>
    <mergeCell ref="J5:J6"/>
    <mergeCell ref="K5:K6"/>
    <mergeCell ref="O5:O6"/>
    <mergeCell ref="V5:V6"/>
    <mergeCell ref="U5:U6"/>
    <mergeCell ref="R5:R6"/>
    <mergeCell ref="S5:S6"/>
    <mergeCell ref="T5:T6"/>
    <mergeCell ref="P5:P6"/>
  </mergeCells>
  <hyperlinks>
    <hyperlink ref="X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P23 R18:U18 P19 R19:U19 P20 R20:U20 P21 R21:U21 P22 R22:U22 R23:U23 P18 M22:O22 M21:O21 M20:O20 M19:O19 M23:O23 M18:N18 H18:K18 H19:K23 C18:G18 C19:G23 L22 L18 O18 L23 L19 L20 L21" unlockedFormula="1"/>
  </ignoredError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1"/>
  <dimension ref="A1:AH32"/>
  <sheetViews>
    <sheetView showGridLines="0" zoomScaleNormal="100" workbookViewId="0"/>
  </sheetViews>
  <sheetFormatPr defaultRowHeight="15"/>
  <cols>
    <col min="1" max="1" width="10.85546875" customWidth="1"/>
    <col min="2" max="2" width="4.28515625" customWidth="1"/>
    <col min="3" max="3" width="5.7109375" style="377" customWidth="1"/>
    <col min="4" max="4" width="5.42578125" style="377" bestFit="1" customWidth="1"/>
    <col min="5" max="5" width="5.85546875" style="377" bestFit="1" customWidth="1"/>
    <col min="6" max="6" width="5.42578125" style="377" bestFit="1" customWidth="1"/>
    <col min="7" max="7" width="6" style="377" bestFit="1" customWidth="1"/>
    <col min="8" max="8" width="7" bestFit="1" customWidth="1"/>
    <col min="9" max="10" width="6.140625" style="147" bestFit="1" customWidth="1"/>
    <col min="11" max="11" width="7" bestFit="1" customWidth="1"/>
    <col min="12" max="12" width="5.5703125" bestFit="1" customWidth="1"/>
    <col min="13" max="13" width="7" bestFit="1" customWidth="1"/>
    <col min="14" max="15" width="7" style="147" bestFit="1" customWidth="1"/>
    <col min="16" max="16" width="7" bestFit="1" customWidth="1"/>
    <col min="17" max="17" width="6" bestFit="1" customWidth="1"/>
    <col min="18" max="18" width="6.7109375" bestFit="1" customWidth="1"/>
    <col min="19" max="20" width="6.7109375" style="147" bestFit="1" customWidth="1"/>
    <col min="21" max="21" width="6.140625" bestFit="1" customWidth="1"/>
    <col min="22" max="22" width="6.7109375" bestFit="1" customWidth="1"/>
  </cols>
  <sheetData>
    <row r="1" spans="1:34" ht="17.25" customHeight="1">
      <c r="A1" s="165" t="s">
        <v>1589</v>
      </c>
      <c r="B1" s="133"/>
      <c r="C1" s="145"/>
      <c r="D1" s="145"/>
      <c r="E1" s="145"/>
      <c r="F1" s="145"/>
      <c r="G1" s="145"/>
      <c r="H1" s="133"/>
      <c r="I1" s="145"/>
      <c r="J1" s="145"/>
      <c r="K1" s="133"/>
      <c r="L1" s="133"/>
      <c r="M1" s="133"/>
      <c r="N1" s="145"/>
      <c r="O1" s="145"/>
      <c r="P1" s="133"/>
      <c r="Q1" s="133"/>
      <c r="R1" s="133"/>
      <c r="S1" s="145"/>
      <c r="T1" s="145"/>
      <c r="U1" s="280"/>
      <c r="V1" s="133"/>
    </row>
    <row r="2" spans="1:34" ht="17.25" customHeight="1" thickBot="1">
      <c r="A2" s="1614" t="s">
        <v>1719</v>
      </c>
      <c r="B2" s="134"/>
      <c r="C2" s="146"/>
      <c r="D2" s="146"/>
      <c r="E2" s="146"/>
      <c r="F2" s="146"/>
      <c r="G2" s="146"/>
      <c r="H2" s="134"/>
      <c r="I2" s="146"/>
      <c r="J2" s="146"/>
      <c r="K2" s="134"/>
      <c r="L2" s="134"/>
      <c r="M2" s="134"/>
      <c r="N2" s="146"/>
      <c r="O2" s="146"/>
      <c r="P2" s="134"/>
      <c r="Q2" s="134"/>
      <c r="R2" s="134"/>
      <c r="S2" s="146"/>
      <c r="T2" s="146"/>
      <c r="U2" s="146"/>
      <c r="V2" s="146"/>
      <c r="W2" s="146"/>
      <c r="X2" s="213" t="s">
        <v>1602</v>
      </c>
      <c r="Y2" s="146"/>
    </row>
    <row r="3" spans="1:34" ht="25.5" customHeight="1">
      <c r="A3" s="1904" t="s">
        <v>192</v>
      </c>
      <c r="B3" s="1905"/>
      <c r="C3" s="1994" t="s">
        <v>586</v>
      </c>
      <c r="D3" s="1995"/>
      <c r="E3" s="1995"/>
      <c r="F3" s="1995"/>
      <c r="G3" s="2003"/>
      <c r="H3" s="1994" t="s">
        <v>292</v>
      </c>
      <c r="I3" s="1995"/>
      <c r="J3" s="1995"/>
      <c r="K3" s="1995"/>
      <c r="L3" s="2003"/>
      <c r="M3" s="2010" t="s">
        <v>538</v>
      </c>
      <c r="N3" s="2011"/>
      <c r="O3" s="2011"/>
      <c r="P3" s="2011"/>
      <c r="Q3" s="2012"/>
      <c r="R3" s="1961" t="s">
        <v>287</v>
      </c>
      <c r="S3" s="1961"/>
      <c r="T3" s="1961"/>
      <c r="U3" s="1961"/>
      <c r="V3" s="1961"/>
    </row>
    <row r="4" spans="1:34" ht="13.5" customHeight="1">
      <c r="A4" s="1890"/>
      <c r="B4" s="1906"/>
      <c r="C4" s="1938" t="s">
        <v>4</v>
      </c>
      <c r="D4" s="1869" t="s">
        <v>275</v>
      </c>
      <c r="E4" s="1869"/>
      <c r="F4" s="2148" t="s">
        <v>182</v>
      </c>
      <c r="G4" s="2149"/>
      <c r="H4" s="1938" t="s">
        <v>4</v>
      </c>
      <c r="I4" s="1869" t="s">
        <v>275</v>
      </c>
      <c r="J4" s="1869"/>
      <c r="K4" s="2148" t="s">
        <v>182</v>
      </c>
      <c r="L4" s="2149"/>
      <c r="M4" s="1938" t="s">
        <v>4</v>
      </c>
      <c r="N4" s="1869" t="s">
        <v>275</v>
      </c>
      <c r="O4" s="1869"/>
      <c r="P4" s="2148" t="s">
        <v>182</v>
      </c>
      <c r="Q4" s="2149"/>
      <c r="R4" s="1938" t="s">
        <v>4</v>
      </c>
      <c r="S4" s="1869" t="s">
        <v>275</v>
      </c>
      <c r="T4" s="1869"/>
      <c r="U4" s="2148" t="s">
        <v>182</v>
      </c>
      <c r="V4" s="2129"/>
    </row>
    <row r="5" spans="1:34" ht="13.5" customHeight="1">
      <c r="A5" s="1890"/>
      <c r="B5" s="1906"/>
      <c r="C5" s="1938"/>
      <c r="D5" s="1869"/>
      <c r="E5" s="1869"/>
      <c r="F5" s="2148"/>
      <c r="G5" s="2149"/>
      <c r="H5" s="1938"/>
      <c r="I5" s="1869"/>
      <c r="J5" s="1869"/>
      <c r="K5" s="2148"/>
      <c r="L5" s="2149"/>
      <c r="M5" s="1938"/>
      <c r="N5" s="1869"/>
      <c r="O5" s="1869"/>
      <c r="P5" s="2148"/>
      <c r="Q5" s="2149"/>
      <c r="R5" s="1938"/>
      <c r="S5" s="1869"/>
      <c r="T5" s="1869"/>
      <c r="U5" s="2148"/>
      <c r="V5" s="2129"/>
    </row>
    <row r="6" spans="1:34" ht="17.25" customHeight="1" thickBot="1">
      <c r="A6" s="1891"/>
      <c r="B6" s="1907"/>
      <c r="C6" s="1940"/>
      <c r="D6" s="1357" t="s">
        <v>7</v>
      </c>
      <c r="E6" s="1357" t="s">
        <v>136</v>
      </c>
      <c r="F6" s="1357" t="s">
        <v>167</v>
      </c>
      <c r="G6" s="1358" t="s">
        <v>39</v>
      </c>
      <c r="H6" s="1940"/>
      <c r="I6" s="1357" t="s">
        <v>7</v>
      </c>
      <c r="J6" s="1357" t="s">
        <v>136</v>
      </c>
      <c r="K6" s="1357" t="s">
        <v>167</v>
      </c>
      <c r="L6" s="1358" t="s">
        <v>39</v>
      </c>
      <c r="M6" s="1940"/>
      <c r="N6" s="1357" t="s">
        <v>7</v>
      </c>
      <c r="O6" s="1357" t="s">
        <v>136</v>
      </c>
      <c r="P6" s="1357" t="s">
        <v>167</v>
      </c>
      <c r="Q6" s="1358" t="s">
        <v>39</v>
      </c>
      <c r="R6" s="1940"/>
      <c r="S6" s="1357" t="s">
        <v>7</v>
      </c>
      <c r="T6" s="1357" t="s">
        <v>136</v>
      </c>
      <c r="U6" s="1357" t="s">
        <v>167</v>
      </c>
      <c r="V6" s="1359" t="s">
        <v>39</v>
      </c>
    </row>
    <row r="7" spans="1:34" ht="17.100000000000001" customHeight="1">
      <c r="A7" s="1910" t="s">
        <v>11</v>
      </c>
      <c r="B7" s="1911"/>
      <c r="C7" s="359">
        <v>2040</v>
      </c>
      <c r="D7" s="335">
        <v>929</v>
      </c>
      <c r="E7" s="335">
        <v>1111</v>
      </c>
      <c r="F7" s="335">
        <v>2000</v>
      </c>
      <c r="G7" s="368">
        <v>40</v>
      </c>
      <c r="H7" s="359">
        <v>94759</v>
      </c>
      <c r="I7" s="335">
        <v>32481</v>
      </c>
      <c r="J7" s="335">
        <v>62278</v>
      </c>
      <c r="K7" s="335">
        <v>92759</v>
      </c>
      <c r="L7" s="368">
        <v>2000</v>
      </c>
      <c r="M7" s="336">
        <v>315985</v>
      </c>
      <c r="N7" s="355">
        <v>171278</v>
      </c>
      <c r="O7" s="335">
        <v>144707</v>
      </c>
      <c r="P7" s="355">
        <v>306406</v>
      </c>
      <c r="Q7" s="368">
        <v>9579</v>
      </c>
      <c r="R7" s="359">
        <v>22758</v>
      </c>
      <c r="S7" s="335">
        <v>10300</v>
      </c>
      <c r="T7" s="335">
        <v>12458</v>
      </c>
      <c r="U7" s="335">
        <v>11367</v>
      </c>
      <c r="V7" s="355">
        <v>11391</v>
      </c>
      <c r="X7" s="141"/>
      <c r="Y7" s="141"/>
      <c r="Z7" s="141"/>
      <c r="AA7" s="141"/>
      <c r="AB7" s="141"/>
      <c r="AD7" s="141"/>
      <c r="AE7" s="141"/>
      <c r="AF7" s="141"/>
      <c r="AG7" s="141"/>
      <c r="AH7" s="141"/>
    </row>
    <row r="8" spans="1:34" ht="17.100000000000001" customHeight="1">
      <c r="A8" s="1910" t="s">
        <v>12</v>
      </c>
      <c r="B8" s="1911"/>
      <c r="C8" s="359">
        <v>2201</v>
      </c>
      <c r="D8" s="330">
        <v>994</v>
      </c>
      <c r="E8" s="335">
        <v>1207</v>
      </c>
      <c r="F8" s="330">
        <v>2162</v>
      </c>
      <c r="G8" s="337">
        <v>39</v>
      </c>
      <c r="H8" s="359">
        <v>91841</v>
      </c>
      <c r="I8" s="330">
        <v>31799</v>
      </c>
      <c r="J8" s="335">
        <v>60042</v>
      </c>
      <c r="K8" s="330">
        <v>89654</v>
      </c>
      <c r="L8" s="337">
        <v>2187</v>
      </c>
      <c r="M8" s="338">
        <v>312628</v>
      </c>
      <c r="N8" s="356">
        <v>169040</v>
      </c>
      <c r="O8" s="335">
        <v>143588</v>
      </c>
      <c r="P8" s="356">
        <v>303559</v>
      </c>
      <c r="Q8" s="337">
        <v>9069</v>
      </c>
      <c r="R8" s="354">
        <v>20437</v>
      </c>
      <c r="S8" s="330">
        <v>9042</v>
      </c>
      <c r="T8" s="335">
        <v>11395</v>
      </c>
      <c r="U8" s="330">
        <v>10256</v>
      </c>
      <c r="V8" s="356">
        <v>10181</v>
      </c>
      <c r="X8" s="141"/>
      <c r="Y8" s="141"/>
      <c r="Z8" s="141"/>
      <c r="AA8" s="141"/>
      <c r="AB8" s="141"/>
      <c r="AC8" s="551"/>
      <c r="AD8" s="141"/>
      <c r="AE8" s="141"/>
      <c r="AF8" s="141"/>
      <c r="AG8" s="141"/>
      <c r="AH8" s="141"/>
    </row>
    <row r="9" spans="1:34" ht="17.100000000000001" customHeight="1">
      <c r="A9" s="1910" t="s">
        <v>13</v>
      </c>
      <c r="B9" s="1911"/>
      <c r="C9" s="359">
        <v>2404</v>
      </c>
      <c r="D9" s="330">
        <v>1117</v>
      </c>
      <c r="E9" s="335">
        <v>1287</v>
      </c>
      <c r="F9" s="330">
        <v>2369</v>
      </c>
      <c r="G9" s="337">
        <v>35</v>
      </c>
      <c r="H9" s="359">
        <v>89467</v>
      </c>
      <c r="I9" s="330">
        <v>30794</v>
      </c>
      <c r="J9" s="335">
        <v>58673</v>
      </c>
      <c r="K9" s="330">
        <v>86964</v>
      </c>
      <c r="L9" s="337">
        <v>2503</v>
      </c>
      <c r="M9" s="338">
        <v>314000</v>
      </c>
      <c r="N9" s="330">
        <v>169485</v>
      </c>
      <c r="O9" s="335">
        <v>144515</v>
      </c>
      <c r="P9" s="330">
        <v>305009</v>
      </c>
      <c r="Q9" s="29">
        <v>8991</v>
      </c>
      <c r="R9" s="354">
        <v>18978</v>
      </c>
      <c r="S9" s="330">
        <v>8236</v>
      </c>
      <c r="T9" s="335">
        <v>10742</v>
      </c>
      <c r="U9" s="330">
        <v>9745</v>
      </c>
      <c r="V9" s="356">
        <v>9233</v>
      </c>
      <c r="X9" s="141"/>
      <c r="Y9" s="141"/>
      <c r="Z9" s="141"/>
      <c r="AA9" s="141"/>
      <c r="AB9" s="141"/>
      <c r="AC9" s="551"/>
      <c r="AD9" s="141"/>
      <c r="AE9" s="141"/>
      <c r="AF9" s="141"/>
      <c r="AG9" s="141"/>
      <c r="AH9" s="141"/>
    </row>
    <row r="10" spans="1:34" ht="17.100000000000001" customHeight="1">
      <c r="A10" s="1910" t="s">
        <v>135</v>
      </c>
      <c r="B10" s="1911"/>
      <c r="C10" s="354">
        <v>2612</v>
      </c>
      <c r="D10" s="330">
        <v>1237</v>
      </c>
      <c r="E10" s="335">
        <v>1375</v>
      </c>
      <c r="F10" s="330">
        <v>2579</v>
      </c>
      <c r="G10" s="337">
        <v>33</v>
      </c>
      <c r="H10" s="354">
        <v>87437</v>
      </c>
      <c r="I10" s="330">
        <v>29856</v>
      </c>
      <c r="J10" s="335">
        <v>57581</v>
      </c>
      <c r="K10" s="330">
        <v>84864</v>
      </c>
      <c r="L10" s="337">
        <v>2573</v>
      </c>
      <c r="M10" s="338">
        <v>315000</v>
      </c>
      <c r="N10" s="330">
        <v>169664</v>
      </c>
      <c r="O10" s="335">
        <v>145336</v>
      </c>
      <c r="P10" s="330">
        <v>306491</v>
      </c>
      <c r="Q10" s="29">
        <v>8509</v>
      </c>
      <c r="R10" s="354">
        <v>16486</v>
      </c>
      <c r="S10" s="330">
        <v>7300</v>
      </c>
      <c r="T10" s="335">
        <v>9186</v>
      </c>
      <c r="U10" s="330">
        <v>9084</v>
      </c>
      <c r="V10" s="356">
        <v>7402</v>
      </c>
      <c r="X10" s="141"/>
      <c r="Y10" s="141"/>
      <c r="Z10" s="141"/>
      <c r="AA10" s="141"/>
      <c r="AB10" s="141"/>
      <c r="AC10" s="551"/>
      <c r="AD10" s="141"/>
      <c r="AE10" s="141"/>
      <c r="AF10" s="141"/>
      <c r="AG10" s="141"/>
      <c r="AH10" s="141"/>
    </row>
    <row r="11" spans="1:34" ht="17.100000000000001" customHeight="1">
      <c r="A11" s="1910" t="s">
        <v>183</v>
      </c>
      <c r="B11" s="1911"/>
      <c r="C11" s="354">
        <v>2723</v>
      </c>
      <c r="D11" s="330">
        <v>1280</v>
      </c>
      <c r="E11" s="335">
        <v>1443</v>
      </c>
      <c r="F11" s="330">
        <v>2690</v>
      </c>
      <c r="G11" s="337">
        <v>33</v>
      </c>
      <c r="H11" s="354">
        <v>86590</v>
      </c>
      <c r="I11" s="330">
        <v>29599</v>
      </c>
      <c r="J11" s="335">
        <v>56991</v>
      </c>
      <c r="K11" s="330">
        <v>84002</v>
      </c>
      <c r="L11" s="337">
        <v>2588</v>
      </c>
      <c r="M11" s="338">
        <v>316698</v>
      </c>
      <c r="N11" s="330">
        <v>170700</v>
      </c>
      <c r="O11" s="335">
        <v>145998</v>
      </c>
      <c r="P11" s="330">
        <v>308613</v>
      </c>
      <c r="Q11" s="29">
        <v>8085</v>
      </c>
      <c r="R11" s="354">
        <v>14803</v>
      </c>
      <c r="S11" s="330">
        <v>6729</v>
      </c>
      <c r="T11" s="335">
        <v>8074</v>
      </c>
      <c r="U11" s="330">
        <v>8652</v>
      </c>
      <c r="V11" s="356">
        <v>6151</v>
      </c>
      <c r="X11" s="141"/>
      <c r="Y11" s="141"/>
      <c r="Z11" s="141"/>
      <c r="AA11" s="141"/>
      <c r="AB11" s="141"/>
      <c r="AC11" s="551"/>
      <c r="AD11" s="141"/>
      <c r="AE11" s="141"/>
      <c r="AF11" s="141"/>
      <c r="AG11" s="141"/>
      <c r="AH11" s="141"/>
    </row>
    <row r="12" spans="1:34" ht="17.100000000000001" customHeight="1">
      <c r="A12" s="1910" t="s">
        <v>432</v>
      </c>
      <c r="B12" s="1911"/>
      <c r="C12" s="354">
        <v>2719</v>
      </c>
      <c r="D12" s="330">
        <v>1292</v>
      </c>
      <c r="E12" s="335">
        <v>1427</v>
      </c>
      <c r="F12" s="330">
        <v>2697</v>
      </c>
      <c r="G12" s="337">
        <v>22</v>
      </c>
      <c r="H12" s="354">
        <v>88783</v>
      </c>
      <c r="I12" s="330">
        <v>30590</v>
      </c>
      <c r="J12" s="335">
        <v>58193</v>
      </c>
      <c r="K12" s="330">
        <v>86075</v>
      </c>
      <c r="L12" s="337">
        <v>2708</v>
      </c>
      <c r="M12" s="338">
        <v>318816</v>
      </c>
      <c r="N12" s="354">
        <v>172016</v>
      </c>
      <c r="O12" s="335">
        <v>146800</v>
      </c>
      <c r="P12" s="330">
        <v>310957</v>
      </c>
      <c r="Q12" s="29">
        <v>7859</v>
      </c>
      <c r="R12" s="354">
        <v>13520</v>
      </c>
      <c r="S12" s="330">
        <v>5909</v>
      </c>
      <c r="T12" s="335">
        <v>7611</v>
      </c>
      <c r="U12" s="330">
        <v>8359</v>
      </c>
      <c r="V12" s="356">
        <v>5161</v>
      </c>
      <c r="X12" s="141"/>
      <c r="Y12" s="141"/>
      <c r="Z12" s="141"/>
      <c r="AA12" s="141"/>
      <c r="AB12" s="141"/>
      <c r="AC12" s="551"/>
      <c r="AD12" s="141"/>
      <c r="AE12" s="141"/>
      <c r="AF12" s="141"/>
      <c r="AG12" s="141"/>
      <c r="AH12" s="141"/>
    </row>
    <row r="13" spans="1:34" ht="17.100000000000001" customHeight="1">
      <c r="A13" s="1910" t="s">
        <v>529</v>
      </c>
      <c r="B13" s="1911"/>
      <c r="C13" s="354">
        <v>2720</v>
      </c>
      <c r="D13" s="330">
        <v>1267</v>
      </c>
      <c r="E13" s="335">
        <v>1453</v>
      </c>
      <c r="F13" s="330">
        <v>2689</v>
      </c>
      <c r="G13" s="337">
        <v>31</v>
      </c>
      <c r="H13" s="354">
        <v>90641</v>
      </c>
      <c r="I13" s="330">
        <v>31472</v>
      </c>
      <c r="J13" s="335">
        <v>59169</v>
      </c>
      <c r="K13" s="330">
        <v>87893</v>
      </c>
      <c r="L13" s="337">
        <v>2748</v>
      </c>
      <c r="M13" s="338">
        <v>326007</v>
      </c>
      <c r="N13" s="354">
        <v>175839</v>
      </c>
      <c r="O13" s="335">
        <v>150168</v>
      </c>
      <c r="P13" s="330">
        <v>318046</v>
      </c>
      <c r="Q13" s="29">
        <v>7961</v>
      </c>
      <c r="R13" s="354">
        <v>13538</v>
      </c>
      <c r="S13" s="330">
        <v>5936</v>
      </c>
      <c r="T13" s="335">
        <v>7602</v>
      </c>
      <c r="U13" s="330">
        <v>8674</v>
      </c>
      <c r="V13" s="356">
        <v>4864</v>
      </c>
      <c r="X13" s="141"/>
      <c r="Y13" s="141"/>
      <c r="Z13" s="141"/>
      <c r="AA13" s="141"/>
      <c r="AB13" s="141"/>
      <c r="AC13" s="551"/>
      <c r="AD13" s="141"/>
      <c r="AE13" s="141"/>
      <c r="AF13" s="141"/>
      <c r="AG13" s="141"/>
      <c r="AH13" s="141"/>
    </row>
    <row r="14" spans="1:34" ht="17.100000000000001" customHeight="1">
      <c r="A14" s="1910" t="s">
        <v>589</v>
      </c>
      <c r="B14" s="1911"/>
      <c r="C14" s="354">
        <v>2763</v>
      </c>
      <c r="D14" s="330">
        <v>1248</v>
      </c>
      <c r="E14" s="335">
        <v>1515</v>
      </c>
      <c r="F14" s="330">
        <v>2725</v>
      </c>
      <c r="G14" s="337">
        <v>38</v>
      </c>
      <c r="H14" s="354">
        <v>91256</v>
      </c>
      <c r="I14" s="330">
        <v>31847</v>
      </c>
      <c r="J14" s="335">
        <v>59409</v>
      </c>
      <c r="K14" s="330">
        <v>88563</v>
      </c>
      <c r="L14" s="337">
        <v>2693</v>
      </c>
      <c r="M14" s="338">
        <v>337283</v>
      </c>
      <c r="N14" s="354">
        <v>181217</v>
      </c>
      <c r="O14" s="335">
        <v>156066</v>
      </c>
      <c r="P14" s="330">
        <v>329140</v>
      </c>
      <c r="Q14" s="29">
        <v>8143</v>
      </c>
      <c r="R14" s="354">
        <v>14952</v>
      </c>
      <c r="S14" s="330">
        <v>6565</v>
      </c>
      <c r="T14" s="335">
        <v>8387</v>
      </c>
      <c r="U14" s="330">
        <v>9788</v>
      </c>
      <c r="V14" s="356">
        <v>5164</v>
      </c>
      <c r="X14" s="141"/>
      <c r="Y14" s="141"/>
      <c r="Z14" s="141"/>
      <c r="AA14" s="141"/>
      <c r="AB14" s="141"/>
      <c r="AC14" s="551"/>
      <c r="AD14" s="141"/>
      <c r="AE14" s="141"/>
      <c r="AF14" s="141"/>
      <c r="AG14" s="141"/>
      <c r="AH14" s="141"/>
    </row>
    <row r="15" spans="1:34" ht="17.100000000000001" customHeight="1">
      <c r="A15" s="1910" t="s">
        <v>656</v>
      </c>
      <c r="B15" s="1911"/>
      <c r="C15" s="354">
        <v>2762</v>
      </c>
      <c r="D15" s="330">
        <v>1213</v>
      </c>
      <c r="E15" s="335">
        <v>1549</v>
      </c>
      <c r="F15" s="330">
        <v>2733</v>
      </c>
      <c r="G15" s="337">
        <v>29</v>
      </c>
      <c r="H15" s="354">
        <v>95054</v>
      </c>
      <c r="I15" s="330">
        <v>33311</v>
      </c>
      <c r="J15" s="335">
        <v>61743</v>
      </c>
      <c r="K15" s="330">
        <v>92250</v>
      </c>
      <c r="L15" s="337">
        <v>2804</v>
      </c>
      <c r="M15" s="338">
        <v>350923</v>
      </c>
      <c r="N15" s="354">
        <v>188150</v>
      </c>
      <c r="O15" s="335">
        <v>162773</v>
      </c>
      <c r="P15" s="330">
        <v>342979</v>
      </c>
      <c r="Q15" s="29">
        <v>7944</v>
      </c>
      <c r="R15" s="354">
        <v>14461</v>
      </c>
      <c r="S15" s="330">
        <v>6442</v>
      </c>
      <c r="T15" s="335">
        <v>8019</v>
      </c>
      <c r="U15" s="330">
        <v>9834</v>
      </c>
      <c r="V15" s="356">
        <v>4627</v>
      </c>
      <c r="X15" s="141"/>
      <c r="Y15" s="141"/>
      <c r="Z15" s="141"/>
      <c r="AA15" s="141"/>
      <c r="AB15" s="141"/>
      <c r="AC15" s="551"/>
      <c r="AD15" s="141"/>
      <c r="AE15" s="141"/>
      <c r="AF15" s="141"/>
      <c r="AG15" s="141"/>
      <c r="AH15" s="141"/>
    </row>
    <row r="16" spans="1:34" ht="17.100000000000001" customHeight="1">
      <c r="A16" s="1910" t="s">
        <v>673</v>
      </c>
      <c r="B16" s="1911"/>
      <c r="C16" s="354">
        <v>2841</v>
      </c>
      <c r="D16" s="330">
        <v>1243</v>
      </c>
      <c r="E16" s="335">
        <v>1598</v>
      </c>
      <c r="F16" s="330">
        <v>2815</v>
      </c>
      <c r="G16" s="337">
        <v>26</v>
      </c>
      <c r="H16" s="354">
        <v>100566</v>
      </c>
      <c r="I16" s="330">
        <v>35741</v>
      </c>
      <c r="J16" s="335">
        <v>64825</v>
      </c>
      <c r="K16" s="330">
        <v>97794</v>
      </c>
      <c r="L16" s="337">
        <v>2772</v>
      </c>
      <c r="M16" s="338">
        <v>367007</v>
      </c>
      <c r="N16" s="330">
        <v>196321</v>
      </c>
      <c r="O16" s="335">
        <v>170686</v>
      </c>
      <c r="P16" s="330">
        <v>358763</v>
      </c>
      <c r="Q16" s="29">
        <v>8244</v>
      </c>
      <c r="R16" s="354">
        <v>14344</v>
      </c>
      <c r="S16" s="330">
        <v>6420</v>
      </c>
      <c r="T16" s="335">
        <v>7924</v>
      </c>
      <c r="U16" s="330">
        <v>9864</v>
      </c>
      <c r="V16" s="356">
        <v>4480</v>
      </c>
      <c r="X16" s="141"/>
      <c r="Y16" s="141"/>
      <c r="Z16" s="141"/>
      <c r="AA16" s="141"/>
      <c r="AB16" s="141"/>
      <c r="AC16" s="551"/>
      <c r="AD16" s="141"/>
      <c r="AE16" s="141"/>
      <c r="AF16" s="141"/>
      <c r="AG16" s="141"/>
      <c r="AH16" s="141"/>
    </row>
    <row r="17" spans="1:34" s="147" customFormat="1" ht="17.100000000000001" customHeight="1" thickBot="1">
      <c r="A17" s="1871" t="s">
        <v>939</v>
      </c>
      <c r="B17" s="1872"/>
      <c r="C17" s="137">
        <v>2959</v>
      </c>
      <c r="D17" s="137">
        <v>1313</v>
      </c>
      <c r="E17" s="94">
        <v>1646</v>
      </c>
      <c r="F17" s="137">
        <v>2934</v>
      </c>
      <c r="G17" s="181">
        <v>25</v>
      </c>
      <c r="H17" s="137">
        <v>104687</v>
      </c>
      <c r="I17" s="137">
        <v>37705</v>
      </c>
      <c r="J17" s="94">
        <v>66982</v>
      </c>
      <c r="K17" s="137">
        <v>101876</v>
      </c>
      <c r="L17" s="181">
        <v>2811</v>
      </c>
      <c r="M17" s="132">
        <v>381455</v>
      </c>
      <c r="N17" s="137">
        <v>203792</v>
      </c>
      <c r="O17" s="94">
        <v>177663</v>
      </c>
      <c r="P17" s="94">
        <v>373152</v>
      </c>
      <c r="Q17" s="181">
        <v>8303</v>
      </c>
      <c r="R17" s="137">
        <v>14088</v>
      </c>
      <c r="S17" s="137">
        <v>6248</v>
      </c>
      <c r="T17" s="94">
        <v>7840</v>
      </c>
      <c r="U17" s="137">
        <v>9809</v>
      </c>
      <c r="V17" s="198">
        <v>4279</v>
      </c>
      <c r="X17" s="141"/>
      <c r="Y17" s="141"/>
      <c r="Z17" s="141"/>
      <c r="AA17" s="141"/>
      <c r="AB17" s="141"/>
      <c r="AC17" s="551"/>
      <c r="AD17" s="141"/>
      <c r="AE17" s="141"/>
      <c r="AF17" s="141"/>
      <c r="AG17" s="141"/>
      <c r="AH17" s="141"/>
    </row>
    <row r="18" spans="1:34" ht="17.100000000000001" customHeight="1">
      <c r="A18" s="1900" t="s">
        <v>941</v>
      </c>
      <c r="B18" s="917" t="s">
        <v>185</v>
      </c>
      <c r="C18" s="948">
        <f t="shared" ref="C18:H18" si="0">C17-C16</f>
        <v>118</v>
      </c>
      <c r="D18" s="909">
        <f t="shared" si="0"/>
        <v>70</v>
      </c>
      <c r="E18" s="909">
        <f t="shared" si="0"/>
        <v>48</v>
      </c>
      <c r="F18" s="909">
        <f t="shared" si="0"/>
        <v>119</v>
      </c>
      <c r="G18" s="1101">
        <f t="shared" si="0"/>
        <v>-1</v>
      </c>
      <c r="H18" s="948">
        <f t="shared" si="0"/>
        <v>4121</v>
      </c>
      <c r="I18" s="909">
        <f t="shared" ref="I18:V18" si="1">I17-I16</f>
        <v>1964</v>
      </c>
      <c r="J18" s="909">
        <f t="shared" si="1"/>
        <v>2157</v>
      </c>
      <c r="K18" s="909">
        <f t="shared" si="1"/>
        <v>4082</v>
      </c>
      <c r="L18" s="1101">
        <f t="shared" si="1"/>
        <v>39</v>
      </c>
      <c r="M18" s="948">
        <f t="shared" si="1"/>
        <v>14448</v>
      </c>
      <c r="N18" s="909">
        <f t="shared" si="1"/>
        <v>7471</v>
      </c>
      <c r="O18" s="909">
        <f t="shared" si="1"/>
        <v>6977</v>
      </c>
      <c r="P18" s="909">
        <f t="shared" si="1"/>
        <v>14389</v>
      </c>
      <c r="Q18" s="1101">
        <f t="shared" si="1"/>
        <v>59</v>
      </c>
      <c r="R18" s="1026">
        <f t="shared" si="1"/>
        <v>-256</v>
      </c>
      <c r="S18" s="909">
        <f t="shared" si="1"/>
        <v>-172</v>
      </c>
      <c r="T18" s="909">
        <f t="shared" si="1"/>
        <v>-84</v>
      </c>
      <c r="U18" s="909">
        <f t="shared" si="1"/>
        <v>-55</v>
      </c>
      <c r="V18" s="910">
        <f t="shared" si="1"/>
        <v>-201</v>
      </c>
    </row>
    <row r="19" spans="1:34" ht="17.100000000000001" customHeight="1">
      <c r="A19" s="1901"/>
      <c r="B19" s="912" t="s">
        <v>186</v>
      </c>
      <c r="C19" s="952">
        <f t="shared" ref="C19:H19" si="2">C17/C16-1</f>
        <v>4.1534670890531533E-2</v>
      </c>
      <c r="D19" s="914">
        <f t="shared" si="2"/>
        <v>5.6315366049879412E-2</v>
      </c>
      <c r="E19" s="914">
        <f t="shared" si="2"/>
        <v>3.0037546933667114E-2</v>
      </c>
      <c r="F19" s="914">
        <f t="shared" si="2"/>
        <v>4.2273534635879129E-2</v>
      </c>
      <c r="G19" s="1211">
        <f t="shared" si="2"/>
        <v>-3.8461538461538436E-2</v>
      </c>
      <c r="H19" s="952">
        <f t="shared" si="2"/>
        <v>4.0978064156871996E-2</v>
      </c>
      <c r="I19" s="914">
        <f t="shared" ref="I19:V19" si="3">I17/I16-1</f>
        <v>5.4950896729246468E-2</v>
      </c>
      <c r="J19" s="914">
        <f t="shared" si="3"/>
        <v>3.3274199768607682E-2</v>
      </c>
      <c r="K19" s="914">
        <f t="shared" si="3"/>
        <v>4.174080209419806E-2</v>
      </c>
      <c r="L19" s="1211">
        <f t="shared" si="3"/>
        <v>1.406926406926412E-2</v>
      </c>
      <c r="M19" s="952">
        <f t="shared" si="3"/>
        <v>3.9367096540392943E-2</v>
      </c>
      <c r="N19" s="914">
        <f t="shared" si="3"/>
        <v>3.8055022132120309E-2</v>
      </c>
      <c r="O19" s="914">
        <f t="shared" si="3"/>
        <v>4.0876228864698883E-2</v>
      </c>
      <c r="P19" s="914">
        <f t="shared" si="3"/>
        <v>4.0107257437361099E-2</v>
      </c>
      <c r="Q19" s="1211">
        <f t="shared" si="3"/>
        <v>7.1567200388160668E-3</v>
      </c>
      <c r="R19" s="1035">
        <f t="shared" si="3"/>
        <v>-1.7847183491355278E-2</v>
      </c>
      <c r="S19" s="914">
        <f t="shared" si="3"/>
        <v>-2.6791277258567003E-2</v>
      </c>
      <c r="T19" s="914">
        <f t="shared" si="3"/>
        <v>-1.0600706713780883E-2</v>
      </c>
      <c r="U19" s="914">
        <f t="shared" si="3"/>
        <v>-5.5758313057583386E-3</v>
      </c>
      <c r="V19" s="915">
        <f t="shared" si="3"/>
        <v>-4.4866071428571463E-2</v>
      </c>
    </row>
    <row r="20" spans="1:34" ht="17.100000000000001" customHeight="1">
      <c r="A20" s="1902" t="s">
        <v>945</v>
      </c>
      <c r="B20" s="928" t="s">
        <v>185</v>
      </c>
      <c r="C20" s="955">
        <f t="shared" ref="C20:H20" si="4">C17-C12</f>
        <v>240</v>
      </c>
      <c r="D20" s="919">
        <f t="shared" si="4"/>
        <v>21</v>
      </c>
      <c r="E20" s="919">
        <f t="shared" si="4"/>
        <v>219</v>
      </c>
      <c r="F20" s="919">
        <f t="shared" si="4"/>
        <v>237</v>
      </c>
      <c r="G20" s="1103">
        <f t="shared" si="4"/>
        <v>3</v>
      </c>
      <c r="H20" s="955">
        <f t="shared" si="4"/>
        <v>15904</v>
      </c>
      <c r="I20" s="919">
        <f t="shared" ref="I20:V20" si="5">I17-I12</f>
        <v>7115</v>
      </c>
      <c r="J20" s="919">
        <f t="shared" si="5"/>
        <v>8789</v>
      </c>
      <c r="K20" s="919">
        <f t="shared" si="5"/>
        <v>15801</v>
      </c>
      <c r="L20" s="1103">
        <f t="shared" si="5"/>
        <v>103</v>
      </c>
      <c r="M20" s="955">
        <f t="shared" si="5"/>
        <v>62639</v>
      </c>
      <c r="N20" s="919">
        <f t="shared" si="5"/>
        <v>31776</v>
      </c>
      <c r="O20" s="919">
        <f t="shared" si="5"/>
        <v>30863</v>
      </c>
      <c r="P20" s="919">
        <f t="shared" si="5"/>
        <v>62195</v>
      </c>
      <c r="Q20" s="1103">
        <f t="shared" si="5"/>
        <v>444</v>
      </c>
      <c r="R20" s="1032">
        <f t="shared" si="5"/>
        <v>568</v>
      </c>
      <c r="S20" s="919">
        <f t="shared" si="5"/>
        <v>339</v>
      </c>
      <c r="T20" s="919">
        <f t="shared" si="5"/>
        <v>229</v>
      </c>
      <c r="U20" s="919">
        <f t="shared" si="5"/>
        <v>1450</v>
      </c>
      <c r="V20" s="930">
        <f t="shared" si="5"/>
        <v>-882</v>
      </c>
    </row>
    <row r="21" spans="1:34" ht="17.100000000000001" customHeight="1">
      <c r="A21" s="1901"/>
      <c r="B21" s="912" t="s">
        <v>186</v>
      </c>
      <c r="C21" s="952">
        <f t="shared" ref="C21:H21" si="6">C17/C12-1</f>
        <v>8.8267745494667205E-2</v>
      </c>
      <c r="D21" s="914">
        <f t="shared" si="6"/>
        <v>1.6253869969040213E-2</v>
      </c>
      <c r="E21" s="914">
        <f t="shared" si="6"/>
        <v>0.153468815697267</v>
      </c>
      <c r="F21" s="914">
        <f t="shared" si="6"/>
        <v>8.7875417130144573E-2</v>
      </c>
      <c r="G21" s="1211">
        <f t="shared" si="6"/>
        <v>0.13636363636363646</v>
      </c>
      <c r="H21" s="952">
        <f t="shared" si="6"/>
        <v>0.17913339265399908</v>
      </c>
      <c r="I21" s="914">
        <f t="shared" ref="I21:V21" si="7">I17/I12-1</f>
        <v>0.23259235044132076</v>
      </c>
      <c r="J21" s="914">
        <f t="shared" si="7"/>
        <v>0.15103191105459413</v>
      </c>
      <c r="K21" s="914">
        <f t="shared" si="7"/>
        <v>0.18357246587278531</v>
      </c>
      <c r="L21" s="1211">
        <f t="shared" si="7"/>
        <v>3.8035450516986646E-2</v>
      </c>
      <c r="M21" s="952">
        <f t="shared" si="7"/>
        <v>0.19647382816420755</v>
      </c>
      <c r="N21" s="914">
        <f t="shared" si="7"/>
        <v>0.18472700213933591</v>
      </c>
      <c r="O21" s="914">
        <f t="shared" si="7"/>
        <v>0.21023841961852852</v>
      </c>
      <c r="P21" s="914">
        <f t="shared" si="7"/>
        <v>0.20001157716340212</v>
      </c>
      <c r="Q21" s="1211">
        <f t="shared" si="7"/>
        <v>5.6495737371166754E-2</v>
      </c>
      <c r="R21" s="1035">
        <f t="shared" si="7"/>
        <v>4.2011834319526598E-2</v>
      </c>
      <c r="S21" s="914">
        <f t="shared" si="7"/>
        <v>5.7370113386359778E-2</v>
      </c>
      <c r="T21" s="914">
        <f t="shared" si="7"/>
        <v>3.0088030482196881E-2</v>
      </c>
      <c r="U21" s="914">
        <f t="shared" si="7"/>
        <v>0.17346572556525897</v>
      </c>
      <c r="V21" s="915">
        <f t="shared" si="7"/>
        <v>-0.17089711296260413</v>
      </c>
    </row>
    <row r="22" spans="1:34" ht="17.100000000000001" customHeight="1">
      <c r="A22" s="1902" t="s">
        <v>944</v>
      </c>
      <c r="B22" s="928" t="s">
        <v>185</v>
      </c>
      <c r="C22" s="955">
        <f t="shared" ref="C22:H22" si="8">C17-C7</f>
        <v>919</v>
      </c>
      <c r="D22" s="919">
        <f t="shared" si="8"/>
        <v>384</v>
      </c>
      <c r="E22" s="919">
        <f t="shared" si="8"/>
        <v>535</v>
      </c>
      <c r="F22" s="919">
        <f t="shared" si="8"/>
        <v>934</v>
      </c>
      <c r="G22" s="1103">
        <f t="shared" si="8"/>
        <v>-15</v>
      </c>
      <c r="H22" s="955">
        <f t="shared" si="8"/>
        <v>9928</v>
      </c>
      <c r="I22" s="919">
        <f t="shared" ref="I22:V22" si="9">I17-I7</f>
        <v>5224</v>
      </c>
      <c r="J22" s="919">
        <f t="shared" si="9"/>
        <v>4704</v>
      </c>
      <c r="K22" s="919">
        <f t="shared" si="9"/>
        <v>9117</v>
      </c>
      <c r="L22" s="1103">
        <f t="shared" si="9"/>
        <v>811</v>
      </c>
      <c r="M22" s="955">
        <f t="shared" si="9"/>
        <v>65470</v>
      </c>
      <c r="N22" s="919">
        <f t="shared" si="9"/>
        <v>32514</v>
      </c>
      <c r="O22" s="919">
        <f t="shared" si="9"/>
        <v>32956</v>
      </c>
      <c r="P22" s="919">
        <f t="shared" si="9"/>
        <v>66746</v>
      </c>
      <c r="Q22" s="1103">
        <f t="shared" si="9"/>
        <v>-1276</v>
      </c>
      <c r="R22" s="1032">
        <f t="shared" si="9"/>
        <v>-8670</v>
      </c>
      <c r="S22" s="919">
        <f t="shared" si="9"/>
        <v>-4052</v>
      </c>
      <c r="T22" s="919">
        <f t="shared" si="9"/>
        <v>-4618</v>
      </c>
      <c r="U22" s="919">
        <f t="shared" si="9"/>
        <v>-1558</v>
      </c>
      <c r="V22" s="930">
        <f t="shared" si="9"/>
        <v>-7112</v>
      </c>
    </row>
    <row r="23" spans="1:34" ht="17.100000000000001" customHeight="1">
      <c r="A23" s="2027"/>
      <c r="B23" s="968" t="s">
        <v>186</v>
      </c>
      <c r="C23" s="916">
        <f t="shared" ref="C23:H23" si="10">C17/C7-1</f>
        <v>0.45049019607843133</v>
      </c>
      <c r="D23" s="937">
        <f t="shared" si="10"/>
        <v>0.41334768568353075</v>
      </c>
      <c r="E23" s="937">
        <f t="shared" si="10"/>
        <v>0.48154815481548163</v>
      </c>
      <c r="F23" s="937">
        <f t="shared" si="10"/>
        <v>0.46700000000000008</v>
      </c>
      <c r="G23" s="1212">
        <f t="shared" si="10"/>
        <v>-0.375</v>
      </c>
      <c r="H23" s="916">
        <f t="shared" si="10"/>
        <v>0.10477105077090298</v>
      </c>
      <c r="I23" s="937">
        <f t="shared" ref="I23:V23" si="11">I17/I7-1</f>
        <v>0.16083248668452321</v>
      </c>
      <c r="J23" s="937">
        <f t="shared" si="11"/>
        <v>7.5532290696554094E-2</v>
      </c>
      <c r="K23" s="937">
        <f t="shared" si="11"/>
        <v>9.8286958677864078E-2</v>
      </c>
      <c r="L23" s="1212">
        <f t="shared" si="11"/>
        <v>0.40549999999999997</v>
      </c>
      <c r="M23" s="916">
        <f t="shared" si="11"/>
        <v>0.20719337943256799</v>
      </c>
      <c r="N23" s="937">
        <f t="shared" si="11"/>
        <v>0.18983173554105015</v>
      </c>
      <c r="O23" s="937">
        <f t="shared" si="11"/>
        <v>0.22774295645684028</v>
      </c>
      <c r="P23" s="937">
        <f t="shared" si="11"/>
        <v>0.21783515988590296</v>
      </c>
      <c r="Q23" s="1212">
        <f t="shared" si="11"/>
        <v>-0.13320805929637747</v>
      </c>
      <c r="R23" s="1209">
        <f t="shared" si="11"/>
        <v>-0.38096493540732934</v>
      </c>
      <c r="S23" s="937">
        <f t="shared" si="11"/>
        <v>-0.39339805825242713</v>
      </c>
      <c r="T23" s="937">
        <f t="shared" si="11"/>
        <v>-0.37068550329105798</v>
      </c>
      <c r="U23" s="937">
        <f t="shared" si="11"/>
        <v>-0.13706342922494941</v>
      </c>
      <c r="V23" s="941">
        <f t="shared" si="11"/>
        <v>-0.62435255903783693</v>
      </c>
    </row>
    <row r="24" spans="1:34" s="551" customFormat="1" ht="9.75" customHeight="1">
      <c r="A24" s="903"/>
      <c r="B24" s="258"/>
      <c r="C24" s="256"/>
      <c r="D24" s="256"/>
      <c r="E24" s="256"/>
      <c r="F24" s="256"/>
      <c r="G24" s="256"/>
      <c r="H24" s="256"/>
      <c r="I24" s="256"/>
      <c r="J24" s="256"/>
      <c r="K24" s="256"/>
      <c r="L24" s="256"/>
      <c r="M24" s="256"/>
      <c r="N24" s="256"/>
      <c r="O24" s="256"/>
      <c r="P24" s="256"/>
      <c r="Q24" s="256"/>
      <c r="R24" s="256"/>
      <c r="S24" s="256"/>
      <c r="T24" s="256"/>
      <c r="U24" s="256"/>
      <c r="V24" s="256"/>
    </row>
    <row r="25" spans="1:34" ht="17.100000000000001" customHeight="1">
      <c r="A25" s="358" t="s">
        <v>539</v>
      </c>
      <c r="K25" s="141"/>
      <c r="U25" s="141"/>
    </row>
    <row r="26" spans="1:34" ht="21" customHeight="1">
      <c r="A26" s="1876" t="s">
        <v>534</v>
      </c>
      <c r="B26" s="1876"/>
      <c r="C26" s="1876"/>
      <c r="D26" s="1876"/>
      <c r="E26" s="1876"/>
      <c r="F26" s="1876"/>
      <c r="G26" s="1876"/>
      <c r="H26" s="1876"/>
      <c r="I26" s="1876"/>
      <c r="J26" s="1876"/>
      <c r="K26" s="1876"/>
      <c r="L26" s="1876"/>
      <c r="M26" s="1876"/>
      <c r="N26" s="1876"/>
      <c r="O26" s="1876"/>
      <c r="P26" s="1876"/>
      <c r="Q26" s="1876"/>
      <c r="R26" s="1876"/>
      <c r="S26" s="1876"/>
      <c r="T26" s="1876"/>
      <c r="U26" s="1876"/>
      <c r="V26" s="1876"/>
    </row>
    <row r="27" spans="1:34" ht="17.100000000000001" customHeight="1">
      <c r="A27" s="69" t="s">
        <v>513</v>
      </c>
      <c r="K27" s="141"/>
      <c r="U27" s="141"/>
    </row>
    <row r="28" spans="1:34">
      <c r="H28" s="196"/>
      <c r="I28" s="196"/>
      <c r="J28" s="196"/>
      <c r="K28" s="196"/>
      <c r="L28" s="196"/>
      <c r="M28" s="196"/>
      <c r="N28" s="196"/>
      <c r="O28" s="196"/>
      <c r="P28" s="196"/>
      <c r="Q28" s="196"/>
      <c r="R28" s="196"/>
      <c r="S28" s="196"/>
      <c r="T28" s="196"/>
      <c r="U28" s="196"/>
      <c r="V28" s="196"/>
    </row>
    <row r="29" spans="1:34">
      <c r="U29" s="141"/>
    </row>
    <row r="30" spans="1:34">
      <c r="U30" s="141"/>
    </row>
    <row r="31" spans="1:34">
      <c r="U31" s="141"/>
    </row>
    <row r="32" spans="1:34">
      <c r="U32" s="141"/>
    </row>
  </sheetData>
  <mergeCells count="32">
    <mergeCell ref="F4:G5"/>
    <mergeCell ref="A10:B10"/>
    <mergeCell ref="A17:B17"/>
    <mergeCell ref="A11:B11"/>
    <mergeCell ref="A12:B12"/>
    <mergeCell ref="A13:B13"/>
    <mergeCell ref="A14:B14"/>
    <mergeCell ref="A15:B15"/>
    <mergeCell ref="A16:B16"/>
    <mergeCell ref="N4:O5"/>
    <mergeCell ref="P4:Q5"/>
    <mergeCell ref="S4:T5"/>
    <mergeCell ref="H3:L3"/>
    <mergeCell ref="M3:Q3"/>
    <mergeCell ref="R4:R6"/>
    <mergeCell ref="H4:H6"/>
    <mergeCell ref="A26:V26"/>
    <mergeCell ref="A3:B6"/>
    <mergeCell ref="A7:B7"/>
    <mergeCell ref="A8:B8"/>
    <mergeCell ref="A9:B9"/>
    <mergeCell ref="A18:A19"/>
    <mergeCell ref="A20:A21"/>
    <mergeCell ref="A22:A23"/>
    <mergeCell ref="C3:G3"/>
    <mergeCell ref="C4:C6"/>
    <mergeCell ref="D4:E5"/>
    <mergeCell ref="R3:V3"/>
    <mergeCell ref="M4:M6"/>
    <mergeCell ref="U4:V5"/>
    <mergeCell ref="I4:J5"/>
    <mergeCell ref="K4:L5"/>
  </mergeCells>
  <hyperlinks>
    <hyperlink ref="X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H18:V23 C18:G23" unlockedFormula="1"/>
  </ignoredError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2"/>
  <dimension ref="A1:AN57"/>
  <sheetViews>
    <sheetView showGridLines="0" zoomScaleNormal="100" workbookViewId="0">
      <selection sqref="A1:V1"/>
    </sheetView>
  </sheetViews>
  <sheetFormatPr defaultRowHeight="15"/>
  <cols>
    <col min="1" max="1" width="10.7109375" style="147" customWidth="1"/>
    <col min="2" max="2" width="4.5703125" style="147" customWidth="1"/>
    <col min="3" max="7" width="6" style="377" bestFit="1" customWidth="1"/>
    <col min="8" max="11" width="6.140625" style="147" bestFit="1" customWidth="1"/>
    <col min="12" max="12" width="5.5703125" style="147" bestFit="1" customWidth="1"/>
    <col min="13" max="16" width="6.140625" style="147" bestFit="1" customWidth="1"/>
    <col min="17" max="17" width="5.5703125" style="147" bestFit="1" customWidth="1"/>
    <col min="18" max="18" width="6.140625" style="147" bestFit="1" customWidth="1"/>
    <col min="19" max="22" width="6" style="147" bestFit="1" customWidth="1"/>
    <col min="23" max="23" width="9.140625" style="147"/>
    <col min="24" max="35" width="9.140625" style="377"/>
    <col min="36" max="16384" width="9.140625" style="147"/>
  </cols>
  <sheetData>
    <row r="1" spans="1:40" ht="27.75" customHeight="1">
      <c r="A1" s="2150" t="s">
        <v>1588</v>
      </c>
      <c r="B1" s="2150"/>
      <c r="C1" s="2150"/>
      <c r="D1" s="2150"/>
      <c r="E1" s="2150"/>
      <c r="F1" s="2150"/>
      <c r="G1" s="2150"/>
      <c r="H1" s="2150"/>
      <c r="I1" s="2150"/>
      <c r="J1" s="2150"/>
      <c r="K1" s="2150"/>
      <c r="L1" s="2150"/>
      <c r="M1" s="2150"/>
      <c r="N1" s="2150"/>
      <c r="O1" s="2150"/>
      <c r="P1" s="2150"/>
      <c r="Q1" s="2150"/>
      <c r="R1" s="2150"/>
      <c r="S1" s="2150"/>
      <c r="T1" s="2150"/>
      <c r="U1" s="2150"/>
      <c r="V1" s="2150"/>
    </row>
    <row r="2" spans="1:40" ht="17.25" customHeight="1" thickBot="1">
      <c r="A2" s="1614" t="s">
        <v>1719</v>
      </c>
      <c r="B2" s="146"/>
      <c r="C2" s="146"/>
      <c r="D2" s="146"/>
      <c r="E2" s="146"/>
      <c r="F2" s="146"/>
      <c r="G2" s="146"/>
      <c r="H2" s="146"/>
      <c r="I2" s="146"/>
      <c r="J2" s="146"/>
      <c r="K2" s="146"/>
      <c r="L2" s="146"/>
      <c r="M2" s="146"/>
      <c r="N2" s="146"/>
      <c r="O2" s="146"/>
      <c r="P2" s="146"/>
      <c r="Q2" s="146"/>
      <c r="R2" s="146"/>
      <c r="S2" s="146"/>
      <c r="T2" s="146"/>
      <c r="U2" s="146"/>
      <c r="V2" s="146"/>
      <c r="W2" s="146"/>
      <c r="X2" s="213" t="s">
        <v>1602</v>
      </c>
      <c r="Y2" s="146"/>
    </row>
    <row r="3" spans="1:40" ht="26.25" customHeight="1">
      <c r="A3" s="1904" t="s">
        <v>192</v>
      </c>
      <c r="B3" s="1905"/>
      <c r="C3" s="1994" t="s">
        <v>586</v>
      </c>
      <c r="D3" s="1995"/>
      <c r="E3" s="1995"/>
      <c r="F3" s="1995"/>
      <c r="G3" s="2003"/>
      <c r="H3" s="1994" t="s">
        <v>292</v>
      </c>
      <c r="I3" s="1995"/>
      <c r="J3" s="1995"/>
      <c r="K3" s="1995"/>
      <c r="L3" s="2003"/>
      <c r="M3" s="2010" t="s">
        <v>538</v>
      </c>
      <c r="N3" s="2011"/>
      <c r="O3" s="2011"/>
      <c r="P3" s="2011"/>
      <c r="Q3" s="2012"/>
      <c r="R3" s="1961" t="s">
        <v>287</v>
      </c>
      <c r="S3" s="1961"/>
      <c r="T3" s="1961"/>
      <c r="U3" s="1961"/>
      <c r="V3" s="1961"/>
    </row>
    <row r="4" spans="1:40" ht="13.5" customHeight="1">
      <c r="A4" s="1890"/>
      <c r="B4" s="1906"/>
      <c r="C4" s="1938" t="s">
        <v>4</v>
      </c>
      <c r="D4" s="1869" t="s">
        <v>275</v>
      </c>
      <c r="E4" s="1869"/>
      <c r="F4" s="2148" t="s">
        <v>182</v>
      </c>
      <c r="G4" s="2149"/>
      <c r="H4" s="1938" t="s">
        <v>4</v>
      </c>
      <c r="I4" s="1869" t="s">
        <v>275</v>
      </c>
      <c r="J4" s="1869"/>
      <c r="K4" s="2148" t="s">
        <v>182</v>
      </c>
      <c r="L4" s="2149"/>
      <c r="M4" s="1938" t="s">
        <v>4</v>
      </c>
      <c r="N4" s="1869" t="s">
        <v>275</v>
      </c>
      <c r="O4" s="1869"/>
      <c r="P4" s="2148" t="s">
        <v>182</v>
      </c>
      <c r="Q4" s="2149"/>
      <c r="R4" s="1938" t="s">
        <v>4</v>
      </c>
      <c r="S4" s="1869" t="s">
        <v>275</v>
      </c>
      <c r="T4" s="1869"/>
      <c r="U4" s="2148" t="s">
        <v>182</v>
      </c>
      <c r="V4" s="2129"/>
    </row>
    <row r="5" spans="1:40" ht="13.5" customHeight="1">
      <c r="A5" s="1890"/>
      <c r="B5" s="1906"/>
      <c r="C5" s="1938"/>
      <c r="D5" s="1869"/>
      <c r="E5" s="1869"/>
      <c r="F5" s="2148"/>
      <c r="G5" s="2149"/>
      <c r="H5" s="1938"/>
      <c r="I5" s="1869"/>
      <c r="J5" s="1869"/>
      <c r="K5" s="2148"/>
      <c r="L5" s="2149"/>
      <c r="M5" s="1938"/>
      <c r="N5" s="1869"/>
      <c r="O5" s="1869"/>
      <c r="P5" s="2148"/>
      <c r="Q5" s="2149"/>
      <c r="R5" s="1938"/>
      <c r="S5" s="1869"/>
      <c r="T5" s="1869"/>
      <c r="U5" s="2148"/>
      <c r="V5" s="2129"/>
    </row>
    <row r="6" spans="1:40" ht="17.25" customHeight="1" thickBot="1">
      <c r="A6" s="1891"/>
      <c r="B6" s="1907"/>
      <c r="C6" s="1940"/>
      <c r="D6" s="1357" t="s">
        <v>7</v>
      </c>
      <c r="E6" s="1357" t="s">
        <v>136</v>
      </c>
      <c r="F6" s="1357" t="s">
        <v>167</v>
      </c>
      <c r="G6" s="1358" t="s">
        <v>39</v>
      </c>
      <c r="H6" s="1940"/>
      <c r="I6" s="1357" t="s">
        <v>7</v>
      </c>
      <c r="J6" s="1357" t="s">
        <v>136</v>
      </c>
      <c r="K6" s="1357" t="s">
        <v>167</v>
      </c>
      <c r="L6" s="1358" t="s">
        <v>39</v>
      </c>
      <c r="M6" s="1940"/>
      <c r="N6" s="1357" t="s">
        <v>7</v>
      </c>
      <c r="O6" s="1357" t="s">
        <v>136</v>
      </c>
      <c r="P6" s="1357" t="s">
        <v>167</v>
      </c>
      <c r="Q6" s="1358" t="s">
        <v>39</v>
      </c>
      <c r="R6" s="1940"/>
      <c r="S6" s="1357" t="s">
        <v>7</v>
      </c>
      <c r="T6" s="1357" t="s">
        <v>136</v>
      </c>
      <c r="U6" s="1357" t="s">
        <v>167</v>
      </c>
      <c r="V6" s="1359" t="s">
        <v>39</v>
      </c>
    </row>
    <row r="7" spans="1:40" ht="17.100000000000001" customHeight="1">
      <c r="A7" s="1910" t="s">
        <v>11</v>
      </c>
      <c r="B7" s="1911"/>
      <c r="C7" s="359">
        <v>842</v>
      </c>
      <c r="D7" s="330">
        <v>381</v>
      </c>
      <c r="E7" s="335">
        <v>461</v>
      </c>
      <c r="F7" s="330">
        <v>826</v>
      </c>
      <c r="G7" s="337">
        <v>16</v>
      </c>
      <c r="H7" s="359">
        <v>33029</v>
      </c>
      <c r="I7" s="335">
        <v>12127</v>
      </c>
      <c r="J7" s="335">
        <v>20902</v>
      </c>
      <c r="K7" s="335">
        <v>32237</v>
      </c>
      <c r="L7" s="368">
        <v>792</v>
      </c>
      <c r="M7" s="336">
        <v>72692</v>
      </c>
      <c r="N7" s="355">
        <v>39261</v>
      </c>
      <c r="O7" s="335">
        <v>33431</v>
      </c>
      <c r="P7" s="355">
        <v>69746</v>
      </c>
      <c r="Q7" s="368">
        <v>2946</v>
      </c>
      <c r="R7" s="359">
        <v>11162</v>
      </c>
      <c r="S7" s="335">
        <v>4788</v>
      </c>
      <c r="T7" s="335">
        <v>6374</v>
      </c>
      <c r="U7" s="335">
        <v>6296</v>
      </c>
      <c r="V7" s="355">
        <v>4866</v>
      </c>
      <c r="X7" s="141"/>
      <c r="Y7" s="141"/>
      <c r="Z7" s="141"/>
      <c r="AA7" s="141"/>
      <c r="AB7" s="141"/>
      <c r="AC7" s="551"/>
      <c r="AD7" s="141"/>
      <c r="AE7" s="141"/>
      <c r="AF7" s="141"/>
      <c r="AG7" s="141"/>
      <c r="AH7" s="141"/>
      <c r="AI7" s="141"/>
      <c r="AM7" s="141"/>
      <c r="AN7" s="141"/>
    </row>
    <row r="8" spans="1:40" ht="17.100000000000001" customHeight="1">
      <c r="A8" s="1910" t="s">
        <v>12</v>
      </c>
      <c r="B8" s="1911"/>
      <c r="C8" s="359">
        <v>943</v>
      </c>
      <c r="D8" s="330">
        <v>432</v>
      </c>
      <c r="E8" s="335">
        <v>511</v>
      </c>
      <c r="F8" s="330">
        <v>922</v>
      </c>
      <c r="G8" s="337">
        <v>21</v>
      </c>
      <c r="H8" s="359">
        <v>32010</v>
      </c>
      <c r="I8" s="330">
        <v>11519</v>
      </c>
      <c r="J8" s="335">
        <v>20491</v>
      </c>
      <c r="K8" s="330">
        <v>31173</v>
      </c>
      <c r="L8" s="337">
        <v>837</v>
      </c>
      <c r="M8" s="338">
        <v>72927</v>
      </c>
      <c r="N8" s="356">
        <v>39289</v>
      </c>
      <c r="O8" s="335">
        <v>33638</v>
      </c>
      <c r="P8" s="356">
        <v>70156</v>
      </c>
      <c r="Q8" s="337">
        <v>2771</v>
      </c>
      <c r="R8" s="354">
        <v>10197</v>
      </c>
      <c r="S8" s="330">
        <v>4262</v>
      </c>
      <c r="T8" s="335">
        <v>5935</v>
      </c>
      <c r="U8" s="330">
        <v>5802</v>
      </c>
      <c r="V8" s="356">
        <v>4395</v>
      </c>
      <c r="X8" s="141"/>
      <c r="Y8" s="141"/>
      <c r="Z8" s="141"/>
      <c r="AA8" s="141"/>
      <c r="AB8" s="141"/>
      <c r="AC8" s="551"/>
      <c r="AD8" s="141"/>
      <c r="AE8" s="141"/>
      <c r="AF8" s="141"/>
      <c r="AG8" s="141"/>
      <c r="AH8" s="141"/>
      <c r="AI8" s="141"/>
      <c r="AJ8" s="377"/>
      <c r="AK8" s="377"/>
      <c r="AL8" s="377"/>
      <c r="AM8" s="141"/>
      <c r="AN8" s="141"/>
    </row>
    <row r="9" spans="1:40" ht="17.100000000000001" customHeight="1">
      <c r="A9" s="1910" t="s">
        <v>13</v>
      </c>
      <c r="B9" s="1911"/>
      <c r="C9" s="359">
        <v>1098</v>
      </c>
      <c r="D9" s="330">
        <v>533</v>
      </c>
      <c r="E9" s="335">
        <v>565</v>
      </c>
      <c r="F9" s="330">
        <v>1078</v>
      </c>
      <c r="G9" s="337">
        <v>20</v>
      </c>
      <c r="H9" s="359">
        <v>31112</v>
      </c>
      <c r="I9" s="330">
        <v>10861</v>
      </c>
      <c r="J9" s="335">
        <v>20251</v>
      </c>
      <c r="K9" s="330">
        <v>30177</v>
      </c>
      <c r="L9" s="337">
        <v>935</v>
      </c>
      <c r="M9" s="338">
        <v>73545</v>
      </c>
      <c r="N9" s="330">
        <v>39790</v>
      </c>
      <c r="O9" s="335">
        <v>33755</v>
      </c>
      <c r="P9" s="330">
        <v>70700</v>
      </c>
      <c r="Q9" s="29">
        <v>2845</v>
      </c>
      <c r="R9" s="354">
        <v>9862</v>
      </c>
      <c r="S9" s="330">
        <v>4163</v>
      </c>
      <c r="T9" s="335">
        <v>5699</v>
      </c>
      <c r="U9" s="330">
        <v>5444</v>
      </c>
      <c r="V9" s="356">
        <v>4418</v>
      </c>
      <c r="X9" s="141"/>
      <c r="Y9" s="141"/>
      <c r="Z9" s="141"/>
      <c r="AA9" s="141"/>
      <c r="AB9" s="141"/>
      <c r="AC9" s="551"/>
      <c r="AD9" s="141"/>
      <c r="AE9" s="141"/>
      <c r="AF9" s="141"/>
      <c r="AG9" s="141"/>
      <c r="AH9" s="141"/>
      <c r="AI9" s="141"/>
      <c r="AJ9" s="377"/>
      <c r="AK9" s="377"/>
      <c r="AL9" s="377"/>
      <c r="AM9" s="141"/>
      <c r="AN9" s="141"/>
    </row>
    <row r="10" spans="1:40" ht="17.100000000000001" customHeight="1">
      <c r="A10" s="1910" t="s">
        <v>135</v>
      </c>
      <c r="B10" s="1911"/>
      <c r="C10" s="354">
        <v>1098</v>
      </c>
      <c r="D10" s="330">
        <v>532</v>
      </c>
      <c r="E10" s="335">
        <v>566</v>
      </c>
      <c r="F10" s="330">
        <v>1082</v>
      </c>
      <c r="G10" s="337">
        <v>16</v>
      </c>
      <c r="H10" s="354">
        <v>31376</v>
      </c>
      <c r="I10" s="330">
        <v>11086</v>
      </c>
      <c r="J10" s="335">
        <v>20290</v>
      </c>
      <c r="K10" s="330">
        <v>30328</v>
      </c>
      <c r="L10" s="337">
        <v>1048</v>
      </c>
      <c r="M10" s="338">
        <v>73507</v>
      </c>
      <c r="N10" s="330">
        <v>39931</v>
      </c>
      <c r="O10" s="335">
        <v>33576</v>
      </c>
      <c r="P10" s="330">
        <v>70796</v>
      </c>
      <c r="Q10" s="29">
        <v>2711</v>
      </c>
      <c r="R10" s="354">
        <v>8060</v>
      </c>
      <c r="S10" s="330">
        <v>3477</v>
      </c>
      <c r="T10" s="335">
        <v>4583</v>
      </c>
      <c r="U10" s="330">
        <v>5110</v>
      </c>
      <c r="V10" s="356">
        <v>2950</v>
      </c>
      <c r="X10" s="141"/>
      <c r="Y10" s="141"/>
      <c r="Z10" s="141"/>
      <c r="AA10" s="141"/>
      <c r="AB10" s="141"/>
      <c r="AC10" s="551"/>
      <c r="AD10" s="141"/>
      <c r="AE10" s="141"/>
      <c r="AF10" s="141"/>
      <c r="AG10" s="141"/>
      <c r="AH10" s="141"/>
      <c r="AI10" s="141"/>
      <c r="AJ10" s="377"/>
      <c r="AK10" s="377"/>
      <c r="AL10" s="377"/>
      <c r="AM10" s="141"/>
      <c r="AN10" s="141"/>
    </row>
    <row r="11" spans="1:40" ht="17.100000000000001" customHeight="1">
      <c r="A11" s="1910" t="s">
        <v>183</v>
      </c>
      <c r="B11" s="1911"/>
      <c r="C11" s="354">
        <v>1010</v>
      </c>
      <c r="D11" s="330">
        <v>464</v>
      </c>
      <c r="E11" s="335">
        <v>546</v>
      </c>
      <c r="F11" s="330">
        <v>993</v>
      </c>
      <c r="G11" s="337">
        <v>17</v>
      </c>
      <c r="H11" s="354">
        <v>31524</v>
      </c>
      <c r="I11" s="330">
        <v>11078</v>
      </c>
      <c r="J11" s="335">
        <v>20446</v>
      </c>
      <c r="K11" s="330">
        <v>30435</v>
      </c>
      <c r="L11" s="337">
        <v>1089</v>
      </c>
      <c r="M11" s="338">
        <v>73684</v>
      </c>
      <c r="N11" s="330">
        <v>39868</v>
      </c>
      <c r="O11" s="335">
        <v>33816</v>
      </c>
      <c r="P11" s="330">
        <v>71224</v>
      </c>
      <c r="Q11" s="29">
        <v>2460</v>
      </c>
      <c r="R11" s="354">
        <v>7295</v>
      </c>
      <c r="S11" s="330">
        <v>3178</v>
      </c>
      <c r="T11" s="335">
        <v>4117</v>
      </c>
      <c r="U11" s="330">
        <v>4857</v>
      </c>
      <c r="V11" s="356">
        <v>2438</v>
      </c>
      <c r="X11" s="141"/>
      <c r="Y11" s="141"/>
      <c r="Z11" s="141"/>
      <c r="AA11" s="141"/>
      <c r="AB11" s="141"/>
      <c r="AC11" s="551"/>
      <c r="AD11" s="141"/>
      <c r="AE11" s="141"/>
      <c r="AF11" s="141"/>
      <c r="AG11" s="141"/>
      <c r="AH11" s="141"/>
      <c r="AI11" s="141"/>
      <c r="AJ11" s="377"/>
      <c r="AK11" s="377"/>
      <c r="AL11" s="377"/>
      <c r="AM11" s="141"/>
      <c r="AN11" s="141"/>
    </row>
    <row r="12" spans="1:40" ht="17.100000000000001" customHeight="1">
      <c r="A12" s="1910" t="s">
        <v>432</v>
      </c>
      <c r="B12" s="1911"/>
      <c r="C12" s="354">
        <v>942</v>
      </c>
      <c r="D12" s="330">
        <v>464</v>
      </c>
      <c r="E12" s="335">
        <v>478</v>
      </c>
      <c r="F12" s="330">
        <v>934</v>
      </c>
      <c r="G12" s="337">
        <v>8</v>
      </c>
      <c r="H12" s="354">
        <v>32999</v>
      </c>
      <c r="I12" s="330">
        <v>11730</v>
      </c>
      <c r="J12" s="335">
        <v>21269</v>
      </c>
      <c r="K12" s="330">
        <v>31902</v>
      </c>
      <c r="L12" s="337">
        <v>1097</v>
      </c>
      <c r="M12" s="338">
        <v>75232</v>
      </c>
      <c r="N12" s="354">
        <v>40806</v>
      </c>
      <c r="O12" s="335">
        <v>34426</v>
      </c>
      <c r="P12" s="330">
        <v>72593</v>
      </c>
      <c r="Q12" s="29">
        <v>2639</v>
      </c>
      <c r="R12" s="354">
        <v>7010</v>
      </c>
      <c r="S12" s="330">
        <v>2886</v>
      </c>
      <c r="T12" s="335">
        <v>4124</v>
      </c>
      <c r="U12" s="330">
        <v>4666</v>
      </c>
      <c r="V12" s="356">
        <v>2344</v>
      </c>
      <c r="X12" s="141"/>
      <c r="Y12" s="141"/>
      <c r="Z12" s="141"/>
      <c r="AA12" s="141"/>
      <c r="AB12" s="141"/>
      <c r="AC12" s="551"/>
      <c r="AD12" s="141"/>
      <c r="AE12" s="141"/>
      <c r="AF12" s="141"/>
      <c r="AG12" s="141"/>
      <c r="AH12" s="141"/>
      <c r="AI12" s="141"/>
      <c r="AJ12" s="377"/>
      <c r="AK12" s="377"/>
      <c r="AL12" s="377"/>
      <c r="AM12" s="141"/>
      <c r="AN12" s="141"/>
    </row>
    <row r="13" spans="1:40" ht="17.100000000000001" customHeight="1">
      <c r="A13" s="1910" t="s">
        <v>529</v>
      </c>
      <c r="B13" s="1911"/>
      <c r="C13" s="354">
        <v>966</v>
      </c>
      <c r="D13" s="330">
        <v>433</v>
      </c>
      <c r="E13" s="335">
        <v>533</v>
      </c>
      <c r="F13" s="330">
        <v>944</v>
      </c>
      <c r="G13" s="337">
        <v>22</v>
      </c>
      <c r="H13" s="354">
        <v>32739</v>
      </c>
      <c r="I13" s="330">
        <v>11623</v>
      </c>
      <c r="J13" s="335">
        <v>21116</v>
      </c>
      <c r="K13" s="330">
        <v>31590</v>
      </c>
      <c r="L13" s="337">
        <v>1149</v>
      </c>
      <c r="M13" s="338">
        <v>77440</v>
      </c>
      <c r="N13" s="354">
        <v>41889</v>
      </c>
      <c r="O13" s="335">
        <v>35551</v>
      </c>
      <c r="P13" s="330">
        <v>74771</v>
      </c>
      <c r="Q13" s="29">
        <v>2669</v>
      </c>
      <c r="R13" s="354">
        <v>7148</v>
      </c>
      <c r="S13" s="330">
        <v>3110</v>
      </c>
      <c r="T13" s="335">
        <v>4038</v>
      </c>
      <c r="U13" s="330">
        <v>4990</v>
      </c>
      <c r="V13" s="356">
        <v>2158</v>
      </c>
      <c r="X13" s="141"/>
      <c r="Y13" s="141"/>
      <c r="Z13" s="141"/>
      <c r="AA13" s="141"/>
      <c r="AB13" s="141"/>
      <c r="AC13" s="551"/>
      <c r="AD13" s="141"/>
      <c r="AE13" s="141"/>
      <c r="AF13" s="141"/>
      <c r="AG13" s="141"/>
      <c r="AH13" s="141"/>
      <c r="AI13" s="141"/>
      <c r="AJ13" s="377"/>
      <c r="AK13" s="377"/>
      <c r="AL13" s="377"/>
      <c r="AM13" s="141"/>
      <c r="AN13" s="141"/>
    </row>
    <row r="14" spans="1:40" ht="17.100000000000001" customHeight="1">
      <c r="A14" s="1910" t="s">
        <v>589</v>
      </c>
      <c r="B14" s="1911"/>
      <c r="C14" s="354">
        <v>926</v>
      </c>
      <c r="D14" s="330">
        <v>424</v>
      </c>
      <c r="E14" s="335">
        <v>502</v>
      </c>
      <c r="F14" s="330">
        <v>909</v>
      </c>
      <c r="G14" s="337">
        <v>17</v>
      </c>
      <c r="H14" s="354">
        <v>32387</v>
      </c>
      <c r="I14" s="330">
        <v>11510</v>
      </c>
      <c r="J14" s="335">
        <v>20877</v>
      </c>
      <c r="K14" s="330">
        <v>31313</v>
      </c>
      <c r="L14" s="337">
        <v>1074</v>
      </c>
      <c r="M14" s="338">
        <v>83484</v>
      </c>
      <c r="N14" s="354">
        <v>44819</v>
      </c>
      <c r="O14" s="335">
        <v>38665</v>
      </c>
      <c r="P14" s="330">
        <v>80525</v>
      </c>
      <c r="Q14" s="29">
        <v>2959</v>
      </c>
      <c r="R14" s="354">
        <v>8370</v>
      </c>
      <c r="S14" s="330">
        <v>3577</v>
      </c>
      <c r="T14" s="335">
        <v>4793</v>
      </c>
      <c r="U14" s="330">
        <v>5654</v>
      </c>
      <c r="V14" s="356">
        <v>2716</v>
      </c>
      <c r="X14" s="141"/>
      <c r="Y14" s="141"/>
      <c r="Z14" s="141"/>
      <c r="AA14" s="141"/>
      <c r="AB14" s="141"/>
      <c r="AC14" s="551"/>
      <c r="AD14" s="141"/>
      <c r="AE14" s="141"/>
      <c r="AF14" s="141"/>
      <c r="AG14" s="141"/>
      <c r="AH14" s="141"/>
      <c r="AI14" s="141"/>
      <c r="AJ14" s="377"/>
      <c r="AK14" s="377"/>
      <c r="AL14" s="377"/>
      <c r="AM14" s="141"/>
      <c r="AN14" s="141"/>
    </row>
    <row r="15" spans="1:40" ht="17.100000000000001" customHeight="1">
      <c r="A15" s="1910" t="s">
        <v>656</v>
      </c>
      <c r="B15" s="1911"/>
      <c r="C15" s="354">
        <v>1007</v>
      </c>
      <c r="D15" s="330">
        <v>424</v>
      </c>
      <c r="E15" s="335">
        <v>583</v>
      </c>
      <c r="F15" s="330">
        <v>990</v>
      </c>
      <c r="G15" s="337">
        <v>17</v>
      </c>
      <c r="H15" s="354">
        <v>37567</v>
      </c>
      <c r="I15" s="330">
        <v>13488</v>
      </c>
      <c r="J15" s="335">
        <v>24079</v>
      </c>
      <c r="K15" s="330">
        <v>36474</v>
      </c>
      <c r="L15" s="337">
        <v>1093</v>
      </c>
      <c r="M15" s="338">
        <v>87267</v>
      </c>
      <c r="N15" s="354">
        <v>47021</v>
      </c>
      <c r="O15" s="335">
        <v>40246</v>
      </c>
      <c r="P15" s="330">
        <v>84521</v>
      </c>
      <c r="Q15" s="29">
        <v>2746</v>
      </c>
      <c r="R15" s="354">
        <v>7575</v>
      </c>
      <c r="S15" s="330">
        <v>3347</v>
      </c>
      <c r="T15" s="335">
        <v>4228</v>
      </c>
      <c r="U15" s="330">
        <v>5461</v>
      </c>
      <c r="V15" s="356">
        <v>2114</v>
      </c>
      <c r="X15" s="141"/>
      <c r="Y15" s="141"/>
      <c r="Z15" s="141"/>
      <c r="AA15" s="141"/>
      <c r="AB15" s="141"/>
      <c r="AC15" s="551"/>
      <c r="AD15" s="141"/>
      <c r="AE15" s="141"/>
      <c r="AF15" s="141"/>
      <c r="AG15" s="141"/>
      <c r="AH15" s="141"/>
      <c r="AI15" s="141"/>
      <c r="AJ15" s="377"/>
      <c r="AK15" s="377"/>
      <c r="AL15" s="377"/>
      <c r="AM15" s="141"/>
      <c r="AN15" s="141"/>
    </row>
    <row r="16" spans="1:40" ht="17.100000000000001" customHeight="1">
      <c r="A16" s="1910" t="s">
        <v>673</v>
      </c>
      <c r="B16" s="1911"/>
      <c r="C16" s="354">
        <v>1072</v>
      </c>
      <c r="D16" s="330">
        <v>466</v>
      </c>
      <c r="E16" s="335">
        <v>606</v>
      </c>
      <c r="F16" s="330">
        <v>1056</v>
      </c>
      <c r="G16" s="337">
        <v>16</v>
      </c>
      <c r="H16" s="354">
        <v>39743</v>
      </c>
      <c r="I16" s="330">
        <v>14764</v>
      </c>
      <c r="J16" s="335">
        <v>24979</v>
      </c>
      <c r="K16" s="330">
        <v>38604</v>
      </c>
      <c r="L16" s="337">
        <v>1139</v>
      </c>
      <c r="M16" s="338">
        <v>91440</v>
      </c>
      <c r="N16" s="354">
        <v>49138</v>
      </c>
      <c r="O16" s="335">
        <v>42302</v>
      </c>
      <c r="P16" s="330">
        <v>88791</v>
      </c>
      <c r="Q16" s="29">
        <v>2649</v>
      </c>
      <c r="R16" s="354">
        <v>7661</v>
      </c>
      <c r="S16" s="330">
        <v>3318</v>
      </c>
      <c r="T16" s="335">
        <v>4343</v>
      </c>
      <c r="U16" s="330">
        <v>5491</v>
      </c>
      <c r="V16" s="356">
        <v>2170</v>
      </c>
      <c r="W16" s="141"/>
      <c r="X16" s="141"/>
      <c r="Y16" s="141"/>
      <c r="Z16" s="141"/>
      <c r="AA16" s="141"/>
      <c r="AB16" s="141"/>
      <c r="AC16" s="551"/>
      <c r="AD16" s="141"/>
      <c r="AE16" s="141"/>
      <c r="AF16" s="141"/>
      <c r="AG16" s="141"/>
      <c r="AH16" s="141"/>
      <c r="AI16" s="141"/>
      <c r="AJ16" s="377"/>
      <c r="AK16" s="377"/>
      <c r="AL16" s="377"/>
      <c r="AM16" s="141"/>
      <c r="AN16" s="141"/>
    </row>
    <row r="17" spans="1:40" ht="17.100000000000001" customHeight="1" thickBot="1">
      <c r="A17" s="1871" t="s">
        <v>939</v>
      </c>
      <c r="B17" s="1872"/>
      <c r="C17" s="354">
        <v>1100</v>
      </c>
      <c r="D17" s="330">
        <v>486</v>
      </c>
      <c r="E17" s="335">
        <v>614</v>
      </c>
      <c r="F17" s="330">
        <v>1086</v>
      </c>
      <c r="G17" s="337">
        <v>14</v>
      </c>
      <c r="H17" s="354">
        <v>38832</v>
      </c>
      <c r="I17" s="330">
        <v>14250</v>
      </c>
      <c r="J17" s="335">
        <v>24582</v>
      </c>
      <c r="K17" s="330">
        <v>37701</v>
      </c>
      <c r="L17" s="337">
        <v>1131</v>
      </c>
      <c r="M17" s="338">
        <v>93155</v>
      </c>
      <c r="N17" s="354">
        <v>49879</v>
      </c>
      <c r="O17" s="335">
        <v>43276</v>
      </c>
      <c r="P17" s="330">
        <v>90371</v>
      </c>
      <c r="Q17" s="29">
        <v>2784</v>
      </c>
      <c r="R17" s="354">
        <v>7526</v>
      </c>
      <c r="S17" s="330">
        <v>3281</v>
      </c>
      <c r="T17" s="335">
        <v>4245</v>
      </c>
      <c r="U17" s="330">
        <v>5394</v>
      </c>
      <c r="V17" s="356">
        <v>2132</v>
      </c>
      <c r="X17" s="141"/>
      <c r="Y17" s="141"/>
      <c r="Z17" s="141"/>
      <c r="AA17" s="141"/>
      <c r="AB17" s="141"/>
      <c r="AC17" s="551"/>
      <c r="AD17" s="141"/>
      <c r="AE17" s="141"/>
      <c r="AF17" s="141"/>
      <c r="AG17" s="141"/>
      <c r="AH17" s="141"/>
      <c r="AI17" s="141"/>
      <c r="AJ17" s="377"/>
      <c r="AK17" s="377"/>
      <c r="AL17" s="377"/>
      <c r="AM17" s="141"/>
      <c r="AN17" s="141"/>
    </row>
    <row r="18" spans="1:40" ht="17.100000000000001" customHeight="1">
      <c r="A18" s="1900" t="s">
        <v>941</v>
      </c>
      <c r="B18" s="917" t="s">
        <v>185</v>
      </c>
      <c r="C18" s="948">
        <f t="shared" ref="C18:H18" si="0">C17-C16</f>
        <v>28</v>
      </c>
      <c r="D18" s="909">
        <f t="shared" si="0"/>
        <v>20</v>
      </c>
      <c r="E18" s="909">
        <f t="shared" si="0"/>
        <v>8</v>
      </c>
      <c r="F18" s="909">
        <f t="shared" si="0"/>
        <v>30</v>
      </c>
      <c r="G18" s="1101">
        <f t="shared" si="0"/>
        <v>-2</v>
      </c>
      <c r="H18" s="948">
        <f t="shared" si="0"/>
        <v>-911</v>
      </c>
      <c r="I18" s="909">
        <f t="shared" ref="I18:V18" si="1">I17-I16</f>
        <v>-514</v>
      </c>
      <c r="J18" s="909">
        <f t="shared" si="1"/>
        <v>-397</v>
      </c>
      <c r="K18" s="909">
        <f t="shared" si="1"/>
        <v>-903</v>
      </c>
      <c r="L18" s="1101">
        <f t="shared" si="1"/>
        <v>-8</v>
      </c>
      <c r="M18" s="948">
        <f t="shared" si="1"/>
        <v>1715</v>
      </c>
      <c r="N18" s="909">
        <f t="shared" si="1"/>
        <v>741</v>
      </c>
      <c r="O18" s="909">
        <f t="shared" si="1"/>
        <v>974</v>
      </c>
      <c r="P18" s="909">
        <f t="shared" si="1"/>
        <v>1580</v>
      </c>
      <c r="Q18" s="1101">
        <f t="shared" si="1"/>
        <v>135</v>
      </c>
      <c r="R18" s="1026">
        <f t="shared" si="1"/>
        <v>-135</v>
      </c>
      <c r="S18" s="909">
        <f t="shared" si="1"/>
        <v>-37</v>
      </c>
      <c r="T18" s="909">
        <f t="shared" si="1"/>
        <v>-98</v>
      </c>
      <c r="U18" s="909">
        <f t="shared" si="1"/>
        <v>-97</v>
      </c>
      <c r="V18" s="910">
        <f t="shared" si="1"/>
        <v>-38</v>
      </c>
    </row>
    <row r="19" spans="1:40" ht="17.100000000000001" customHeight="1">
      <c r="A19" s="1901"/>
      <c r="B19" s="912" t="s">
        <v>186</v>
      </c>
      <c r="C19" s="952">
        <f t="shared" ref="C19:H19" si="2">C17/C16-1</f>
        <v>2.6119402985074647E-2</v>
      </c>
      <c r="D19" s="914">
        <f t="shared" si="2"/>
        <v>4.2918454935622297E-2</v>
      </c>
      <c r="E19" s="914">
        <f t="shared" si="2"/>
        <v>1.3201320132013139E-2</v>
      </c>
      <c r="F19" s="914">
        <f t="shared" si="2"/>
        <v>2.8409090909090828E-2</v>
      </c>
      <c r="G19" s="1360">
        <f>G17/G16-1</f>
        <v>-0.125</v>
      </c>
      <c r="H19" s="952">
        <f t="shared" si="2"/>
        <v>-2.2922275620864019E-2</v>
      </c>
      <c r="I19" s="914">
        <f t="shared" ref="I19:V19" si="3">I17/I16-1</f>
        <v>-3.4814413438092662E-2</v>
      </c>
      <c r="J19" s="914">
        <f t="shared" si="3"/>
        <v>-1.5893350414348029E-2</v>
      </c>
      <c r="K19" s="914">
        <f t="shared" si="3"/>
        <v>-2.3391358408455076E-2</v>
      </c>
      <c r="L19" s="1211">
        <f t="shared" si="3"/>
        <v>-7.0237050043898686E-3</v>
      </c>
      <c r="M19" s="952">
        <f t="shared" si="3"/>
        <v>1.8755468066491643E-2</v>
      </c>
      <c r="N19" s="914">
        <f t="shared" si="3"/>
        <v>1.5079978835117469E-2</v>
      </c>
      <c r="O19" s="914">
        <f t="shared" si="3"/>
        <v>2.3024916079617874E-2</v>
      </c>
      <c r="P19" s="914">
        <f t="shared" si="3"/>
        <v>1.779459629917457E-2</v>
      </c>
      <c r="Q19" s="1211">
        <f t="shared" si="3"/>
        <v>5.0962627406568428E-2</v>
      </c>
      <c r="R19" s="1035">
        <f t="shared" si="3"/>
        <v>-1.7621720402036245E-2</v>
      </c>
      <c r="S19" s="914">
        <f t="shared" si="3"/>
        <v>-1.1151295961422503E-2</v>
      </c>
      <c r="T19" s="914">
        <f t="shared" si="3"/>
        <v>-2.2565047202394606E-2</v>
      </c>
      <c r="U19" s="914">
        <f t="shared" si="3"/>
        <v>-1.7665270442542291E-2</v>
      </c>
      <c r="V19" s="915">
        <f t="shared" si="3"/>
        <v>-1.7511520737327202E-2</v>
      </c>
    </row>
    <row r="20" spans="1:40" ht="17.100000000000001" customHeight="1">
      <c r="A20" s="1902" t="s">
        <v>945</v>
      </c>
      <c r="B20" s="928" t="s">
        <v>185</v>
      </c>
      <c r="C20" s="955">
        <f t="shared" ref="C20:H20" si="4">C17-C12</f>
        <v>158</v>
      </c>
      <c r="D20" s="919">
        <f t="shared" si="4"/>
        <v>22</v>
      </c>
      <c r="E20" s="919">
        <f t="shared" si="4"/>
        <v>136</v>
      </c>
      <c r="F20" s="919">
        <f t="shared" si="4"/>
        <v>152</v>
      </c>
      <c r="G20" s="1103">
        <f t="shared" si="4"/>
        <v>6</v>
      </c>
      <c r="H20" s="955">
        <f t="shared" si="4"/>
        <v>5833</v>
      </c>
      <c r="I20" s="919">
        <f t="shared" ref="I20:V20" si="5">I17-I12</f>
        <v>2520</v>
      </c>
      <c r="J20" s="919">
        <f t="shared" si="5"/>
        <v>3313</v>
      </c>
      <c r="K20" s="919">
        <f t="shared" si="5"/>
        <v>5799</v>
      </c>
      <c r="L20" s="1103">
        <f t="shared" si="5"/>
        <v>34</v>
      </c>
      <c r="M20" s="955">
        <f t="shared" si="5"/>
        <v>17923</v>
      </c>
      <c r="N20" s="919">
        <f t="shared" si="5"/>
        <v>9073</v>
      </c>
      <c r="O20" s="919">
        <f t="shared" si="5"/>
        <v>8850</v>
      </c>
      <c r="P20" s="919">
        <f t="shared" si="5"/>
        <v>17778</v>
      </c>
      <c r="Q20" s="1103">
        <f t="shared" si="5"/>
        <v>145</v>
      </c>
      <c r="R20" s="1032">
        <f t="shared" si="5"/>
        <v>516</v>
      </c>
      <c r="S20" s="919">
        <f t="shared" si="5"/>
        <v>395</v>
      </c>
      <c r="T20" s="919">
        <f t="shared" si="5"/>
        <v>121</v>
      </c>
      <c r="U20" s="919">
        <f t="shared" si="5"/>
        <v>728</v>
      </c>
      <c r="V20" s="930">
        <f t="shared" si="5"/>
        <v>-212</v>
      </c>
    </row>
    <row r="21" spans="1:40" ht="17.100000000000001" customHeight="1">
      <c r="A21" s="1901"/>
      <c r="B21" s="912" t="s">
        <v>186</v>
      </c>
      <c r="C21" s="952">
        <f t="shared" ref="C21:H21" si="6">C17/C12-1</f>
        <v>0.16772823779193202</v>
      </c>
      <c r="D21" s="914">
        <f t="shared" si="6"/>
        <v>4.7413793103448176E-2</v>
      </c>
      <c r="E21" s="914">
        <f t="shared" si="6"/>
        <v>0.28451882845188292</v>
      </c>
      <c r="F21" s="914">
        <f t="shared" si="6"/>
        <v>0.16274089935760161</v>
      </c>
      <c r="G21" s="1211">
        <f t="shared" si="6"/>
        <v>0.75</v>
      </c>
      <c r="H21" s="952">
        <f t="shared" si="6"/>
        <v>0.176762932210067</v>
      </c>
      <c r="I21" s="914">
        <f t="shared" ref="I21:V21" si="7">I17/I12-1</f>
        <v>0.21483375959079276</v>
      </c>
      <c r="J21" s="914">
        <f t="shared" si="7"/>
        <v>0.15576660867929859</v>
      </c>
      <c r="K21" s="914">
        <f t="shared" si="7"/>
        <v>0.18177543727665979</v>
      </c>
      <c r="L21" s="1211">
        <f t="shared" si="7"/>
        <v>3.0993618960802216E-2</v>
      </c>
      <c r="M21" s="952">
        <f t="shared" si="7"/>
        <v>0.23823638877073594</v>
      </c>
      <c r="N21" s="914">
        <f t="shared" si="7"/>
        <v>0.22234475322256531</v>
      </c>
      <c r="O21" s="914">
        <f t="shared" si="7"/>
        <v>0.25707314239237777</v>
      </c>
      <c r="P21" s="914">
        <f t="shared" si="7"/>
        <v>0.24489964597137459</v>
      </c>
      <c r="Q21" s="1211">
        <f t="shared" si="7"/>
        <v>5.4945054945054972E-2</v>
      </c>
      <c r="R21" s="1035">
        <f t="shared" si="7"/>
        <v>7.36091298145507E-2</v>
      </c>
      <c r="S21" s="914">
        <f t="shared" si="7"/>
        <v>0.13686763686763692</v>
      </c>
      <c r="T21" s="914">
        <f t="shared" si="7"/>
        <v>2.9340446168768297E-2</v>
      </c>
      <c r="U21" s="914">
        <f t="shared" si="7"/>
        <v>0.15602228889841396</v>
      </c>
      <c r="V21" s="915">
        <f t="shared" si="7"/>
        <v>-9.0443686006825952E-2</v>
      </c>
    </row>
    <row r="22" spans="1:40" ht="17.100000000000001" customHeight="1">
      <c r="A22" s="1902" t="s">
        <v>944</v>
      </c>
      <c r="B22" s="928" t="s">
        <v>185</v>
      </c>
      <c r="C22" s="955">
        <f t="shared" ref="C22:H22" si="8">C17-C7</f>
        <v>258</v>
      </c>
      <c r="D22" s="919">
        <f t="shared" si="8"/>
        <v>105</v>
      </c>
      <c r="E22" s="919">
        <f t="shared" si="8"/>
        <v>153</v>
      </c>
      <c r="F22" s="919">
        <f t="shared" si="8"/>
        <v>260</v>
      </c>
      <c r="G22" s="1103">
        <f t="shared" si="8"/>
        <v>-2</v>
      </c>
      <c r="H22" s="955">
        <f t="shared" si="8"/>
        <v>5803</v>
      </c>
      <c r="I22" s="919">
        <f t="shared" ref="I22:V22" si="9">I17-I7</f>
        <v>2123</v>
      </c>
      <c r="J22" s="919">
        <f t="shared" si="9"/>
        <v>3680</v>
      </c>
      <c r="K22" s="919">
        <f t="shared" si="9"/>
        <v>5464</v>
      </c>
      <c r="L22" s="1103">
        <f t="shared" si="9"/>
        <v>339</v>
      </c>
      <c r="M22" s="955">
        <f t="shared" si="9"/>
        <v>20463</v>
      </c>
      <c r="N22" s="919">
        <f t="shared" si="9"/>
        <v>10618</v>
      </c>
      <c r="O22" s="919">
        <f t="shared" si="9"/>
        <v>9845</v>
      </c>
      <c r="P22" s="919">
        <f t="shared" si="9"/>
        <v>20625</v>
      </c>
      <c r="Q22" s="1103">
        <f t="shared" si="9"/>
        <v>-162</v>
      </c>
      <c r="R22" s="1032">
        <f t="shared" si="9"/>
        <v>-3636</v>
      </c>
      <c r="S22" s="919">
        <f t="shared" si="9"/>
        <v>-1507</v>
      </c>
      <c r="T22" s="919">
        <f t="shared" si="9"/>
        <v>-2129</v>
      </c>
      <c r="U22" s="919">
        <f t="shared" si="9"/>
        <v>-902</v>
      </c>
      <c r="V22" s="930">
        <f t="shared" si="9"/>
        <v>-2734</v>
      </c>
    </row>
    <row r="23" spans="1:40" ht="17.100000000000001" customHeight="1">
      <c r="A23" s="2027"/>
      <c r="B23" s="968" t="s">
        <v>186</v>
      </c>
      <c r="C23" s="916">
        <f t="shared" ref="C23:H23" si="10">C17/C7-1</f>
        <v>0.30641330166270775</v>
      </c>
      <c r="D23" s="937">
        <f t="shared" si="10"/>
        <v>0.27559055118110232</v>
      </c>
      <c r="E23" s="937">
        <f t="shared" si="10"/>
        <v>0.33188720173535802</v>
      </c>
      <c r="F23" s="937">
        <f t="shared" si="10"/>
        <v>0.31476997578692489</v>
      </c>
      <c r="G23" s="1212">
        <f t="shared" si="10"/>
        <v>-0.125</v>
      </c>
      <c r="H23" s="916">
        <f t="shared" si="10"/>
        <v>0.17569408701444189</v>
      </c>
      <c r="I23" s="937">
        <f t="shared" ref="I23:V23" si="11">I17/I7-1</f>
        <v>0.17506390698441487</v>
      </c>
      <c r="J23" s="937">
        <f t="shared" si="11"/>
        <v>0.17605970720505204</v>
      </c>
      <c r="K23" s="937">
        <f t="shared" si="11"/>
        <v>0.16949468002605705</v>
      </c>
      <c r="L23" s="1212">
        <f t="shared" si="11"/>
        <v>0.42803030303030298</v>
      </c>
      <c r="M23" s="916">
        <f t="shared" si="11"/>
        <v>0.28150277884774111</v>
      </c>
      <c r="N23" s="937">
        <f t="shared" si="11"/>
        <v>0.27044649907032414</v>
      </c>
      <c r="O23" s="937">
        <f t="shared" si="11"/>
        <v>0.29448715264275682</v>
      </c>
      <c r="P23" s="937">
        <f t="shared" si="11"/>
        <v>0.29571588334814902</v>
      </c>
      <c r="Q23" s="1212">
        <f t="shared" si="11"/>
        <v>-5.4989816700610983E-2</v>
      </c>
      <c r="R23" s="1209">
        <f t="shared" si="11"/>
        <v>-0.32574807382189575</v>
      </c>
      <c r="S23" s="937">
        <f t="shared" si="11"/>
        <v>-0.31474519632414366</v>
      </c>
      <c r="T23" s="937">
        <f t="shared" si="11"/>
        <v>-0.33401317853780987</v>
      </c>
      <c r="U23" s="937">
        <f t="shared" si="11"/>
        <v>-0.14326556543837354</v>
      </c>
      <c r="V23" s="941">
        <f t="shared" si="11"/>
        <v>-0.56185778873818326</v>
      </c>
    </row>
    <row r="24" spans="1:40" s="551" customFormat="1" ht="10.5" customHeight="1">
      <c r="A24" s="903"/>
      <c r="B24" s="258"/>
      <c r="C24" s="256"/>
      <c r="D24" s="256"/>
      <c r="E24" s="256"/>
      <c r="F24" s="256"/>
      <c r="G24" s="256"/>
      <c r="H24" s="256"/>
      <c r="I24" s="256"/>
      <c r="J24" s="256"/>
      <c r="K24" s="256"/>
      <c r="L24" s="256"/>
      <c r="M24" s="256"/>
      <c r="N24" s="256"/>
      <c r="O24" s="256"/>
      <c r="P24" s="256"/>
      <c r="Q24" s="256"/>
      <c r="R24" s="256"/>
      <c r="S24" s="256"/>
      <c r="T24" s="256"/>
      <c r="U24" s="256"/>
      <c r="V24" s="256"/>
    </row>
    <row r="25" spans="1:40" ht="17.100000000000001" customHeight="1">
      <c r="A25" s="358" t="s">
        <v>539</v>
      </c>
      <c r="K25" s="141"/>
      <c r="U25" s="141"/>
    </row>
    <row r="26" spans="1:40" ht="25.5" customHeight="1">
      <c r="A26" s="1876" t="s">
        <v>534</v>
      </c>
      <c r="B26" s="1876"/>
      <c r="C26" s="1876"/>
      <c r="D26" s="1876"/>
      <c r="E26" s="1876"/>
      <c r="F26" s="1876"/>
      <c r="G26" s="1876"/>
      <c r="H26" s="1876"/>
      <c r="I26" s="1876"/>
      <c r="J26" s="1876"/>
      <c r="K26" s="1876"/>
      <c r="L26" s="1876"/>
      <c r="M26" s="1876"/>
      <c r="N26" s="1876"/>
      <c r="O26" s="1876"/>
      <c r="P26" s="1876"/>
      <c r="Q26" s="1876"/>
      <c r="R26" s="1876"/>
      <c r="S26" s="1876"/>
      <c r="T26" s="1876"/>
      <c r="U26" s="1876"/>
      <c r="V26" s="1876"/>
    </row>
    <row r="27" spans="1:40" ht="17.100000000000001" customHeight="1">
      <c r="A27" s="69" t="s">
        <v>513</v>
      </c>
      <c r="K27" s="141"/>
      <c r="U27" s="141"/>
    </row>
    <row r="28" spans="1:40" customFormat="1" ht="15.75" customHeight="1">
      <c r="C28" s="377"/>
      <c r="D28" s="377"/>
      <c r="E28" s="377"/>
      <c r="F28" s="377"/>
      <c r="G28" s="377"/>
      <c r="X28" s="377"/>
      <c r="Y28" s="377"/>
      <c r="Z28" s="377"/>
      <c r="AA28" s="377"/>
      <c r="AB28" s="377"/>
      <c r="AC28" s="377"/>
      <c r="AD28" s="377"/>
      <c r="AE28" s="377"/>
      <c r="AF28" s="377"/>
      <c r="AG28" s="377"/>
      <c r="AH28" s="377"/>
      <c r="AI28" s="377"/>
    </row>
    <row r="29" spans="1:40" customFormat="1" ht="15.75" customHeight="1">
      <c r="C29" s="377"/>
      <c r="D29" s="377"/>
      <c r="E29" s="377"/>
      <c r="F29" s="377"/>
      <c r="G29" s="377"/>
      <c r="X29" s="377"/>
      <c r="Y29" s="377"/>
      <c r="Z29" s="377"/>
      <c r="AA29" s="377"/>
      <c r="AB29" s="377"/>
      <c r="AC29" s="377"/>
      <c r="AD29" s="377"/>
      <c r="AE29" s="377"/>
      <c r="AF29" s="377"/>
      <c r="AG29" s="377"/>
      <c r="AH29" s="377"/>
      <c r="AI29" s="377"/>
    </row>
    <row r="30" spans="1:40" customFormat="1">
      <c r="C30" s="377"/>
      <c r="D30" s="377"/>
      <c r="E30" s="377"/>
      <c r="F30" s="377"/>
      <c r="G30" s="377"/>
      <c r="X30" s="377"/>
      <c r="Y30" s="377"/>
      <c r="Z30" s="377"/>
      <c r="AA30" s="377"/>
      <c r="AB30" s="377"/>
      <c r="AC30" s="377"/>
      <c r="AD30" s="377"/>
      <c r="AE30" s="377"/>
      <c r="AF30" s="377"/>
      <c r="AG30" s="377"/>
      <c r="AH30" s="377"/>
      <c r="AI30" s="377"/>
    </row>
    <row r="31" spans="1:40" customFormat="1">
      <c r="C31" s="377"/>
      <c r="D31" s="377"/>
      <c r="E31" s="377"/>
      <c r="F31" s="377"/>
      <c r="G31" s="377"/>
      <c r="X31" s="377"/>
      <c r="Y31" s="377"/>
      <c r="Z31" s="377"/>
      <c r="AA31" s="377"/>
      <c r="AB31" s="377"/>
      <c r="AC31" s="377"/>
      <c r="AD31" s="377"/>
      <c r="AE31" s="377"/>
      <c r="AF31" s="377"/>
      <c r="AG31" s="377"/>
      <c r="AH31" s="377"/>
      <c r="AI31" s="377"/>
    </row>
    <row r="32" spans="1:40" customFormat="1">
      <c r="C32" s="377"/>
      <c r="D32" s="377"/>
      <c r="E32" s="377"/>
      <c r="F32" s="377"/>
      <c r="G32" s="377"/>
      <c r="X32" s="377"/>
      <c r="Y32" s="377"/>
      <c r="Z32" s="377"/>
      <c r="AA32" s="377"/>
      <c r="AB32" s="377"/>
      <c r="AC32" s="377"/>
      <c r="AD32" s="377"/>
      <c r="AE32" s="377"/>
      <c r="AF32" s="377"/>
      <c r="AG32" s="377"/>
      <c r="AH32" s="377"/>
      <c r="AI32" s="377"/>
    </row>
    <row r="33" spans="3:35" customFormat="1" ht="15.75" customHeight="1">
      <c r="C33" s="377"/>
      <c r="D33" s="377"/>
      <c r="E33" s="377"/>
      <c r="F33" s="377"/>
      <c r="G33" s="377"/>
      <c r="X33" s="377"/>
      <c r="Y33" s="377"/>
      <c r="Z33" s="377"/>
      <c r="AA33" s="377"/>
      <c r="AB33" s="377"/>
      <c r="AC33" s="377"/>
      <c r="AD33" s="377"/>
      <c r="AE33" s="377"/>
      <c r="AF33" s="377"/>
      <c r="AG33" s="377"/>
      <c r="AH33" s="377"/>
      <c r="AI33" s="377"/>
    </row>
    <row r="34" spans="3:35" customFormat="1">
      <c r="C34" s="377"/>
      <c r="D34" s="377"/>
      <c r="E34" s="377"/>
      <c r="F34" s="377"/>
      <c r="G34" s="377"/>
      <c r="X34" s="377"/>
      <c r="Y34" s="377"/>
      <c r="Z34" s="377"/>
      <c r="AA34" s="377"/>
      <c r="AB34" s="377"/>
      <c r="AC34" s="377"/>
      <c r="AD34" s="377"/>
      <c r="AE34" s="377"/>
      <c r="AF34" s="377"/>
      <c r="AG34" s="377"/>
      <c r="AH34" s="377"/>
      <c r="AI34" s="377"/>
    </row>
    <row r="35" spans="3:35" customFormat="1" ht="15.75" customHeight="1">
      <c r="C35" s="377"/>
      <c r="D35" s="377"/>
      <c r="E35" s="377"/>
      <c r="F35" s="377"/>
      <c r="G35" s="377"/>
      <c r="X35" s="377"/>
      <c r="Y35" s="377"/>
      <c r="Z35" s="377"/>
      <c r="AA35" s="377"/>
      <c r="AB35" s="377"/>
      <c r="AC35" s="377"/>
      <c r="AD35" s="377"/>
      <c r="AE35" s="377"/>
      <c r="AF35" s="377"/>
      <c r="AG35" s="377"/>
      <c r="AH35" s="377"/>
      <c r="AI35" s="377"/>
    </row>
    <row r="36" spans="3:35" customFormat="1" ht="15.75" customHeight="1">
      <c r="C36" s="377"/>
      <c r="D36" s="377"/>
      <c r="E36" s="377"/>
      <c r="F36" s="377"/>
      <c r="G36" s="377"/>
      <c r="X36" s="377"/>
      <c r="Y36" s="377"/>
      <c r="Z36" s="377"/>
      <c r="AA36" s="377"/>
      <c r="AB36" s="377"/>
      <c r="AC36" s="377"/>
      <c r="AD36" s="377"/>
      <c r="AE36" s="377"/>
      <c r="AF36" s="377"/>
      <c r="AG36" s="377"/>
      <c r="AH36" s="377"/>
      <c r="AI36" s="377"/>
    </row>
    <row r="37" spans="3:35" customFormat="1">
      <c r="C37" s="377"/>
      <c r="D37" s="377"/>
      <c r="E37" s="377"/>
      <c r="F37" s="377"/>
      <c r="G37" s="377"/>
      <c r="X37" s="377"/>
      <c r="Y37" s="377"/>
      <c r="Z37" s="377"/>
      <c r="AA37" s="377"/>
      <c r="AB37" s="377"/>
      <c r="AC37" s="377"/>
      <c r="AD37" s="377"/>
      <c r="AE37" s="377"/>
      <c r="AF37" s="377"/>
      <c r="AG37" s="377"/>
      <c r="AH37" s="377"/>
      <c r="AI37" s="377"/>
    </row>
    <row r="38" spans="3:35" customFormat="1">
      <c r="C38" s="377"/>
      <c r="D38" s="377"/>
      <c r="E38" s="377"/>
      <c r="F38" s="377"/>
      <c r="G38" s="377"/>
      <c r="X38" s="377"/>
      <c r="Y38" s="377"/>
      <c r="Z38" s="377"/>
      <c r="AA38" s="377"/>
      <c r="AB38" s="377"/>
      <c r="AC38" s="377"/>
      <c r="AD38" s="377"/>
      <c r="AE38" s="377"/>
      <c r="AF38" s="377"/>
      <c r="AG38" s="377"/>
      <c r="AH38" s="377"/>
      <c r="AI38" s="377"/>
    </row>
    <row r="39" spans="3:35" customFormat="1">
      <c r="C39" s="377"/>
      <c r="D39" s="377"/>
      <c r="E39" s="377"/>
      <c r="F39" s="377"/>
      <c r="G39" s="377"/>
      <c r="X39" s="377"/>
      <c r="Y39" s="377"/>
      <c r="Z39" s="377"/>
      <c r="AA39" s="377"/>
      <c r="AB39" s="377"/>
      <c r="AC39" s="377"/>
      <c r="AD39" s="377"/>
      <c r="AE39" s="377"/>
      <c r="AF39" s="377"/>
      <c r="AG39" s="377"/>
      <c r="AH39" s="377"/>
      <c r="AI39" s="377"/>
    </row>
    <row r="40" spans="3:35" customFormat="1">
      <c r="C40" s="377"/>
      <c r="D40" s="377"/>
      <c r="E40" s="377"/>
      <c r="F40" s="377"/>
      <c r="G40" s="377"/>
      <c r="X40" s="377"/>
      <c r="Y40" s="377"/>
      <c r="Z40" s="377"/>
      <c r="AA40" s="377"/>
      <c r="AB40" s="377"/>
      <c r="AC40" s="377"/>
      <c r="AD40" s="377"/>
      <c r="AE40" s="377"/>
      <c r="AF40" s="377"/>
      <c r="AG40" s="377"/>
      <c r="AH40" s="377"/>
      <c r="AI40" s="377"/>
    </row>
    <row r="41" spans="3:35" customFormat="1">
      <c r="C41" s="377"/>
      <c r="D41" s="377"/>
      <c r="E41" s="377"/>
      <c r="F41" s="377"/>
      <c r="G41" s="377"/>
      <c r="X41" s="377"/>
      <c r="Y41" s="377"/>
      <c r="Z41" s="377"/>
      <c r="AA41" s="377"/>
      <c r="AB41" s="377"/>
      <c r="AC41" s="377"/>
      <c r="AD41" s="377"/>
      <c r="AE41" s="377"/>
      <c r="AF41" s="377"/>
      <c r="AG41" s="377"/>
      <c r="AH41" s="377"/>
      <c r="AI41" s="377"/>
    </row>
    <row r="42" spans="3:35" customFormat="1">
      <c r="C42" s="377"/>
      <c r="D42" s="377"/>
      <c r="E42" s="377"/>
      <c r="F42" s="377"/>
      <c r="G42" s="377"/>
      <c r="X42" s="377"/>
      <c r="Y42" s="377"/>
      <c r="Z42" s="377"/>
      <c r="AA42" s="377"/>
      <c r="AB42" s="377"/>
      <c r="AC42" s="377"/>
      <c r="AD42" s="377"/>
      <c r="AE42" s="377"/>
      <c r="AF42" s="377"/>
      <c r="AG42" s="377"/>
      <c r="AH42" s="377"/>
      <c r="AI42" s="377"/>
    </row>
    <row r="43" spans="3:35" customFormat="1">
      <c r="C43" s="377"/>
      <c r="D43" s="377"/>
      <c r="E43" s="377"/>
      <c r="F43" s="377"/>
      <c r="G43" s="377"/>
      <c r="X43" s="377"/>
      <c r="Y43" s="377"/>
      <c r="Z43" s="377"/>
      <c r="AA43" s="377"/>
      <c r="AB43" s="377"/>
      <c r="AC43" s="377"/>
      <c r="AD43" s="377"/>
      <c r="AE43" s="377"/>
      <c r="AF43" s="377"/>
      <c r="AG43" s="377"/>
      <c r="AH43" s="377"/>
      <c r="AI43" s="377"/>
    </row>
    <row r="44" spans="3:35" customFormat="1">
      <c r="C44" s="377"/>
      <c r="D44" s="377"/>
      <c r="E44" s="377"/>
      <c r="F44" s="377"/>
      <c r="G44" s="377"/>
      <c r="X44" s="377"/>
      <c r="Y44" s="377"/>
      <c r="Z44" s="377"/>
      <c r="AA44" s="377"/>
      <c r="AB44" s="377"/>
      <c r="AC44" s="377"/>
      <c r="AD44" s="377"/>
      <c r="AE44" s="377"/>
      <c r="AF44" s="377"/>
      <c r="AG44" s="377"/>
      <c r="AH44" s="377"/>
      <c r="AI44" s="377"/>
    </row>
    <row r="45" spans="3:35" customFormat="1">
      <c r="C45" s="377"/>
      <c r="D45" s="377"/>
      <c r="E45" s="377"/>
      <c r="F45" s="377"/>
      <c r="G45" s="377"/>
      <c r="X45" s="377"/>
      <c r="Y45" s="377"/>
      <c r="Z45" s="377"/>
      <c r="AA45" s="377"/>
      <c r="AB45" s="377"/>
      <c r="AC45" s="377"/>
      <c r="AD45" s="377"/>
      <c r="AE45" s="377"/>
      <c r="AF45" s="377"/>
      <c r="AG45" s="377"/>
      <c r="AH45" s="377"/>
      <c r="AI45" s="377"/>
    </row>
    <row r="46" spans="3:35" customFormat="1">
      <c r="C46" s="377"/>
      <c r="D46" s="377"/>
      <c r="E46" s="377"/>
      <c r="F46" s="377"/>
      <c r="G46" s="377"/>
      <c r="X46" s="377"/>
      <c r="Y46" s="377"/>
      <c r="Z46" s="377"/>
      <c r="AA46" s="377"/>
      <c r="AB46" s="377"/>
      <c r="AC46" s="377"/>
      <c r="AD46" s="377"/>
      <c r="AE46" s="377"/>
      <c r="AF46" s="377"/>
      <c r="AG46" s="377"/>
      <c r="AH46" s="377"/>
      <c r="AI46" s="377"/>
    </row>
    <row r="47" spans="3:35" customFormat="1">
      <c r="C47" s="377"/>
      <c r="D47" s="377"/>
      <c r="E47" s="377"/>
      <c r="F47" s="377"/>
      <c r="G47" s="377"/>
      <c r="X47" s="377"/>
      <c r="Y47" s="377"/>
      <c r="Z47" s="377"/>
      <c r="AA47" s="377"/>
      <c r="AB47" s="377"/>
      <c r="AC47" s="377"/>
      <c r="AD47" s="377"/>
      <c r="AE47" s="377"/>
      <c r="AF47" s="377"/>
      <c r="AG47" s="377"/>
      <c r="AH47" s="377"/>
      <c r="AI47" s="377"/>
    </row>
    <row r="48" spans="3:35" customFormat="1">
      <c r="C48" s="377"/>
      <c r="D48" s="377"/>
      <c r="E48" s="377"/>
      <c r="F48" s="377"/>
      <c r="G48" s="377"/>
      <c r="X48" s="377"/>
      <c r="Y48" s="377"/>
      <c r="Z48" s="377"/>
      <c r="AA48" s="377"/>
      <c r="AB48" s="377"/>
      <c r="AC48" s="377"/>
      <c r="AD48" s="377"/>
      <c r="AE48" s="377"/>
      <c r="AF48" s="377"/>
      <c r="AG48" s="377"/>
      <c r="AH48" s="377"/>
      <c r="AI48" s="377"/>
    </row>
    <row r="49" spans="3:35" customFormat="1">
      <c r="C49" s="377"/>
      <c r="D49" s="377"/>
      <c r="E49" s="377"/>
      <c r="F49" s="377"/>
      <c r="G49" s="377"/>
      <c r="X49" s="377"/>
      <c r="Y49" s="377"/>
      <c r="Z49" s="377"/>
      <c r="AA49" s="377"/>
      <c r="AB49" s="377"/>
      <c r="AC49" s="377"/>
      <c r="AD49" s="377"/>
      <c r="AE49" s="377"/>
      <c r="AF49" s="377"/>
      <c r="AG49" s="377"/>
      <c r="AH49" s="377"/>
      <c r="AI49" s="377"/>
    </row>
    <row r="50" spans="3:35" customFormat="1">
      <c r="C50" s="377"/>
      <c r="D50" s="377"/>
      <c r="E50" s="377"/>
      <c r="F50" s="377"/>
      <c r="G50" s="377"/>
      <c r="X50" s="377"/>
      <c r="Y50" s="377"/>
      <c r="Z50" s="377"/>
      <c r="AA50" s="377"/>
      <c r="AB50" s="377"/>
      <c r="AC50" s="377"/>
      <c r="AD50" s="377"/>
      <c r="AE50" s="377"/>
      <c r="AF50" s="377"/>
      <c r="AG50" s="377"/>
      <c r="AH50" s="377"/>
      <c r="AI50" s="377"/>
    </row>
    <row r="51" spans="3:35" customFormat="1">
      <c r="C51" s="377"/>
      <c r="D51" s="377"/>
      <c r="E51" s="377"/>
      <c r="F51" s="377"/>
      <c r="G51" s="377"/>
      <c r="X51" s="377"/>
      <c r="Y51" s="377"/>
      <c r="Z51" s="377"/>
      <c r="AA51" s="377"/>
      <c r="AB51" s="377"/>
      <c r="AC51" s="377"/>
      <c r="AD51" s="377"/>
      <c r="AE51" s="377"/>
      <c r="AF51" s="377"/>
      <c r="AG51" s="377"/>
      <c r="AH51" s="377"/>
      <c r="AI51" s="377"/>
    </row>
    <row r="52" spans="3:35" customFormat="1">
      <c r="C52" s="377"/>
      <c r="D52" s="377"/>
      <c r="E52" s="377"/>
      <c r="F52" s="377"/>
      <c r="G52" s="377"/>
      <c r="X52" s="377"/>
      <c r="Y52" s="377"/>
      <c r="Z52" s="377"/>
      <c r="AA52" s="377"/>
      <c r="AB52" s="377"/>
      <c r="AC52" s="377"/>
      <c r="AD52" s="377"/>
      <c r="AE52" s="377"/>
      <c r="AF52" s="377"/>
      <c r="AG52" s="377"/>
      <c r="AH52" s="377"/>
      <c r="AI52" s="377"/>
    </row>
    <row r="53" spans="3:35" customFormat="1">
      <c r="C53" s="377"/>
      <c r="D53" s="377"/>
      <c r="E53" s="377"/>
      <c r="F53" s="377"/>
      <c r="G53" s="377"/>
      <c r="X53" s="377"/>
      <c r="Y53" s="377"/>
      <c r="Z53" s="377"/>
      <c r="AA53" s="377"/>
      <c r="AB53" s="377"/>
      <c r="AC53" s="377"/>
      <c r="AD53" s="377"/>
      <c r="AE53" s="377"/>
      <c r="AF53" s="377"/>
      <c r="AG53" s="377"/>
      <c r="AH53" s="377"/>
      <c r="AI53" s="377"/>
    </row>
    <row r="54" spans="3:35" customFormat="1">
      <c r="C54" s="377"/>
      <c r="D54" s="377"/>
      <c r="E54" s="377"/>
      <c r="F54" s="377"/>
      <c r="G54" s="377"/>
      <c r="X54" s="377"/>
      <c r="Y54" s="377"/>
      <c r="Z54" s="377"/>
      <c r="AA54" s="377"/>
      <c r="AB54" s="377"/>
      <c r="AC54" s="377"/>
      <c r="AD54" s="377"/>
      <c r="AE54" s="377"/>
      <c r="AF54" s="377"/>
      <c r="AG54" s="377"/>
      <c r="AH54" s="377"/>
      <c r="AI54" s="377"/>
    </row>
    <row r="55" spans="3:35" customFormat="1">
      <c r="C55" s="377"/>
      <c r="D55" s="377"/>
      <c r="E55" s="377"/>
      <c r="F55" s="377"/>
      <c r="G55" s="377"/>
      <c r="X55" s="377"/>
      <c r="Y55" s="377"/>
      <c r="Z55" s="377"/>
      <c r="AA55" s="377"/>
      <c r="AB55" s="377"/>
      <c r="AC55" s="377"/>
      <c r="AD55" s="377"/>
      <c r="AE55" s="377"/>
      <c r="AF55" s="377"/>
      <c r="AG55" s="377"/>
      <c r="AH55" s="377"/>
      <c r="AI55" s="377"/>
    </row>
    <row r="56" spans="3:35" customFormat="1">
      <c r="C56" s="377"/>
      <c r="D56" s="377"/>
      <c r="E56" s="377"/>
      <c r="F56" s="377"/>
      <c r="G56" s="377"/>
      <c r="X56" s="377"/>
      <c r="Y56" s="377"/>
      <c r="Z56" s="377"/>
      <c r="AA56" s="377"/>
      <c r="AB56" s="377"/>
      <c r="AC56" s="377"/>
      <c r="AD56" s="377"/>
      <c r="AE56" s="377"/>
      <c r="AF56" s="377"/>
      <c r="AG56" s="377"/>
      <c r="AH56" s="377"/>
      <c r="AI56" s="377"/>
    </row>
    <row r="57" spans="3:35" customFormat="1">
      <c r="C57" s="377"/>
      <c r="D57" s="377"/>
      <c r="E57" s="377"/>
      <c r="F57" s="377"/>
      <c r="G57" s="377"/>
      <c r="X57" s="377"/>
      <c r="Y57" s="377"/>
      <c r="Z57" s="377"/>
      <c r="AA57" s="377"/>
      <c r="AB57" s="377"/>
      <c r="AC57" s="377"/>
      <c r="AD57" s="377"/>
      <c r="AE57" s="377"/>
      <c r="AF57" s="377"/>
      <c r="AG57" s="377"/>
      <c r="AH57" s="377"/>
      <c r="AI57" s="377"/>
    </row>
  </sheetData>
  <mergeCells count="33">
    <mergeCell ref="A1:V1"/>
    <mergeCell ref="A26:V26"/>
    <mergeCell ref="A22:A23"/>
    <mergeCell ref="P4:Q5"/>
    <mergeCell ref="S4:T5"/>
    <mergeCell ref="U4:V5"/>
    <mergeCell ref="A18:A19"/>
    <mergeCell ref="A20:A21"/>
    <mergeCell ref="A16:B16"/>
    <mergeCell ref="A17:B17"/>
    <mergeCell ref="A11:B11"/>
    <mergeCell ref="A12:B12"/>
    <mergeCell ref="A13:B13"/>
    <mergeCell ref="A14:B14"/>
    <mergeCell ref="A15:B15"/>
    <mergeCell ref="F4:G5"/>
    <mergeCell ref="A9:B9"/>
    <mergeCell ref="A10:B10"/>
    <mergeCell ref="A7:B7"/>
    <mergeCell ref="A8:B8"/>
    <mergeCell ref="D4:E5"/>
    <mergeCell ref="R4:R6"/>
    <mergeCell ref="A3:B6"/>
    <mergeCell ref="H3:L3"/>
    <mergeCell ref="M3:Q3"/>
    <mergeCell ref="M4:M6"/>
    <mergeCell ref="I4:J5"/>
    <mergeCell ref="K4:L5"/>
    <mergeCell ref="R3:V3"/>
    <mergeCell ref="H4:H6"/>
    <mergeCell ref="N4:O5"/>
    <mergeCell ref="C3:G3"/>
    <mergeCell ref="C4:C6"/>
  </mergeCells>
  <hyperlinks>
    <hyperlink ref="X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H18:V23 C18:G23" unlockedFormula="1"/>
  </ignoredError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3"/>
  <dimension ref="A1:AN33"/>
  <sheetViews>
    <sheetView showGridLines="0" zoomScaleNormal="100" workbookViewId="0"/>
  </sheetViews>
  <sheetFormatPr defaultColWidth="9.140625" defaultRowHeight="15"/>
  <cols>
    <col min="1" max="1" width="10.42578125" style="147" customWidth="1"/>
    <col min="2" max="2" width="4.140625" style="147" customWidth="1"/>
    <col min="3" max="7" width="6" style="377" bestFit="1" customWidth="1"/>
    <col min="8" max="8" width="6.140625" style="147" bestFit="1" customWidth="1"/>
    <col min="9" max="9" width="6" style="147" bestFit="1" customWidth="1"/>
    <col min="10" max="11" width="6.140625" style="147" bestFit="1" customWidth="1"/>
    <col min="12" max="12" width="6.28515625" style="147" bestFit="1" customWidth="1"/>
    <col min="13" max="13" width="6.5703125" style="147" customWidth="1"/>
    <col min="14" max="15" width="6.140625" style="147" bestFit="1" customWidth="1"/>
    <col min="16" max="16" width="6.7109375" style="147" bestFit="1" customWidth="1"/>
    <col min="17" max="17" width="6.28515625" style="147" customWidth="1"/>
    <col min="18" max="22" width="6" style="147" bestFit="1" customWidth="1"/>
    <col min="23" max="23" width="9.140625" style="147"/>
    <col min="24" max="34" width="9.140625" style="377"/>
    <col min="35" max="16384" width="9.140625" style="147"/>
  </cols>
  <sheetData>
    <row r="1" spans="1:40" ht="17.25" customHeight="1">
      <c r="A1" s="165" t="s">
        <v>1587</v>
      </c>
      <c r="B1" s="145"/>
      <c r="C1" s="145"/>
      <c r="D1" s="145"/>
      <c r="E1" s="145"/>
      <c r="F1" s="145"/>
      <c r="G1" s="145"/>
      <c r="H1" s="145"/>
      <c r="I1" s="145"/>
      <c r="J1" s="145"/>
      <c r="K1" s="145"/>
      <c r="L1" s="145"/>
      <c r="M1" s="145"/>
      <c r="N1" s="145"/>
      <c r="O1" s="145"/>
      <c r="P1" s="145"/>
      <c r="Q1" s="145"/>
      <c r="R1" s="145"/>
      <c r="S1" s="145"/>
      <c r="T1" s="145"/>
      <c r="U1" s="145"/>
      <c r="V1" s="280"/>
    </row>
    <row r="2" spans="1:40" ht="17.25" customHeight="1" thickBot="1">
      <c r="A2" s="1614" t="s">
        <v>1719</v>
      </c>
      <c r="B2" s="146"/>
      <c r="C2" s="146"/>
      <c r="D2" s="146"/>
      <c r="E2" s="146"/>
      <c r="F2" s="146"/>
      <c r="G2" s="146"/>
      <c r="H2" s="146"/>
      <c r="I2" s="146"/>
      <c r="J2" s="146"/>
      <c r="K2" s="146"/>
      <c r="L2" s="146"/>
      <c r="M2" s="146"/>
      <c r="N2" s="146"/>
      <c r="O2" s="146"/>
      <c r="P2" s="146"/>
      <c r="Q2" s="146"/>
      <c r="R2" s="146"/>
      <c r="S2" s="146"/>
      <c r="T2" s="146"/>
      <c r="U2" s="146"/>
      <c r="V2" s="146"/>
      <c r="W2" s="146"/>
      <c r="X2" s="213" t="s">
        <v>1602</v>
      </c>
      <c r="Y2" s="146"/>
    </row>
    <row r="3" spans="1:40" ht="25.5" customHeight="1">
      <c r="A3" s="1904" t="s">
        <v>192</v>
      </c>
      <c r="B3" s="1905"/>
      <c r="C3" s="1994" t="s">
        <v>586</v>
      </c>
      <c r="D3" s="1995"/>
      <c r="E3" s="1995"/>
      <c r="F3" s="1995"/>
      <c r="G3" s="2003"/>
      <c r="H3" s="1994" t="s">
        <v>292</v>
      </c>
      <c r="I3" s="1995"/>
      <c r="J3" s="1995"/>
      <c r="K3" s="1995"/>
      <c r="L3" s="2003"/>
      <c r="M3" s="2010" t="s">
        <v>538</v>
      </c>
      <c r="N3" s="2011"/>
      <c r="O3" s="2011"/>
      <c r="P3" s="2011"/>
      <c r="Q3" s="2012"/>
      <c r="R3" s="1961" t="s">
        <v>287</v>
      </c>
      <c r="S3" s="1961"/>
      <c r="T3" s="1961"/>
      <c r="U3" s="1961"/>
      <c r="V3" s="1961"/>
    </row>
    <row r="4" spans="1:40" ht="22.5" customHeight="1">
      <c r="A4" s="1890"/>
      <c r="B4" s="1906"/>
      <c r="C4" s="1938" t="s">
        <v>4</v>
      </c>
      <c r="D4" s="1869" t="s">
        <v>275</v>
      </c>
      <c r="E4" s="1869"/>
      <c r="F4" s="2148" t="s">
        <v>182</v>
      </c>
      <c r="G4" s="2149"/>
      <c r="H4" s="1938" t="s">
        <v>4</v>
      </c>
      <c r="I4" s="1869" t="s">
        <v>275</v>
      </c>
      <c r="J4" s="1869"/>
      <c r="K4" s="2148" t="s">
        <v>182</v>
      </c>
      <c r="L4" s="2149"/>
      <c r="M4" s="1938" t="s">
        <v>4</v>
      </c>
      <c r="N4" s="1869" t="s">
        <v>275</v>
      </c>
      <c r="O4" s="1869"/>
      <c r="P4" s="2148" t="s">
        <v>182</v>
      </c>
      <c r="Q4" s="2149"/>
      <c r="R4" s="1938" t="s">
        <v>4</v>
      </c>
      <c r="S4" s="1869" t="s">
        <v>275</v>
      </c>
      <c r="T4" s="1869"/>
      <c r="U4" s="2148" t="s">
        <v>182</v>
      </c>
      <c r="V4" s="2129"/>
    </row>
    <row r="5" spans="1:40" ht="13.5" customHeight="1">
      <c r="A5" s="1890"/>
      <c r="B5" s="1906"/>
      <c r="C5" s="1938"/>
      <c r="D5" s="1869"/>
      <c r="E5" s="1869"/>
      <c r="F5" s="2148"/>
      <c r="G5" s="2149"/>
      <c r="H5" s="1938"/>
      <c r="I5" s="1869"/>
      <c r="J5" s="1869"/>
      <c r="K5" s="2148"/>
      <c r="L5" s="2149"/>
      <c r="M5" s="1938"/>
      <c r="N5" s="1869"/>
      <c r="O5" s="1869"/>
      <c r="P5" s="2148"/>
      <c r="Q5" s="2149"/>
      <c r="R5" s="1938"/>
      <c r="S5" s="1869"/>
      <c r="T5" s="1869"/>
      <c r="U5" s="2148"/>
      <c r="V5" s="2129"/>
    </row>
    <row r="6" spans="1:40" ht="17.25" customHeight="1" thickBot="1">
      <c r="A6" s="1891"/>
      <c r="B6" s="1907"/>
      <c r="C6" s="1940"/>
      <c r="D6" s="1357" t="s">
        <v>7</v>
      </c>
      <c r="E6" s="1357" t="s">
        <v>136</v>
      </c>
      <c r="F6" s="1357" t="s">
        <v>167</v>
      </c>
      <c r="G6" s="1358" t="s">
        <v>39</v>
      </c>
      <c r="H6" s="1940"/>
      <c r="I6" s="1357" t="s">
        <v>7</v>
      </c>
      <c r="J6" s="1357" t="s">
        <v>136</v>
      </c>
      <c r="K6" s="1357" t="s">
        <v>167</v>
      </c>
      <c r="L6" s="1358" t="s">
        <v>39</v>
      </c>
      <c r="M6" s="1940"/>
      <c r="N6" s="1357" t="s">
        <v>7</v>
      </c>
      <c r="O6" s="1357" t="s">
        <v>136</v>
      </c>
      <c r="P6" s="1357" t="s">
        <v>167</v>
      </c>
      <c r="Q6" s="1358" t="s">
        <v>39</v>
      </c>
      <c r="R6" s="1940"/>
      <c r="S6" s="1357" t="s">
        <v>7</v>
      </c>
      <c r="T6" s="1357" t="s">
        <v>136</v>
      </c>
      <c r="U6" s="1357" t="s">
        <v>167</v>
      </c>
      <c r="V6" s="1359" t="s">
        <v>39</v>
      </c>
    </row>
    <row r="7" spans="1:40" ht="17.25" customHeight="1">
      <c r="A7" s="1908" t="s">
        <v>10</v>
      </c>
      <c r="B7" s="1909"/>
      <c r="C7" s="359">
        <v>585</v>
      </c>
      <c r="D7" s="355">
        <v>306</v>
      </c>
      <c r="E7" s="335">
        <v>279</v>
      </c>
      <c r="F7" s="355">
        <v>578</v>
      </c>
      <c r="G7" s="368">
        <v>7</v>
      </c>
      <c r="H7" s="359">
        <v>24689</v>
      </c>
      <c r="I7" s="335">
        <v>8233</v>
      </c>
      <c r="J7" s="335">
        <v>16456</v>
      </c>
      <c r="K7" s="335">
        <v>24080</v>
      </c>
      <c r="L7" s="368">
        <v>609</v>
      </c>
      <c r="M7" s="336">
        <v>59740</v>
      </c>
      <c r="N7" s="355">
        <v>33041</v>
      </c>
      <c r="O7" s="335">
        <v>26699</v>
      </c>
      <c r="P7" s="355">
        <v>58093</v>
      </c>
      <c r="Q7" s="368">
        <v>1647</v>
      </c>
      <c r="R7" s="359">
        <v>5062</v>
      </c>
      <c r="S7" s="335">
        <v>2327</v>
      </c>
      <c r="T7" s="335">
        <v>2735</v>
      </c>
      <c r="U7" s="335">
        <v>2703</v>
      </c>
      <c r="V7" s="355">
        <v>2359</v>
      </c>
      <c r="X7" s="141"/>
      <c r="Y7" s="141"/>
      <c r="Z7" s="141"/>
      <c r="AA7" s="141"/>
      <c r="AB7" s="141"/>
      <c r="AC7" s="551"/>
      <c r="AD7" s="141"/>
      <c r="AE7" s="141"/>
      <c r="AF7" s="141"/>
      <c r="AG7" s="141"/>
      <c r="AH7" s="141"/>
      <c r="AI7" s="141"/>
      <c r="AJ7" s="377"/>
      <c r="AK7" s="377"/>
      <c r="AL7" s="377"/>
      <c r="AM7" s="141"/>
      <c r="AN7" s="141"/>
    </row>
    <row r="8" spans="1:40" ht="17.25" customHeight="1">
      <c r="A8" s="1910" t="s">
        <v>11</v>
      </c>
      <c r="B8" s="1911"/>
      <c r="C8" s="354">
        <v>583</v>
      </c>
      <c r="D8" s="356">
        <v>282</v>
      </c>
      <c r="E8" s="335">
        <v>301</v>
      </c>
      <c r="F8" s="356">
        <v>569</v>
      </c>
      <c r="G8" s="337">
        <v>14</v>
      </c>
      <c r="H8" s="359">
        <v>23642</v>
      </c>
      <c r="I8" s="330">
        <v>7811</v>
      </c>
      <c r="J8" s="335">
        <v>15831</v>
      </c>
      <c r="K8" s="330">
        <v>22929</v>
      </c>
      <c r="L8" s="337">
        <v>713</v>
      </c>
      <c r="M8" s="338">
        <v>56059</v>
      </c>
      <c r="N8" s="356">
        <v>31532</v>
      </c>
      <c r="O8" s="335">
        <v>24527</v>
      </c>
      <c r="P8" s="356">
        <v>54146</v>
      </c>
      <c r="Q8" s="337">
        <v>1913</v>
      </c>
      <c r="R8" s="354">
        <v>3538</v>
      </c>
      <c r="S8" s="330">
        <v>1537</v>
      </c>
      <c r="T8" s="335">
        <v>2001</v>
      </c>
      <c r="U8" s="330">
        <v>1975</v>
      </c>
      <c r="V8" s="356">
        <v>1563</v>
      </c>
      <c r="X8" s="141"/>
      <c r="Y8" s="141"/>
      <c r="Z8" s="141"/>
      <c r="AA8" s="141"/>
      <c r="AB8" s="141"/>
      <c r="AC8" s="551"/>
      <c r="AD8" s="141"/>
      <c r="AE8" s="141"/>
      <c r="AF8" s="141"/>
      <c r="AG8" s="141"/>
      <c r="AH8" s="141"/>
      <c r="AI8" s="141"/>
      <c r="AJ8" s="377"/>
      <c r="AK8" s="377"/>
      <c r="AL8" s="377"/>
      <c r="AM8" s="141"/>
      <c r="AN8" s="141"/>
    </row>
    <row r="9" spans="1:40" ht="17.25" customHeight="1">
      <c r="A9" s="1910" t="s">
        <v>12</v>
      </c>
      <c r="B9" s="1911"/>
      <c r="C9" s="354">
        <v>645</v>
      </c>
      <c r="D9" s="330">
        <v>292</v>
      </c>
      <c r="E9" s="335">
        <v>353</v>
      </c>
      <c r="F9" s="330">
        <v>632</v>
      </c>
      <c r="G9" s="29">
        <v>13</v>
      </c>
      <c r="H9" s="359">
        <v>22095</v>
      </c>
      <c r="I9" s="330">
        <v>7380</v>
      </c>
      <c r="J9" s="335">
        <v>14715</v>
      </c>
      <c r="K9" s="330">
        <v>21335</v>
      </c>
      <c r="L9" s="337">
        <v>760</v>
      </c>
      <c r="M9" s="338">
        <v>52706</v>
      </c>
      <c r="N9" s="330">
        <v>29661</v>
      </c>
      <c r="O9" s="335">
        <v>23045</v>
      </c>
      <c r="P9" s="330">
        <v>50782</v>
      </c>
      <c r="Q9" s="29">
        <v>1924</v>
      </c>
      <c r="R9" s="354">
        <v>2939</v>
      </c>
      <c r="S9" s="330">
        <v>1269</v>
      </c>
      <c r="T9" s="335">
        <v>1670</v>
      </c>
      <c r="U9" s="330">
        <v>1554</v>
      </c>
      <c r="V9" s="356">
        <v>1385</v>
      </c>
      <c r="X9" s="141"/>
      <c r="Y9" s="141"/>
      <c r="Z9" s="141"/>
      <c r="AA9" s="141"/>
      <c r="AB9" s="141"/>
      <c r="AC9" s="551"/>
      <c r="AD9" s="141"/>
      <c r="AE9" s="141"/>
      <c r="AF9" s="141"/>
      <c r="AG9" s="141"/>
      <c r="AH9" s="141"/>
      <c r="AI9" s="141"/>
      <c r="AJ9" s="377"/>
      <c r="AK9" s="377"/>
      <c r="AL9" s="377"/>
      <c r="AM9" s="141"/>
      <c r="AN9" s="141"/>
    </row>
    <row r="10" spans="1:40" ht="17.25" customHeight="1">
      <c r="A10" s="1910" t="s">
        <v>13</v>
      </c>
      <c r="B10" s="1911"/>
      <c r="C10" s="354">
        <v>614</v>
      </c>
      <c r="D10" s="330">
        <v>270</v>
      </c>
      <c r="E10" s="335">
        <v>344</v>
      </c>
      <c r="F10" s="330">
        <v>604</v>
      </c>
      <c r="G10" s="29">
        <v>10</v>
      </c>
      <c r="H10" s="354">
        <v>22244</v>
      </c>
      <c r="I10" s="330">
        <v>7752</v>
      </c>
      <c r="J10" s="335">
        <v>14492</v>
      </c>
      <c r="K10" s="330">
        <v>21304</v>
      </c>
      <c r="L10" s="337">
        <v>940</v>
      </c>
      <c r="M10" s="338">
        <v>53020</v>
      </c>
      <c r="N10" s="330">
        <v>29933</v>
      </c>
      <c r="O10" s="335">
        <v>23087</v>
      </c>
      <c r="P10" s="330">
        <v>50810</v>
      </c>
      <c r="Q10" s="29">
        <v>2210</v>
      </c>
      <c r="R10" s="354">
        <v>2724</v>
      </c>
      <c r="S10" s="330">
        <v>1124</v>
      </c>
      <c r="T10" s="335">
        <v>1600</v>
      </c>
      <c r="U10" s="330">
        <v>1645</v>
      </c>
      <c r="V10" s="356">
        <v>1079</v>
      </c>
      <c r="X10" s="141"/>
      <c r="Y10" s="141"/>
      <c r="Z10" s="141"/>
      <c r="AA10" s="141"/>
      <c r="AB10" s="141"/>
      <c r="AC10" s="551"/>
      <c r="AD10" s="141"/>
      <c r="AE10" s="141"/>
      <c r="AF10" s="141"/>
      <c r="AG10" s="141"/>
      <c r="AH10" s="141"/>
      <c r="AI10" s="141"/>
      <c r="AJ10" s="377"/>
      <c r="AK10" s="377"/>
      <c r="AL10" s="377"/>
      <c r="AM10" s="141"/>
      <c r="AN10" s="141"/>
    </row>
    <row r="11" spans="1:40" ht="17.25" customHeight="1">
      <c r="A11" s="1910" t="s">
        <v>135</v>
      </c>
      <c r="B11" s="1911"/>
      <c r="C11" s="354">
        <v>618</v>
      </c>
      <c r="D11" s="330">
        <v>277</v>
      </c>
      <c r="E11" s="335">
        <v>341</v>
      </c>
      <c r="F11" s="335">
        <v>605</v>
      </c>
      <c r="G11" s="29">
        <v>13</v>
      </c>
      <c r="H11" s="354">
        <v>21917</v>
      </c>
      <c r="I11" s="330">
        <v>7401</v>
      </c>
      <c r="J11" s="335">
        <v>14516</v>
      </c>
      <c r="K11" s="330">
        <v>20902</v>
      </c>
      <c r="L11" s="337">
        <v>1015</v>
      </c>
      <c r="M11" s="338">
        <v>52998</v>
      </c>
      <c r="N11" s="330">
        <v>29260</v>
      </c>
      <c r="O11" s="335">
        <v>23738</v>
      </c>
      <c r="P11" s="330">
        <v>51154</v>
      </c>
      <c r="Q11" s="29">
        <v>1844</v>
      </c>
      <c r="R11" s="354">
        <v>2523</v>
      </c>
      <c r="S11" s="330">
        <v>1011</v>
      </c>
      <c r="T11" s="335">
        <v>1512</v>
      </c>
      <c r="U11" s="330">
        <v>1610</v>
      </c>
      <c r="V11" s="356">
        <v>913</v>
      </c>
      <c r="X11" s="141"/>
      <c r="Y11" s="141"/>
      <c r="Z11" s="141"/>
      <c r="AA11" s="141"/>
      <c r="AB11" s="141"/>
      <c r="AC11" s="551"/>
      <c r="AD11" s="141"/>
      <c r="AE11" s="141"/>
      <c r="AF11" s="141"/>
      <c r="AG11" s="141"/>
      <c r="AH11" s="141"/>
      <c r="AI11" s="141"/>
      <c r="AJ11" s="377"/>
      <c r="AK11" s="377"/>
      <c r="AL11" s="377"/>
      <c r="AM11" s="141"/>
      <c r="AN11" s="141"/>
    </row>
    <row r="12" spans="1:40" ht="17.25" customHeight="1">
      <c r="A12" s="1910" t="s">
        <v>183</v>
      </c>
      <c r="B12" s="1911"/>
      <c r="C12" s="354">
        <v>646</v>
      </c>
      <c r="D12" s="354">
        <v>302</v>
      </c>
      <c r="E12" s="335">
        <v>344</v>
      </c>
      <c r="F12" s="330">
        <v>635</v>
      </c>
      <c r="G12" s="29">
        <v>11</v>
      </c>
      <c r="H12" s="354">
        <v>21331</v>
      </c>
      <c r="I12" s="330">
        <v>7044</v>
      </c>
      <c r="J12" s="335">
        <v>14287</v>
      </c>
      <c r="K12" s="330">
        <v>20263</v>
      </c>
      <c r="L12" s="337">
        <v>1068</v>
      </c>
      <c r="M12" s="338">
        <v>54923</v>
      </c>
      <c r="N12" s="354">
        <v>30332</v>
      </c>
      <c r="O12" s="335">
        <v>24591</v>
      </c>
      <c r="P12" s="330">
        <v>52933</v>
      </c>
      <c r="Q12" s="29">
        <v>1990</v>
      </c>
      <c r="R12" s="354">
        <v>2577</v>
      </c>
      <c r="S12" s="330">
        <v>1111</v>
      </c>
      <c r="T12" s="335">
        <v>1466</v>
      </c>
      <c r="U12" s="330">
        <v>1601</v>
      </c>
      <c r="V12" s="356">
        <v>976</v>
      </c>
      <c r="X12" s="141"/>
      <c r="Y12" s="141"/>
      <c r="Z12" s="141"/>
      <c r="AA12" s="141"/>
      <c r="AB12" s="141"/>
      <c r="AC12" s="551"/>
      <c r="AD12" s="141"/>
      <c r="AE12" s="141"/>
      <c r="AF12" s="141"/>
      <c r="AG12" s="141"/>
      <c r="AH12" s="141"/>
      <c r="AI12" s="141"/>
      <c r="AJ12" s="377"/>
      <c r="AK12" s="377"/>
      <c r="AL12" s="377"/>
      <c r="AM12" s="141"/>
      <c r="AN12" s="141"/>
    </row>
    <row r="13" spans="1:40" ht="17.25" customHeight="1">
      <c r="A13" s="1910" t="s">
        <v>432</v>
      </c>
      <c r="B13" s="1911"/>
      <c r="C13" s="354">
        <v>693</v>
      </c>
      <c r="D13" s="354">
        <v>321</v>
      </c>
      <c r="E13" s="335">
        <v>372</v>
      </c>
      <c r="F13" s="330">
        <v>684</v>
      </c>
      <c r="G13" s="29">
        <v>9</v>
      </c>
      <c r="H13" s="354">
        <v>23240</v>
      </c>
      <c r="I13" s="330">
        <v>7751</v>
      </c>
      <c r="J13" s="335">
        <v>15489</v>
      </c>
      <c r="K13" s="330">
        <v>22094</v>
      </c>
      <c r="L13" s="337">
        <v>1146</v>
      </c>
      <c r="M13" s="338">
        <v>57730</v>
      </c>
      <c r="N13" s="354">
        <v>31643</v>
      </c>
      <c r="O13" s="335">
        <v>26087</v>
      </c>
      <c r="P13" s="330">
        <v>55629</v>
      </c>
      <c r="Q13" s="29">
        <v>2101</v>
      </c>
      <c r="R13" s="354">
        <v>2799</v>
      </c>
      <c r="S13" s="330">
        <v>1152</v>
      </c>
      <c r="T13" s="335">
        <v>1647</v>
      </c>
      <c r="U13" s="330">
        <v>1943</v>
      </c>
      <c r="V13" s="356">
        <v>856</v>
      </c>
      <c r="X13" s="141"/>
      <c r="Y13" s="141"/>
      <c r="Z13" s="141"/>
      <c r="AA13" s="141"/>
      <c r="AB13" s="141"/>
      <c r="AC13" s="551"/>
      <c r="AD13" s="141"/>
      <c r="AE13" s="141"/>
      <c r="AF13" s="141"/>
      <c r="AG13" s="141"/>
      <c r="AH13" s="141"/>
      <c r="AI13" s="141"/>
      <c r="AJ13" s="377"/>
      <c r="AK13" s="377"/>
      <c r="AL13" s="377"/>
      <c r="AM13" s="141"/>
      <c r="AN13" s="141"/>
    </row>
    <row r="14" spans="1:40" ht="17.25" customHeight="1">
      <c r="A14" s="1910" t="s">
        <v>529</v>
      </c>
      <c r="B14" s="1911"/>
      <c r="C14" s="354">
        <v>595</v>
      </c>
      <c r="D14" s="354">
        <v>286</v>
      </c>
      <c r="E14" s="335">
        <v>309</v>
      </c>
      <c r="F14" s="330">
        <v>588</v>
      </c>
      <c r="G14" s="29">
        <v>7</v>
      </c>
      <c r="H14" s="354">
        <v>24008</v>
      </c>
      <c r="I14" s="330">
        <v>8088</v>
      </c>
      <c r="J14" s="335">
        <v>15920</v>
      </c>
      <c r="K14" s="330">
        <v>22897</v>
      </c>
      <c r="L14" s="337">
        <v>1111</v>
      </c>
      <c r="M14" s="338">
        <v>62059</v>
      </c>
      <c r="N14" s="354">
        <v>34377</v>
      </c>
      <c r="O14" s="335">
        <v>27682</v>
      </c>
      <c r="P14" s="330">
        <v>59694</v>
      </c>
      <c r="Q14" s="29">
        <v>2365</v>
      </c>
      <c r="R14" s="354">
        <v>3350</v>
      </c>
      <c r="S14" s="330">
        <v>1407</v>
      </c>
      <c r="T14" s="335">
        <v>1943</v>
      </c>
      <c r="U14" s="330">
        <v>2310</v>
      </c>
      <c r="V14" s="356">
        <v>1040</v>
      </c>
      <c r="X14" s="141"/>
      <c r="Y14" s="141"/>
      <c r="Z14" s="141"/>
      <c r="AA14" s="141"/>
      <c r="AB14" s="141"/>
      <c r="AC14" s="551"/>
      <c r="AD14" s="141"/>
      <c r="AE14" s="141"/>
      <c r="AF14" s="141"/>
      <c r="AG14" s="141"/>
      <c r="AH14" s="141"/>
      <c r="AI14" s="141"/>
      <c r="AJ14" s="377"/>
      <c r="AK14" s="377"/>
      <c r="AL14" s="377"/>
      <c r="AM14" s="141"/>
      <c r="AN14" s="141"/>
    </row>
    <row r="15" spans="1:40" ht="17.25" customHeight="1">
      <c r="A15" s="1910" t="s">
        <v>589</v>
      </c>
      <c r="B15" s="1911"/>
      <c r="C15" s="354">
        <v>710</v>
      </c>
      <c r="D15" s="354">
        <v>310</v>
      </c>
      <c r="E15" s="335">
        <v>400</v>
      </c>
      <c r="F15" s="330">
        <v>693</v>
      </c>
      <c r="G15" s="29">
        <v>17</v>
      </c>
      <c r="H15" s="354">
        <v>23269</v>
      </c>
      <c r="I15" s="330">
        <v>7948</v>
      </c>
      <c r="J15" s="335">
        <v>15321</v>
      </c>
      <c r="K15" s="330">
        <v>22187</v>
      </c>
      <c r="L15" s="337">
        <v>1082</v>
      </c>
      <c r="M15" s="338">
        <v>58650</v>
      </c>
      <c r="N15" s="354">
        <v>32323</v>
      </c>
      <c r="O15" s="335">
        <v>26327</v>
      </c>
      <c r="P15" s="330">
        <v>56673</v>
      </c>
      <c r="Q15" s="29">
        <v>1977</v>
      </c>
      <c r="R15" s="354">
        <v>2863</v>
      </c>
      <c r="S15" s="330">
        <v>1148</v>
      </c>
      <c r="T15" s="335">
        <v>1715</v>
      </c>
      <c r="U15" s="330">
        <v>2176</v>
      </c>
      <c r="V15" s="356">
        <v>687</v>
      </c>
      <c r="X15" s="141"/>
      <c r="Y15" s="141"/>
      <c r="Z15" s="141"/>
      <c r="AA15" s="141"/>
      <c r="AB15" s="141"/>
      <c r="AC15" s="551"/>
      <c r="AD15" s="141"/>
      <c r="AE15" s="141"/>
      <c r="AF15" s="141"/>
      <c r="AG15" s="141"/>
      <c r="AH15" s="141"/>
      <c r="AI15" s="141"/>
      <c r="AJ15" s="377"/>
      <c r="AK15" s="377"/>
      <c r="AL15" s="377"/>
      <c r="AM15" s="141"/>
      <c r="AN15" s="141"/>
    </row>
    <row r="16" spans="1:40" ht="17.25" customHeight="1">
      <c r="A16" s="1910" t="s">
        <v>656</v>
      </c>
      <c r="B16" s="1911"/>
      <c r="C16" s="354">
        <v>696</v>
      </c>
      <c r="D16" s="354">
        <v>323</v>
      </c>
      <c r="E16" s="335">
        <v>373</v>
      </c>
      <c r="F16" s="330">
        <v>686</v>
      </c>
      <c r="G16" s="29">
        <v>10</v>
      </c>
      <c r="H16" s="354">
        <v>23553</v>
      </c>
      <c r="I16" s="330">
        <v>7942</v>
      </c>
      <c r="J16" s="335">
        <v>15611</v>
      </c>
      <c r="K16" s="330">
        <v>22440</v>
      </c>
      <c r="L16" s="337">
        <v>1113</v>
      </c>
      <c r="M16" s="338">
        <v>61640</v>
      </c>
      <c r="N16" s="354">
        <v>33799</v>
      </c>
      <c r="O16" s="335">
        <v>27841</v>
      </c>
      <c r="P16" s="330">
        <v>59822</v>
      </c>
      <c r="Q16" s="29">
        <v>1818</v>
      </c>
      <c r="R16" s="354">
        <v>3395</v>
      </c>
      <c r="S16" s="330">
        <v>1339</v>
      </c>
      <c r="T16" s="335">
        <v>2056</v>
      </c>
      <c r="U16" s="330">
        <v>2649</v>
      </c>
      <c r="V16" s="356">
        <v>746</v>
      </c>
      <c r="W16" s="141"/>
      <c r="X16" s="141"/>
      <c r="Y16" s="141"/>
      <c r="Z16" s="141"/>
      <c r="AA16" s="141"/>
      <c r="AB16" s="141"/>
      <c r="AC16" s="551"/>
      <c r="AD16" s="141"/>
      <c r="AE16" s="141"/>
      <c r="AF16" s="141"/>
      <c r="AG16" s="141"/>
      <c r="AH16" s="141"/>
      <c r="AI16" s="141"/>
      <c r="AJ16" s="377"/>
      <c r="AK16" s="377"/>
      <c r="AL16" s="377"/>
      <c r="AM16" s="141"/>
      <c r="AN16" s="141"/>
    </row>
    <row r="17" spans="1:40" ht="17.25" customHeight="1" thickBot="1">
      <c r="A17" s="1871" t="s">
        <v>673</v>
      </c>
      <c r="B17" s="1872"/>
      <c r="C17" s="354">
        <v>724</v>
      </c>
      <c r="D17" s="354">
        <v>306</v>
      </c>
      <c r="E17" s="335">
        <v>418</v>
      </c>
      <c r="F17" s="330">
        <v>714</v>
      </c>
      <c r="G17" s="29">
        <v>10</v>
      </c>
      <c r="H17" s="354">
        <v>25501</v>
      </c>
      <c r="I17" s="330">
        <v>8126</v>
      </c>
      <c r="J17" s="335">
        <v>17375</v>
      </c>
      <c r="K17" s="330">
        <v>24417</v>
      </c>
      <c r="L17" s="337">
        <v>1084</v>
      </c>
      <c r="M17" s="338">
        <v>65743</v>
      </c>
      <c r="N17" s="354">
        <v>35937</v>
      </c>
      <c r="O17" s="335">
        <v>29806</v>
      </c>
      <c r="P17" s="330">
        <v>63699</v>
      </c>
      <c r="Q17" s="29">
        <v>2044</v>
      </c>
      <c r="R17" s="354">
        <v>3823</v>
      </c>
      <c r="S17" s="330">
        <v>1592</v>
      </c>
      <c r="T17" s="335">
        <v>2231</v>
      </c>
      <c r="U17" s="330">
        <v>2966</v>
      </c>
      <c r="V17" s="356">
        <v>857</v>
      </c>
      <c r="X17" s="141"/>
      <c r="Y17" s="141"/>
      <c r="Z17" s="141"/>
      <c r="AA17" s="141"/>
      <c r="AB17" s="141"/>
      <c r="AC17" s="551"/>
      <c r="AD17" s="141"/>
      <c r="AE17" s="141"/>
      <c r="AF17" s="141"/>
      <c r="AG17" s="141"/>
      <c r="AH17" s="141"/>
      <c r="AI17" s="141"/>
      <c r="AJ17" s="377"/>
      <c r="AK17" s="377"/>
      <c r="AL17" s="377"/>
      <c r="AM17" s="141"/>
      <c r="AN17" s="141"/>
    </row>
    <row r="18" spans="1:40" ht="17.25" customHeight="1">
      <c r="A18" s="1900" t="s">
        <v>674</v>
      </c>
      <c r="B18" s="917" t="s">
        <v>185</v>
      </c>
      <c r="C18" s="948">
        <f t="shared" ref="C18:H18" si="0">C17-C16</f>
        <v>28</v>
      </c>
      <c r="D18" s="909">
        <f t="shared" si="0"/>
        <v>-17</v>
      </c>
      <c r="E18" s="909">
        <f t="shared" si="0"/>
        <v>45</v>
      </c>
      <c r="F18" s="909">
        <f t="shared" si="0"/>
        <v>28</v>
      </c>
      <c r="G18" s="1028" t="s">
        <v>659</v>
      </c>
      <c r="H18" s="948">
        <f t="shared" si="0"/>
        <v>1948</v>
      </c>
      <c r="I18" s="909">
        <f t="shared" ref="I18:V18" si="1">I17-I16</f>
        <v>184</v>
      </c>
      <c r="J18" s="909">
        <f t="shared" si="1"/>
        <v>1764</v>
      </c>
      <c r="K18" s="909">
        <f t="shared" si="1"/>
        <v>1977</v>
      </c>
      <c r="L18" s="1101">
        <f t="shared" si="1"/>
        <v>-29</v>
      </c>
      <c r="M18" s="948">
        <f t="shared" si="1"/>
        <v>4103</v>
      </c>
      <c r="N18" s="909">
        <f t="shared" si="1"/>
        <v>2138</v>
      </c>
      <c r="O18" s="909">
        <f t="shared" si="1"/>
        <v>1965</v>
      </c>
      <c r="P18" s="909">
        <f t="shared" si="1"/>
        <v>3877</v>
      </c>
      <c r="Q18" s="1101">
        <f t="shared" si="1"/>
        <v>226</v>
      </c>
      <c r="R18" s="1026">
        <f t="shared" si="1"/>
        <v>428</v>
      </c>
      <c r="S18" s="909">
        <f t="shared" si="1"/>
        <v>253</v>
      </c>
      <c r="T18" s="909">
        <f t="shared" si="1"/>
        <v>175</v>
      </c>
      <c r="U18" s="909">
        <f t="shared" si="1"/>
        <v>317</v>
      </c>
      <c r="V18" s="910">
        <f t="shared" si="1"/>
        <v>111</v>
      </c>
    </row>
    <row r="19" spans="1:40" ht="19.5" customHeight="1">
      <c r="A19" s="1901"/>
      <c r="B19" s="912" t="s">
        <v>186</v>
      </c>
      <c r="C19" s="952">
        <f t="shared" ref="C19:H19" si="2">C17/C16-1</f>
        <v>4.022988505747116E-2</v>
      </c>
      <c r="D19" s="914">
        <f t="shared" si="2"/>
        <v>-5.2631578947368474E-2</v>
      </c>
      <c r="E19" s="914">
        <f t="shared" si="2"/>
        <v>0.12064343163538882</v>
      </c>
      <c r="F19" s="914">
        <f t="shared" si="2"/>
        <v>4.081632653061229E-2</v>
      </c>
      <c r="G19" s="1037" t="s">
        <v>659</v>
      </c>
      <c r="H19" s="952">
        <f t="shared" si="2"/>
        <v>8.2707086146138531E-2</v>
      </c>
      <c r="I19" s="914">
        <f t="shared" ref="I19:V19" si="3">I17/I16-1</f>
        <v>2.3167967766305697E-2</v>
      </c>
      <c r="J19" s="914">
        <f t="shared" si="3"/>
        <v>0.11299724553199675</v>
      </c>
      <c r="K19" s="914">
        <f t="shared" si="3"/>
        <v>8.8101604278074896E-2</v>
      </c>
      <c r="L19" s="1211">
        <f t="shared" si="3"/>
        <v>-2.605570530098833E-2</v>
      </c>
      <c r="M19" s="952">
        <f t="shared" si="3"/>
        <v>6.6563919532770965E-2</v>
      </c>
      <c r="N19" s="914">
        <f t="shared" si="3"/>
        <v>6.3256309358264984E-2</v>
      </c>
      <c r="O19" s="914">
        <f t="shared" si="3"/>
        <v>7.0579361373513949E-2</v>
      </c>
      <c r="P19" s="914">
        <f t="shared" si="3"/>
        <v>6.4808933168399641E-2</v>
      </c>
      <c r="Q19" s="1211">
        <f t="shared" si="3"/>
        <v>0.1243124312431243</v>
      </c>
      <c r="R19" s="1035">
        <f t="shared" si="3"/>
        <v>0.12606774668630338</v>
      </c>
      <c r="S19" s="914">
        <f t="shared" si="3"/>
        <v>0.18894697535474236</v>
      </c>
      <c r="T19" s="914">
        <f t="shared" si="3"/>
        <v>8.5116731517509647E-2</v>
      </c>
      <c r="U19" s="914">
        <f t="shared" si="3"/>
        <v>0.11966779916949788</v>
      </c>
      <c r="V19" s="915">
        <f t="shared" si="3"/>
        <v>0.1487935656836461</v>
      </c>
    </row>
    <row r="20" spans="1:40" ht="17.25" customHeight="1">
      <c r="A20" s="1902" t="s">
        <v>678</v>
      </c>
      <c r="B20" s="928" t="s">
        <v>185</v>
      </c>
      <c r="C20" s="955">
        <f t="shared" ref="C20:H20" si="4">C17-C12</f>
        <v>78</v>
      </c>
      <c r="D20" s="919">
        <f t="shared" si="4"/>
        <v>4</v>
      </c>
      <c r="E20" s="919">
        <f t="shared" si="4"/>
        <v>74</v>
      </c>
      <c r="F20" s="919">
        <f t="shared" si="4"/>
        <v>79</v>
      </c>
      <c r="G20" s="1103">
        <f t="shared" si="4"/>
        <v>-1</v>
      </c>
      <c r="H20" s="955">
        <f t="shared" si="4"/>
        <v>4170</v>
      </c>
      <c r="I20" s="919">
        <f t="shared" ref="I20:V20" si="5">I17-I12</f>
        <v>1082</v>
      </c>
      <c r="J20" s="919">
        <f t="shared" si="5"/>
        <v>3088</v>
      </c>
      <c r="K20" s="919">
        <f t="shared" si="5"/>
        <v>4154</v>
      </c>
      <c r="L20" s="1103">
        <f t="shared" si="5"/>
        <v>16</v>
      </c>
      <c r="M20" s="955">
        <f t="shared" si="5"/>
        <v>10820</v>
      </c>
      <c r="N20" s="919">
        <f t="shared" si="5"/>
        <v>5605</v>
      </c>
      <c r="O20" s="919">
        <f t="shared" si="5"/>
        <v>5215</v>
      </c>
      <c r="P20" s="919">
        <f t="shared" si="5"/>
        <v>10766</v>
      </c>
      <c r="Q20" s="1103">
        <f t="shared" si="5"/>
        <v>54</v>
      </c>
      <c r="R20" s="1032">
        <f t="shared" si="5"/>
        <v>1246</v>
      </c>
      <c r="S20" s="919">
        <f t="shared" si="5"/>
        <v>481</v>
      </c>
      <c r="T20" s="919">
        <f t="shared" si="5"/>
        <v>765</v>
      </c>
      <c r="U20" s="919">
        <f t="shared" si="5"/>
        <v>1365</v>
      </c>
      <c r="V20" s="930">
        <f t="shared" si="5"/>
        <v>-119</v>
      </c>
    </row>
    <row r="21" spans="1:40" ht="17.25" customHeight="1">
      <c r="A21" s="1901"/>
      <c r="B21" s="912" t="s">
        <v>186</v>
      </c>
      <c r="C21" s="952">
        <f t="shared" ref="C21:H21" si="6">C17/C12-1</f>
        <v>0.12074303405572762</v>
      </c>
      <c r="D21" s="914">
        <f t="shared" si="6"/>
        <v>1.3245033112582849E-2</v>
      </c>
      <c r="E21" s="914">
        <f t="shared" si="6"/>
        <v>0.21511627906976738</v>
      </c>
      <c r="F21" s="914">
        <f t="shared" si="6"/>
        <v>0.12440944881889759</v>
      </c>
      <c r="G21" s="1211">
        <f t="shared" si="6"/>
        <v>-9.0909090909090939E-2</v>
      </c>
      <c r="H21" s="952">
        <f t="shared" si="6"/>
        <v>0.19549013173315832</v>
      </c>
      <c r="I21" s="914">
        <f t="shared" ref="I21:V21" si="7">I17/I12-1</f>
        <v>0.15360590573537758</v>
      </c>
      <c r="J21" s="914">
        <f t="shared" si="7"/>
        <v>0.21614054735073851</v>
      </c>
      <c r="K21" s="914">
        <f t="shared" si="7"/>
        <v>0.20500419483788179</v>
      </c>
      <c r="L21" s="1211">
        <f t="shared" si="7"/>
        <v>1.4981273408239737E-2</v>
      </c>
      <c r="M21" s="952">
        <f t="shared" si="7"/>
        <v>0.19700307703512188</v>
      </c>
      <c r="N21" s="914">
        <f t="shared" si="7"/>
        <v>0.18478834234471853</v>
      </c>
      <c r="O21" s="914">
        <f t="shared" si="7"/>
        <v>0.21206945630515239</v>
      </c>
      <c r="P21" s="914">
        <f t="shared" si="7"/>
        <v>0.20338919010825007</v>
      </c>
      <c r="Q21" s="1211">
        <f t="shared" si="7"/>
        <v>2.713567839195985E-2</v>
      </c>
      <c r="R21" s="1035">
        <f t="shared" si="7"/>
        <v>0.4835079549864183</v>
      </c>
      <c r="S21" s="914">
        <f t="shared" si="7"/>
        <v>0.4329432943294329</v>
      </c>
      <c r="T21" s="914">
        <f t="shared" si="7"/>
        <v>0.52182810368349242</v>
      </c>
      <c r="U21" s="914">
        <f t="shared" si="7"/>
        <v>0.85259212991880085</v>
      </c>
      <c r="V21" s="915">
        <f t="shared" si="7"/>
        <v>-0.12192622950819676</v>
      </c>
    </row>
    <row r="22" spans="1:40" ht="17.25" customHeight="1">
      <c r="A22" s="1902" t="s">
        <v>677</v>
      </c>
      <c r="B22" s="928" t="s">
        <v>185</v>
      </c>
      <c r="C22" s="955">
        <f t="shared" ref="C22:H22" si="8">C17-C7</f>
        <v>139</v>
      </c>
      <c r="D22" s="919">
        <f t="shared" si="8"/>
        <v>0</v>
      </c>
      <c r="E22" s="919">
        <f t="shared" si="8"/>
        <v>139</v>
      </c>
      <c r="F22" s="919">
        <f t="shared" si="8"/>
        <v>136</v>
      </c>
      <c r="G22" s="1103">
        <f t="shared" si="8"/>
        <v>3</v>
      </c>
      <c r="H22" s="955">
        <f t="shared" si="8"/>
        <v>812</v>
      </c>
      <c r="I22" s="919">
        <f t="shared" ref="I22:V22" si="9">I17-I7</f>
        <v>-107</v>
      </c>
      <c r="J22" s="919">
        <f t="shared" si="9"/>
        <v>919</v>
      </c>
      <c r="K22" s="919">
        <f t="shared" si="9"/>
        <v>337</v>
      </c>
      <c r="L22" s="1103">
        <f t="shared" si="9"/>
        <v>475</v>
      </c>
      <c r="M22" s="955">
        <f>M17-M7</f>
        <v>6003</v>
      </c>
      <c r="N22" s="919">
        <f t="shared" si="9"/>
        <v>2896</v>
      </c>
      <c r="O22" s="919">
        <f t="shared" si="9"/>
        <v>3107</v>
      </c>
      <c r="P22" s="919">
        <f t="shared" si="9"/>
        <v>5606</v>
      </c>
      <c r="Q22" s="1103">
        <f t="shared" si="9"/>
        <v>397</v>
      </c>
      <c r="R22" s="1032">
        <f t="shared" si="9"/>
        <v>-1239</v>
      </c>
      <c r="S22" s="919">
        <f t="shared" si="9"/>
        <v>-735</v>
      </c>
      <c r="T22" s="919">
        <f t="shared" si="9"/>
        <v>-504</v>
      </c>
      <c r="U22" s="919">
        <f t="shared" si="9"/>
        <v>263</v>
      </c>
      <c r="V22" s="930">
        <f t="shared" si="9"/>
        <v>-1502</v>
      </c>
    </row>
    <row r="23" spans="1:40" ht="17.25" customHeight="1">
      <c r="A23" s="2027"/>
      <c r="B23" s="968" t="s">
        <v>186</v>
      </c>
      <c r="C23" s="916">
        <f t="shared" ref="C23:H23" si="10">C17/C7-1</f>
        <v>0.23760683760683765</v>
      </c>
      <c r="D23" s="937">
        <f t="shared" si="10"/>
        <v>0</v>
      </c>
      <c r="E23" s="937">
        <f t="shared" si="10"/>
        <v>0.49820788530465943</v>
      </c>
      <c r="F23" s="937">
        <f t="shared" si="10"/>
        <v>0.23529411764705888</v>
      </c>
      <c r="G23" s="1212">
        <f t="shared" si="10"/>
        <v>0.4285714285714286</v>
      </c>
      <c r="H23" s="916">
        <f t="shared" si="10"/>
        <v>3.2889140912957249E-2</v>
      </c>
      <c r="I23" s="937">
        <f t="shared" ref="I23:V23" si="11">I17/I7-1</f>
        <v>-1.2996477590185851E-2</v>
      </c>
      <c r="J23" s="937">
        <f t="shared" si="11"/>
        <v>5.5845892075838677E-2</v>
      </c>
      <c r="K23" s="937">
        <f t="shared" si="11"/>
        <v>1.3995016611295652E-2</v>
      </c>
      <c r="L23" s="1212">
        <f t="shared" si="11"/>
        <v>0.77996715927750415</v>
      </c>
      <c r="M23" s="916">
        <f t="shared" si="11"/>
        <v>0.10048543689320399</v>
      </c>
      <c r="N23" s="937">
        <f t="shared" si="11"/>
        <v>8.7648678914076461E-2</v>
      </c>
      <c r="O23" s="937">
        <f t="shared" si="11"/>
        <v>0.11637139967789056</v>
      </c>
      <c r="P23" s="937">
        <f t="shared" si="11"/>
        <v>9.6500438951336642E-2</v>
      </c>
      <c r="Q23" s="1212">
        <f t="shared" si="11"/>
        <v>0.24104432301153622</v>
      </c>
      <c r="R23" s="1209">
        <f t="shared" si="11"/>
        <v>-0.24476491505333864</v>
      </c>
      <c r="S23" s="937">
        <f t="shared" si="11"/>
        <v>-0.31585732703051139</v>
      </c>
      <c r="T23" s="937">
        <f t="shared" si="11"/>
        <v>-0.18427787934186468</v>
      </c>
      <c r="U23" s="937">
        <f t="shared" si="11"/>
        <v>9.7299297077321434E-2</v>
      </c>
      <c r="V23" s="941">
        <f t="shared" si="11"/>
        <v>-0.63671047053836372</v>
      </c>
    </row>
    <row r="24" spans="1:40" s="551" customFormat="1" ht="17.25" customHeight="1">
      <c r="A24" s="903"/>
      <c r="B24" s="258"/>
      <c r="C24" s="256"/>
      <c r="D24" s="256"/>
      <c r="E24" s="256"/>
      <c r="F24" s="256"/>
      <c r="G24" s="256"/>
      <c r="H24" s="256"/>
      <c r="I24" s="256"/>
      <c r="J24" s="256"/>
      <c r="K24" s="256"/>
      <c r="L24" s="256"/>
      <c r="M24" s="256"/>
      <c r="N24" s="256"/>
      <c r="O24" s="256"/>
      <c r="P24" s="256"/>
      <c r="Q24" s="256"/>
      <c r="R24" s="256"/>
      <c r="S24" s="256"/>
      <c r="T24" s="256"/>
      <c r="U24" s="256"/>
      <c r="V24" s="256"/>
    </row>
    <row r="25" spans="1:40" ht="17.25" customHeight="1">
      <c r="A25" s="358" t="s">
        <v>539</v>
      </c>
      <c r="K25" s="141"/>
      <c r="U25" s="141"/>
    </row>
    <row r="26" spans="1:40" ht="24.75" customHeight="1">
      <c r="A26" s="1876" t="s">
        <v>534</v>
      </c>
      <c r="B26" s="1876"/>
      <c r="C26" s="1876"/>
      <c r="D26" s="1876"/>
      <c r="E26" s="1876"/>
      <c r="F26" s="1876"/>
      <c r="G26" s="1876"/>
      <c r="H26" s="1876"/>
      <c r="I26" s="1876"/>
      <c r="J26" s="1876"/>
      <c r="K26" s="1876"/>
      <c r="L26" s="1876"/>
      <c r="M26" s="1876"/>
      <c r="N26" s="1876"/>
      <c r="O26" s="1876"/>
      <c r="P26" s="1876"/>
      <c r="Q26" s="1876"/>
      <c r="R26" s="1876"/>
      <c r="S26" s="1876"/>
      <c r="T26" s="1876"/>
      <c r="U26" s="1876"/>
      <c r="V26" s="1876"/>
    </row>
    <row r="27" spans="1:40" ht="17.25" customHeight="1">
      <c r="A27" s="394" t="s">
        <v>480</v>
      </c>
      <c r="B27" s="146"/>
      <c r="C27" s="146"/>
      <c r="D27" s="146"/>
      <c r="E27" s="146"/>
      <c r="F27" s="146"/>
      <c r="G27" s="146"/>
      <c r="H27" s="146"/>
      <c r="I27" s="146"/>
      <c r="J27" s="146"/>
      <c r="K27" s="303"/>
      <c r="L27" s="146"/>
      <c r="M27" s="146"/>
      <c r="N27" s="146"/>
      <c r="U27" s="141"/>
    </row>
    <row r="28" spans="1:40" ht="17.25" customHeight="1">
      <c r="A28" s="69" t="s">
        <v>513</v>
      </c>
      <c r="K28" s="141"/>
      <c r="U28" s="141"/>
    </row>
    <row r="29" spans="1:40">
      <c r="H29" s="196"/>
      <c r="I29" s="196"/>
      <c r="J29" s="196"/>
      <c r="K29" s="196"/>
      <c r="L29" s="196"/>
      <c r="M29" s="196"/>
      <c r="N29" s="196"/>
      <c r="O29" s="196"/>
      <c r="P29" s="196"/>
      <c r="Q29" s="196"/>
      <c r="R29" s="196"/>
      <c r="S29" s="196"/>
      <c r="T29" s="196"/>
      <c r="U29" s="196"/>
      <c r="V29" s="196"/>
    </row>
    <row r="30" spans="1:40">
      <c r="H30" s="141"/>
      <c r="I30" s="141"/>
      <c r="J30" s="141"/>
      <c r="K30" s="141"/>
      <c r="L30" s="141"/>
      <c r="M30" s="141"/>
      <c r="N30" s="141"/>
      <c r="O30" s="141"/>
      <c r="P30" s="141"/>
      <c r="Q30" s="141"/>
      <c r="R30" s="141"/>
      <c r="S30" s="141"/>
      <c r="T30" s="141"/>
      <c r="U30" s="141"/>
      <c r="V30" s="141"/>
    </row>
    <row r="31" spans="1:40">
      <c r="H31" s="196"/>
      <c r="I31" s="196"/>
      <c r="J31" s="196"/>
      <c r="K31" s="196"/>
      <c r="L31" s="196"/>
      <c r="M31" s="196"/>
      <c r="N31" s="196"/>
      <c r="O31" s="196"/>
      <c r="P31" s="196"/>
      <c r="Q31" s="196"/>
      <c r="R31" s="196"/>
      <c r="S31" s="196"/>
      <c r="T31" s="196"/>
      <c r="U31" s="196"/>
      <c r="V31" s="196"/>
    </row>
    <row r="32" spans="1:40" ht="15.75" customHeight="1">
      <c r="H32" s="141"/>
      <c r="I32" s="141"/>
      <c r="J32" s="141"/>
      <c r="K32" s="141"/>
      <c r="L32" s="141"/>
      <c r="M32" s="141"/>
      <c r="N32" s="141"/>
      <c r="O32" s="141"/>
      <c r="P32" s="141"/>
      <c r="Q32" s="141"/>
      <c r="R32" s="141"/>
      <c r="S32" s="141"/>
      <c r="T32" s="141"/>
      <c r="U32" s="141"/>
      <c r="V32" s="141"/>
    </row>
    <row r="33" spans="8:22">
      <c r="H33" s="196"/>
      <c r="I33" s="196"/>
      <c r="J33" s="196"/>
      <c r="K33" s="196"/>
      <c r="L33" s="196"/>
      <c r="M33" s="196"/>
      <c r="N33" s="196"/>
      <c r="O33" s="196"/>
      <c r="P33" s="196"/>
      <c r="Q33" s="196"/>
      <c r="R33" s="196"/>
      <c r="S33" s="196"/>
      <c r="T33" s="196"/>
      <c r="U33" s="196"/>
      <c r="V33" s="196"/>
    </row>
  </sheetData>
  <mergeCells count="32">
    <mergeCell ref="A16:B16"/>
    <mergeCell ref="K4:L5"/>
    <mergeCell ref="C4:C6"/>
    <mergeCell ref="D4:E5"/>
    <mergeCell ref="A26:V26"/>
    <mergeCell ref="A18:A19"/>
    <mergeCell ref="A20:A21"/>
    <mergeCell ref="A22:A23"/>
    <mergeCell ref="A7:B7"/>
    <mergeCell ref="A17:B17"/>
    <mergeCell ref="A8:B8"/>
    <mergeCell ref="A9:B9"/>
    <mergeCell ref="A10:B10"/>
    <mergeCell ref="A11:B11"/>
    <mergeCell ref="A12:B12"/>
    <mergeCell ref="A13:B13"/>
    <mergeCell ref="R3:V3"/>
    <mergeCell ref="H4:H6"/>
    <mergeCell ref="M4:M6"/>
    <mergeCell ref="R4:R6"/>
    <mergeCell ref="S4:T5"/>
    <mergeCell ref="U4:V5"/>
    <mergeCell ref="I4:J5"/>
    <mergeCell ref="P4:Q5"/>
    <mergeCell ref="C3:G3"/>
    <mergeCell ref="A15:B15"/>
    <mergeCell ref="N4:O5"/>
    <mergeCell ref="A14:B14"/>
    <mergeCell ref="F4:G5"/>
    <mergeCell ref="A3:B6"/>
    <mergeCell ref="H3:L3"/>
    <mergeCell ref="M3:Q3"/>
  </mergeCells>
  <hyperlinks>
    <hyperlink ref="X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N18:V21 N23:V23 N22:V22 H22:L22 H23:M23 H18:M21 C22:G22 C20:G21 C23:G23 M22 C18:F18 C19:F19" unlockedFormula="1"/>
  </ignoredError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7"/>
  <sheetViews>
    <sheetView showGridLines="0" zoomScaleNormal="100" workbookViewId="0"/>
  </sheetViews>
  <sheetFormatPr defaultColWidth="9.140625" defaultRowHeight="15"/>
  <cols>
    <col min="1" max="1" width="17.28515625" style="147" customWidth="1"/>
    <col min="2" max="11" width="7.140625" style="147" customWidth="1"/>
    <col min="12" max="13" width="8.28515625" style="147" customWidth="1"/>
    <col min="14" max="16" width="7.140625" style="147" customWidth="1"/>
    <col min="17" max="16384" width="9.140625" style="147"/>
  </cols>
  <sheetData>
    <row r="1" spans="1:20" s="35" customFormat="1" ht="17.25" customHeight="1">
      <c r="A1" s="165" t="s">
        <v>1586</v>
      </c>
      <c r="M1" s="280"/>
    </row>
    <row r="2" spans="1:20" s="146" customFormat="1" ht="17.25" customHeight="1" thickBot="1">
      <c r="A2" s="1614" t="s">
        <v>1719</v>
      </c>
      <c r="E2" s="503"/>
      <c r="F2" s="503"/>
      <c r="G2" s="503"/>
      <c r="H2" s="503"/>
      <c r="I2" s="503"/>
      <c r="J2" s="503"/>
      <c r="R2" s="213" t="s">
        <v>1602</v>
      </c>
    </row>
    <row r="3" spans="1:20" s="4" customFormat="1" ht="22.5" customHeight="1">
      <c r="A3" s="1904" t="s">
        <v>184</v>
      </c>
      <c r="B3" s="1917" t="s">
        <v>587</v>
      </c>
      <c r="C3" s="1918"/>
      <c r="D3" s="1987"/>
      <c r="E3" s="1917" t="s">
        <v>316</v>
      </c>
      <c r="F3" s="1918"/>
      <c r="G3" s="1987"/>
      <c r="H3" s="1917" t="s">
        <v>315</v>
      </c>
      <c r="I3" s="1918"/>
      <c r="J3" s="1987"/>
      <c r="K3" s="1917" t="s">
        <v>463</v>
      </c>
      <c r="L3" s="1918"/>
      <c r="M3" s="1987"/>
      <c r="N3" s="2146" t="s">
        <v>288</v>
      </c>
      <c r="O3" s="2044"/>
      <c r="P3" s="2044"/>
    </row>
    <row r="4" spans="1:20" s="4" customFormat="1" ht="18.75" customHeight="1">
      <c r="A4" s="1890"/>
      <c r="B4" s="1919"/>
      <c r="C4" s="1920"/>
      <c r="D4" s="1988"/>
      <c r="E4" s="1919"/>
      <c r="F4" s="1920"/>
      <c r="G4" s="1988"/>
      <c r="H4" s="1919"/>
      <c r="I4" s="1920"/>
      <c r="J4" s="1988"/>
      <c r="K4" s="1919"/>
      <c r="L4" s="1920"/>
      <c r="M4" s="1988"/>
      <c r="N4" s="2147"/>
      <c r="O4" s="2046"/>
      <c r="P4" s="2046"/>
    </row>
    <row r="5" spans="1:20" s="4" customFormat="1" ht="17.25" customHeight="1">
      <c r="A5" s="1890"/>
      <c r="B5" s="1923" t="s">
        <v>308</v>
      </c>
      <c r="C5" s="1915" t="s">
        <v>166</v>
      </c>
      <c r="D5" s="1915" t="s">
        <v>520</v>
      </c>
      <c r="E5" s="1923" t="s">
        <v>308</v>
      </c>
      <c r="F5" s="1915" t="s">
        <v>166</v>
      </c>
      <c r="G5" s="1915" t="s">
        <v>520</v>
      </c>
      <c r="H5" s="1923" t="s">
        <v>308</v>
      </c>
      <c r="I5" s="1915" t="s">
        <v>166</v>
      </c>
      <c r="J5" s="1915" t="s">
        <v>520</v>
      </c>
      <c r="K5" s="1923" t="s">
        <v>308</v>
      </c>
      <c r="L5" s="1915" t="s">
        <v>166</v>
      </c>
      <c r="M5" s="2018" t="s">
        <v>520</v>
      </c>
      <c r="N5" s="1923" t="s">
        <v>308</v>
      </c>
      <c r="O5" s="1915" t="s">
        <v>166</v>
      </c>
      <c r="P5" s="1998" t="s">
        <v>520</v>
      </c>
    </row>
    <row r="6" spans="1:20" s="4" customFormat="1" ht="17.25" customHeight="1" thickBot="1">
      <c r="A6" s="1891"/>
      <c r="B6" s="1924"/>
      <c r="C6" s="1916"/>
      <c r="D6" s="1916"/>
      <c r="E6" s="1924"/>
      <c r="F6" s="1916"/>
      <c r="G6" s="1916"/>
      <c r="H6" s="1924"/>
      <c r="I6" s="1916"/>
      <c r="J6" s="1916"/>
      <c r="K6" s="1924"/>
      <c r="L6" s="1916"/>
      <c r="M6" s="2042"/>
      <c r="N6" s="1924"/>
      <c r="O6" s="1916"/>
      <c r="P6" s="2040"/>
    </row>
    <row r="7" spans="1:20" s="5" customFormat="1" ht="20.25" customHeight="1">
      <c r="A7" s="979" t="s">
        <v>1601</v>
      </c>
      <c r="B7" s="1361">
        <v>148</v>
      </c>
      <c r="C7" s="715">
        <v>2959</v>
      </c>
      <c r="D7" s="715">
        <v>2934</v>
      </c>
      <c r="E7" s="1361">
        <v>501</v>
      </c>
      <c r="F7" s="715">
        <v>104687</v>
      </c>
      <c r="G7" s="715">
        <v>101876</v>
      </c>
      <c r="H7" s="1361">
        <v>786</v>
      </c>
      <c r="I7" s="1362">
        <v>239925</v>
      </c>
      <c r="J7" s="851">
        <v>231932</v>
      </c>
      <c r="K7" s="1361">
        <v>395</v>
      </c>
      <c r="L7" s="1362">
        <v>141530</v>
      </c>
      <c r="M7" s="851">
        <v>141220</v>
      </c>
      <c r="N7" s="1361">
        <v>248</v>
      </c>
      <c r="O7" s="715">
        <v>14088</v>
      </c>
      <c r="P7" s="1362">
        <v>9809</v>
      </c>
      <c r="Q7" s="6"/>
      <c r="R7" s="384"/>
      <c r="T7" s="6"/>
    </row>
    <row r="8" spans="1:20" s="429" customFormat="1" ht="17.25" customHeight="1">
      <c r="A8" s="980" t="s">
        <v>16</v>
      </c>
      <c r="B8" s="336">
        <v>13</v>
      </c>
      <c r="C8" s="335">
        <v>388</v>
      </c>
      <c r="D8" s="335">
        <v>388</v>
      </c>
      <c r="E8" s="336">
        <v>42</v>
      </c>
      <c r="F8" s="335">
        <v>10133</v>
      </c>
      <c r="G8" s="335">
        <v>8865</v>
      </c>
      <c r="H8" s="336">
        <v>105</v>
      </c>
      <c r="I8" s="355">
        <v>37502</v>
      </c>
      <c r="J8" s="368">
        <v>35559</v>
      </c>
      <c r="K8" s="336">
        <v>98</v>
      </c>
      <c r="L8" s="355">
        <v>29826</v>
      </c>
      <c r="M8" s="368">
        <v>29609</v>
      </c>
      <c r="N8" s="336">
        <v>27</v>
      </c>
      <c r="O8" s="335">
        <v>2224</v>
      </c>
      <c r="P8" s="355">
        <v>1080</v>
      </c>
      <c r="Q8" s="428"/>
    </row>
    <row r="9" spans="1:20" s="429" customFormat="1" ht="17.25" customHeight="1">
      <c r="A9" s="980" t="s">
        <v>17</v>
      </c>
      <c r="B9" s="336">
        <v>21</v>
      </c>
      <c r="C9" s="335">
        <v>524</v>
      </c>
      <c r="D9" s="335">
        <v>524</v>
      </c>
      <c r="E9" s="336">
        <v>56</v>
      </c>
      <c r="F9" s="335">
        <v>11734</v>
      </c>
      <c r="G9" s="335">
        <v>11598</v>
      </c>
      <c r="H9" s="336">
        <v>83</v>
      </c>
      <c r="I9" s="355">
        <v>23885</v>
      </c>
      <c r="J9" s="368">
        <v>22606</v>
      </c>
      <c r="K9" s="336">
        <v>37</v>
      </c>
      <c r="L9" s="355">
        <v>13700</v>
      </c>
      <c r="M9" s="368">
        <v>13700</v>
      </c>
      <c r="N9" s="336">
        <v>26</v>
      </c>
      <c r="O9" s="335">
        <v>1360</v>
      </c>
      <c r="P9" s="355">
        <v>943</v>
      </c>
      <c r="Q9" s="428"/>
    </row>
    <row r="10" spans="1:20" s="429" customFormat="1" ht="17.25" customHeight="1">
      <c r="A10" s="980" t="s">
        <v>18</v>
      </c>
      <c r="B10" s="336">
        <v>7</v>
      </c>
      <c r="C10" s="335">
        <v>97</v>
      </c>
      <c r="D10" s="335">
        <v>97</v>
      </c>
      <c r="E10" s="336">
        <v>35</v>
      </c>
      <c r="F10" s="335">
        <v>7459</v>
      </c>
      <c r="G10" s="335">
        <v>7358</v>
      </c>
      <c r="H10" s="336">
        <v>51</v>
      </c>
      <c r="I10" s="355">
        <v>14751</v>
      </c>
      <c r="J10" s="368">
        <v>14528</v>
      </c>
      <c r="K10" s="336">
        <v>23</v>
      </c>
      <c r="L10" s="355">
        <v>8315</v>
      </c>
      <c r="M10" s="368">
        <v>8315</v>
      </c>
      <c r="N10" s="336">
        <v>19</v>
      </c>
      <c r="O10" s="335">
        <v>1122</v>
      </c>
      <c r="P10" s="355">
        <v>898</v>
      </c>
      <c r="Q10" s="428"/>
    </row>
    <row r="11" spans="1:20" s="429" customFormat="1" ht="17.25" customHeight="1">
      <c r="A11" s="980" t="s">
        <v>19</v>
      </c>
      <c r="B11" s="336">
        <v>4</v>
      </c>
      <c r="C11" s="335">
        <v>88</v>
      </c>
      <c r="D11" s="335">
        <v>88</v>
      </c>
      <c r="E11" s="336">
        <v>26</v>
      </c>
      <c r="F11" s="335">
        <v>6356</v>
      </c>
      <c r="G11" s="335">
        <v>6214</v>
      </c>
      <c r="H11" s="336">
        <v>37</v>
      </c>
      <c r="I11" s="355">
        <v>13825</v>
      </c>
      <c r="J11" s="368">
        <v>13230</v>
      </c>
      <c r="K11" s="336">
        <v>15</v>
      </c>
      <c r="L11" s="355">
        <v>6669</v>
      </c>
      <c r="M11" s="368">
        <v>6654</v>
      </c>
      <c r="N11" s="336">
        <v>15</v>
      </c>
      <c r="O11" s="335">
        <v>912</v>
      </c>
      <c r="P11" s="355">
        <v>708</v>
      </c>
      <c r="Q11" s="428"/>
    </row>
    <row r="12" spans="1:20" s="429" customFormat="1" ht="17.25" customHeight="1">
      <c r="A12" s="980" t="s">
        <v>20</v>
      </c>
      <c r="B12" s="336">
        <v>3</v>
      </c>
      <c r="C12" s="335">
        <v>95</v>
      </c>
      <c r="D12" s="335">
        <v>95</v>
      </c>
      <c r="E12" s="336">
        <v>16</v>
      </c>
      <c r="F12" s="335">
        <v>3057</v>
      </c>
      <c r="G12" s="335">
        <v>3057</v>
      </c>
      <c r="H12" s="336">
        <v>21</v>
      </c>
      <c r="I12" s="355">
        <v>5366</v>
      </c>
      <c r="J12" s="368">
        <v>5250</v>
      </c>
      <c r="K12" s="336">
        <v>9</v>
      </c>
      <c r="L12" s="355">
        <v>3169</v>
      </c>
      <c r="M12" s="368">
        <v>3169</v>
      </c>
      <c r="N12" s="336">
        <v>5</v>
      </c>
      <c r="O12" s="335">
        <v>176</v>
      </c>
      <c r="P12" s="355">
        <v>115</v>
      </c>
      <c r="Q12" s="428"/>
    </row>
    <row r="13" spans="1:20" s="429" customFormat="1" ht="17.25" customHeight="1">
      <c r="A13" s="980" t="s">
        <v>21</v>
      </c>
      <c r="B13" s="336">
        <v>15</v>
      </c>
      <c r="C13" s="335">
        <v>299</v>
      </c>
      <c r="D13" s="335">
        <v>299</v>
      </c>
      <c r="E13" s="336">
        <v>43</v>
      </c>
      <c r="F13" s="335">
        <v>9646</v>
      </c>
      <c r="G13" s="335">
        <v>9540</v>
      </c>
      <c r="H13" s="336">
        <v>58</v>
      </c>
      <c r="I13" s="355">
        <v>17961</v>
      </c>
      <c r="J13" s="368">
        <v>17385</v>
      </c>
      <c r="K13" s="336">
        <v>22</v>
      </c>
      <c r="L13" s="355">
        <v>8636</v>
      </c>
      <c r="M13" s="368">
        <v>8593</v>
      </c>
      <c r="N13" s="336">
        <v>16</v>
      </c>
      <c r="O13" s="335">
        <v>994</v>
      </c>
      <c r="P13" s="355">
        <v>592</v>
      </c>
      <c r="Q13" s="428"/>
    </row>
    <row r="14" spans="1:20" s="429" customFormat="1" ht="17.25" customHeight="1">
      <c r="A14" s="980" t="s">
        <v>22</v>
      </c>
      <c r="B14" s="336">
        <v>2</v>
      </c>
      <c r="C14" s="335">
        <v>63</v>
      </c>
      <c r="D14" s="335">
        <v>63</v>
      </c>
      <c r="E14" s="336">
        <v>17</v>
      </c>
      <c r="F14" s="335">
        <v>4755</v>
      </c>
      <c r="G14" s="335">
        <v>4701</v>
      </c>
      <c r="H14" s="336">
        <v>36</v>
      </c>
      <c r="I14" s="355">
        <v>9368</v>
      </c>
      <c r="J14" s="368">
        <v>9307</v>
      </c>
      <c r="K14" s="336">
        <v>13</v>
      </c>
      <c r="L14" s="355">
        <v>4274</v>
      </c>
      <c r="M14" s="368">
        <v>4274</v>
      </c>
      <c r="N14" s="336">
        <v>10</v>
      </c>
      <c r="O14" s="335">
        <v>534</v>
      </c>
      <c r="P14" s="355">
        <v>391</v>
      </c>
      <c r="Q14" s="428"/>
    </row>
    <row r="15" spans="1:20" s="429" customFormat="1" ht="17.25" customHeight="1">
      <c r="A15" s="980" t="s">
        <v>23</v>
      </c>
      <c r="B15" s="336">
        <v>13</v>
      </c>
      <c r="C15" s="335">
        <v>169</v>
      </c>
      <c r="D15" s="335">
        <v>169</v>
      </c>
      <c r="E15" s="336">
        <v>32</v>
      </c>
      <c r="F15" s="335">
        <v>6057</v>
      </c>
      <c r="G15" s="335">
        <v>5994</v>
      </c>
      <c r="H15" s="336">
        <v>45</v>
      </c>
      <c r="I15" s="355">
        <v>13008</v>
      </c>
      <c r="J15" s="368">
        <v>12981</v>
      </c>
      <c r="K15" s="336">
        <v>19</v>
      </c>
      <c r="L15" s="355">
        <v>7019</v>
      </c>
      <c r="M15" s="368">
        <v>7019</v>
      </c>
      <c r="N15" s="336">
        <v>12</v>
      </c>
      <c r="O15" s="335">
        <v>558</v>
      </c>
      <c r="P15" s="355">
        <v>329</v>
      </c>
      <c r="Q15" s="428"/>
    </row>
    <row r="16" spans="1:20" s="429" customFormat="1" ht="17.25" customHeight="1">
      <c r="A16" s="980" t="s">
        <v>24</v>
      </c>
      <c r="B16" s="336">
        <v>9</v>
      </c>
      <c r="C16" s="330">
        <v>126</v>
      </c>
      <c r="D16" s="330">
        <v>126</v>
      </c>
      <c r="E16" s="336">
        <v>34</v>
      </c>
      <c r="F16" s="330">
        <v>5890</v>
      </c>
      <c r="G16" s="330">
        <v>5629</v>
      </c>
      <c r="H16" s="336">
        <v>46</v>
      </c>
      <c r="I16" s="356">
        <v>13190</v>
      </c>
      <c r="J16" s="337">
        <v>12634</v>
      </c>
      <c r="K16" s="338">
        <v>20</v>
      </c>
      <c r="L16" s="356">
        <v>6132</v>
      </c>
      <c r="M16" s="337">
        <v>6132</v>
      </c>
      <c r="N16" s="338">
        <v>13</v>
      </c>
      <c r="O16" s="330">
        <v>516</v>
      </c>
      <c r="P16" s="356">
        <v>460</v>
      </c>
      <c r="Q16" s="428"/>
    </row>
    <row r="17" spans="1:17" s="429" customFormat="1" ht="17.25" customHeight="1">
      <c r="A17" s="980" t="s">
        <v>25</v>
      </c>
      <c r="B17" s="336">
        <v>10</v>
      </c>
      <c r="C17" s="330">
        <v>163</v>
      </c>
      <c r="D17" s="330">
        <v>138</v>
      </c>
      <c r="E17" s="336">
        <v>31</v>
      </c>
      <c r="F17" s="330">
        <v>5592</v>
      </c>
      <c r="G17" s="330">
        <v>5422</v>
      </c>
      <c r="H17" s="336">
        <v>39</v>
      </c>
      <c r="I17" s="356">
        <v>11794</v>
      </c>
      <c r="J17" s="337">
        <v>10721</v>
      </c>
      <c r="K17" s="338">
        <v>18</v>
      </c>
      <c r="L17" s="356">
        <v>6446</v>
      </c>
      <c r="M17" s="337">
        <v>6446</v>
      </c>
      <c r="N17" s="338">
        <v>14</v>
      </c>
      <c r="O17" s="330">
        <v>782</v>
      </c>
      <c r="P17" s="356">
        <v>587</v>
      </c>
      <c r="Q17" s="428"/>
    </row>
    <row r="18" spans="1:17" s="429" customFormat="1" ht="17.25" customHeight="1">
      <c r="A18" s="980" t="s">
        <v>26</v>
      </c>
      <c r="B18" s="338">
        <v>17</v>
      </c>
      <c r="C18" s="330">
        <v>240</v>
      </c>
      <c r="D18" s="330">
        <v>240</v>
      </c>
      <c r="E18" s="338">
        <v>47</v>
      </c>
      <c r="F18" s="330">
        <v>10657</v>
      </c>
      <c r="G18" s="330">
        <v>10464</v>
      </c>
      <c r="H18" s="338">
        <v>74</v>
      </c>
      <c r="I18" s="356">
        <v>25178</v>
      </c>
      <c r="J18" s="337">
        <v>24840</v>
      </c>
      <c r="K18" s="338">
        <v>46</v>
      </c>
      <c r="L18" s="356">
        <v>16824</v>
      </c>
      <c r="M18" s="337">
        <v>16812</v>
      </c>
      <c r="N18" s="338">
        <v>24</v>
      </c>
      <c r="O18" s="330">
        <v>1307</v>
      </c>
      <c r="P18" s="356">
        <v>1125</v>
      </c>
      <c r="Q18" s="428"/>
    </row>
    <row r="19" spans="1:17" s="429" customFormat="1" ht="17.25" customHeight="1">
      <c r="A19" s="980" t="s">
        <v>27</v>
      </c>
      <c r="B19" s="338">
        <v>13</v>
      </c>
      <c r="C19" s="330">
        <v>334</v>
      </c>
      <c r="D19" s="330">
        <v>334</v>
      </c>
      <c r="E19" s="338">
        <v>39</v>
      </c>
      <c r="F19" s="330">
        <v>6877</v>
      </c>
      <c r="G19" s="330">
        <v>6877</v>
      </c>
      <c r="H19" s="338">
        <v>55</v>
      </c>
      <c r="I19" s="330">
        <v>14517</v>
      </c>
      <c r="J19" s="337">
        <v>14158</v>
      </c>
      <c r="K19" s="338">
        <v>19</v>
      </c>
      <c r="L19" s="330">
        <v>8340</v>
      </c>
      <c r="M19" s="337">
        <v>8340</v>
      </c>
      <c r="N19" s="338">
        <v>19</v>
      </c>
      <c r="O19" s="330">
        <v>970</v>
      </c>
      <c r="P19" s="356">
        <v>763</v>
      </c>
      <c r="Q19" s="428"/>
    </row>
    <row r="20" spans="1:17" s="216" customFormat="1" ht="17.25" customHeight="1">
      <c r="A20" s="980" t="s">
        <v>28</v>
      </c>
      <c r="B20" s="338">
        <v>9</v>
      </c>
      <c r="C20" s="330">
        <v>69</v>
      </c>
      <c r="D20" s="330">
        <v>69</v>
      </c>
      <c r="E20" s="338">
        <v>33</v>
      </c>
      <c r="F20" s="330">
        <v>5358</v>
      </c>
      <c r="G20" s="330">
        <v>5196</v>
      </c>
      <c r="H20" s="338">
        <v>50</v>
      </c>
      <c r="I20" s="330">
        <v>13600</v>
      </c>
      <c r="J20" s="337">
        <v>13277</v>
      </c>
      <c r="K20" s="338">
        <v>17</v>
      </c>
      <c r="L20" s="330">
        <v>7577</v>
      </c>
      <c r="M20" s="337">
        <v>7577</v>
      </c>
      <c r="N20" s="338">
        <v>19</v>
      </c>
      <c r="O20" s="330">
        <v>852</v>
      </c>
      <c r="P20" s="356">
        <v>653</v>
      </c>
      <c r="Q20" s="428"/>
    </row>
    <row r="21" spans="1:17" s="167" customFormat="1" ht="17.25" customHeight="1">
      <c r="A21" s="980" t="s">
        <v>29</v>
      </c>
      <c r="B21" s="338">
        <v>12</v>
      </c>
      <c r="C21" s="354">
        <v>304</v>
      </c>
      <c r="D21" s="354">
        <v>304</v>
      </c>
      <c r="E21" s="338">
        <v>50</v>
      </c>
      <c r="F21" s="354">
        <v>11116</v>
      </c>
      <c r="G21" s="354">
        <v>10961</v>
      </c>
      <c r="H21" s="338">
        <v>86</v>
      </c>
      <c r="I21" s="354">
        <v>25980</v>
      </c>
      <c r="J21" s="29">
        <v>25456</v>
      </c>
      <c r="K21" s="338">
        <v>39</v>
      </c>
      <c r="L21" s="354">
        <v>14603</v>
      </c>
      <c r="M21" s="29">
        <v>14580</v>
      </c>
      <c r="N21" s="338">
        <v>29</v>
      </c>
      <c r="O21" s="354">
        <v>1781</v>
      </c>
      <c r="P21" s="138">
        <v>1165</v>
      </c>
      <c r="Q21" s="6"/>
    </row>
    <row r="22" spans="1:17" s="167" customFormat="1" ht="10.5" customHeight="1">
      <c r="A22" s="980"/>
      <c r="B22" s="138"/>
      <c r="C22" s="138"/>
      <c r="D22" s="138"/>
      <c r="E22" s="138"/>
      <c r="F22" s="138"/>
      <c r="G22" s="138"/>
      <c r="H22" s="138"/>
      <c r="I22" s="138"/>
      <c r="J22" s="138"/>
      <c r="K22" s="138"/>
      <c r="L22" s="138"/>
      <c r="M22" s="138"/>
      <c r="N22" s="138"/>
      <c r="O22" s="138"/>
      <c r="P22" s="138"/>
      <c r="Q22" s="6"/>
    </row>
    <row r="23" spans="1:17" ht="17.25" customHeight="1">
      <c r="A23" s="358" t="s">
        <v>530</v>
      </c>
    </row>
    <row r="24" spans="1:17" ht="15.75" customHeight="1">
      <c r="A24" s="2152" t="s">
        <v>1721</v>
      </c>
      <c r="B24" s="2152"/>
      <c r="C24" s="2152"/>
      <c r="D24" s="2152"/>
      <c r="E24" s="2152"/>
      <c r="F24" s="2152"/>
      <c r="G24" s="2152"/>
      <c r="H24" s="2152"/>
      <c r="I24" s="2152"/>
      <c r="J24" s="2152"/>
      <c r="K24" s="2152"/>
      <c r="L24" s="2152"/>
      <c r="M24" s="2152"/>
      <c r="N24" s="2152"/>
      <c r="O24" s="2152"/>
      <c r="P24" s="2152"/>
    </row>
    <row r="25" spans="1:17" ht="15.75" customHeight="1">
      <c r="A25" s="2151" t="s">
        <v>513</v>
      </c>
      <c r="B25" s="2151"/>
      <c r="C25" s="2151"/>
      <c r="D25" s="2151"/>
      <c r="E25" s="2151"/>
      <c r="F25" s="2151"/>
      <c r="G25" s="2151"/>
      <c r="H25" s="2151"/>
      <c r="I25" s="2151"/>
      <c r="J25" s="2151"/>
      <c r="K25" s="2151"/>
      <c r="L25" s="2151"/>
      <c r="M25" s="2151"/>
      <c r="N25" s="2151"/>
      <c r="O25" s="2151"/>
      <c r="P25" s="2151"/>
    </row>
    <row r="26" spans="1:17">
      <c r="B26" s="141"/>
      <c r="C26" s="141"/>
      <c r="D26" s="141"/>
      <c r="E26" s="141"/>
      <c r="F26" s="141"/>
      <c r="G26" s="141"/>
      <c r="H26" s="141"/>
      <c r="I26" s="141"/>
      <c r="J26" s="141"/>
      <c r="K26" s="141"/>
      <c r="L26" s="141"/>
      <c r="M26" s="141"/>
      <c r="N26" s="141"/>
      <c r="O26" s="141"/>
      <c r="P26" s="141"/>
    </row>
    <row r="27" spans="1:17">
      <c r="E27" s="141"/>
    </row>
  </sheetData>
  <mergeCells count="23">
    <mergeCell ref="G5:G6"/>
    <mergeCell ref="H5:H6"/>
    <mergeCell ref="N3:P4"/>
    <mergeCell ref="P5:P6"/>
    <mergeCell ref="N5:N6"/>
    <mergeCell ref="O5:O6"/>
    <mergeCell ref="M5:M6"/>
    <mergeCell ref="A25:P25"/>
    <mergeCell ref="I5:I6"/>
    <mergeCell ref="J5:J6"/>
    <mergeCell ref="B3:D4"/>
    <mergeCell ref="B5:B6"/>
    <mergeCell ref="C5:C6"/>
    <mergeCell ref="D5:D6"/>
    <mergeCell ref="A24:P24"/>
    <mergeCell ref="E5:E6"/>
    <mergeCell ref="F5:F6"/>
    <mergeCell ref="K3:M4"/>
    <mergeCell ref="K5:K6"/>
    <mergeCell ref="L5:L6"/>
    <mergeCell ref="A3:A6"/>
    <mergeCell ref="E3:G4"/>
    <mergeCell ref="H3:J4"/>
  </mergeCells>
  <hyperlinks>
    <hyperlink ref="R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O28"/>
  <sheetViews>
    <sheetView showGridLines="0" zoomScaleNormal="100" workbookViewId="0"/>
  </sheetViews>
  <sheetFormatPr defaultRowHeight="15"/>
  <cols>
    <col min="1" max="1" width="20" customWidth="1"/>
    <col min="2" max="2" width="8.140625" customWidth="1"/>
    <col min="3" max="12" width="9.28515625" customWidth="1"/>
  </cols>
  <sheetData>
    <row r="1" spans="1:15" s="2" customFormat="1" ht="17.25" customHeight="1">
      <c r="A1" s="165" t="s">
        <v>1041</v>
      </c>
      <c r="B1" s="65"/>
      <c r="C1" s="65"/>
      <c r="D1" s="65"/>
      <c r="E1" s="65"/>
      <c r="F1" s="124"/>
      <c r="G1" s="65"/>
      <c r="H1" s="65"/>
      <c r="I1" s="65"/>
      <c r="J1" s="65"/>
      <c r="K1" s="65"/>
      <c r="L1" s="65"/>
      <c r="M1" s="280"/>
    </row>
    <row r="2" spans="1:15" s="3" customFormat="1" ht="17.25" customHeight="1" thickBot="1">
      <c r="A2" s="1614" t="s">
        <v>1719</v>
      </c>
      <c r="B2" s="66"/>
      <c r="C2" s="66"/>
      <c r="D2" s="66"/>
      <c r="E2" s="66"/>
      <c r="F2" s="66"/>
      <c r="G2" s="66"/>
      <c r="H2" s="66"/>
      <c r="I2" s="66"/>
      <c r="J2" s="146"/>
      <c r="K2" s="146"/>
      <c r="L2" s="146"/>
      <c r="M2" s="146"/>
      <c r="N2" s="213" t="s">
        <v>1602</v>
      </c>
      <c r="O2" s="146"/>
    </row>
    <row r="3" spans="1:15" s="12" customFormat="1" ht="17.25" customHeight="1">
      <c r="A3" s="1904" t="s">
        <v>184</v>
      </c>
      <c r="B3" s="1980" t="s">
        <v>67</v>
      </c>
      <c r="C3" s="1917" t="s">
        <v>5</v>
      </c>
      <c r="D3" s="1918"/>
      <c r="E3" s="1918"/>
      <c r="F3" s="1918"/>
      <c r="G3" s="1918"/>
      <c r="H3" s="1918"/>
      <c r="I3" s="1918"/>
      <c r="J3" s="1918"/>
      <c r="K3" s="1918"/>
      <c r="L3" s="1918"/>
    </row>
    <row r="4" spans="1:15" s="12" customFormat="1" ht="17.25" customHeight="1">
      <c r="A4" s="1890"/>
      <c r="B4" s="1981"/>
      <c r="C4" s="1984" t="s">
        <v>36</v>
      </c>
      <c r="D4" s="1977"/>
      <c r="E4" s="1870" t="s">
        <v>347</v>
      </c>
      <c r="F4" s="1977"/>
      <c r="G4" s="1870" t="s">
        <v>337</v>
      </c>
      <c r="H4" s="1977"/>
      <c r="I4" s="1870" t="s">
        <v>348</v>
      </c>
      <c r="J4" s="1977"/>
      <c r="K4" s="1870" t="s">
        <v>349</v>
      </c>
      <c r="L4" s="1977"/>
    </row>
    <row r="5" spans="1:15" s="12" customFormat="1" ht="9" customHeight="1">
      <c r="A5" s="1890"/>
      <c r="B5" s="1982" t="s">
        <v>142</v>
      </c>
      <c r="C5" s="1978" t="s">
        <v>142</v>
      </c>
      <c r="D5" s="1975" t="s">
        <v>175</v>
      </c>
      <c r="E5" s="1915" t="s">
        <v>142</v>
      </c>
      <c r="F5" s="1913" t="s">
        <v>175</v>
      </c>
      <c r="G5" s="1915" t="s">
        <v>142</v>
      </c>
      <c r="H5" s="1913" t="s">
        <v>175</v>
      </c>
      <c r="I5" s="1915" t="s">
        <v>142</v>
      </c>
      <c r="J5" s="1913" t="s">
        <v>175</v>
      </c>
      <c r="K5" s="1915" t="s">
        <v>142</v>
      </c>
      <c r="L5" s="1927" t="s">
        <v>175</v>
      </c>
    </row>
    <row r="6" spans="1:15" s="12" customFormat="1" ht="9" customHeight="1" thickBot="1">
      <c r="A6" s="1891"/>
      <c r="B6" s="1983"/>
      <c r="C6" s="1979"/>
      <c r="D6" s="1976"/>
      <c r="E6" s="1916"/>
      <c r="F6" s="1914"/>
      <c r="G6" s="1916"/>
      <c r="H6" s="1914"/>
      <c r="I6" s="1916"/>
      <c r="J6" s="1914"/>
      <c r="K6" s="1916"/>
      <c r="L6" s="1928"/>
    </row>
    <row r="7" spans="1:15" s="5" customFormat="1" ht="17.25" customHeight="1">
      <c r="A7" s="1052" t="s">
        <v>1601</v>
      </c>
      <c r="B7" s="657">
        <v>360420</v>
      </c>
      <c r="C7" s="658">
        <v>32915</v>
      </c>
      <c r="D7" s="659">
        <v>9.1324010876199985E-2</v>
      </c>
      <c r="E7" s="660">
        <v>95547</v>
      </c>
      <c r="F7" s="659">
        <v>0.26509905110704179</v>
      </c>
      <c r="G7" s="660">
        <v>103213</v>
      </c>
      <c r="H7" s="659">
        <v>0.28636868098329726</v>
      </c>
      <c r="I7" s="660">
        <v>109503</v>
      </c>
      <c r="J7" s="659">
        <v>0.3038205427001831</v>
      </c>
      <c r="K7" s="660">
        <v>19242</v>
      </c>
      <c r="L7" s="673">
        <v>5.3387714333277846E-2</v>
      </c>
      <c r="N7" s="141"/>
    </row>
    <row r="8" spans="1:15" s="5" customFormat="1" ht="17.25" customHeight="1">
      <c r="A8" s="1053" t="s">
        <v>16</v>
      </c>
      <c r="B8" s="39">
        <v>42355</v>
      </c>
      <c r="C8" s="425">
        <v>3071</v>
      </c>
      <c r="D8" s="223">
        <v>7.2506197615393703E-2</v>
      </c>
      <c r="E8" s="138">
        <v>11637</v>
      </c>
      <c r="F8" s="223">
        <v>0.27474914413882656</v>
      </c>
      <c r="G8" s="138">
        <v>12699</v>
      </c>
      <c r="H8" s="223">
        <v>0.2998229252744658</v>
      </c>
      <c r="I8" s="138">
        <v>13211</v>
      </c>
      <c r="J8" s="223">
        <v>0.31191122653759884</v>
      </c>
      <c r="K8" s="138">
        <v>1737</v>
      </c>
      <c r="L8" s="1042">
        <v>4.1010506433715024E-2</v>
      </c>
      <c r="N8" s="141"/>
    </row>
    <row r="9" spans="1:15" s="5" customFormat="1" ht="17.25" customHeight="1">
      <c r="A9" s="1053" t="s">
        <v>17</v>
      </c>
      <c r="B9" s="39">
        <v>52606</v>
      </c>
      <c r="C9" s="425">
        <v>4000</v>
      </c>
      <c r="D9" s="223">
        <v>7.6036953959624384E-2</v>
      </c>
      <c r="E9" s="138">
        <v>14144</v>
      </c>
      <c r="F9" s="223">
        <v>0.26886666920123181</v>
      </c>
      <c r="G9" s="138">
        <v>15390</v>
      </c>
      <c r="H9" s="223">
        <v>0.2925521803596548</v>
      </c>
      <c r="I9" s="138">
        <v>16423</v>
      </c>
      <c r="J9" s="223">
        <v>0.31218872371972778</v>
      </c>
      <c r="K9" s="138">
        <v>2649</v>
      </c>
      <c r="L9" s="1042">
        <v>5.0355472759761245E-2</v>
      </c>
      <c r="N9" s="141"/>
    </row>
    <row r="10" spans="1:15" s="5" customFormat="1" ht="17.25" customHeight="1">
      <c r="A10" s="1053" t="s">
        <v>18</v>
      </c>
      <c r="B10" s="39">
        <v>22945</v>
      </c>
      <c r="C10" s="425">
        <v>2658</v>
      </c>
      <c r="D10" s="223">
        <v>0.11584223142296797</v>
      </c>
      <c r="E10" s="138">
        <v>5903</v>
      </c>
      <c r="F10" s="223">
        <v>0.25726737851383746</v>
      </c>
      <c r="G10" s="138">
        <v>6238</v>
      </c>
      <c r="H10" s="223">
        <v>0.27186750926127695</v>
      </c>
      <c r="I10" s="138">
        <v>6730</v>
      </c>
      <c r="J10" s="223">
        <v>0.2933100893440837</v>
      </c>
      <c r="K10" s="138">
        <v>1416</v>
      </c>
      <c r="L10" s="1042">
        <v>6.1712791457833947E-2</v>
      </c>
      <c r="N10" s="141"/>
    </row>
    <row r="11" spans="1:15" s="5" customFormat="1" ht="17.25" customHeight="1">
      <c r="A11" s="1053" t="s">
        <v>19</v>
      </c>
      <c r="B11" s="39">
        <v>19154</v>
      </c>
      <c r="C11" s="425">
        <v>1487</v>
      </c>
      <c r="D11" s="223">
        <v>7.7633914587031436E-2</v>
      </c>
      <c r="E11" s="138">
        <v>5140</v>
      </c>
      <c r="F11" s="223">
        <v>0.26835125822282552</v>
      </c>
      <c r="G11" s="138">
        <v>5523</v>
      </c>
      <c r="H11" s="223">
        <v>0.2883470815495458</v>
      </c>
      <c r="I11" s="138">
        <v>5923</v>
      </c>
      <c r="J11" s="223">
        <v>0.30923044794820925</v>
      </c>
      <c r="K11" s="138">
        <v>1081</v>
      </c>
      <c r="L11" s="1042">
        <v>5.6437297692388012E-2</v>
      </c>
      <c r="N11" s="141"/>
    </row>
    <row r="12" spans="1:15" s="5" customFormat="1" ht="17.25" customHeight="1">
      <c r="A12" s="1053" t="s">
        <v>20</v>
      </c>
      <c r="B12" s="39">
        <v>8266</v>
      </c>
      <c r="C12" s="425">
        <v>823</v>
      </c>
      <c r="D12" s="223">
        <v>9.9564481006532785E-2</v>
      </c>
      <c r="E12" s="138">
        <v>2149</v>
      </c>
      <c r="F12" s="223">
        <v>0.25998064360029033</v>
      </c>
      <c r="G12" s="138">
        <v>2428</v>
      </c>
      <c r="H12" s="223">
        <v>0.29373336559399954</v>
      </c>
      <c r="I12" s="138">
        <v>2529</v>
      </c>
      <c r="J12" s="223">
        <v>0.30595209291071862</v>
      </c>
      <c r="K12" s="138">
        <v>337</v>
      </c>
      <c r="L12" s="1042">
        <v>4.0769416888458747E-2</v>
      </c>
      <c r="N12" s="141"/>
    </row>
    <row r="13" spans="1:15" s="5" customFormat="1" ht="17.25" customHeight="1">
      <c r="A13" s="1053" t="s">
        <v>21</v>
      </c>
      <c r="B13" s="39">
        <v>23697</v>
      </c>
      <c r="C13" s="425">
        <v>2457</v>
      </c>
      <c r="D13" s="223">
        <v>0.1036840106342575</v>
      </c>
      <c r="E13" s="138">
        <v>6246</v>
      </c>
      <c r="F13" s="223">
        <v>0.26357766805924798</v>
      </c>
      <c r="G13" s="138">
        <v>6848</v>
      </c>
      <c r="H13" s="223">
        <v>0.28898172764484958</v>
      </c>
      <c r="I13" s="138">
        <v>7326</v>
      </c>
      <c r="J13" s="223">
        <v>0.30915305734903153</v>
      </c>
      <c r="K13" s="138">
        <v>820</v>
      </c>
      <c r="L13" s="1042">
        <v>3.4603536312613412E-2</v>
      </c>
      <c r="N13" s="141"/>
    </row>
    <row r="14" spans="1:15" s="5" customFormat="1" ht="17.25" customHeight="1">
      <c r="A14" s="1053" t="s">
        <v>22</v>
      </c>
      <c r="B14" s="39">
        <v>14714</v>
      </c>
      <c r="C14" s="425">
        <v>1369</v>
      </c>
      <c r="D14" s="223">
        <v>9.3040641565855647E-2</v>
      </c>
      <c r="E14" s="138">
        <v>3748</v>
      </c>
      <c r="F14" s="223">
        <v>0.25472339268723665</v>
      </c>
      <c r="G14" s="138">
        <v>4255</v>
      </c>
      <c r="H14" s="223">
        <v>0.28918037243441619</v>
      </c>
      <c r="I14" s="138">
        <v>4549</v>
      </c>
      <c r="J14" s="223">
        <v>0.30916134293869785</v>
      </c>
      <c r="K14" s="138">
        <v>793</v>
      </c>
      <c r="L14" s="1042">
        <v>5.3894250373793667E-2</v>
      </c>
      <c r="N14" s="141"/>
    </row>
    <row r="15" spans="1:15" s="5" customFormat="1" ht="17.25" customHeight="1">
      <c r="A15" s="1053" t="s">
        <v>23</v>
      </c>
      <c r="B15" s="39">
        <v>18231</v>
      </c>
      <c r="C15" s="425">
        <v>1567</v>
      </c>
      <c r="D15" s="223">
        <v>8.5952498491580279E-2</v>
      </c>
      <c r="E15" s="138">
        <v>4804</v>
      </c>
      <c r="F15" s="223">
        <v>0.26350721298886515</v>
      </c>
      <c r="G15" s="138">
        <v>5161</v>
      </c>
      <c r="H15" s="223">
        <v>0.28308924359607263</v>
      </c>
      <c r="I15" s="138">
        <v>5478</v>
      </c>
      <c r="J15" s="223">
        <v>0.3004772091492513</v>
      </c>
      <c r="K15" s="138">
        <v>1221</v>
      </c>
      <c r="L15" s="1042">
        <v>6.6973835774230703E-2</v>
      </c>
      <c r="N15" s="141"/>
    </row>
    <row r="16" spans="1:15" s="5" customFormat="1" ht="17.25" customHeight="1">
      <c r="A16" s="1053" t="s">
        <v>24</v>
      </c>
      <c r="B16" s="39">
        <v>18009</v>
      </c>
      <c r="C16" s="425">
        <v>1703</v>
      </c>
      <c r="D16" s="223">
        <v>9.456382919651285E-2</v>
      </c>
      <c r="E16" s="138">
        <v>4735</v>
      </c>
      <c r="F16" s="223">
        <v>0.26292409350880114</v>
      </c>
      <c r="G16" s="138">
        <v>5153</v>
      </c>
      <c r="H16" s="223">
        <v>0.2861347104225665</v>
      </c>
      <c r="I16" s="138">
        <v>5451</v>
      </c>
      <c r="J16" s="223">
        <v>0.30268199233716475</v>
      </c>
      <c r="K16" s="138">
        <v>967</v>
      </c>
      <c r="L16" s="1042">
        <v>5.3695374534954744E-2</v>
      </c>
      <c r="N16" s="141"/>
    </row>
    <row r="17" spans="1:15" s="5" customFormat="1" ht="17.25" customHeight="1">
      <c r="A17" s="1053" t="s">
        <v>25</v>
      </c>
      <c r="B17" s="39">
        <v>18113</v>
      </c>
      <c r="C17" s="425">
        <v>1743</v>
      </c>
      <c r="D17" s="223">
        <v>9.6229227626566549E-2</v>
      </c>
      <c r="E17" s="138">
        <v>4911</v>
      </c>
      <c r="F17" s="223">
        <v>0.27113123171203002</v>
      </c>
      <c r="G17" s="138">
        <v>5136</v>
      </c>
      <c r="H17" s="223">
        <v>0.28355324904764534</v>
      </c>
      <c r="I17" s="138">
        <v>5370</v>
      </c>
      <c r="J17" s="223">
        <v>0.29647214707668523</v>
      </c>
      <c r="K17" s="138">
        <v>953</v>
      </c>
      <c r="L17" s="1042">
        <v>5.2614144537072818E-2</v>
      </c>
      <c r="N17" s="141"/>
    </row>
    <row r="18" spans="1:15" s="5" customFormat="1" ht="17.25" customHeight="1">
      <c r="A18" s="1053" t="s">
        <v>26</v>
      </c>
      <c r="B18" s="39">
        <v>41694</v>
      </c>
      <c r="C18" s="425">
        <v>3147</v>
      </c>
      <c r="D18" s="223">
        <v>7.5478486113109797E-2</v>
      </c>
      <c r="E18" s="138">
        <v>11138</v>
      </c>
      <c r="F18" s="223">
        <v>0.26713675828656402</v>
      </c>
      <c r="G18" s="138">
        <v>12072</v>
      </c>
      <c r="H18" s="223">
        <v>0.28953806303065188</v>
      </c>
      <c r="I18" s="138">
        <v>13036</v>
      </c>
      <c r="J18" s="223">
        <v>0.31265889576437855</v>
      </c>
      <c r="K18" s="138">
        <v>2301</v>
      </c>
      <c r="L18" s="1042">
        <v>5.5187796805295723E-2</v>
      </c>
      <c r="N18" s="141"/>
    </row>
    <row r="19" spans="1:15" s="5" customFormat="1" ht="17.25" customHeight="1">
      <c r="A19" s="1053" t="s">
        <v>27</v>
      </c>
      <c r="B19" s="39">
        <v>22173</v>
      </c>
      <c r="C19" s="425">
        <v>2484</v>
      </c>
      <c r="D19" s="223">
        <v>0.11202814233527263</v>
      </c>
      <c r="E19" s="138">
        <v>5729</v>
      </c>
      <c r="F19" s="223">
        <v>0.2583773057321968</v>
      </c>
      <c r="G19" s="138">
        <v>6128</v>
      </c>
      <c r="H19" s="223">
        <v>0.27637216434402201</v>
      </c>
      <c r="I19" s="138">
        <v>6311</v>
      </c>
      <c r="J19" s="223">
        <v>0.28462544536147566</v>
      </c>
      <c r="K19" s="138">
        <v>1521</v>
      </c>
      <c r="L19" s="1042">
        <v>6.8596942227032873E-2</v>
      </c>
      <c r="N19" s="141"/>
    </row>
    <row r="20" spans="1:15" s="5" customFormat="1" ht="17.25" customHeight="1">
      <c r="A20" s="1053" t="s">
        <v>28</v>
      </c>
      <c r="B20" s="39">
        <v>19820</v>
      </c>
      <c r="C20" s="425">
        <v>2217</v>
      </c>
      <c r="D20" s="223">
        <v>0.11185671039354188</v>
      </c>
      <c r="E20" s="138">
        <v>5246</v>
      </c>
      <c r="F20" s="223">
        <v>0.26468213925327949</v>
      </c>
      <c r="G20" s="138">
        <v>5403</v>
      </c>
      <c r="H20" s="223">
        <v>0.27260343087790112</v>
      </c>
      <c r="I20" s="138">
        <v>5677</v>
      </c>
      <c r="J20" s="223">
        <v>0.28642785065590315</v>
      </c>
      <c r="K20" s="138">
        <v>1277</v>
      </c>
      <c r="L20" s="1042">
        <v>6.4429868819374375E-2</v>
      </c>
      <c r="N20" s="141"/>
    </row>
    <row r="21" spans="1:15" s="5" customFormat="1" ht="17.25" customHeight="1">
      <c r="A21" s="1053" t="s">
        <v>29</v>
      </c>
      <c r="B21" s="39">
        <v>38643</v>
      </c>
      <c r="C21" s="425">
        <v>4189</v>
      </c>
      <c r="D21" s="223">
        <v>0.10840255673731336</v>
      </c>
      <c r="E21" s="138">
        <v>10017</v>
      </c>
      <c r="F21" s="223">
        <v>0.25921900473565718</v>
      </c>
      <c r="G21" s="138">
        <v>10779</v>
      </c>
      <c r="H21" s="223">
        <v>0.27893797065445231</v>
      </c>
      <c r="I21" s="138">
        <v>11489</v>
      </c>
      <c r="J21" s="223">
        <v>0.29731128535569185</v>
      </c>
      <c r="K21" s="138">
        <v>2169</v>
      </c>
      <c r="L21" s="1042">
        <v>5.6129182516885333E-2</v>
      </c>
      <c r="N21" s="141"/>
    </row>
    <row r="22" spans="1:15" s="5" customFormat="1" ht="17.25" customHeight="1">
      <c r="A22" s="1053"/>
      <c r="B22" s="138"/>
      <c r="C22" s="138"/>
      <c r="D22" s="143"/>
      <c r="E22" s="138"/>
      <c r="F22" s="143"/>
      <c r="G22" s="138"/>
      <c r="H22" s="143"/>
      <c r="I22" s="138"/>
      <c r="J22" s="143"/>
      <c r="K22" s="138"/>
      <c r="L22" s="143"/>
      <c r="N22" s="6"/>
    </row>
    <row r="23" spans="1:15" ht="17.25" customHeight="1">
      <c r="A23" s="411" t="s">
        <v>216</v>
      </c>
      <c r="B23" s="67"/>
      <c r="C23" s="67"/>
      <c r="D23" s="67"/>
      <c r="E23" s="67"/>
      <c r="F23" s="67"/>
      <c r="G23" s="67"/>
      <c r="H23" s="67"/>
      <c r="I23" s="67"/>
      <c r="J23" s="67"/>
      <c r="K23" s="67"/>
      <c r="L23" s="67"/>
      <c r="O23" s="5"/>
    </row>
    <row r="24" spans="1:15">
      <c r="A24" s="69" t="s">
        <v>513</v>
      </c>
      <c r="O24" s="5"/>
    </row>
    <row r="25" spans="1:15">
      <c r="B25" s="141"/>
      <c r="C25" s="141"/>
      <c r="D25" s="141"/>
      <c r="E25" s="141"/>
      <c r="F25" s="141"/>
      <c r="G25" s="141"/>
      <c r="H25" s="141"/>
      <c r="I25" s="141"/>
      <c r="J25" s="141"/>
      <c r="K25" s="141"/>
      <c r="L25" s="141"/>
      <c r="O25" s="5"/>
    </row>
    <row r="26" spans="1:15">
      <c r="O26" s="5"/>
    </row>
    <row r="27" spans="1:15">
      <c r="O27" s="5"/>
    </row>
    <row r="28" spans="1:15">
      <c r="O28" s="5"/>
    </row>
  </sheetData>
  <sortState ref="A25:C38">
    <sortCondition ref="B25:B38"/>
  </sortState>
  <mergeCells count="19">
    <mergeCell ref="I5:I6"/>
    <mergeCell ref="J5:J6"/>
    <mergeCell ref="K5:K6"/>
    <mergeCell ref="L5:L6"/>
    <mergeCell ref="A3:A6"/>
    <mergeCell ref="C5:C6"/>
    <mergeCell ref="D5:D6"/>
    <mergeCell ref="E5:E6"/>
    <mergeCell ref="F5:F6"/>
    <mergeCell ref="B3:B4"/>
    <mergeCell ref="C3:L3"/>
    <mergeCell ref="B5:B6"/>
    <mergeCell ref="C4:D4"/>
    <mergeCell ref="E4:F4"/>
    <mergeCell ref="G4:H4"/>
    <mergeCell ref="I4:J4"/>
    <mergeCell ref="K4:L4"/>
    <mergeCell ref="G5:G6"/>
    <mergeCell ref="H5:H6"/>
  </mergeCells>
  <hyperlinks>
    <hyperlink ref="N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9"/>
  <sheetViews>
    <sheetView showGridLines="0" workbookViewId="0"/>
  </sheetViews>
  <sheetFormatPr defaultRowHeight="15"/>
  <cols>
    <col min="1" max="1" width="12.85546875" style="377" customWidth="1"/>
    <col min="2" max="2" width="5" style="377" customWidth="1"/>
    <col min="3" max="5" width="8.5703125" style="377" customWidth="1"/>
    <col min="6" max="10" width="7.28515625" style="377" customWidth="1"/>
    <col min="11" max="15" width="8" style="377" customWidth="1"/>
    <col min="16" max="16" width="7.85546875" style="377" customWidth="1"/>
    <col min="17" max="78" width="9.140625" style="74"/>
  </cols>
  <sheetData>
    <row r="1" spans="1:78">
      <c r="A1" s="281" t="s">
        <v>1741</v>
      </c>
      <c r="B1" s="281"/>
      <c r="C1" s="281"/>
      <c r="D1" s="281"/>
      <c r="E1" s="281"/>
      <c r="F1" s="281"/>
      <c r="G1" s="281"/>
      <c r="H1" s="281"/>
      <c r="I1" s="281"/>
      <c r="J1" s="281"/>
      <c r="K1" s="281"/>
      <c r="L1" s="281"/>
      <c r="M1" s="281"/>
      <c r="N1" s="281"/>
      <c r="O1" s="281"/>
      <c r="P1" s="281"/>
    </row>
    <row r="2" spans="1:78" ht="15.75" thickBot="1">
      <c r="A2" s="1614" t="s">
        <v>1719</v>
      </c>
      <c r="B2" s="146"/>
      <c r="C2" s="146"/>
      <c r="D2" s="146"/>
      <c r="E2" s="146"/>
      <c r="F2" s="146"/>
      <c r="G2" s="146"/>
      <c r="H2" s="146"/>
      <c r="I2" s="146"/>
      <c r="J2" s="146"/>
      <c r="K2" s="146" t="s">
        <v>0</v>
      </c>
      <c r="L2" s="146"/>
      <c r="M2" s="146"/>
      <c r="N2" s="146"/>
      <c r="O2" s="146"/>
      <c r="P2" s="146"/>
      <c r="Q2" s="146"/>
      <c r="R2" s="213" t="s">
        <v>1602</v>
      </c>
      <c r="S2" s="146"/>
    </row>
    <row r="3" spans="1:78" ht="23.25" customHeight="1">
      <c r="A3" s="1894" t="s">
        <v>193</v>
      </c>
      <c r="B3" s="1937"/>
      <c r="C3" s="1936" t="s">
        <v>401</v>
      </c>
      <c r="D3" s="1895"/>
      <c r="E3" s="1896"/>
      <c r="F3" s="2052" t="s">
        <v>545</v>
      </c>
      <c r="G3" s="1932"/>
      <c r="H3" s="1936" t="s">
        <v>546</v>
      </c>
      <c r="I3" s="1895"/>
      <c r="J3" s="1937"/>
      <c r="K3" s="2155" t="s">
        <v>280</v>
      </c>
      <c r="L3" s="2156"/>
      <c r="M3" s="2157"/>
      <c r="N3" s="2158" t="s">
        <v>394</v>
      </c>
      <c r="O3" s="2156"/>
      <c r="P3" s="2157"/>
    </row>
    <row r="4" spans="1:78" s="377" customFormat="1" ht="23.25" customHeight="1">
      <c r="A4" s="1897"/>
      <c r="B4" s="2062"/>
      <c r="C4" s="1938" t="s">
        <v>4</v>
      </c>
      <c r="D4" s="1869" t="s">
        <v>543</v>
      </c>
      <c r="E4" s="2069"/>
      <c r="F4" s="1938" t="s">
        <v>4</v>
      </c>
      <c r="G4" s="2035" t="s">
        <v>1742</v>
      </c>
      <c r="H4" s="1938" t="s">
        <v>4</v>
      </c>
      <c r="I4" s="1869" t="s">
        <v>6</v>
      </c>
      <c r="J4" s="2062"/>
      <c r="K4" s="1897" t="s">
        <v>4</v>
      </c>
      <c r="L4" s="1869" t="s">
        <v>6</v>
      </c>
      <c r="M4" s="2069"/>
      <c r="N4" s="1938" t="s">
        <v>4</v>
      </c>
      <c r="O4" s="1869" t="s">
        <v>6</v>
      </c>
      <c r="P4" s="2069"/>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row>
    <row r="5" spans="1:78" ht="30" customHeight="1" thickBot="1">
      <c r="A5" s="1899"/>
      <c r="B5" s="2154"/>
      <c r="C5" s="1940"/>
      <c r="D5" s="1149" t="s">
        <v>319</v>
      </c>
      <c r="E5" s="1153" t="s">
        <v>544</v>
      </c>
      <c r="F5" s="1940"/>
      <c r="G5" s="2037"/>
      <c r="H5" s="1940"/>
      <c r="I5" s="1149" t="s">
        <v>7</v>
      </c>
      <c r="J5" s="1146" t="s">
        <v>540</v>
      </c>
      <c r="K5" s="1899"/>
      <c r="L5" s="1149" t="s">
        <v>7</v>
      </c>
      <c r="M5" s="1153" t="s">
        <v>540</v>
      </c>
      <c r="N5" s="1940"/>
      <c r="O5" s="1149" t="s">
        <v>7</v>
      </c>
      <c r="P5" s="1153" t="s">
        <v>540</v>
      </c>
    </row>
    <row r="6" spans="1:78" s="246" customFormat="1">
      <c r="A6" s="1910" t="s">
        <v>11</v>
      </c>
      <c r="B6" s="1911"/>
      <c r="C6" s="354">
        <v>1013</v>
      </c>
      <c r="D6" s="354">
        <v>1002</v>
      </c>
      <c r="E6" s="355">
        <v>175</v>
      </c>
      <c r="F6" s="336">
        <v>13019.24</v>
      </c>
      <c r="G6" s="368">
        <v>1416.1800000000003</v>
      </c>
      <c r="H6" s="336">
        <v>285118</v>
      </c>
      <c r="I6" s="355">
        <v>131918</v>
      </c>
      <c r="J6" s="368">
        <v>273960</v>
      </c>
      <c r="K6" s="336">
        <v>83544</v>
      </c>
      <c r="L6" s="355">
        <v>43266</v>
      </c>
      <c r="M6" s="355">
        <v>86170</v>
      </c>
      <c r="N6" s="336">
        <v>59693</v>
      </c>
      <c r="O6" s="355" t="s">
        <v>1603</v>
      </c>
      <c r="P6" s="355">
        <v>59086</v>
      </c>
      <c r="Q6" s="515"/>
      <c r="R6" s="20"/>
      <c r="S6" s="515"/>
      <c r="T6" s="515"/>
      <c r="U6" s="515"/>
      <c r="V6" s="515"/>
      <c r="W6" s="515"/>
      <c r="X6" s="515"/>
      <c r="Y6" s="515"/>
      <c r="Z6" s="515"/>
      <c r="AA6" s="515"/>
      <c r="AB6" s="515"/>
      <c r="AC6" s="515"/>
      <c r="AD6" s="515"/>
      <c r="AE6" s="515"/>
      <c r="AF6" s="515"/>
      <c r="AG6" s="515"/>
      <c r="AH6" s="515"/>
      <c r="AI6" s="515"/>
      <c r="AJ6" s="515"/>
      <c r="AK6" s="515"/>
      <c r="AL6" s="515"/>
      <c r="AM6" s="515"/>
      <c r="AN6" s="515"/>
      <c r="AO6" s="515"/>
      <c r="AP6" s="515"/>
      <c r="AQ6" s="515"/>
      <c r="AR6" s="515"/>
      <c r="AS6" s="515"/>
      <c r="AT6" s="515"/>
      <c r="AU6" s="515"/>
      <c r="AV6" s="515"/>
      <c r="AW6" s="515"/>
      <c r="AX6" s="515"/>
      <c r="AY6" s="515"/>
      <c r="AZ6" s="515"/>
      <c r="BA6" s="515"/>
      <c r="BB6" s="515"/>
      <c r="BC6" s="515"/>
      <c r="BD6" s="515"/>
      <c r="BE6" s="515"/>
      <c r="BF6" s="515"/>
      <c r="BG6" s="515"/>
      <c r="BH6" s="515"/>
      <c r="BI6" s="515"/>
      <c r="BJ6" s="515"/>
      <c r="BK6" s="515"/>
      <c r="BL6" s="515"/>
      <c r="BM6" s="515"/>
      <c r="BN6" s="515"/>
      <c r="BO6" s="515"/>
      <c r="BP6" s="515"/>
      <c r="BQ6" s="515"/>
      <c r="BR6" s="515"/>
      <c r="BS6" s="515"/>
      <c r="BT6" s="515"/>
      <c r="BU6" s="515"/>
      <c r="BV6" s="515"/>
      <c r="BW6" s="515"/>
      <c r="BX6" s="515"/>
      <c r="BY6" s="515"/>
      <c r="BZ6" s="515"/>
    </row>
    <row r="7" spans="1:78" s="246" customFormat="1">
      <c r="A7" s="1910" t="s">
        <v>12</v>
      </c>
      <c r="B7" s="1911"/>
      <c r="C7" s="354">
        <v>1007</v>
      </c>
      <c r="D7" s="354">
        <v>997</v>
      </c>
      <c r="E7" s="355">
        <v>168</v>
      </c>
      <c r="F7" s="336">
        <v>12883.91</v>
      </c>
      <c r="G7" s="368">
        <v>1408</v>
      </c>
      <c r="H7" s="336">
        <v>278625</v>
      </c>
      <c r="I7" s="355">
        <v>128728</v>
      </c>
      <c r="J7" s="368">
        <v>267732</v>
      </c>
      <c r="K7" s="336" t="s">
        <v>1607</v>
      </c>
      <c r="L7" s="355">
        <v>41566</v>
      </c>
      <c r="M7" s="355">
        <v>84531</v>
      </c>
      <c r="N7" s="336" t="s">
        <v>1605</v>
      </c>
      <c r="O7" s="355" t="s">
        <v>1604</v>
      </c>
      <c r="P7" s="355">
        <v>54082</v>
      </c>
      <c r="Q7" s="515"/>
      <c r="R7" s="20"/>
      <c r="S7" s="515"/>
      <c r="T7" s="515"/>
      <c r="U7" s="515"/>
      <c r="V7" s="515"/>
      <c r="W7" s="515"/>
      <c r="X7" s="515"/>
      <c r="Y7" s="515"/>
      <c r="Z7" s="515"/>
      <c r="AA7" s="515"/>
      <c r="AB7" s="515"/>
      <c r="AC7" s="515"/>
      <c r="AD7" s="515"/>
      <c r="AE7" s="515"/>
      <c r="AF7" s="515"/>
      <c r="AG7" s="515"/>
      <c r="AH7" s="515"/>
      <c r="AI7" s="515"/>
      <c r="AJ7" s="515"/>
      <c r="AK7" s="515"/>
      <c r="AL7" s="515"/>
      <c r="AM7" s="515"/>
      <c r="AN7" s="515"/>
      <c r="AO7" s="515"/>
      <c r="AP7" s="515"/>
      <c r="AQ7" s="515"/>
      <c r="AR7" s="515"/>
      <c r="AS7" s="515"/>
      <c r="AT7" s="515"/>
      <c r="AU7" s="515"/>
      <c r="AV7" s="515"/>
      <c r="AW7" s="515"/>
      <c r="AX7" s="515"/>
      <c r="AY7" s="515"/>
      <c r="AZ7" s="515"/>
      <c r="BA7" s="515"/>
      <c r="BB7" s="515"/>
      <c r="BC7" s="515"/>
      <c r="BD7" s="515"/>
      <c r="BE7" s="515"/>
      <c r="BF7" s="515"/>
      <c r="BG7" s="515"/>
      <c r="BH7" s="515"/>
      <c r="BI7" s="515"/>
      <c r="BJ7" s="515"/>
      <c r="BK7" s="515"/>
      <c r="BL7" s="515"/>
      <c r="BM7" s="515"/>
      <c r="BN7" s="515"/>
      <c r="BO7" s="515"/>
      <c r="BP7" s="515"/>
      <c r="BQ7" s="515"/>
      <c r="BR7" s="515"/>
      <c r="BS7" s="515"/>
      <c r="BT7" s="515"/>
      <c r="BU7" s="515"/>
      <c r="BV7" s="515"/>
      <c r="BW7" s="515"/>
      <c r="BX7" s="515"/>
      <c r="BY7" s="515"/>
      <c r="BZ7" s="515"/>
    </row>
    <row r="8" spans="1:78" s="246" customFormat="1">
      <c r="A8" s="1910" t="s">
        <v>13</v>
      </c>
      <c r="B8" s="1911"/>
      <c r="C8" s="354">
        <v>1011</v>
      </c>
      <c r="D8" s="354">
        <v>1001</v>
      </c>
      <c r="E8" s="355">
        <v>168</v>
      </c>
      <c r="F8" s="336">
        <v>12760.5</v>
      </c>
      <c r="G8" s="368">
        <v>1264.0400000000009</v>
      </c>
      <c r="H8" s="336">
        <v>276877</v>
      </c>
      <c r="I8" s="355">
        <v>127587</v>
      </c>
      <c r="J8" s="368">
        <v>265721</v>
      </c>
      <c r="K8" s="336" t="s">
        <v>1608</v>
      </c>
      <c r="L8" s="355">
        <v>41278</v>
      </c>
      <c r="M8" s="355">
        <v>83645</v>
      </c>
      <c r="N8" s="336" t="s">
        <v>1606</v>
      </c>
      <c r="O8" s="355">
        <v>25659</v>
      </c>
      <c r="P8" s="355">
        <v>52315</v>
      </c>
      <c r="Q8" s="515"/>
      <c r="R8" s="20"/>
      <c r="S8" s="515"/>
      <c r="T8" s="515"/>
      <c r="U8" s="515"/>
      <c r="V8" s="515"/>
      <c r="W8" s="515"/>
      <c r="X8" s="515"/>
      <c r="Y8" s="515"/>
      <c r="Z8" s="515"/>
      <c r="AA8" s="515"/>
      <c r="AB8" s="515"/>
      <c r="AC8" s="515"/>
      <c r="AD8" s="515"/>
      <c r="AE8" s="515"/>
      <c r="AF8" s="515"/>
      <c r="AG8" s="515"/>
      <c r="AH8" s="515"/>
      <c r="AI8" s="515"/>
      <c r="AJ8" s="515"/>
      <c r="AK8" s="515"/>
      <c r="AL8" s="515"/>
      <c r="AM8" s="515"/>
      <c r="AN8" s="515"/>
      <c r="AO8" s="515"/>
      <c r="AP8" s="515"/>
      <c r="AQ8" s="515"/>
      <c r="AR8" s="515"/>
      <c r="AS8" s="515"/>
      <c r="AT8" s="515"/>
      <c r="AU8" s="515"/>
      <c r="AV8" s="515"/>
      <c r="AW8" s="515"/>
      <c r="AX8" s="515"/>
      <c r="AY8" s="515"/>
      <c r="AZ8" s="515"/>
      <c r="BA8" s="515"/>
      <c r="BB8" s="515"/>
      <c r="BC8" s="515"/>
      <c r="BD8" s="515"/>
      <c r="BE8" s="515"/>
      <c r="BF8" s="515"/>
      <c r="BG8" s="515"/>
      <c r="BH8" s="515"/>
      <c r="BI8" s="515"/>
      <c r="BJ8" s="515"/>
      <c r="BK8" s="515"/>
      <c r="BL8" s="515"/>
      <c r="BM8" s="515"/>
      <c r="BN8" s="515"/>
      <c r="BO8" s="515"/>
      <c r="BP8" s="515"/>
      <c r="BQ8" s="515"/>
      <c r="BR8" s="515"/>
      <c r="BS8" s="515"/>
      <c r="BT8" s="515"/>
      <c r="BU8" s="515"/>
      <c r="BV8" s="515"/>
      <c r="BW8" s="515"/>
      <c r="BX8" s="515"/>
      <c r="BY8" s="515"/>
      <c r="BZ8" s="515"/>
    </row>
    <row r="9" spans="1:78" s="246" customFormat="1">
      <c r="A9" s="1910" t="s">
        <v>135</v>
      </c>
      <c r="B9" s="1911"/>
      <c r="C9" s="354">
        <v>1013</v>
      </c>
      <c r="D9" s="354">
        <v>1002</v>
      </c>
      <c r="E9" s="355">
        <v>164</v>
      </c>
      <c r="F9" s="336">
        <v>12726.4</v>
      </c>
      <c r="G9" s="368">
        <v>1199.08</v>
      </c>
      <c r="H9" s="336">
        <v>275495</v>
      </c>
      <c r="I9" s="355">
        <v>126669</v>
      </c>
      <c r="J9" s="368">
        <v>264727</v>
      </c>
      <c r="K9" s="336">
        <v>82298</v>
      </c>
      <c r="L9" s="355">
        <v>37609</v>
      </c>
      <c r="M9" s="355">
        <v>78565</v>
      </c>
      <c r="N9" s="336">
        <v>55186</v>
      </c>
      <c r="O9" s="355">
        <v>26030</v>
      </c>
      <c r="P9" s="355">
        <v>52383</v>
      </c>
      <c r="Q9" s="515"/>
      <c r="R9" s="20"/>
      <c r="S9" s="515"/>
      <c r="T9" s="515"/>
      <c r="U9" s="515"/>
      <c r="V9" s="515"/>
      <c r="W9" s="515"/>
      <c r="X9" s="515"/>
      <c r="Y9" s="515"/>
      <c r="Z9" s="515"/>
      <c r="AA9" s="515"/>
      <c r="AB9" s="515"/>
      <c r="AC9" s="515"/>
      <c r="AD9" s="515"/>
      <c r="AE9" s="515"/>
      <c r="AF9" s="515"/>
      <c r="AG9" s="515"/>
      <c r="AH9" s="515"/>
      <c r="AI9" s="515"/>
      <c r="AJ9" s="515"/>
      <c r="AK9" s="515"/>
      <c r="AL9" s="515"/>
      <c r="AM9" s="515"/>
      <c r="AN9" s="515"/>
      <c r="AO9" s="515"/>
      <c r="AP9" s="515"/>
      <c r="AQ9" s="515"/>
      <c r="AR9" s="515"/>
      <c r="AS9" s="515"/>
      <c r="AT9" s="515"/>
      <c r="AU9" s="515"/>
      <c r="AV9" s="515"/>
      <c r="AW9" s="515"/>
      <c r="AX9" s="515"/>
      <c r="AY9" s="515"/>
      <c r="AZ9" s="515"/>
      <c r="BA9" s="515"/>
      <c r="BB9" s="515"/>
      <c r="BC9" s="515"/>
      <c r="BD9" s="515"/>
      <c r="BE9" s="515"/>
      <c r="BF9" s="515"/>
      <c r="BG9" s="515"/>
      <c r="BH9" s="515"/>
      <c r="BI9" s="515"/>
      <c r="BJ9" s="515"/>
      <c r="BK9" s="515"/>
      <c r="BL9" s="515"/>
      <c r="BM9" s="515"/>
      <c r="BN9" s="515"/>
      <c r="BO9" s="515"/>
      <c r="BP9" s="515"/>
      <c r="BQ9" s="515"/>
      <c r="BR9" s="515"/>
      <c r="BS9" s="515"/>
      <c r="BT9" s="515"/>
      <c r="BU9" s="515"/>
      <c r="BV9" s="515"/>
      <c r="BW9" s="515"/>
      <c r="BX9" s="515"/>
      <c r="BY9" s="515"/>
      <c r="BZ9" s="515"/>
    </row>
    <row r="10" spans="1:78" s="246" customFormat="1">
      <c r="A10" s="1910" t="s">
        <v>183</v>
      </c>
      <c r="B10" s="1911"/>
      <c r="C10" s="354">
        <v>998</v>
      </c>
      <c r="D10" s="354">
        <v>987</v>
      </c>
      <c r="E10" s="355">
        <v>160</v>
      </c>
      <c r="F10" s="336">
        <v>12809.9</v>
      </c>
      <c r="G10" s="368">
        <v>1115.83</v>
      </c>
      <c r="H10" s="336">
        <v>275878</v>
      </c>
      <c r="I10" s="355">
        <v>127068</v>
      </c>
      <c r="J10" s="368">
        <v>265439</v>
      </c>
      <c r="K10" s="336">
        <v>82577</v>
      </c>
      <c r="L10" s="355">
        <v>37613</v>
      </c>
      <c r="M10" s="355">
        <v>79020</v>
      </c>
      <c r="N10" s="336">
        <v>55862</v>
      </c>
      <c r="O10" s="355">
        <v>25231</v>
      </c>
      <c r="P10" s="355">
        <v>52852</v>
      </c>
      <c r="Q10" s="515"/>
      <c r="R10" s="20"/>
      <c r="S10" s="515"/>
      <c r="T10" s="515"/>
      <c r="U10" s="515"/>
      <c r="V10" s="515"/>
      <c r="W10" s="515"/>
      <c r="X10" s="515"/>
      <c r="Y10" s="515"/>
      <c r="Z10" s="515"/>
      <c r="AA10" s="515"/>
      <c r="AB10" s="515"/>
      <c r="AC10" s="515"/>
      <c r="AD10" s="515"/>
      <c r="AE10" s="515"/>
      <c r="AF10" s="515"/>
      <c r="AG10" s="515"/>
      <c r="AH10" s="515"/>
      <c r="AI10" s="515"/>
      <c r="AJ10" s="515"/>
      <c r="AK10" s="515"/>
      <c r="AL10" s="515"/>
      <c r="AM10" s="515"/>
      <c r="AN10" s="515"/>
      <c r="AO10" s="515"/>
      <c r="AP10" s="515"/>
      <c r="AQ10" s="515"/>
      <c r="AR10" s="515"/>
      <c r="AS10" s="515"/>
      <c r="AT10" s="515"/>
      <c r="AU10" s="515"/>
      <c r="AV10" s="515"/>
      <c r="AW10" s="515"/>
      <c r="AX10" s="515"/>
      <c r="AY10" s="515"/>
      <c r="AZ10" s="515"/>
      <c r="BA10" s="515"/>
      <c r="BB10" s="515"/>
      <c r="BC10" s="515"/>
      <c r="BD10" s="515"/>
      <c r="BE10" s="515"/>
      <c r="BF10" s="515"/>
      <c r="BG10" s="515"/>
      <c r="BH10" s="515"/>
      <c r="BI10" s="515"/>
      <c r="BJ10" s="515"/>
      <c r="BK10" s="515"/>
      <c r="BL10" s="515"/>
      <c r="BM10" s="515"/>
      <c r="BN10" s="515"/>
      <c r="BO10" s="515"/>
      <c r="BP10" s="515"/>
      <c r="BQ10" s="515"/>
      <c r="BR10" s="515"/>
      <c r="BS10" s="515"/>
      <c r="BT10" s="515"/>
      <c r="BU10" s="515"/>
      <c r="BV10" s="515"/>
      <c r="BW10" s="515"/>
      <c r="BX10" s="515"/>
      <c r="BY10" s="515"/>
      <c r="BZ10" s="515"/>
    </row>
    <row r="11" spans="1:78" s="246" customFormat="1">
      <c r="A11" s="1910" t="s">
        <v>432</v>
      </c>
      <c r="B11" s="1911"/>
      <c r="C11" s="354">
        <v>990</v>
      </c>
      <c r="D11" s="354">
        <v>979</v>
      </c>
      <c r="E11" s="355">
        <v>149</v>
      </c>
      <c r="F11" s="336">
        <v>12934.09</v>
      </c>
      <c r="G11" s="368">
        <v>1065.9099999999999</v>
      </c>
      <c r="H11" s="336">
        <v>279593</v>
      </c>
      <c r="I11" s="355">
        <v>129144</v>
      </c>
      <c r="J11" s="368">
        <v>269248</v>
      </c>
      <c r="K11" s="336">
        <v>85053</v>
      </c>
      <c r="L11" s="355">
        <v>38983</v>
      </c>
      <c r="M11" s="355">
        <v>81344</v>
      </c>
      <c r="N11" s="336">
        <v>60389</v>
      </c>
      <c r="O11" s="355">
        <v>27146</v>
      </c>
      <c r="P11" s="355">
        <v>57186</v>
      </c>
      <c r="Q11" s="515"/>
      <c r="R11" s="20"/>
      <c r="S11" s="515"/>
      <c r="T11" s="515"/>
      <c r="U11" s="515"/>
      <c r="V11" s="515"/>
      <c r="W11" s="515"/>
      <c r="X11" s="515"/>
      <c r="Y11" s="515"/>
      <c r="Z11" s="515"/>
      <c r="AA11" s="515"/>
      <c r="AB11" s="515"/>
      <c r="AC11" s="515"/>
      <c r="AD11" s="515"/>
      <c r="AE11" s="515"/>
      <c r="AF11" s="515"/>
      <c r="AG11" s="515"/>
      <c r="AH11" s="515"/>
      <c r="AI11" s="515"/>
      <c r="AJ11" s="515"/>
      <c r="AK11" s="515"/>
      <c r="AL11" s="515"/>
      <c r="AM11" s="515"/>
      <c r="AN11" s="515"/>
      <c r="AO11" s="515"/>
      <c r="AP11" s="515"/>
      <c r="AQ11" s="515"/>
      <c r="AR11" s="515"/>
      <c r="AS11" s="515"/>
      <c r="AT11" s="515"/>
      <c r="AU11" s="515"/>
      <c r="AV11" s="515"/>
      <c r="AW11" s="515"/>
      <c r="AX11" s="515"/>
      <c r="AY11" s="515"/>
      <c r="AZ11" s="515"/>
      <c r="BA11" s="515"/>
      <c r="BB11" s="515"/>
      <c r="BC11" s="515"/>
      <c r="BD11" s="515"/>
      <c r="BE11" s="515"/>
      <c r="BF11" s="515"/>
      <c r="BG11" s="515"/>
      <c r="BH11" s="515"/>
      <c r="BI11" s="515"/>
      <c r="BJ11" s="515"/>
      <c r="BK11" s="515"/>
      <c r="BL11" s="515"/>
      <c r="BM11" s="515"/>
      <c r="BN11" s="515"/>
      <c r="BO11" s="515"/>
      <c r="BP11" s="515"/>
      <c r="BQ11" s="515"/>
      <c r="BR11" s="515"/>
      <c r="BS11" s="515"/>
      <c r="BT11" s="515"/>
      <c r="BU11" s="515"/>
      <c r="BV11" s="515"/>
      <c r="BW11" s="515"/>
      <c r="BX11" s="515"/>
      <c r="BY11" s="515"/>
      <c r="BZ11" s="515"/>
    </row>
    <row r="12" spans="1:78" s="246" customFormat="1">
      <c r="A12" s="1910" t="s">
        <v>529</v>
      </c>
      <c r="B12" s="1911"/>
      <c r="C12" s="354">
        <v>986</v>
      </c>
      <c r="D12" s="354">
        <v>975</v>
      </c>
      <c r="E12" s="355">
        <v>143</v>
      </c>
      <c r="F12" s="336">
        <v>13221.1</v>
      </c>
      <c r="G12" s="368">
        <v>1048.9300000000003</v>
      </c>
      <c r="H12" s="336">
        <v>287569</v>
      </c>
      <c r="I12" s="355">
        <v>133383</v>
      </c>
      <c r="J12" s="368">
        <v>277074</v>
      </c>
      <c r="K12" s="336">
        <v>87075</v>
      </c>
      <c r="L12" s="355">
        <v>40001</v>
      </c>
      <c r="M12" s="355">
        <v>83277</v>
      </c>
      <c r="N12" s="336">
        <v>65302</v>
      </c>
      <c r="O12" s="355">
        <v>30095</v>
      </c>
      <c r="P12" s="356">
        <v>61896</v>
      </c>
      <c r="Q12" s="515"/>
      <c r="R12" s="20"/>
      <c r="S12" s="515"/>
      <c r="T12" s="515"/>
      <c r="U12" s="515"/>
      <c r="V12" s="515"/>
      <c r="W12" s="515"/>
      <c r="X12" s="515"/>
      <c r="Y12" s="515"/>
      <c r="Z12" s="515"/>
      <c r="AA12" s="515"/>
      <c r="AB12" s="515"/>
      <c r="AC12" s="515"/>
      <c r="AD12" s="515"/>
      <c r="AE12" s="515"/>
      <c r="AF12" s="515"/>
      <c r="AG12" s="515"/>
      <c r="AH12" s="515"/>
      <c r="AI12" s="515"/>
      <c r="AJ12" s="515"/>
      <c r="AK12" s="515"/>
      <c r="AL12" s="515"/>
      <c r="AM12" s="515"/>
      <c r="AN12" s="515"/>
      <c r="AO12" s="515"/>
      <c r="AP12" s="515"/>
      <c r="AQ12" s="515"/>
      <c r="AR12" s="515"/>
      <c r="AS12" s="515"/>
      <c r="AT12" s="515"/>
      <c r="AU12" s="515"/>
      <c r="AV12" s="515"/>
      <c r="AW12" s="515"/>
      <c r="AX12" s="515"/>
      <c r="AY12" s="515"/>
      <c r="AZ12" s="515"/>
      <c r="BA12" s="515"/>
      <c r="BB12" s="515"/>
      <c r="BC12" s="515"/>
      <c r="BD12" s="515"/>
      <c r="BE12" s="515"/>
      <c r="BF12" s="515"/>
      <c r="BG12" s="515"/>
      <c r="BH12" s="515"/>
      <c r="BI12" s="515"/>
      <c r="BJ12" s="515"/>
      <c r="BK12" s="515"/>
      <c r="BL12" s="515"/>
      <c r="BM12" s="515"/>
      <c r="BN12" s="515"/>
      <c r="BO12" s="515"/>
      <c r="BP12" s="515"/>
      <c r="BQ12" s="515"/>
      <c r="BR12" s="515"/>
      <c r="BS12" s="515"/>
      <c r="BT12" s="515"/>
      <c r="BU12" s="515"/>
      <c r="BV12" s="515"/>
      <c r="BW12" s="515"/>
      <c r="BX12" s="515"/>
      <c r="BY12" s="515"/>
      <c r="BZ12" s="515"/>
    </row>
    <row r="13" spans="1:78" s="246" customFormat="1">
      <c r="A13" s="1910" t="s">
        <v>589</v>
      </c>
      <c r="B13" s="1911"/>
      <c r="C13" s="354">
        <v>990</v>
      </c>
      <c r="D13" s="354">
        <v>978</v>
      </c>
      <c r="E13" s="355">
        <v>136</v>
      </c>
      <c r="F13" s="336">
        <v>13588.02</v>
      </c>
      <c r="G13" s="368">
        <v>1080.0300000000007</v>
      </c>
      <c r="H13" s="336">
        <v>297981</v>
      </c>
      <c r="I13" s="355">
        <v>138543</v>
      </c>
      <c r="J13" s="368">
        <v>287324</v>
      </c>
      <c r="K13" s="336">
        <v>92073</v>
      </c>
      <c r="L13" s="355">
        <v>42476</v>
      </c>
      <c r="M13" s="355">
        <v>88081</v>
      </c>
      <c r="N13" s="336">
        <v>61605</v>
      </c>
      <c r="O13" s="355">
        <v>28191</v>
      </c>
      <c r="P13" s="356">
        <v>58568</v>
      </c>
      <c r="Q13" s="515"/>
      <c r="R13" s="20"/>
      <c r="S13" s="515"/>
      <c r="T13" s="515"/>
      <c r="U13" s="515"/>
      <c r="V13" s="515"/>
      <c r="W13" s="515"/>
      <c r="X13" s="515"/>
      <c r="Y13" s="515"/>
      <c r="Z13" s="515"/>
      <c r="AA13" s="515"/>
      <c r="AB13" s="515"/>
      <c r="AC13" s="515"/>
      <c r="AD13" s="515"/>
      <c r="AE13" s="515"/>
      <c r="AF13" s="515"/>
      <c r="AG13" s="515"/>
      <c r="AH13" s="515"/>
      <c r="AI13" s="515"/>
      <c r="AJ13" s="515"/>
      <c r="AK13" s="515"/>
      <c r="AL13" s="515"/>
      <c r="AM13" s="515"/>
      <c r="AN13" s="515"/>
      <c r="AO13" s="515"/>
      <c r="AP13" s="515"/>
      <c r="AQ13" s="515"/>
      <c r="AR13" s="515"/>
      <c r="AS13" s="515"/>
      <c r="AT13" s="515"/>
      <c r="AU13" s="515"/>
      <c r="AV13" s="515"/>
      <c r="AW13" s="515"/>
      <c r="AX13" s="515"/>
      <c r="AY13" s="515"/>
      <c r="AZ13" s="515"/>
      <c r="BA13" s="515"/>
      <c r="BB13" s="515"/>
      <c r="BC13" s="515"/>
      <c r="BD13" s="515"/>
      <c r="BE13" s="515"/>
      <c r="BF13" s="515"/>
      <c r="BG13" s="515"/>
      <c r="BH13" s="515"/>
      <c r="BI13" s="515"/>
      <c r="BJ13" s="515"/>
      <c r="BK13" s="515"/>
      <c r="BL13" s="515"/>
      <c r="BM13" s="515"/>
      <c r="BN13" s="515"/>
      <c r="BO13" s="515"/>
      <c r="BP13" s="515"/>
      <c r="BQ13" s="515"/>
      <c r="BR13" s="515"/>
      <c r="BS13" s="515"/>
      <c r="BT13" s="515"/>
      <c r="BU13" s="515"/>
      <c r="BV13" s="515"/>
      <c r="BW13" s="515"/>
      <c r="BX13" s="515"/>
      <c r="BY13" s="515"/>
      <c r="BZ13" s="515"/>
    </row>
    <row r="14" spans="1:78" s="246" customFormat="1">
      <c r="A14" s="1910" t="s">
        <v>656</v>
      </c>
      <c r="B14" s="1911"/>
      <c r="C14" s="354">
        <v>992</v>
      </c>
      <c r="D14" s="354">
        <v>981</v>
      </c>
      <c r="E14" s="355">
        <v>126</v>
      </c>
      <c r="F14" s="336">
        <v>13940.11</v>
      </c>
      <c r="G14" s="368">
        <v>1099.0600000000013</v>
      </c>
      <c r="H14" s="336">
        <v>312810</v>
      </c>
      <c r="I14" s="355">
        <v>145722</v>
      </c>
      <c r="J14" s="368">
        <v>302233</v>
      </c>
      <c r="K14" s="336">
        <v>100543</v>
      </c>
      <c r="L14" s="355">
        <v>46491</v>
      </c>
      <c r="M14" s="355">
        <v>96729</v>
      </c>
      <c r="N14" s="336">
        <v>64277</v>
      </c>
      <c r="O14" s="355">
        <v>29296</v>
      </c>
      <c r="P14" s="355">
        <v>61372</v>
      </c>
      <c r="Q14" s="515"/>
      <c r="R14" s="20"/>
      <c r="S14" s="515"/>
      <c r="T14" s="515"/>
      <c r="U14" s="515"/>
      <c r="V14" s="515"/>
      <c r="W14" s="515"/>
      <c r="X14" s="515"/>
      <c r="Y14" s="515"/>
      <c r="Z14" s="515"/>
      <c r="AA14" s="515"/>
      <c r="AB14" s="515"/>
      <c r="AC14" s="515"/>
      <c r="AD14" s="515"/>
      <c r="AE14" s="515"/>
      <c r="AF14" s="515"/>
      <c r="AG14" s="515"/>
      <c r="AH14" s="515"/>
      <c r="AI14" s="515"/>
      <c r="AJ14" s="515"/>
      <c r="AK14" s="515"/>
      <c r="AL14" s="515"/>
      <c r="AM14" s="515"/>
      <c r="AN14" s="515"/>
      <c r="AO14" s="515"/>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5"/>
      <c r="BM14" s="515"/>
      <c r="BN14" s="515"/>
      <c r="BO14" s="515"/>
      <c r="BP14" s="515"/>
      <c r="BQ14" s="515"/>
      <c r="BR14" s="515"/>
      <c r="BS14" s="515"/>
      <c r="BT14" s="515"/>
      <c r="BU14" s="515"/>
      <c r="BV14" s="515"/>
      <c r="BW14" s="515"/>
      <c r="BX14" s="515"/>
      <c r="BY14" s="515"/>
      <c r="BZ14" s="515"/>
    </row>
    <row r="15" spans="1:78">
      <c r="A15" s="1910" t="s">
        <v>673</v>
      </c>
      <c r="B15" s="1911"/>
      <c r="C15" s="354">
        <v>996</v>
      </c>
      <c r="D15" s="354">
        <v>986</v>
      </c>
      <c r="E15" s="355">
        <v>121</v>
      </c>
      <c r="F15" s="336">
        <v>14461</v>
      </c>
      <c r="G15" s="368">
        <v>1105</v>
      </c>
      <c r="H15" s="336">
        <v>331931</v>
      </c>
      <c r="I15" s="355">
        <v>155337</v>
      </c>
      <c r="J15" s="368">
        <v>321151</v>
      </c>
      <c r="K15" s="336">
        <v>106001</v>
      </c>
      <c r="L15" s="355">
        <v>49440</v>
      </c>
      <c r="M15" s="355">
        <v>102259</v>
      </c>
      <c r="N15" s="336">
        <v>69607</v>
      </c>
      <c r="O15" s="355">
        <v>31218</v>
      </c>
      <c r="P15" s="355">
        <v>66510</v>
      </c>
      <c r="R15" s="20"/>
    </row>
    <row r="16" spans="1:78" ht="15.75" thickBot="1">
      <c r="A16" s="1871" t="s">
        <v>939</v>
      </c>
      <c r="B16" s="1872"/>
      <c r="C16" s="354">
        <v>997</v>
      </c>
      <c r="D16" s="354">
        <v>985</v>
      </c>
      <c r="E16" s="355">
        <v>127</v>
      </c>
      <c r="F16" s="336">
        <v>14902</v>
      </c>
      <c r="G16" s="368">
        <v>1122</v>
      </c>
      <c r="H16" s="336">
        <v>347571</v>
      </c>
      <c r="I16" s="355">
        <v>163360</v>
      </c>
      <c r="J16" s="368">
        <v>336742</v>
      </c>
      <c r="K16" s="336">
        <v>105970</v>
      </c>
      <c r="L16" s="355">
        <v>49130</v>
      </c>
      <c r="M16" s="355">
        <v>102116</v>
      </c>
      <c r="N16" s="990" t="s">
        <v>51</v>
      </c>
      <c r="O16" s="505" t="s">
        <v>51</v>
      </c>
      <c r="P16" s="505" t="s">
        <v>51</v>
      </c>
      <c r="R16" s="20"/>
    </row>
    <row r="17" spans="1:78" ht="15" customHeight="1">
      <c r="A17" s="1900" t="s">
        <v>941</v>
      </c>
      <c r="B17" s="1332" t="s">
        <v>185</v>
      </c>
      <c r="C17" s="948">
        <f>C16-C15</f>
        <v>1</v>
      </c>
      <c r="D17" s="909">
        <f>D16-D15</f>
        <v>-1</v>
      </c>
      <c r="E17" s="1101">
        <f>E16-E15</f>
        <v>6</v>
      </c>
      <c r="F17" s="948">
        <f t="shared" ref="F17:M17" si="0">F16-F15</f>
        <v>441</v>
      </c>
      <c r="G17" s="1101">
        <f t="shared" si="0"/>
        <v>17</v>
      </c>
      <c r="H17" s="948">
        <f t="shared" si="0"/>
        <v>15640</v>
      </c>
      <c r="I17" s="909">
        <f t="shared" si="0"/>
        <v>8023</v>
      </c>
      <c r="J17" s="1101">
        <f t="shared" si="0"/>
        <v>15591</v>
      </c>
      <c r="K17" s="1026">
        <f t="shared" si="0"/>
        <v>-31</v>
      </c>
      <c r="L17" s="909">
        <f t="shared" si="0"/>
        <v>-310</v>
      </c>
      <c r="M17" s="910">
        <f t="shared" si="0"/>
        <v>-143</v>
      </c>
      <c r="N17" s="1273" t="s">
        <v>51</v>
      </c>
      <c r="O17" s="1225" t="s">
        <v>51</v>
      </c>
      <c r="P17" s="1084" t="s">
        <v>51</v>
      </c>
      <c r="R17" s="20"/>
    </row>
    <row r="18" spans="1:78">
      <c r="A18" s="1901"/>
      <c r="B18" s="1335" t="s">
        <v>186</v>
      </c>
      <c r="C18" s="952">
        <f>C16/C15-1</f>
        <v>1.0040160642570406E-3</v>
      </c>
      <c r="D18" s="914">
        <f>D16/D15-1</f>
        <v>-1.0141987829614951E-3</v>
      </c>
      <c r="E18" s="1211">
        <f>E16/E15-1</f>
        <v>4.9586776859504189E-2</v>
      </c>
      <c r="F18" s="952">
        <f t="shared" ref="F18:M18" si="1">F16/F15-1</f>
        <v>3.0495816333586889E-2</v>
      </c>
      <c r="G18" s="1211">
        <f t="shared" si="1"/>
        <v>1.538461538461533E-2</v>
      </c>
      <c r="H18" s="952">
        <f t="shared" si="1"/>
        <v>4.7118226378373818E-2</v>
      </c>
      <c r="I18" s="914">
        <f t="shared" si="1"/>
        <v>5.1648995409979692E-2</v>
      </c>
      <c r="J18" s="1211">
        <f t="shared" si="1"/>
        <v>4.8547256586465526E-2</v>
      </c>
      <c r="K18" s="1035">
        <f t="shared" si="1"/>
        <v>-2.9245007122569167E-4</v>
      </c>
      <c r="L18" s="914">
        <f t="shared" si="1"/>
        <v>-6.270226537216872E-3</v>
      </c>
      <c r="M18" s="915">
        <f t="shared" si="1"/>
        <v>-1.3984099199092492E-3</v>
      </c>
      <c r="N18" s="1274" t="s">
        <v>51</v>
      </c>
      <c r="O18" s="1227" t="s">
        <v>51</v>
      </c>
      <c r="P18" s="1363" t="s">
        <v>51</v>
      </c>
      <c r="R18" s="20"/>
    </row>
    <row r="19" spans="1:78" ht="16.5" customHeight="1">
      <c r="A19" s="1902" t="s">
        <v>945</v>
      </c>
      <c r="B19" s="1337" t="s">
        <v>185</v>
      </c>
      <c r="C19" s="955">
        <f>C16-C11</f>
        <v>7</v>
      </c>
      <c r="D19" s="919">
        <f>D16-D11</f>
        <v>6</v>
      </c>
      <c r="E19" s="1103">
        <f>E16-E11</f>
        <v>-22</v>
      </c>
      <c r="F19" s="955">
        <f t="shared" ref="F19:M19" si="2">F16-F11</f>
        <v>1967.9099999999999</v>
      </c>
      <c r="G19" s="1103">
        <f t="shared" si="2"/>
        <v>56.090000000000146</v>
      </c>
      <c r="H19" s="955">
        <f t="shared" si="2"/>
        <v>67978</v>
      </c>
      <c r="I19" s="919">
        <f t="shared" si="2"/>
        <v>34216</v>
      </c>
      <c r="J19" s="1103">
        <f t="shared" si="2"/>
        <v>67494</v>
      </c>
      <c r="K19" s="1032">
        <f t="shared" si="2"/>
        <v>20917</v>
      </c>
      <c r="L19" s="919">
        <f t="shared" si="2"/>
        <v>10147</v>
      </c>
      <c r="M19" s="930">
        <f t="shared" si="2"/>
        <v>20772</v>
      </c>
      <c r="N19" s="1275" t="s">
        <v>51</v>
      </c>
      <c r="O19" s="1229" t="s">
        <v>51</v>
      </c>
      <c r="P19" s="1086" t="s">
        <v>51</v>
      </c>
      <c r="R19" s="20"/>
    </row>
    <row r="20" spans="1:78" ht="17.25" customHeight="1">
      <c r="A20" s="1901"/>
      <c r="B20" s="1335" t="s">
        <v>186</v>
      </c>
      <c r="C20" s="952">
        <f>C16/C11-1</f>
        <v>7.0707070707070052E-3</v>
      </c>
      <c r="D20" s="914">
        <f>D16/D11-1</f>
        <v>6.1287027579162157E-3</v>
      </c>
      <c r="E20" s="1211">
        <f>E16/E11-1</f>
        <v>-0.1476510067114094</v>
      </c>
      <c r="F20" s="952">
        <f t="shared" ref="F20:M20" si="3">F16/F11-1</f>
        <v>0.15214908818478912</v>
      </c>
      <c r="G20" s="1211">
        <f t="shared" si="3"/>
        <v>5.2621703520935315E-2</v>
      </c>
      <c r="H20" s="952">
        <f t="shared" si="3"/>
        <v>0.24313198112971346</v>
      </c>
      <c r="I20" s="914">
        <f t="shared" si="3"/>
        <v>0.26494455801276096</v>
      </c>
      <c r="J20" s="1211">
        <f t="shared" si="3"/>
        <v>0.25067595673876863</v>
      </c>
      <c r="K20" s="1035">
        <f t="shared" si="3"/>
        <v>0.24592900897087699</v>
      </c>
      <c r="L20" s="914">
        <f t="shared" si="3"/>
        <v>0.26029294820819326</v>
      </c>
      <c r="M20" s="915">
        <f t="shared" si="3"/>
        <v>0.25535995279307633</v>
      </c>
      <c r="N20" s="1274" t="s">
        <v>51</v>
      </c>
      <c r="O20" s="1227" t="s">
        <v>51</v>
      </c>
      <c r="P20" s="1363" t="s">
        <v>51</v>
      </c>
      <c r="R20" s="20"/>
    </row>
    <row r="21" spans="1:78" ht="16.5" customHeight="1">
      <c r="A21" s="1902" t="s">
        <v>944</v>
      </c>
      <c r="B21" s="1337" t="s">
        <v>185</v>
      </c>
      <c r="C21" s="955">
        <f>C16-C6</f>
        <v>-16</v>
      </c>
      <c r="D21" s="919">
        <f>D16-D6</f>
        <v>-17</v>
      </c>
      <c r="E21" s="1103">
        <f>E16-E6</f>
        <v>-48</v>
      </c>
      <c r="F21" s="955">
        <f t="shared" ref="F21:M21" si="4">F16-F6</f>
        <v>1882.7600000000002</v>
      </c>
      <c r="G21" s="1103">
        <f t="shared" si="4"/>
        <v>-294.18000000000029</v>
      </c>
      <c r="H21" s="955">
        <f t="shared" si="4"/>
        <v>62453</v>
      </c>
      <c r="I21" s="919">
        <f t="shared" si="4"/>
        <v>31442</v>
      </c>
      <c r="J21" s="1103">
        <f t="shared" si="4"/>
        <v>62782</v>
      </c>
      <c r="K21" s="1032">
        <f t="shared" si="4"/>
        <v>22426</v>
      </c>
      <c r="L21" s="919">
        <f t="shared" si="4"/>
        <v>5864</v>
      </c>
      <c r="M21" s="930">
        <f t="shared" si="4"/>
        <v>15946</v>
      </c>
      <c r="N21" s="1275" t="s">
        <v>51</v>
      </c>
      <c r="O21" s="1229" t="s">
        <v>51</v>
      </c>
      <c r="P21" s="1086" t="s">
        <v>51</v>
      </c>
    </row>
    <row r="22" spans="1:78" ht="18" customHeight="1">
      <c r="A22" s="2027"/>
      <c r="B22" s="1343" t="s">
        <v>186</v>
      </c>
      <c r="C22" s="916">
        <f>C16/C6-1</f>
        <v>-1.5794669299111552E-2</v>
      </c>
      <c r="D22" s="937">
        <f>D16/D6-1</f>
        <v>-1.6966067864271461E-2</v>
      </c>
      <c r="E22" s="1212">
        <f>E16/E6-1</f>
        <v>-0.27428571428571424</v>
      </c>
      <c r="F22" s="916">
        <f t="shared" ref="F22:M22" si="5">F16/F6-1</f>
        <v>0.14461366408484677</v>
      </c>
      <c r="G22" s="1212">
        <f t="shared" si="5"/>
        <v>-0.20772783120789751</v>
      </c>
      <c r="H22" s="916">
        <f t="shared" si="5"/>
        <v>0.21904264199384116</v>
      </c>
      <c r="I22" s="937">
        <f t="shared" si="5"/>
        <v>0.23834503252020189</v>
      </c>
      <c r="J22" s="1212">
        <f t="shared" si="5"/>
        <v>0.22916484158271277</v>
      </c>
      <c r="K22" s="1209">
        <f t="shared" si="5"/>
        <v>0.26843340036388019</v>
      </c>
      <c r="L22" s="937">
        <f t="shared" si="5"/>
        <v>0.13553367540331895</v>
      </c>
      <c r="M22" s="941">
        <f t="shared" si="5"/>
        <v>0.18505280259951262</v>
      </c>
      <c r="N22" s="1282" t="s">
        <v>51</v>
      </c>
      <c r="O22" s="1283" t="s">
        <v>51</v>
      </c>
      <c r="P22" s="1240" t="s">
        <v>51</v>
      </c>
    </row>
    <row r="23" spans="1:78" s="551" customFormat="1" ht="13.5" customHeight="1">
      <c r="A23" s="903"/>
      <c r="B23" s="258"/>
      <c r="C23" s="256"/>
      <c r="D23" s="256"/>
      <c r="E23" s="256"/>
      <c r="F23" s="256"/>
      <c r="G23" s="256"/>
      <c r="H23" s="256"/>
      <c r="I23" s="256"/>
      <c r="J23" s="256"/>
      <c r="K23" s="256"/>
      <c r="L23" s="256"/>
      <c r="M23" s="256"/>
      <c r="N23" s="257"/>
      <c r="O23" s="257"/>
      <c r="P23" s="257"/>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row>
    <row r="24" spans="1:78">
      <c r="A24" s="358" t="s">
        <v>541</v>
      </c>
      <c r="K24" s="141"/>
      <c r="L24" s="141"/>
      <c r="M24" s="141"/>
      <c r="N24" s="141"/>
      <c r="O24" s="141"/>
    </row>
    <row r="25" spans="1:78">
      <c r="A25" s="358" t="s">
        <v>542</v>
      </c>
    </row>
    <row r="26" spans="1:78">
      <c r="A26" s="2153" t="s">
        <v>667</v>
      </c>
      <c r="B26" s="2153"/>
      <c r="C26" s="2153"/>
      <c r="D26" s="2153"/>
      <c r="E26" s="2153"/>
      <c r="F26" s="2153"/>
      <c r="G26" s="2153"/>
      <c r="H26" s="2153"/>
      <c r="I26" s="2153"/>
      <c r="J26" s="2153"/>
      <c r="K26" s="2153"/>
      <c r="L26" s="2153"/>
      <c r="M26" s="2153"/>
      <c r="N26" s="2153"/>
      <c r="O26" s="2153"/>
      <c r="P26" s="2153"/>
    </row>
    <row r="27" spans="1:78">
      <c r="A27" s="2153"/>
      <c r="B27" s="2153"/>
      <c r="C27" s="2153"/>
      <c r="D27" s="2153"/>
      <c r="E27" s="2153"/>
      <c r="F27" s="2153"/>
      <c r="G27" s="2153"/>
      <c r="H27" s="2153"/>
      <c r="I27" s="2153"/>
      <c r="J27" s="2153"/>
      <c r="K27" s="2153"/>
      <c r="L27" s="2153"/>
      <c r="M27" s="2153"/>
      <c r="N27" s="2153"/>
      <c r="O27" s="2153"/>
      <c r="P27" s="2153"/>
    </row>
    <row r="28" spans="1:78" s="551" customFormat="1">
      <c r="A28" s="1700" t="s">
        <v>1743</v>
      </c>
      <c r="B28" s="1706"/>
      <c r="C28" s="1706"/>
      <c r="D28" s="1706"/>
      <c r="E28" s="1706"/>
      <c r="F28" s="1706"/>
      <c r="G28" s="1706"/>
      <c r="H28" s="1706"/>
      <c r="I28" s="1706"/>
      <c r="J28" s="1706"/>
      <c r="K28" s="1706"/>
      <c r="L28" s="1706"/>
      <c r="M28" s="1706"/>
      <c r="N28" s="1706"/>
      <c r="O28" s="1706"/>
      <c r="P28" s="1706"/>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row>
    <row r="29" spans="1:78">
      <c r="A29" s="69" t="s">
        <v>513</v>
      </c>
    </row>
  </sheetData>
  <mergeCells count="31">
    <mergeCell ref="A16:B16"/>
    <mergeCell ref="A17:A18"/>
    <mergeCell ref="A19:A20"/>
    <mergeCell ref="A7:B7"/>
    <mergeCell ref="A8:B8"/>
    <mergeCell ref="A9:B9"/>
    <mergeCell ref="A10:B10"/>
    <mergeCell ref="A11:B11"/>
    <mergeCell ref="A12:B12"/>
    <mergeCell ref="D4:E4"/>
    <mergeCell ref="C4:C5"/>
    <mergeCell ref="A13:B13"/>
    <mergeCell ref="A14:B14"/>
    <mergeCell ref="A15:B15"/>
    <mergeCell ref="A6:B6"/>
    <mergeCell ref="A26:P27"/>
    <mergeCell ref="A3:B5"/>
    <mergeCell ref="L4:M4"/>
    <mergeCell ref="K3:M3"/>
    <mergeCell ref="K4:K5"/>
    <mergeCell ref="O4:P4"/>
    <mergeCell ref="N3:P3"/>
    <mergeCell ref="N4:N5"/>
    <mergeCell ref="C3:E3"/>
    <mergeCell ref="I4:J4"/>
    <mergeCell ref="H3:J3"/>
    <mergeCell ref="H4:H5"/>
    <mergeCell ref="F4:F5"/>
    <mergeCell ref="G4:G5"/>
    <mergeCell ref="F3:G3"/>
    <mergeCell ref="A21:A22"/>
  </mergeCells>
  <hyperlinks>
    <hyperlink ref="R2" location="OBSAH!A1" display="Zpět na obsah"/>
  </hyperlinks>
  <pageMargins left="0.7" right="0.7" top="0.78740157499999996" bottom="0.78740157499999996" header="0.3" footer="0.3"/>
  <pageSetup paperSize="9" orientation="landscape" r:id="rId1"/>
  <ignoredErrors>
    <ignoredError sqref="C17:M22" unlockedFormula="1"/>
  </ignoredError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4"/>
  <sheetViews>
    <sheetView showGridLines="0" workbookViewId="0"/>
  </sheetViews>
  <sheetFormatPr defaultColWidth="9.140625" defaultRowHeight="15"/>
  <cols>
    <col min="1" max="1" width="18" style="147" customWidth="1"/>
    <col min="2" max="12" width="6.7109375" style="147" customWidth="1"/>
    <col min="13" max="18" width="6.42578125" style="147" customWidth="1"/>
    <col min="19" max="16384" width="9.140625" style="147"/>
  </cols>
  <sheetData>
    <row r="1" spans="1:30" s="35" customFormat="1" ht="17.25" customHeight="1">
      <c r="A1" s="121" t="s">
        <v>990</v>
      </c>
      <c r="B1" s="124"/>
      <c r="C1" s="124"/>
      <c r="D1" s="124"/>
      <c r="E1" s="53"/>
      <c r="F1" s="53"/>
      <c r="G1" s="53"/>
      <c r="H1" s="53"/>
      <c r="I1" s="53"/>
      <c r="O1" s="280"/>
    </row>
    <row r="2" spans="1:30" ht="17.25" customHeight="1" thickBot="1">
      <c r="A2" s="1614" t="s">
        <v>1719</v>
      </c>
      <c r="B2" s="146"/>
      <c r="C2" s="146"/>
      <c r="P2" s="146"/>
      <c r="Q2" s="146"/>
      <c r="R2" s="146"/>
      <c r="S2" s="146"/>
      <c r="T2" s="213" t="s">
        <v>1602</v>
      </c>
      <c r="U2" s="146"/>
      <c r="X2"/>
      <c r="Y2"/>
      <c r="Z2"/>
      <c r="AA2"/>
      <c r="AB2"/>
      <c r="AC2"/>
      <c r="AD2"/>
    </row>
    <row r="3" spans="1:30" ht="24" customHeight="1">
      <c r="A3" s="1963" t="s">
        <v>184</v>
      </c>
      <c r="B3" s="1965" t="s">
        <v>193</v>
      </c>
      <c r="C3" s="1966"/>
      <c r="D3" s="1966"/>
      <c r="E3" s="1966"/>
      <c r="F3" s="1966"/>
      <c r="G3" s="1966"/>
      <c r="H3" s="1966"/>
      <c r="I3" s="1966"/>
      <c r="J3" s="1966"/>
      <c r="K3" s="1966"/>
      <c r="L3" s="1972"/>
      <c r="M3" s="1967" t="s">
        <v>941</v>
      </c>
      <c r="N3" s="1968"/>
      <c r="O3" s="1969" t="s">
        <v>942</v>
      </c>
      <c r="P3" s="1970"/>
      <c r="Q3" s="1971" t="s">
        <v>943</v>
      </c>
      <c r="R3" s="1968"/>
      <c r="X3"/>
      <c r="Y3"/>
      <c r="Z3"/>
      <c r="AA3"/>
      <c r="AB3"/>
      <c r="AC3"/>
      <c r="AD3"/>
    </row>
    <row r="4" spans="1:30" ht="17.25" customHeight="1" thickBot="1">
      <c r="A4" s="1964"/>
      <c r="B4" s="995" t="s">
        <v>11</v>
      </c>
      <c r="C4" s="995" t="s">
        <v>12</v>
      </c>
      <c r="D4" s="995" t="s">
        <v>13</v>
      </c>
      <c r="E4" s="995" t="s">
        <v>135</v>
      </c>
      <c r="F4" s="995" t="s">
        <v>183</v>
      </c>
      <c r="G4" s="996" t="s">
        <v>432</v>
      </c>
      <c r="H4" s="996" t="s">
        <v>529</v>
      </c>
      <c r="I4" s="996" t="s">
        <v>589</v>
      </c>
      <c r="J4" s="996" t="s">
        <v>656</v>
      </c>
      <c r="K4" s="996" t="s">
        <v>673</v>
      </c>
      <c r="L4" s="996" t="s">
        <v>939</v>
      </c>
      <c r="M4" s="1058" t="s">
        <v>185</v>
      </c>
      <c r="N4" s="1117" t="s">
        <v>186</v>
      </c>
      <c r="O4" s="1010" t="s">
        <v>185</v>
      </c>
      <c r="P4" s="1000" t="s">
        <v>186</v>
      </c>
      <c r="Q4" s="1010" t="s">
        <v>185</v>
      </c>
      <c r="R4" s="1117" t="s">
        <v>186</v>
      </c>
      <c r="X4"/>
      <c r="Y4"/>
      <c r="Z4"/>
      <c r="AA4"/>
      <c r="AB4"/>
      <c r="AC4"/>
      <c r="AD4"/>
    </row>
    <row r="5" spans="1:30" ht="17.25" customHeight="1">
      <c r="A5" s="1364" t="s">
        <v>1601</v>
      </c>
      <c r="B5" s="1708">
        <v>1013</v>
      </c>
      <c r="C5" s="1708">
        <v>1007</v>
      </c>
      <c r="D5" s="1708">
        <v>1011</v>
      </c>
      <c r="E5" s="1708">
        <v>1013</v>
      </c>
      <c r="F5" s="1708">
        <v>998</v>
      </c>
      <c r="G5" s="1708">
        <v>990</v>
      </c>
      <c r="H5" s="1708">
        <v>986</v>
      </c>
      <c r="I5" s="1708">
        <v>990</v>
      </c>
      <c r="J5" s="1708">
        <v>992</v>
      </c>
      <c r="K5" s="1708">
        <v>996</v>
      </c>
      <c r="L5" s="1708">
        <v>997</v>
      </c>
      <c r="M5" s="1709">
        <f>L5-K5</f>
        <v>1</v>
      </c>
      <c r="N5" s="1717">
        <f>L5/K5-1</f>
        <v>1.0040160642570406E-3</v>
      </c>
      <c r="O5" s="1710">
        <f>L5-G5</f>
        <v>7</v>
      </c>
      <c r="P5" s="1719">
        <f>L5/G5-1</f>
        <v>7.0707070707070052E-3</v>
      </c>
      <c r="Q5" s="1711">
        <f>L5-B5</f>
        <v>-16</v>
      </c>
      <c r="R5" s="1719">
        <f>L5/B5-1</f>
        <v>-1.5794669299111552E-2</v>
      </c>
      <c r="S5" s="385"/>
      <c r="T5" s="196"/>
      <c r="U5" s="385"/>
      <c r="V5" s="196"/>
      <c r="W5" s="385"/>
      <c r="X5"/>
      <c r="Y5"/>
      <c r="Z5"/>
      <c r="AA5"/>
      <c r="AB5"/>
      <c r="AC5"/>
      <c r="AD5"/>
    </row>
    <row r="6" spans="1:30" ht="17.25" customHeight="1">
      <c r="A6" s="1365" t="s">
        <v>16</v>
      </c>
      <c r="B6" s="1712">
        <v>127</v>
      </c>
      <c r="C6" s="1712">
        <v>127</v>
      </c>
      <c r="D6" s="1712">
        <v>124</v>
      </c>
      <c r="E6" s="1712">
        <v>123</v>
      </c>
      <c r="F6" s="1712">
        <v>126</v>
      </c>
      <c r="G6" s="1712">
        <v>125</v>
      </c>
      <c r="H6" s="1712">
        <v>125</v>
      </c>
      <c r="I6" s="1712">
        <v>125</v>
      </c>
      <c r="J6" s="1712">
        <v>125</v>
      </c>
      <c r="K6" s="1712">
        <v>125</v>
      </c>
      <c r="L6" s="1712">
        <v>126</v>
      </c>
      <c r="M6" s="1713">
        <f>L6-K6</f>
        <v>1</v>
      </c>
      <c r="N6" s="1718">
        <f>L6/K6-1</f>
        <v>8.0000000000000071E-3</v>
      </c>
      <c r="O6" s="1715">
        <f>L6-G6</f>
        <v>1</v>
      </c>
      <c r="P6" s="1720">
        <f>L6/G6-1</f>
        <v>8.0000000000000071E-3</v>
      </c>
      <c r="Q6" s="1716">
        <f>L6-B6</f>
        <v>-1</v>
      </c>
      <c r="R6" s="1720">
        <f>L6/B6-1</f>
        <v>-7.8740157480314821E-3</v>
      </c>
      <c r="S6" s="385"/>
      <c r="T6" s="196"/>
      <c r="U6" s="385"/>
      <c r="V6" s="196"/>
      <c r="W6" s="385"/>
      <c r="X6"/>
      <c r="Y6"/>
      <c r="Z6"/>
      <c r="AA6"/>
      <c r="AB6"/>
      <c r="AC6"/>
      <c r="AD6"/>
    </row>
    <row r="7" spans="1:30" ht="17.25" customHeight="1">
      <c r="A7" s="1365" t="s">
        <v>17</v>
      </c>
      <c r="B7" s="1712">
        <v>121</v>
      </c>
      <c r="C7" s="1712">
        <v>121</v>
      </c>
      <c r="D7" s="1712">
        <v>122</v>
      </c>
      <c r="E7" s="1712">
        <v>122</v>
      </c>
      <c r="F7" s="1712">
        <v>121</v>
      </c>
      <c r="G7" s="1712">
        <v>118</v>
      </c>
      <c r="H7" s="1712">
        <v>118</v>
      </c>
      <c r="I7" s="1712">
        <v>117</v>
      </c>
      <c r="J7" s="1712">
        <v>115</v>
      </c>
      <c r="K7" s="1712">
        <v>115</v>
      </c>
      <c r="L7" s="1712">
        <v>115</v>
      </c>
      <c r="M7" s="1713">
        <f t="shared" ref="M7:M19" si="0">L7-K7</f>
        <v>0</v>
      </c>
      <c r="N7" s="1714">
        <f t="shared" ref="N7:N19" si="1">L7/K7-1</f>
        <v>0</v>
      </c>
      <c r="O7" s="1715">
        <f t="shared" ref="O7:O19" si="2">L7-G7</f>
        <v>-3</v>
      </c>
      <c r="P7" s="1720">
        <f t="shared" ref="P7:P19" si="3">L7/G7-1</f>
        <v>-2.5423728813559365E-2</v>
      </c>
      <c r="Q7" s="1716">
        <f t="shared" ref="Q7:Q19" si="4">L7-B7</f>
        <v>-6</v>
      </c>
      <c r="R7" s="1720">
        <f t="shared" ref="R7:R19" si="5">L7/B7-1</f>
        <v>-4.9586776859504078E-2</v>
      </c>
      <c r="S7" s="385"/>
      <c r="T7" s="196"/>
      <c r="U7" s="385"/>
      <c r="V7" s="196"/>
      <c r="W7" s="385"/>
      <c r="X7"/>
      <c r="Y7"/>
      <c r="Z7"/>
      <c r="AA7"/>
      <c r="AB7"/>
      <c r="AC7"/>
      <c r="AD7"/>
    </row>
    <row r="8" spans="1:30" ht="17.25" customHeight="1">
      <c r="A8" s="1365" t="s">
        <v>18</v>
      </c>
      <c r="B8" s="1712">
        <v>70</v>
      </c>
      <c r="C8" s="1712">
        <v>70</v>
      </c>
      <c r="D8" s="1712">
        <v>70</v>
      </c>
      <c r="E8" s="1712">
        <v>68</v>
      </c>
      <c r="F8" s="1712">
        <v>68</v>
      </c>
      <c r="G8" s="1712">
        <v>68</v>
      </c>
      <c r="H8" s="1712">
        <v>67</v>
      </c>
      <c r="I8" s="1712">
        <v>67</v>
      </c>
      <c r="J8" s="1712">
        <v>67</v>
      </c>
      <c r="K8" s="1712">
        <v>67</v>
      </c>
      <c r="L8" s="1712">
        <v>67</v>
      </c>
      <c r="M8" s="1713">
        <f t="shared" si="0"/>
        <v>0</v>
      </c>
      <c r="N8" s="1714">
        <f t="shared" si="1"/>
        <v>0</v>
      </c>
      <c r="O8" s="1715">
        <f t="shared" si="2"/>
        <v>-1</v>
      </c>
      <c r="P8" s="1720">
        <f t="shared" si="3"/>
        <v>-1.4705882352941124E-2</v>
      </c>
      <c r="Q8" s="1716">
        <f t="shared" si="4"/>
        <v>-3</v>
      </c>
      <c r="R8" s="1720">
        <f t="shared" si="5"/>
        <v>-4.2857142857142816E-2</v>
      </c>
      <c r="S8" s="385"/>
      <c r="T8" s="196"/>
      <c r="U8" s="385"/>
      <c r="V8" s="196"/>
      <c r="W8" s="385"/>
      <c r="X8"/>
      <c r="Y8"/>
      <c r="Z8"/>
      <c r="AA8"/>
      <c r="AB8"/>
      <c r="AC8"/>
      <c r="AD8"/>
    </row>
    <row r="9" spans="1:30" ht="17.25" customHeight="1">
      <c r="A9" s="1365" t="s">
        <v>19</v>
      </c>
      <c r="B9" s="1712">
        <v>44</v>
      </c>
      <c r="C9" s="1712">
        <v>43</v>
      </c>
      <c r="D9" s="1712">
        <v>44</v>
      </c>
      <c r="E9" s="1712">
        <v>44</v>
      </c>
      <c r="F9" s="1712">
        <v>44</v>
      </c>
      <c r="G9" s="1712">
        <v>44</v>
      </c>
      <c r="H9" s="1712">
        <v>44</v>
      </c>
      <c r="I9" s="1712">
        <v>44</v>
      </c>
      <c r="J9" s="1712">
        <v>45</v>
      </c>
      <c r="K9" s="1712">
        <v>45</v>
      </c>
      <c r="L9" s="1712">
        <v>45</v>
      </c>
      <c r="M9" s="1713">
        <f t="shared" si="0"/>
        <v>0</v>
      </c>
      <c r="N9" s="1714">
        <f t="shared" si="1"/>
        <v>0</v>
      </c>
      <c r="O9" s="1715">
        <f t="shared" si="2"/>
        <v>1</v>
      </c>
      <c r="P9" s="1720">
        <f t="shared" si="3"/>
        <v>2.2727272727272707E-2</v>
      </c>
      <c r="Q9" s="1716">
        <f t="shared" si="4"/>
        <v>1</v>
      </c>
      <c r="R9" s="1720">
        <f t="shared" si="5"/>
        <v>2.2727272727272707E-2</v>
      </c>
      <c r="S9" s="385"/>
      <c r="T9" s="196"/>
      <c r="U9" s="385"/>
      <c r="V9" s="196"/>
      <c r="W9" s="385"/>
      <c r="X9"/>
      <c r="Y9"/>
      <c r="Z9"/>
      <c r="AA9"/>
      <c r="AB9"/>
      <c r="AC9"/>
      <c r="AD9"/>
    </row>
    <row r="10" spans="1:30" ht="17.25" customHeight="1">
      <c r="A10" s="1365" t="s">
        <v>20</v>
      </c>
      <c r="B10" s="1712">
        <v>32</v>
      </c>
      <c r="C10" s="1712">
        <v>30</v>
      </c>
      <c r="D10" s="1712">
        <v>31</v>
      </c>
      <c r="E10" s="1712">
        <v>30</v>
      </c>
      <c r="F10" s="1712">
        <v>25</v>
      </c>
      <c r="G10" s="1712">
        <v>25</v>
      </c>
      <c r="H10" s="1712">
        <v>24</v>
      </c>
      <c r="I10" s="1712">
        <v>24</v>
      </c>
      <c r="J10" s="1712">
        <v>24</v>
      </c>
      <c r="K10" s="1712">
        <v>24</v>
      </c>
      <c r="L10" s="1712">
        <v>24</v>
      </c>
      <c r="M10" s="1713">
        <f t="shared" si="0"/>
        <v>0</v>
      </c>
      <c r="N10" s="1714">
        <f t="shared" si="1"/>
        <v>0</v>
      </c>
      <c r="O10" s="1715">
        <f t="shared" si="2"/>
        <v>-1</v>
      </c>
      <c r="P10" s="1720">
        <f t="shared" si="3"/>
        <v>-4.0000000000000036E-2</v>
      </c>
      <c r="Q10" s="1716">
        <f t="shared" si="4"/>
        <v>-8</v>
      </c>
      <c r="R10" s="1720">
        <f t="shared" si="5"/>
        <v>-0.25</v>
      </c>
      <c r="S10" s="385"/>
      <c r="T10" s="196"/>
      <c r="U10" s="385"/>
      <c r="V10" s="196"/>
      <c r="W10" s="385"/>
      <c r="X10"/>
      <c r="Y10"/>
      <c r="Z10"/>
      <c r="AA10"/>
      <c r="AB10"/>
      <c r="AC10"/>
      <c r="AD10"/>
    </row>
    <row r="11" spans="1:30" ht="17.25" customHeight="1">
      <c r="A11" s="1365" t="s">
        <v>21</v>
      </c>
      <c r="B11" s="1712">
        <v>76</v>
      </c>
      <c r="C11" s="1712">
        <v>76</v>
      </c>
      <c r="D11" s="1712">
        <v>77</v>
      </c>
      <c r="E11" s="1712">
        <v>77</v>
      </c>
      <c r="F11" s="1712">
        <v>77</v>
      </c>
      <c r="G11" s="1712">
        <v>76</v>
      </c>
      <c r="H11" s="1712">
        <v>76</v>
      </c>
      <c r="I11" s="1712">
        <v>76</v>
      </c>
      <c r="J11" s="1712">
        <v>77</v>
      </c>
      <c r="K11" s="1712">
        <v>77</v>
      </c>
      <c r="L11" s="1712">
        <v>77</v>
      </c>
      <c r="M11" s="1713">
        <f t="shared" si="0"/>
        <v>0</v>
      </c>
      <c r="N11" s="1714">
        <f t="shared" si="1"/>
        <v>0</v>
      </c>
      <c r="O11" s="1715">
        <f t="shared" si="2"/>
        <v>1</v>
      </c>
      <c r="P11" s="1720">
        <f t="shared" si="3"/>
        <v>1.3157894736842035E-2</v>
      </c>
      <c r="Q11" s="1716">
        <f t="shared" si="4"/>
        <v>1</v>
      </c>
      <c r="R11" s="1720">
        <f t="shared" si="5"/>
        <v>1.3157894736842035E-2</v>
      </c>
      <c r="S11" s="385"/>
      <c r="T11" s="196"/>
      <c r="U11" s="385"/>
      <c r="V11" s="196"/>
      <c r="W11" s="385"/>
      <c r="X11"/>
      <c r="Y11"/>
      <c r="Z11"/>
      <c r="AA11"/>
      <c r="AB11"/>
      <c r="AC11"/>
      <c r="AD11"/>
    </row>
    <row r="12" spans="1:30" ht="17.25" customHeight="1">
      <c r="A12" s="1365" t="s">
        <v>22</v>
      </c>
      <c r="B12" s="1712">
        <v>40</v>
      </c>
      <c r="C12" s="1712">
        <v>40</v>
      </c>
      <c r="D12" s="1712">
        <v>39</v>
      </c>
      <c r="E12" s="1712">
        <v>39</v>
      </c>
      <c r="F12" s="1712">
        <v>38</v>
      </c>
      <c r="G12" s="1712">
        <v>38</v>
      </c>
      <c r="H12" s="1712">
        <v>38</v>
      </c>
      <c r="I12" s="1712">
        <v>39</v>
      </c>
      <c r="J12" s="1712">
        <v>39</v>
      </c>
      <c r="K12" s="1712">
        <v>38</v>
      </c>
      <c r="L12" s="1712">
        <v>38</v>
      </c>
      <c r="M12" s="1713">
        <f t="shared" si="0"/>
        <v>0</v>
      </c>
      <c r="N12" s="1714">
        <f t="shared" si="1"/>
        <v>0</v>
      </c>
      <c r="O12" s="1715">
        <f t="shared" si="2"/>
        <v>0</v>
      </c>
      <c r="P12" s="1720">
        <f t="shared" si="3"/>
        <v>0</v>
      </c>
      <c r="Q12" s="1716">
        <f t="shared" si="4"/>
        <v>-2</v>
      </c>
      <c r="R12" s="1720">
        <f t="shared" si="5"/>
        <v>-5.0000000000000044E-2</v>
      </c>
      <c r="S12" s="385"/>
      <c r="T12" s="196"/>
      <c r="U12" s="385"/>
      <c r="V12" s="196"/>
      <c r="W12" s="385"/>
      <c r="X12"/>
      <c r="Y12"/>
      <c r="Z12"/>
      <c r="AA12"/>
      <c r="AB12"/>
      <c r="AC12"/>
      <c r="AD12"/>
    </row>
    <row r="13" spans="1:30" ht="17.25" customHeight="1">
      <c r="A13" s="1365" t="s">
        <v>23</v>
      </c>
      <c r="B13" s="1712">
        <v>66</v>
      </c>
      <c r="C13" s="1712">
        <v>67</v>
      </c>
      <c r="D13" s="1712">
        <v>68</v>
      </c>
      <c r="E13" s="1712">
        <v>69</v>
      </c>
      <c r="F13" s="1712">
        <v>61</v>
      </c>
      <c r="G13" s="1712">
        <v>61</v>
      </c>
      <c r="H13" s="1712">
        <v>61</v>
      </c>
      <c r="I13" s="1712">
        <v>61</v>
      </c>
      <c r="J13" s="1712">
        <v>62</v>
      </c>
      <c r="K13" s="1712">
        <v>62</v>
      </c>
      <c r="L13" s="1712">
        <v>62</v>
      </c>
      <c r="M13" s="1713">
        <f t="shared" si="0"/>
        <v>0</v>
      </c>
      <c r="N13" s="1714">
        <f t="shared" si="1"/>
        <v>0</v>
      </c>
      <c r="O13" s="1715">
        <f t="shared" si="2"/>
        <v>1</v>
      </c>
      <c r="P13" s="1720">
        <f t="shared" si="3"/>
        <v>1.6393442622950838E-2</v>
      </c>
      <c r="Q13" s="1716">
        <f t="shared" si="4"/>
        <v>-4</v>
      </c>
      <c r="R13" s="1720">
        <f t="shared" si="5"/>
        <v>-6.0606060606060552E-2</v>
      </c>
      <c r="S13" s="385"/>
      <c r="T13" s="196"/>
      <c r="U13" s="385"/>
      <c r="V13" s="196"/>
      <c r="W13" s="385"/>
      <c r="X13"/>
      <c r="Y13"/>
      <c r="Z13"/>
      <c r="AA13"/>
      <c r="AB13"/>
      <c r="AC13"/>
      <c r="AD13"/>
    </row>
    <row r="14" spans="1:30" ht="17.25" customHeight="1">
      <c r="A14" s="1365" t="s">
        <v>24</v>
      </c>
      <c r="B14" s="1712">
        <v>57</v>
      </c>
      <c r="C14" s="1712">
        <v>59</v>
      </c>
      <c r="D14" s="1712">
        <v>59</v>
      </c>
      <c r="E14" s="1712">
        <v>61</v>
      </c>
      <c r="F14" s="1712">
        <v>60</v>
      </c>
      <c r="G14" s="1712">
        <v>61</v>
      </c>
      <c r="H14" s="1712">
        <v>61</v>
      </c>
      <c r="I14" s="1712">
        <v>62</v>
      </c>
      <c r="J14" s="1712">
        <v>62</v>
      </c>
      <c r="K14" s="1712">
        <v>62</v>
      </c>
      <c r="L14" s="1712">
        <v>62</v>
      </c>
      <c r="M14" s="1713">
        <f t="shared" si="0"/>
        <v>0</v>
      </c>
      <c r="N14" s="1714">
        <f t="shared" si="1"/>
        <v>0</v>
      </c>
      <c r="O14" s="1715">
        <f t="shared" si="2"/>
        <v>1</v>
      </c>
      <c r="P14" s="1720">
        <f t="shared" si="3"/>
        <v>1.6393442622950838E-2</v>
      </c>
      <c r="Q14" s="1716">
        <f t="shared" si="4"/>
        <v>5</v>
      </c>
      <c r="R14" s="1720">
        <f t="shared" si="5"/>
        <v>8.7719298245614086E-2</v>
      </c>
      <c r="S14" s="385"/>
      <c r="T14" s="196"/>
      <c r="U14" s="385"/>
      <c r="V14" s="196"/>
      <c r="W14" s="385"/>
      <c r="X14"/>
      <c r="Y14"/>
      <c r="Z14"/>
      <c r="AA14"/>
      <c r="AB14"/>
      <c r="AC14"/>
      <c r="AD14"/>
    </row>
    <row r="15" spans="1:30" ht="17.25" customHeight="1">
      <c r="A15" s="1365" t="s">
        <v>25</v>
      </c>
      <c r="B15" s="1712">
        <v>52</v>
      </c>
      <c r="C15" s="1712">
        <v>50</v>
      </c>
      <c r="D15" s="1712">
        <v>50</v>
      </c>
      <c r="E15" s="1712">
        <v>50</v>
      </c>
      <c r="F15" s="1712">
        <v>52</v>
      </c>
      <c r="G15" s="1712">
        <v>52</v>
      </c>
      <c r="H15" s="1712">
        <v>50</v>
      </c>
      <c r="I15" s="1712">
        <v>50</v>
      </c>
      <c r="J15" s="1712">
        <v>50</v>
      </c>
      <c r="K15" s="1712">
        <v>52</v>
      </c>
      <c r="L15" s="1712">
        <v>52</v>
      </c>
      <c r="M15" s="1713">
        <f t="shared" si="0"/>
        <v>0</v>
      </c>
      <c r="N15" s="1714">
        <f t="shared" si="1"/>
        <v>0</v>
      </c>
      <c r="O15" s="1715">
        <f t="shared" si="2"/>
        <v>0</v>
      </c>
      <c r="P15" s="1720">
        <f t="shared" si="3"/>
        <v>0</v>
      </c>
      <c r="Q15" s="1716">
        <f t="shared" si="4"/>
        <v>0</v>
      </c>
      <c r="R15" s="1720">
        <f t="shared" si="5"/>
        <v>0</v>
      </c>
      <c r="S15" s="385"/>
      <c r="T15" s="196"/>
      <c r="U15" s="385"/>
      <c r="V15" s="196"/>
      <c r="W15" s="385"/>
      <c r="X15"/>
      <c r="Y15"/>
      <c r="Z15"/>
      <c r="AA15"/>
      <c r="AB15"/>
      <c r="AC15"/>
      <c r="AD15"/>
    </row>
    <row r="16" spans="1:30" ht="17.25" customHeight="1">
      <c r="A16" s="1365" t="s">
        <v>26</v>
      </c>
      <c r="B16" s="1712">
        <v>91</v>
      </c>
      <c r="C16" s="1712">
        <v>91</v>
      </c>
      <c r="D16" s="1712">
        <v>93</v>
      </c>
      <c r="E16" s="1712">
        <v>93</v>
      </c>
      <c r="F16" s="1712">
        <v>91</v>
      </c>
      <c r="G16" s="1712">
        <v>90</v>
      </c>
      <c r="H16" s="1712">
        <v>90</v>
      </c>
      <c r="I16" s="1712">
        <v>91</v>
      </c>
      <c r="J16" s="1712">
        <v>92</v>
      </c>
      <c r="K16" s="1712">
        <v>92</v>
      </c>
      <c r="L16" s="1712">
        <v>92</v>
      </c>
      <c r="M16" s="1713">
        <f t="shared" si="0"/>
        <v>0</v>
      </c>
      <c r="N16" s="1714">
        <f t="shared" si="1"/>
        <v>0</v>
      </c>
      <c r="O16" s="1715">
        <f t="shared" si="2"/>
        <v>2</v>
      </c>
      <c r="P16" s="1720">
        <f t="shared" si="3"/>
        <v>2.2222222222222143E-2</v>
      </c>
      <c r="Q16" s="1716">
        <f t="shared" si="4"/>
        <v>1</v>
      </c>
      <c r="R16" s="1720">
        <f t="shared" si="5"/>
        <v>1.098901098901095E-2</v>
      </c>
      <c r="S16" s="385"/>
      <c r="T16" s="196"/>
      <c r="U16" s="385"/>
      <c r="V16" s="196"/>
      <c r="W16" s="385"/>
      <c r="X16"/>
      <c r="Y16"/>
      <c r="Z16"/>
      <c r="AA16"/>
      <c r="AB16"/>
      <c r="AC16"/>
      <c r="AD16"/>
    </row>
    <row r="17" spans="1:30" ht="17.25" customHeight="1">
      <c r="A17" s="1365" t="s">
        <v>27</v>
      </c>
      <c r="B17" s="1712">
        <v>76</v>
      </c>
      <c r="C17" s="1712">
        <v>75</v>
      </c>
      <c r="D17" s="1712">
        <v>76</v>
      </c>
      <c r="E17" s="1712">
        <v>78</v>
      </c>
      <c r="F17" s="1712">
        <v>76</v>
      </c>
      <c r="G17" s="1712">
        <v>73</v>
      </c>
      <c r="H17" s="1712">
        <v>73</v>
      </c>
      <c r="I17" s="1712">
        <v>74</v>
      </c>
      <c r="J17" s="1712">
        <v>74</v>
      </c>
      <c r="K17" s="1712">
        <v>74</v>
      </c>
      <c r="L17" s="1712">
        <v>74</v>
      </c>
      <c r="M17" s="1713">
        <f t="shared" si="0"/>
        <v>0</v>
      </c>
      <c r="N17" s="1714">
        <f t="shared" si="1"/>
        <v>0</v>
      </c>
      <c r="O17" s="1715">
        <f t="shared" si="2"/>
        <v>1</v>
      </c>
      <c r="P17" s="1720">
        <f t="shared" si="3"/>
        <v>1.3698630136986356E-2</v>
      </c>
      <c r="Q17" s="1716">
        <f t="shared" si="4"/>
        <v>-2</v>
      </c>
      <c r="R17" s="1720">
        <f t="shared" si="5"/>
        <v>-2.6315789473684181E-2</v>
      </c>
      <c r="S17" s="385"/>
      <c r="T17" s="196"/>
      <c r="U17" s="385"/>
      <c r="V17" s="196"/>
      <c r="W17" s="385"/>
      <c r="X17"/>
      <c r="Y17"/>
      <c r="Z17"/>
      <c r="AA17"/>
      <c r="AB17"/>
      <c r="AC17"/>
      <c r="AD17"/>
    </row>
    <row r="18" spans="1:30" ht="17.25" customHeight="1">
      <c r="A18" s="1365" t="s">
        <v>28</v>
      </c>
      <c r="B18" s="1712">
        <v>56</v>
      </c>
      <c r="C18" s="1712">
        <v>56</v>
      </c>
      <c r="D18" s="1712">
        <v>57</v>
      </c>
      <c r="E18" s="1712">
        <v>57</v>
      </c>
      <c r="F18" s="1712">
        <v>58</v>
      </c>
      <c r="G18" s="1712">
        <v>58</v>
      </c>
      <c r="H18" s="1712">
        <v>58</v>
      </c>
      <c r="I18" s="1712">
        <v>58</v>
      </c>
      <c r="J18" s="1712">
        <v>59</v>
      </c>
      <c r="K18" s="1712">
        <v>61</v>
      </c>
      <c r="L18" s="1712">
        <v>61</v>
      </c>
      <c r="M18" s="1713">
        <f t="shared" si="0"/>
        <v>0</v>
      </c>
      <c r="N18" s="1714">
        <f t="shared" si="1"/>
        <v>0</v>
      </c>
      <c r="O18" s="1715">
        <f t="shared" si="2"/>
        <v>3</v>
      </c>
      <c r="P18" s="1720">
        <f t="shared" si="3"/>
        <v>5.1724137931034475E-2</v>
      </c>
      <c r="Q18" s="1716">
        <f t="shared" si="4"/>
        <v>5</v>
      </c>
      <c r="R18" s="1720">
        <f t="shared" si="5"/>
        <v>8.9285714285714191E-2</v>
      </c>
      <c r="S18" s="385"/>
      <c r="T18" s="196"/>
      <c r="U18" s="385"/>
      <c r="V18" s="196"/>
      <c r="W18" s="385"/>
      <c r="X18"/>
      <c r="Y18"/>
      <c r="Z18"/>
      <c r="AA18"/>
      <c r="AB18"/>
      <c r="AC18"/>
      <c r="AD18"/>
    </row>
    <row r="19" spans="1:30" ht="17.25" customHeight="1">
      <c r="A19" s="1365" t="s">
        <v>29</v>
      </c>
      <c r="B19" s="1712">
        <v>105</v>
      </c>
      <c r="C19" s="1712">
        <v>102</v>
      </c>
      <c r="D19" s="1712">
        <v>101</v>
      </c>
      <c r="E19" s="1712">
        <v>102</v>
      </c>
      <c r="F19" s="1712">
        <v>101</v>
      </c>
      <c r="G19" s="1712">
        <v>101</v>
      </c>
      <c r="H19" s="1712">
        <v>101</v>
      </c>
      <c r="I19" s="1712">
        <v>102</v>
      </c>
      <c r="J19" s="1712">
        <v>101</v>
      </c>
      <c r="K19" s="1712">
        <v>102</v>
      </c>
      <c r="L19" s="1712">
        <v>102</v>
      </c>
      <c r="M19" s="1713">
        <f t="shared" si="0"/>
        <v>0</v>
      </c>
      <c r="N19" s="1714">
        <f t="shared" si="1"/>
        <v>0</v>
      </c>
      <c r="O19" s="1715">
        <f t="shared" si="2"/>
        <v>1</v>
      </c>
      <c r="P19" s="1720">
        <f t="shared" si="3"/>
        <v>9.9009900990099098E-3</v>
      </c>
      <c r="Q19" s="1716">
        <f t="shared" si="4"/>
        <v>-3</v>
      </c>
      <c r="R19" s="1720">
        <f t="shared" si="5"/>
        <v>-2.8571428571428581E-2</v>
      </c>
      <c r="S19" s="385"/>
      <c r="T19" s="196"/>
      <c r="U19" s="385"/>
      <c r="V19" s="196"/>
      <c r="W19" s="385"/>
      <c r="X19"/>
      <c r="Y19"/>
      <c r="Z19"/>
      <c r="AA19"/>
      <c r="AB19"/>
      <c r="AC19"/>
      <c r="AD19"/>
    </row>
    <row r="20" spans="1:30" s="551" customFormat="1" ht="10.5" customHeight="1">
      <c r="A20" s="1053"/>
      <c r="B20" s="1208"/>
      <c r="C20" s="1208"/>
      <c r="D20" s="1208"/>
      <c r="E20" s="1208"/>
      <c r="F20" s="1208"/>
      <c r="G20" s="1208"/>
      <c r="H20" s="1208"/>
      <c r="I20" s="1208"/>
      <c r="J20" s="1208"/>
      <c r="K20" s="1208"/>
      <c r="L20" s="1208"/>
      <c r="M20" s="1637"/>
      <c r="N20" s="902"/>
      <c r="O20" s="1637"/>
      <c r="P20" s="902"/>
      <c r="Q20" s="1637"/>
      <c r="R20" s="902"/>
      <c r="S20" s="385"/>
      <c r="T20" s="196"/>
      <c r="U20" s="385"/>
      <c r="V20" s="196"/>
      <c r="W20" s="385"/>
    </row>
    <row r="21" spans="1:30" s="18" customFormat="1" ht="24.75" customHeight="1">
      <c r="A21" s="1876" t="s">
        <v>1744</v>
      </c>
      <c r="B21" s="1876"/>
      <c r="C21" s="1876"/>
      <c r="D21" s="1876"/>
      <c r="E21" s="1876"/>
      <c r="F21" s="1876"/>
      <c r="G21" s="1876"/>
      <c r="H21" s="1876"/>
      <c r="I21" s="1876"/>
      <c r="J21" s="1876"/>
      <c r="K21" s="1876"/>
      <c r="L21" s="1876"/>
      <c r="M21" s="1876"/>
      <c r="N21" s="1876"/>
      <c r="O21" s="1876"/>
      <c r="P21" s="1876"/>
      <c r="Q21" s="1876"/>
      <c r="R21" s="1876"/>
    </row>
    <row r="22" spans="1:30">
      <c r="A22" s="69" t="s">
        <v>513</v>
      </c>
      <c r="B22" s="271"/>
      <c r="C22" s="271"/>
      <c r="D22" s="271"/>
      <c r="E22" s="271"/>
      <c r="F22" s="271"/>
      <c r="G22" s="271"/>
      <c r="H22" s="271"/>
      <c r="I22" s="271"/>
      <c r="J22" s="271"/>
      <c r="K22" s="271"/>
      <c r="L22" s="271"/>
      <c r="M22" s="390"/>
      <c r="O22" s="390"/>
      <c r="Q22" s="390"/>
    </row>
    <row r="23" spans="1:30">
      <c r="B23" s="271"/>
      <c r="C23" s="271"/>
      <c r="D23" s="271"/>
      <c r="E23" s="271"/>
      <c r="F23" s="271"/>
      <c r="G23" s="271"/>
      <c r="H23" s="271"/>
      <c r="I23" s="271"/>
      <c r="J23" s="271"/>
      <c r="K23" s="271"/>
      <c r="L23" s="271"/>
    </row>
    <row r="24" spans="1:30">
      <c r="B24" s="271"/>
      <c r="C24" s="271"/>
      <c r="D24" s="271"/>
      <c r="E24" s="271"/>
      <c r="F24" s="271"/>
      <c r="G24" s="271"/>
      <c r="H24" s="271"/>
      <c r="I24" s="271"/>
      <c r="J24" s="271"/>
      <c r="K24" s="271"/>
      <c r="L24" s="271"/>
    </row>
  </sheetData>
  <mergeCells count="6">
    <mergeCell ref="A21:R21"/>
    <mergeCell ref="A3:A4"/>
    <mergeCell ref="B3:L3"/>
    <mergeCell ref="M3:N3"/>
    <mergeCell ref="O3:P3"/>
    <mergeCell ref="Q3:R3"/>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showGridLines="0" workbookViewId="0">
      <selection sqref="A1:O1"/>
    </sheetView>
  </sheetViews>
  <sheetFormatPr defaultColWidth="9.140625" defaultRowHeight="15"/>
  <cols>
    <col min="1" max="1" width="18" style="147" customWidth="1"/>
    <col min="2" max="12" width="6.7109375" style="147" customWidth="1"/>
    <col min="13" max="13" width="6.140625" style="147" bestFit="1" customWidth="1"/>
    <col min="14" max="14" width="5.140625" style="147" customWidth="1"/>
    <col min="15" max="15" width="6.140625" style="147" bestFit="1" customWidth="1"/>
    <col min="16" max="16" width="5.42578125" style="377" bestFit="1" customWidth="1"/>
    <col min="17" max="17" width="6.7109375" style="147" bestFit="1" customWidth="1"/>
    <col min="18" max="18" width="6" style="147" bestFit="1" customWidth="1"/>
    <col min="19" max="16384" width="9.140625" style="147"/>
  </cols>
  <sheetData>
    <row r="1" spans="1:22" s="35" customFormat="1" ht="17.25" customHeight="1">
      <c r="A1" s="2136" t="s">
        <v>991</v>
      </c>
      <c r="B1" s="2136"/>
      <c r="C1" s="2136"/>
      <c r="D1" s="2136"/>
      <c r="E1" s="2136"/>
      <c r="F1" s="2136"/>
      <c r="G1" s="2136"/>
      <c r="H1" s="2136"/>
      <c r="I1" s="2136"/>
      <c r="J1" s="2136"/>
      <c r="K1" s="2136"/>
      <c r="L1" s="2136"/>
      <c r="M1" s="2136"/>
      <c r="N1" s="2136"/>
      <c r="O1" s="2136"/>
      <c r="P1" s="423"/>
    </row>
    <row r="2" spans="1:22" ht="17.25" customHeight="1" thickBot="1">
      <c r="A2" s="1614" t="s">
        <v>1719</v>
      </c>
      <c r="B2" s="146"/>
      <c r="C2" s="146"/>
      <c r="P2" s="146"/>
      <c r="Q2" s="146"/>
      <c r="R2" s="146"/>
      <c r="S2" s="146"/>
      <c r="T2" s="213" t="s">
        <v>1602</v>
      </c>
      <c r="U2" s="146"/>
    </row>
    <row r="3" spans="1:22" ht="33.75" customHeight="1">
      <c r="A3" s="1963" t="s">
        <v>184</v>
      </c>
      <c r="B3" s="1965" t="s">
        <v>193</v>
      </c>
      <c r="C3" s="1966"/>
      <c r="D3" s="1966"/>
      <c r="E3" s="1966"/>
      <c r="F3" s="1966"/>
      <c r="G3" s="1966"/>
      <c r="H3" s="1966"/>
      <c r="I3" s="1966"/>
      <c r="J3" s="1966"/>
      <c r="K3" s="1966"/>
      <c r="L3" s="1972"/>
      <c r="M3" s="1967" t="s">
        <v>941</v>
      </c>
      <c r="N3" s="1968"/>
      <c r="O3" s="1969" t="s">
        <v>945</v>
      </c>
      <c r="P3" s="1970"/>
      <c r="Q3" s="1971" t="s">
        <v>944</v>
      </c>
      <c r="R3" s="1968"/>
    </row>
    <row r="4" spans="1:22" ht="17.25" customHeight="1" thickBot="1">
      <c r="A4" s="1964"/>
      <c r="B4" s="995" t="s">
        <v>11</v>
      </c>
      <c r="C4" s="995" t="s">
        <v>12</v>
      </c>
      <c r="D4" s="995" t="s">
        <v>13</v>
      </c>
      <c r="E4" s="995" t="s">
        <v>135</v>
      </c>
      <c r="F4" s="995" t="s">
        <v>183</v>
      </c>
      <c r="G4" s="996" t="s">
        <v>432</v>
      </c>
      <c r="H4" s="996" t="s">
        <v>529</v>
      </c>
      <c r="I4" s="997" t="s">
        <v>589</v>
      </c>
      <c r="J4" s="996" t="s">
        <v>656</v>
      </c>
      <c r="K4" s="996" t="s">
        <v>673</v>
      </c>
      <c r="L4" s="998" t="s">
        <v>939</v>
      </c>
      <c r="M4" s="1058" t="s">
        <v>185</v>
      </c>
      <c r="N4" s="1000" t="s">
        <v>186</v>
      </c>
      <c r="O4" s="1010" t="s">
        <v>185</v>
      </c>
      <c r="P4" s="1000" t="s">
        <v>186</v>
      </c>
      <c r="Q4" s="1010" t="s">
        <v>185</v>
      </c>
      <c r="R4" s="1117" t="s">
        <v>186</v>
      </c>
    </row>
    <row r="5" spans="1:22" ht="17.25" customHeight="1">
      <c r="A5" s="975" t="s">
        <v>1601</v>
      </c>
      <c r="B5" s="313">
        <v>285118</v>
      </c>
      <c r="C5" s="313">
        <v>278626</v>
      </c>
      <c r="D5" s="313">
        <v>276877</v>
      </c>
      <c r="E5" s="313">
        <v>275495</v>
      </c>
      <c r="F5" s="313">
        <v>275878</v>
      </c>
      <c r="G5" s="313">
        <v>279593</v>
      </c>
      <c r="H5" s="311">
        <v>287569</v>
      </c>
      <c r="I5" s="311">
        <v>297981</v>
      </c>
      <c r="J5" s="311">
        <v>312810</v>
      </c>
      <c r="K5" s="311">
        <v>331931</v>
      </c>
      <c r="L5" s="316">
        <v>347571</v>
      </c>
      <c r="M5" s="1059">
        <f>L5-K5</f>
        <v>15640</v>
      </c>
      <c r="N5" s="1118">
        <f>L5/K5-1</f>
        <v>4.7118226378373818E-2</v>
      </c>
      <c r="O5" s="1013">
        <f>L5-G5</f>
        <v>67978</v>
      </c>
      <c r="P5" s="1366">
        <f>L5/G5-1</f>
        <v>0.24313198112971346</v>
      </c>
      <c r="Q5" s="1011">
        <f>L5-B5</f>
        <v>62453</v>
      </c>
      <c r="R5" s="1118">
        <f>L5/B5-1</f>
        <v>0.21904264199384116</v>
      </c>
      <c r="S5" s="385"/>
      <c r="T5" s="196"/>
      <c r="U5" s="385"/>
      <c r="V5" s="196"/>
    </row>
    <row r="6" spans="1:22" ht="17.25" customHeight="1">
      <c r="A6" s="977" t="s">
        <v>16</v>
      </c>
      <c r="B6" s="312">
        <v>34871</v>
      </c>
      <c r="C6" s="312">
        <v>35171</v>
      </c>
      <c r="D6" s="312">
        <v>36415</v>
      </c>
      <c r="E6" s="312">
        <v>37192</v>
      </c>
      <c r="F6" s="312">
        <v>37895</v>
      </c>
      <c r="G6" s="312">
        <v>39434</v>
      </c>
      <c r="H6" s="314">
        <v>40826</v>
      </c>
      <c r="I6" s="314">
        <v>42683</v>
      </c>
      <c r="J6" s="314">
        <v>44394</v>
      </c>
      <c r="K6" s="314">
        <v>46250</v>
      </c>
      <c r="L6" s="315">
        <v>48023</v>
      </c>
      <c r="M6" s="1060">
        <f t="shared" ref="M6:M19" si="0">L6-K6</f>
        <v>1773</v>
      </c>
      <c r="N6" s="1115">
        <f t="shared" ref="N6:N19" si="1">L6/K6-1</f>
        <v>3.833513513513509E-2</v>
      </c>
      <c r="O6" s="1015">
        <f t="shared" ref="O6:O19" si="2">L6-G6</f>
        <v>8589</v>
      </c>
      <c r="P6" s="1367">
        <f t="shared" ref="P6:P19" si="3">L6/G6-1</f>
        <v>0.21780696860577176</v>
      </c>
      <c r="Q6" s="300">
        <f t="shared" ref="Q6:Q19" si="4">L6-B6</f>
        <v>13152</v>
      </c>
      <c r="R6" s="1115">
        <f t="shared" ref="R6:R19" si="5">L6/B6-1</f>
        <v>0.37716153824094523</v>
      </c>
      <c r="S6" s="385"/>
      <c r="T6" s="196"/>
      <c r="U6" s="385"/>
      <c r="V6" s="196"/>
    </row>
    <row r="7" spans="1:22" ht="17.25" customHeight="1">
      <c r="A7" s="977" t="s">
        <v>17</v>
      </c>
      <c r="B7" s="312">
        <v>26273</v>
      </c>
      <c r="C7" s="312">
        <v>25452</v>
      </c>
      <c r="D7" s="312">
        <v>25347</v>
      </c>
      <c r="E7" s="312">
        <v>25137</v>
      </c>
      <c r="F7" s="312">
        <v>25213</v>
      </c>
      <c r="G7" s="312">
        <v>25496</v>
      </c>
      <c r="H7" s="314">
        <v>26262</v>
      </c>
      <c r="I7" s="314">
        <v>27830</v>
      </c>
      <c r="J7" s="314">
        <v>30204</v>
      </c>
      <c r="K7" s="314">
        <v>33473</v>
      </c>
      <c r="L7" s="315">
        <v>36143</v>
      </c>
      <c r="M7" s="1060">
        <f t="shared" si="0"/>
        <v>2670</v>
      </c>
      <c r="N7" s="1115">
        <f t="shared" si="1"/>
        <v>7.9765781376034406E-2</v>
      </c>
      <c r="O7" s="1015">
        <f t="shared" si="2"/>
        <v>10647</v>
      </c>
      <c r="P7" s="1367">
        <f t="shared" si="3"/>
        <v>0.41759491684970196</v>
      </c>
      <c r="Q7" s="300">
        <f t="shared" si="4"/>
        <v>9870</v>
      </c>
      <c r="R7" s="1115">
        <f t="shared" si="5"/>
        <v>0.37567084078711988</v>
      </c>
      <c r="S7" s="385"/>
      <c r="T7" s="196"/>
      <c r="U7" s="385"/>
      <c r="V7" s="196"/>
    </row>
    <row r="8" spans="1:22" ht="17.25" customHeight="1">
      <c r="A8" s="977" t="s">
        <v>18</v>
      </c>
      <c r="B8" s="312">
        <v>18662</v>
      </c>
      <c r="C8" s="312">
        <v>18296</v>
      </c>
      <c r="D8" s="312">
        <v>17963</v>
      </c>
      <c r="E8" s="312">
        <v>17656</v>
      </c>
      <c r="F8" s="312">
        <v>17738</v>
      </c>
      <c r="G8" s="312">
        <v>18116</v>
      </c>
      <c r="H8" s="314">
        <v>18442</v>
      </c>
      <c r="I8" s="314">
        <v>19207</v>
      </c>
      <c r="J8" s="314">
        <v>20221</v>
      </c>
      <c r="K8" s="314">
        <v>21183</v>
      </c>
      <c r="L8" s="315">
        <v>22307</v>
      </c>
      <c r="M8" s="1060">
        <f t="shared" si="0"/>
        <v>1124</v>
      </c>
      <c r="N8" s="1115">
        <f t="shared" si="1"/>
        <v>5.3061417174149028E-2</v>
      </c>
      <c r="O8" s="1015">
        <f t="shared" si="2"/>
        <v>4191</v>
      </c>
      <c r="P8" s="1367">
        <f t="shared" si="3"/>
        <v>0.23134245970412892</v>
      </c>
      <c r="Q8" s="300">
        <f t="shared" si="4"/>
        <v>3645</v>
      </c>
      <c r="R8" s="1115">
        <f t="shared" si="5"/>
        <v>0.19531668631443577</v>
      </c>
      <c r="S8" s="385"/>
      <c r="T8" s="196"/>
      <c r="U8" s="385"/>
      <c r="V8" s="196"/>
    </row>
    <row r="9" spans="1:22" ht="17.25" customHeight="1">
      <c r="A9" s="977" t="s">
        <v>19</v>
      </c>
      <c r="B9" s="312">
        <v>14898</v>
      </c>
      <c r="C9" s="312">
        <v>14667</v>
      </c>
      <c r="D9" s="312">
        <v>14775</v>
      </c>
      <c r="E9" s="312">
        <v>14944</v>
      </c>
      <c r="F9" s="312">
        <v>14966</v>
      </c>
      <c r="G9" s="312">
        <v>15247</v>
      </c>
      <c r="H9" s="314">
        <v>15730</v>
      </c>
      <c r="I9" s="314">
        <v>16489</v>
      </c>
      <c r="J9" s="314">
        <v>17561</v>
      </c>
      <c r="K9" s="314">
        <v>19034</v>
      </c>
      <c r="L9" s="315">
        <v>20269</v>
      </c>
      <c r="M9" s="1060">
        <f t="shared" si="0"/>
        <v>1235</v>
      </c>
      <c r="N9" s="1115">
        <f t="shared" si="1"/>
        <v>6.4883891982767672E-2</v>
      </c>
      <c r="O9" s="1015">
        <f t="shared" si="2"/>
        <v>5022</v>
      </c>
      <c r="P9" s="1367">
        <f t="shared" si="3"/>
        <v>0.32937627074178533</v>
      </c>
      <c r="Q9" s="300">
        <f t="shared" si="4"/>
        <v>5371</v>
      </c>
      <c r="R9" s="1115">
        <f t="shared" si="5"/>
        <v>0.36051819036112231</v>
      </c>
      <c r="S9" s="385"/>
      <c r="T9" s="196"/>
      <c r="U9" s="385"/>
      <c r="V9" s="196"/>
    </row>
    <row r="10" spans="1:22" ht="17.25" customHeight="1">
      <c r="A10" s="977" t="s">
        <v>20</v>
      </c>
      <c r="B10" s="312">
        <v>7492</v>
      </c>
      <c r="C10" s="312">
        <v>7264</v>
      </c>
      <c r="D10" s="312">
        <v>7248</v>
      </c>
      <c r="E10" s="312">
        <v>7149</v>
      </c>
      <c r="F10" s="312">
        <v>7033</v>
      </c>
      <c r="G10" s="312">
        <v>7077</v>
      </c>
      <c r="H10" s="314">
        <v>7155</v>
      </c>
      <c r="I10" s="314">
        <v>7331</v>
      </c>
      <c r="J10" s="314">
        <v>7653</v>
      </c>
      <c r="K10" s="314">
        <v>8156</v>
      </c>
      <c r="L10" s="315">
        <v>8518</v>
      </c>
      <c r="M10" s="1060">
        <f t="shared" si="0"/>
        <v>362</v>
      </c>
      <c r="N10" s="1115">
        <f t="shared" si="1"/>
        <v>4.4384502206964216E-2</v>
      </c>
      <c r="O10" s="1015">
        <f t="shared" si="2"/>
        <v>1441</v>
      </c>
      <c r="P10" s="1367">
        <f t="shared" si="3"/>
        <v>0.20361735198530462</v>
      </c>
      <c r="Q10" s="300">
        <f t="shared" si="4"/>
        <v>1026</v>
      </c>
      <c r="R10" s="1115">
        <f t="shared" si="5"/>
        <v>0.13694607581420182</v>
      </c>
      <c r="S10" s="385"/>
      <c r="T10" s="196"/>
      <c r="U10" s="385"/>
      <c r="V10" s="196"/>
    </row>
    <row r="11" spans="1:22" ht="17.25" customHeight="1">
      <c r="A11" s="977" t="s">
        <v>21</v>
      </c>
      <c r="B11" s="312">
        <v>24587</v>
      </c>
      <c r="C11" s="312">
        <v>23822</v>
      </c>
      <c r="D11" s="312">
        <v>23381</v>
      </c>
      <c r="E11" s="312">
        <v>23051</v>
      </c>
      <c r="F11" s="312">
        <v>23055</v>
      </c>
      <c r="G11" s="312">
        <v>23147</v>
      </c>
      <c r="H11" s="314">
        <v>23897</v>
      </c>
      <c r="I11" s="314">
        <v>24537</v>
      </c>
      <c r="J11" s="314">
        <v>25435</v>
      </c>
      <c r="K11" s="314">
        <v>26829</v>
      </c>
      <c r="L11" s="315">
        <v>27906</v>
      </c>
      <c r="M11" s="1060">
        <f t="shared" si="0"/>
        <v>1077</v>
      </c>
      <c r="N11" s="1115">
        <f t="shared" si="1"/>
        <v>4.0143128704014375E-2</v>
      </c>
      <c r="O11" s="1015">
        <f t="shared" si="2"/>
        <v>4759</v>
      </c>
      <c r="P11" s="1367">
        <f t="shared" si="3"/>
        <v>0.20559899771028634</v>
      </c>
      <c r="Q11" s="300">
        <f t="shared" si="4"/>
        <v>3319</v>
      </c>
      <c r="R11" s="1115">
        <f t="shared" si="5"/>
        <v>0.13499003538455279</v>
      </c>
      <c r="S11" s="385"/>
      <c r="T11" s="196"/>
      <c r="U11" s="385"/>
      <c r="V11" s="196"/>
    </row>
    <row r="12" spans="1:22" ht="17.25" customHeight="1">
      <c r="A12" s="977" t="s">
        <v>22</v>
      </c>
      <c r="B12" s="312">
        <v>11467</v>
      </c>
      <c r="C12" s="312">
        <v>11189</v>
      </c>
      <c r="D12" s="312">
        <v>11016</v>
      </c>
      <c r="E12" s="312">
        <v>10874</v>
      </c>
      <c r="F12" s="312">
        <v>10949</v>
      </c>
      <c r="G12" s="312">
        <v>11179</v>
      </c>
      <c r="H12" s="314">
        <v>11648</v>
      </c>
      <c r="I12" s="314">
        <v>12027</v>
      </c>
      <c r="J12" s="314">
        <v>12672</v>
      </c>
      <c r="K12" s="314">
        <v>13515</v>
      </c>
      <c r="L12" s="315">
        <v>14186</v>
      </c>
      <c r="M12" s="1060">
        <f t="shared" si="0"/>
        <v>671</v>
      </c>
      <c r="N12" s="1115">
        <f t="shared" si="1"/>
        <v>4.9648538660747255E-2</v>
      </c>
      <c r="O12" s="1015">
        <f t="shared" si="2"/>
        <v>3007</v>
      </c>
      <c r="P12" s="1367">
        <f t="shared" si="3"/>
        <v>0.26898649253063778</v>
      </c>
      <c r="Q12" s="300">
        <f t="shared" si="4"/>
        <v>2719</v>
      </c>
      <c r="R12" s="1115">
        <f t="shared" si="5"/>
        <v>0.23711520013953091</v>
      </c>
      <c r="S12" s="385"/>
      <c r="T12" s="196"/>
      <c r="U12" s="385"/>
      <c r="V12" s="196"/>
    </row>
    <row r="13" spans="1:22" ht="17.25" customHeight="1">
      <c r="A13" s="977" t="s">
        <v>23</v>
      </c>
      <c r="B13" s="312">
        <v>16848</v>
      </c>
      <c r="C13" s="312">
        <v>16286</v>
      </c>
      <c r="D13" s="312">
        <v>16080</v>
      </c>
      <c r="E13" s="312">
        <v>15783</v>
      </c>
      <c r="F13" s="312">
        <v>15272</v>
      </c>
      <c r="G13" s="312">
        <v>15327</v>
      </c>
      <c r="H13" s="314">
        <v>15784</v>
      </c>
      <c r="I13" s="314">
        <v>16393</v>
      </c>
      <c r="J13" s="314">
        <v>17319</v>
      </c>
      <c r="K13" s="314">
        <v>18459</v>
      </c>
      <c r="L13" s="315">
        <v>19234</v>
      </c>
      <c r="M13" s="1060">
        <f t="shared" si="0"/>
        <v>775</v>
      </c>
      <c r="N13" s="1115">
        <f t="shared" si="1"/>
        <v>4.1984939595861137E-2</v>
      </c>
      <c r="O13" s="1015">
        <f t="shared" si="2"/>
        <v>3907</v>
      </c>
      <c r="P13" s="1367">
        <f t="shared" si="3"/>
        <v>0.25490963658902599</v>
      </c>
      <c r="Q13" s="300">
        <f t="shared" si="4"/>
        <v>2386</v>
      </c>
      <c r="R13" s="1115">
        <f t="shared" si="5"/>
        <v>0.14161918328584999</v>
      </c>
      <c r="S13" s="385"/>
      <c r="T13" s="196"/>
      <c r="U13" s="385"/>
      <c r="V13" s="196"/>
    </row>
    <row r="14" spans="1:22" ht="17.25" customHeight="1">
      <c r="A14" s="977" t="s">
        <v>24</v>
      </c>
      <c r="B14" s="312">
        <v>14973</v>
      </c>
      <c r="C14" s="312">
        <v>14976</v>
      </c>
      <c r="D14" s="312">
        <v>15026</v>
      </c>
      <c r="E14" s="312">
        <v>15130</v>
      </c>
      <c r="F14" s="312">
        <v>15201</v>
      </c>
      <c r="G14" s="312">
        <v>15465</v>
      </c>
      <c r="H14" s="314">
        <v>15962</v>
      </c>
      <c r="I14" s="314">
        <v>16436</v>
      </c>
      <c r="J14" s="314">
        <v>17429</v>
      </c>
      <c r="K14" s="314">
        <v>18518</v>
      </c>
      <c r="L14" s="315">
        <v>19206</v>
      </c>
      <c r="M14" s="1060">
        <f t="shared" si="0"/>
        <v>688</v>
      </c>
      <c r="N14" s="1115">
        <f t="shared" si="1"/>
        <v>3.7153040285127892E-2</v>
      </c>
      <c r="O14" s="1015">
        <f t="shared" si="2"/>
        <v>3741</v>
      </c>
      <c r="P14" s="1367">
        <f t="shared" si="3"/>
        <v>0.24190106692531521</v>
      </c>
      <c r="Q14" s="300">
        <f t="shared" si="4"/>
        <v>4233</v>
      </c>
      <c r="R14" s="1115">
        <f t="shared" si="5"/>
        <v>0.2827088759767582</v>
      </c>
      <c r="S14" s="385"/>
      <c r="T14" s="196"/>
      <c r="U14" s="385"/>
      <c r="V14" s="196"/>
    </row>
    <row r="15" spans="1:22" ht="17.25" customHeight="1">
      <c r="A15" s="977" t="s">
        <v>25</v>
      </c>
      <c r="B15" s="312">
        <v>15088</v>
      </c>
      <c r="C15" s="312">
        <v>14876</v>
      </c>
      <c r="D15" s="312">
        <v>14487</v>
      </c>
      <c r="E15" s="312">
        <v>14283</v>
      </c>
      <c r="F15" s="312">
        <v>14461</v>
      </c>
      <c r="G15" s="312">
        <v>14557</v>
      </c>
      <c r="H15" s="314">
        <v>15089</v>
      </c>
      <c r="I15" s="314">
        <v>15309</v>
      </c>
      <c r="J15" s="314">
        <v>15959</v>
      </c>
      <c r="K15" s="314">
        <v>16839</v>
      </c>
      <c r="L15" s="315">
        <v>17549</v>
      </c>
      <c r="M15" s="1060">
        <f t="shared" si="0"/>
        <v>710</v>
      </c>
      <c r="N15" s="1115">
        <f t="shared" si="1"/>
        <v>4.2164023991923427E-2</v>
      </c>
      <c r="O15" s="1015">
        <f t="shared" si="2"/>
        <v>2992</v>
      </c>
      <c r="P15" s="1367">
        <f>L15/G15-1</f>
        <v>0.20553685512124753</v>
      </c>
      <c r="Q15" s="300">
        <f t="shared" si="4"/>
        <v>2461</v>
      </c>
      <c r="R15" s="1115">
        <f t="shared" si="5"/>
        <v>0.16310975609756095</v>
      </c>
      <c r="S15" s="385"/>
      <c r="T15" s="196"/>
      <c r="U15" s="385"/>
      <c r="V15" s="196"/>
    </row>
    <row r="16" spans="1:22" ht="17.25" customHeight="1">
      <c r="A16" s="977" t="s">
        <v>26</v>
      </c>
      <c r="B16" s="312">
        <v>30522</v>
      </c>
      <c r="C16" s="312">
        <v>29426</v>
      </c>
      <c r="D16" s="312">
        <v>28993</v>
      </c>
      <c r="E16" s="312">
        <v>28782</v>
      </c>
      <c r="F16" s="312">
        <v>28543</v>
      </c>
      <c r="G16" s="312">
        <v>28746</v>
      </c>
      <c r="H16" s="314">
        <v>29656</v>
      </c>
      <c r="I16" s="314">
        <v>30588</v>
      </c>
      <c r="J16" s="314">
        <v>32247</v>
      </c>
      <c r="K16" s="314">
        <v>34103</v>
      </c>
      <c r="L16" s="315">
        <v>36075</v>
      </c>
      <c r="M16" s="1060">
        <f t="shared" si="0"/>
        <v>1972</v>
      </c>
      <c r="N16" s="1115">
        <f t="shared" si="1"/>
        <v>5.7824824795472463E-2</v>
      </c>
      <c r="O16" s="1015">
        <f t="shared" si="2"/>
        <v>7329</v>
      </c>
      <c r="P16" s="1367">
        <f t="shared" si="3"/>
        <v>0.25495721143811312</v>
      </c>
      <c r="Q16" s="300">
        <f t="shared" si="4"/>
        <v>5553</v>
      </c>
      <c r="R16" s="1115">
        <f t="shared" si="5"/>
        <v>0.18193434244151763</v>
      </c>
      <c r="S16" s="385"/>
      <c r="T16" s="196"/>
      <c r="U16" s="385"/>
      <c r="V16" s="196"/>
    </row>
    <row r="17" spans="1:22" ht="17.25" customHeight="1">
      <c r="A17" s="977" t="s">
        <v>27</v>
      </c>
      <c r="B17" s="312">
        <v>18329</v>
      </c>
      <c r="C17" s="312">
        <v>17745</v>
      </c>
      <c r="D17" s="312">
        <v>17606</v>
      </c>
      <c r="E17" s="312">
        <v>17449</v>
      </c>
      <c r="F17" s="312">
        <v>17547</v>
      </c>
      <c r="G17" s="312">
        <v>17610</v>
      </c>
      <c r="H17" s="314">
        <v>18081</v>
      </c>
      <c r="I17" s="314">
        <v>18720</v>
      </c>
      <c r="J17" s="314">
        <v>19587</v>
      </c>
      <c r="K17" s="314">
        <v>20843</v>
      </c>
      <c r="L17" s="315">
        <v>21728</v>
      </c>
      <c r="M17" s="1060">
        <f t="shared" si="0"/>
        <v>885</v>
      </c>
      <c r="N17" s="1115">
        <f t="shared" si="1"/>
        <v>4.2460298421532316E-2</v>
      </c>
      <c r="O17" s="1015">
        <f t="shared" si="2"/>
        <v>4118</v>
      </c>
      <c r="P17" s="1367">
        <f t="shared" si="3"/>
        <v>0.23384440658716632</v>
      </c>
      <c r="Q17" s="300">
        <f t="shared" si="4"/>
        <v>3399</v>
      </c>
      <c r="R17" s="1115">
        <f t="shared" si="5"/>
        <v>0.18544383217851501</v>
      </c>
      <c r="S17" s="385"/>
      <c r="T17" s="196"/>
      <c r="U17" s="385"/>
      <c r="V17" s="196"/>
    </row>
    <row r="18" spans="1:22" ht="17.25" customHeight="1">
      <c r="A18" s="977" t="s">
        <v>28</v>
      </c>
      <c r="B18" s="312">
        <v>16160</v>
      </c>
      <c r="C18" s="312">
        <v>16041</v>
      </c>
      <c r="D18" s="312">
        <v>15988</v>
      </c>
      <c r="E18" s="312">
        <v>15999</v>
      </c>
      <c r="F18" s="312">
        <v>16055</v>
      </c>
      <c r="G18" s="312">
        <v>16141</v>
      </c>
      <c r="H18" s="314">
        <v>16539</v>
      </c>
      <c r="I18" s="314">
        <v>16993</v>
      </c>
      <c r="J18" s="314">
        <v>17568</v>
      </c>
      <c r="K18" s="314">
        <v>18496</v>
      </c>
      <c r="L18" s="315">
        <v>19027</v>
      </c>
      <c r="M18" s="1060">
        <f t="shared" si="0"/>
        <v>531</v>
      </c>
      <c r="N18" s="1115">
        <f t="shared" si="1"/>
        <v>2.8708910034602075E-2</v>
      </c>
      <c r="O18" s="1015">
        <f t="shared" si="2"/>
        <v>2886</v>
      </c>
      <c r="P18" s="1367">
        <f t="shared" si="3"/>
        <v>0.17879933089647482</v>
      </c>
      <c r="Q18" s="300">
        <f t="shared" si="4"/>
        <v>2867</v>
      </c>
      <c r="R18" s="1115">
        <f t="shared" si="5"/>
        <v>0.17741336633663374</v>
      </c>
      <c r="S18" s="385"/>
      <c r="T18" s="196"/>
      <c r="U18" s="385"/>
      <c r="V18" s="196"/>
    </row>
    <row r="19" spans="1:22" ht="17.25" customHeight="1">
      <c r="A19" s="977" t="s">
        <v>29</v>
      </c>
      <c r="B19" s="312">
        <v>34948</v>
      </c>
      <c r="C19" s="312">
        <v>33415</v>
      </c>
      <c r="D19" s="312">
        <v>32552</v>
      </c>
      <c r="E19" s="312">
        <v>32066</v>
      </c>
      <c r="F19" s="312">
        <v>31950</v>
      </c>
      <c r="G19" s="312">
        <v>32051</v>
      </c>
      <c r="H19" s="314">
        <v>32498</v>
      </c>
      <c r="I19" s="314">
        <v>33438</v>
      </c>
      <c r="J19" s="314">
        <v>34561</v>
      </c>
      <c r="K19" s="314">
        <v>36233</v>
      </c>
      <c r="L19" s="315">
        <v>37400</v>
      </c>
      <c r="M19" s="1060">
        <f t="shared" si="0"/>
        <v>1167</v>
      </c>
      <c r="N19" s="1115">
        <f t="shared" si="1"/>
        <v>3.2208207987193926E-2</v>
      </c>
      <c r="O19" s="1015">
        <f t="shared" si="2"/>
        <v>5349</v>
      </c>
      <c r="P19" s="1367">
        <f t="shared" si="3"/>
        <v>0.16689026863436407</v>
      </c>
      <c r="Q19" s="300">
        <f t="shared" si="4"/>
        <v>2452</v>
      </c>
      <c r="R19" s="1115">
        <f t="shared" si="5"/>
        <v>7.016138262561511E-2</v>
      </c>
      <c r="S19" s="385"/>
      <c r="T19" s="196"/>
      <c r="U19" s="385"/>
      <c r="V19" s="196"/>
    </row>
    <row r="20" spans="1:22" s="551" customFormat="1" ht="13.5" customHeight="1">
      <c r="A20" s="980"/>
      <c r="B20" s="1208"/>
      <c r="C20" s="1208"/>
      <c r="D20" s="1208"/>
      <c r="E20" s="1208"/>
      <c r="F20" s="1208"/>
      <c r="G20" s="1208"/>
      <c r="H20" s="1208"/>
      <c r="I20" s="1208"/>
      <c r="J20" s="1208"/>
      <c r="K20" s="1208"/>
      <c r="L20" s="1208"/>
      <c r="M20" s="1466"/>
      <c r="N20" s="1008"/>
      <c r="O20" s="1466"/>
      <c r="P20" s="1638"/>
      <c r="Q20" s="1466"/>
      <c r="R20" s="1008"/>
      <c r="S20" s="385"/>
      <c r="T20" s="196"/>
      <c r="U20" s="385"/>
      <c r="V20" s="196"/>
    </row>
    <row r="21" spans="1:22" s="18" customFormat="1" ht="24.75" customHeight="1">
      <c r="A21" s="1876" t="s">
        <v>1744</v>
      </c>
      <c r="B21" s="1876"/>
      <c r="C21" s="1876"/>
      <c r="D21" s="1876"/>
      <c r="E21" s="1876"/>
      <c r="F21" s="1876"/>
      <c r="G21" s="1876"/>
      <c r="H21" s="1876"/>
      <c r="I21" s="1876"/>
      <c r="J21" s="1876"/>
      <c r="K21" s="1876"/>
      <c r="L21" s="1876"/>
      <c r="M21" s="1876"/>
      <c r="N21" s="1876"/>
      <c r="O21" s="1876"/>
      <c r="P21" s="1876"/>
      <c r="Q21" s="1876"/>
      <c r="R21" s="1876"/>
    </row>
    <row r="22" spans="1:22">
      <c r="A22" s="69" t="s">
        <v>513</v>
      </c>
    </row>
    <row r="23" spans="1:22">
      <c r="B23" s="271"/>
      <c r="C23" s="271"/>
      <c r="D23" s="271"/>
      <c r="E23" s="271"/>
      <c r="F23" s="271"/>
      <c r="G23" s="271"/>
      <c r="H23" s="271"/>
      <c r="I23" s="271"/>
      <c r="J23" s="271"/>
      <c r="K23" s="271"/>
      <c r="L23" s="271"/>
    </row>
    <row r="24" spans="1:22">
      <c r="B24" s="271"/>
      <c r="C24" s="271"/>
      <c r="D24" s="271"/>
      <c r="E24" s="271"/>
      <c r="F24" s="271"/>
      <c r="G24" s="271"/>
      <c r="H24" s="271"/>
      <c r="I24" s="271"/>
      <c r="J24" s="271"/>
      <c r="K24" s="271"/>
      <c r="L24" s="271"/>
    </row>
  </sheetData>
  <mergeCells count="7">
    <mergeCell ref="Q3:R3"/>
    <mergeCell ref="A21:R21"/>
    <mergeCell ref="A1:O1"/>
    <mergeCell ref="A3:A4"/>
    <mergeCell ref="B3:L3"/>
    <mergeCell ref="M3:N3"/>
    <mergeCell ref="O3:P3"/>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5"/>
  <sheetViews>
    <sheetView showGridLines="0" workbookViewId="0"/>
  </sheetViews>
  <sheetFormatPr defaultColWidth="9.140625" defaultRowHeight="15"/>
  <cols>
    <col min="1" max="1" width="18" style="147" customWidth="1"/>
    <col min="2" max="12" width="6.7109375" style="147" customWidth="1"/>
    <col min="13" max="13" width="5.28515625" style="147" bestFit="1" customWidth="1"/>
    <col min="14" max="14" width="5.42578125" style="147" bestFit="1" customWidth="1"/>
    <col min="15" max="15" width="6.140625" style="147" bestFit="1" customWidth="1"/>
    <col min="16" max="16" width="5.42578125" style="147" bestFit="1" customWidth="1"/>
    <col min="17" max="17" width="5.85546875" style="147" customWidth="1"/>
    <col min="18" max="18" width="6" style="147" bestFit="1" customWidth="1"/>
    <col min="19" max="16384" width="9.140625" style="147"/>
  </cols>
  <sheetData>
    <row r="1" spans="1:41" s="35" customFormat="1" ht="17.25" customHeight="1">
      <c r="A1" s="121" t="s">
        <v>992</v>
      </c>
      <c r="B1" s="124"/>
      <c r="C1" s="124"/>
      <c r="D1" s="124"/>
      <c r="E1" s="53"/>
      <c r="F1" s="53"/>
      <c r="G1" s="53"/>
      <c r="H1" s="53"/>
      <c r="I1" s="53"/>
      <c r="S1" s="262"/>
      <c r="T1" s="262"/>
      <c r="U1" s="262"/>
      <c r="V1" s="262"/>
      <c r="W1" s="262"/>
      <c r="X1" s="262"/>
      <c r="Y1" s="262"/>
      <c r="Z1" s="262"/>
      <c r="AA1" s="262"/>
      <c r="AB1" s="262"/>
      <c r="AC1" s="262"/>
      <c r="AD1" s="262"/>
      <c r="AE1" s="262"/>
      <c r="AF1" s="262"/>
      <c r="AG1" s="262"/>
      <c r="AH1" s="262"/>
      <c r="AI1" s="262"/>
      <c r="AJ1" s="262"/>
      <c r="AK1" s="262"/>
      <c r="AL1" s="262"/>
      <c r="AM1" s="262"/>
      <c r="AN1" s="262"/>
      <c r="AO1" s="262"/>
    </row>
    <row r="2" spans="1:41" ht="17.25" customHeight="1" thickBot="1">
      <c r="A2" s="1614" t="s">
        <v>1719</v>
      </c>
      <c r="B2" s="146"/>
      <c r="C2" s="146"/>
      <c r="P2" s="146"/>
      <c r="Q2" s="146"/>
      <c r="R2" s="146"/>
      <c r="S2" s="146"/>
      <c r="T2" s="213" t="s">
        <v>1602</v>
      </c>
      <c r="U2" s="146"/>
      <c r="V2" s="263"/>
      <c r="W2" s="263"/>
      <c r="X2" s="263"/>
      <c r="Y2" s="263"/>
      <c r="Z2" s="263"/>
      <c r="AA2" s="263"/>
      <c r="AB2" s="263"/>
      <c r="AC2" s="263"/>
      <c r="AD2" s="263"/>
      <c r="AE2" s="263"/>
      <c r="AF2" s="263"/>
      <c r="AG2" s="263"/>
      <c r="AH2" s="263"/>
      <c r="AI2" s="263"/>
      <c r="AJ2" s="263"/>
      <c r="AK2" s="263"/>
      <c r="AL2" s="263"/>
      <c r="AM2" s="263"/>
      <c r="AN2" s="263"/>
      <c r="AO2" s="263"/>
    </row>
    <row r="3" spans="1:41" ht="35.25" customHeight="1">
      <c r="A3" s="1963" t="s">
        <v>184</v>
      </c>
      <c r="B3" s="1965" t="s">
        <v>193</v>
      </c>
      <c r="C3" s="1966"/>
      <c r="D3" s="1966"/>
      <c r="E3" s="1966"/>
      <c r="F3" s="1966"/>
      <c r="G3" s="1966"/>
      <c r="H3" s="1966"/>
      <c r="I3" s="1966"/>
      <c r="J3" s="1966"/>
      <c r="K3" s="1966"/>
      <c r="L3" s="1972"/>
      <c r="M3" s="1967" t="s">
        <v>941</v>
      </c>
      <c r="N3" s="1968"/>
      <c r="O3" s="1969" t="s">
        <v>942</v>
      </c>
      <c r="P3" s="1970"/>
      <c r="Q3" s="1971" t="s">
        <v>943</v>
      </c>
      <c r="R3" s="1968"/>
      <c r="S3" s="263"/>
      <c r="T3" s="263"/>
      <c r="U3" s="263"/>
      <c r="V3" s="263"/>
      <c r="W3" s="263"/>
      <c r="X3" s="263"/>
      <c r="Y3" s="263"/>
      <c r="Z3" s="263"/>
      <c r="AA3" s="263"/>
      <c r="AB3" s="263"/>
      <c r="AC3" s="263"/>
      <c r="AD3" s="263"/>
      <c r="AE3" s="263"/>
      <c r="AF3" s="263"/>
      <c r="AG3" s="263"/>
      <c r="AH3" s="263"/>
      <c r="AI3" s="263"/>
      <c r="AJ3" s="263"/>
      <c r="AK3" s="263"/>
      <c r="AL3" s="263"/>
      <c r="AM3" s="263"/>
      <c r="AN3" s="263"/>
      <c r="AO3" s="263"/>
    </row>
    <row r="4" spans="1:41" ht="17.25" customHeight="1" thickBot="1">
      <c r="A4" s="1964"/>
      <c r="B4" s="995" t="s">
        <v>11</v>
      </c>
      <c r="C4" s="995" t="s">
        <v>12</v>
      </c>
      <c r="D4" s="995" t="s">
        <v>13</v>
      </c>
      <c r="E4" s="995" t="s">
        <v>135</v>
      </c>
      <c r="F4" s="995" t="s">
        <v>183</v>
      </c>
      <c r="G4" s="996" t="s">
        <v>432</v>
      </c>
      <c r="H4" s="996" t="s">
        <v>529</v>
      </c>
      <c r="I4" s="996" t="s">
        <v>589</v>
      </c>
      <c r="J4" s="996" t="s">
        <v>656</v>
      </c>
      <c r="K4" s="996" t="s">
        <v>673</v>
      </c>
      <c r="L4" s="998" t="s">
        <v>939</v>
      </c>
      <c r="M4" s="1058" t="s">
        <v>185</v>
      </c>
      <c r="N4" s="1000" t="s">
        <v>186</v>
      </c>
      <c r="O4" s="1010" t="s">
        <v>185</v>
      </c>
      <c r="P4" s="1000" t="s">
        <v>186</v>
      </c>
      <c r="Q4" s="1010" t="s">
        <v>185</v>
      </c>
      <c r="R4" s="1117" t="s">
        <v>186</v>
      </c>
      <c r="S4" s="263"/>
      <c r="T4" s="263"/>
      <c r="U4" s="263"/>
      <c r="V4" s="263"/>
      <c r="W4" s="263"/>
      <c r="X4" s="263"/>
      <c r="Y4" s="263"/>
      <c r="Z4" s="263"/>
      <c r="AA4" s="263"/>
      <c r="AB4" s="263"/>
      <c r="AC4" s="263"/>
      <c r="AD4" s="263"/>
      <c r="AE4" s="263"/>
      <c r="AF4" s="263"/>
      <c r="AG4" s="263"/>
      <c r="AH4" s="263"/>
      <c r="AI4" s="263"/>
      <c r="AJ4" s="263"/>
      <c r="AK4" s="263"/>
      <c r="AL4" s="263"/>
      <c r="AM4" s="263"/>
      <c r="AN4" s="263"/>
      <c r="AO4" s="263"/>
    </row>
    <row r="5" spans="1:41" ht="17.25" customHeight="1">
      <c r="A5" s="975" t="s">
        <v>1601</v>
      </c>
      <c r="B5" s="313">
        <v>83544</v>
      </c>
      <c r="C5" s="313">
        <v>82294</v>
      </c>
      <c r="D5" s="313">
        <v>81943</v>
      </c>
      <c r="E5" s="313">
        <v>82298</v>
      </c>
      <c r="F5" s="313">
        <v>82577</v>
      </c>
      <c r="G5" s="313">
        <v>85053</v>
      </c>
      <c r="H5" s="311">
        <v>87075</v>
      </c>
      <c r="I5" s="311">
        <v>92073</v>
      </c>
      <c r="J5" s="311">
        <v>100543</v>
      </c>
      <c r="K5" s="311">
        <v>106001</v>
      </c>
      <c r="L5" s="316">
        <v>105970</v>
      </c>
      <c r="M5" s="1059">
        <f t="shared" ref="M5:M19" si="0">L5-K5</f>
        <v>-31</v>
      </c>
      <c r="N5" s="1118">
        <f t="shared" ref="N5:N19" si="1">L5/K5-1</f>
        <v>-2.9245007122569167E-4</v>
      </c>
      <c r="O5" s="1013">
        <f t="shared" ref="O5:O19" si="2">L5-G5</f>
        <v>20917</v>
      </c>
      <c r="P5" s="1308">
        <f t="shared" ref="P5:P19" si="3">L5/G5-1</f>
        <v>0.24592900897087699</v>
      </c>
      <c r="Q5" s="1011">
        <f t="shared" ref="Q5:Q19" si="4">L5-B5</f>
        <v>22426</v>
      </c>
      <c r="R5" s="1118">
        <f t="shared" ref="R5:R19" si="5">L5/B5-1</f>
        <v>0.26843340036388019</v>
      </c>
      <c r="S5" s="391"/>
      <c r="T5" s="392"/>
      <c r="U5" s="391"/>
      <c r="V5" s="392"/>
      <c r="W5" s="391"/>
      <c r="X5" s="263"/>
      <c r="Y5" s="263"/>
      <c r="Z5" s="263"/>
      <c r="AA5" s="263"/>
      <c r="AB5" s="263"/>
      <c r="AC5" s="263"/>
      <c r="AD5" s="263"/>
      <c r="AE5" s="263"/>
      <c r="AF5" s="263"/>
      <c r="AG5" s="263"/>
      <c r="AH5" s="263"/>
      <c r="AI5" s="263"/>
      <c r="AJ5" s="263"/>
      <c r="AK5" s="263"/>
      <c r="AL5" s="263"/>
      <c r="AM5" s="263"/>
      <c r="AN5" s="263"/>
      <c r="AO5" s="263"/>
    </row>
    <row r="6" spans="1:41" ht="17.25" customHeight="1">
      <c r="A6" s="977" t="s">
        <v>16</v>
      </c>
      <c r="B6" s="312">
        <v>10312</v>
      </c>
      <c r="C6" s="312">
        <v>10769</v>
      </c>
      <c r="D6" s="312">
        <v>11369</v>
      </c>
      <c r="E6" s="312">
        <v>11439</v>
      </c>
      <c r="F6" s="312">
        <v>11399</v>
      </c>
      <c r="G6" s="312">
        <v>12359</v>
      </c>
      <c r="H6" s="314">
        <v>12657</v>
      </c>
      <c r="I6" s="314">
        <v>12901</v>
      </c>
      <c r="J6" s="314">
        <v>13691</v>
      </c>
      <c r="K6" s="314">
        <v>14260</v>
      </c>
      <c r="L6" s="315">
        <v>14139</v>
      </c>
      <c r="M6" s="1060">
        <f t="shared" si="0"/>
        <v>-121</v>
      </c>
      <c r="N6" s="1115">
        <f t="shared" si="1"/>
        <v>-8.4852734922861162E-3</v>
      </c>
      <c r="O6" s="1015">
        <f t="shared" si="2"/>
        <v>1780</v>
      </c>
      <c r="P6" s="298">
        <f t="shared" si="3"/>
        <v>0.14402459745934126</v>
      </c>
      <c r="Q6" s="300">
        <f t="shared" si="4"/>
        <v>3827</v>
      </c>
      <c r="R6" s="1115">
        <f t="shared" si="5"/>
        <v>0.37112102404965097</v>
      </c>
      <c r="S6" s="391"/>
      <c r="T6" s="392"/>
      <c r="U6" s="391"/>
      <c r="V6" s="392"/>
      <c r="W6" s="391"/>
      <c r="X6" s="263"/>
      <c r="Y6" s="263"/>
      <c r="Z6" s="263"/>
      <c r="AA6" s="263"/>
      <c r="AB6" s="263"/>
      <c r="AC6" s="263"/>
      <c r="AD6" s="263"/>
      <c r="AE6" s="263"/>
      <c r="AF6" s="263"/>
      <c r="AG6" s="263"/>
      <c r="AH6" s="263"/>
      <c r="AI6" s="263"/>
      <c r="AJ6" s="263"/>
      <c r="AK6" s="263"/>
      <c r="AL6" s="263"/>
      <c r="AM6" s="263"/>
      <c r="AN6" s="263"/>
      <c r="AO6" s="263"/>
    </row>
    <row r="7" spans="1:41" ht="17.25" customHeight="1">
      <c r="A7" s="977" t="s">
        <v>17</v>
      </c>
      <c r="B7" s="312">
        <v>8037</v>
      </c>
      <c r="C7" s="312">
        <v>7541</v>
      </c>
      <c r="D7" s="312">
        <v>7557</v>
      </c>
      <c r="E7" s="312">
        <v>7804</v>
      </c>
      <c r="F7" s="312">
        <v>7868</v>
      </c>
      <c r="G7" s="312">
        <v>7915</v>
      </c>
      <c r="H7" s="314">
        <v>8229</v>
      </c>
      <c r="I7" s="314">
        <v>9314</v>
      </c>
      <c r="J7" s="314">
        <v>10440</v>
      </c>
      <c r="K7" s="314">
        <v>11432</v>
      </c>
      <c r="L7" s="315">
        <v>11544</v>
      </c>
      <c r="M7" s="1060">
        <f t="shared" si="0"/>
        <v>112</v>
      </c>
      <c r="N7" s="1115">
        <f t="shared" si="1"/>
        <v>9.7970608817354865E-3</v>
      </c>
      <c r="O7" s="1015">
        <f t="shared" si="2"/>
        <v>3629</v>
      </c>
      <c r="P7" s="298">
        <f t="shared" si="3"/>
        <v>0.45849652558433363</v>
      </c>
      <c r="Q7" s="300">
        <f t="shared" si="4"/>
        <v>3507</v>
      </c>
      <c r="R7" s="1115">
        <f t="shared" si="5"/>
        <v>0.43635684957073528</v>
      </c>
      <c r="S7" s="391"/>
      <c r="T7" s="392"/>
      <c r="U7" s="391"/>
      <c r="V7" s="392"/>
      <c r="W7" s="391"/>
      <c r="X7" s="263"/>
      <c r="Y7" s="263"/>
      <c r="Z7" s="263"/>
      <c r="AA7" s="263"/>
      <c r="AB7" s="263"/>
      <c r="AC7" s="263"/>
      <c r="AD7" s="263"/>
      <c r="AE7" s="263"/>
      <c r="AF7" s="263"/>
      <c r="AG7" s="263"/>
      <c r="AH7" s="263"/>
      <c r="AI7" s="263"/>
      <c r="AJ7" s="263"/>
      <c r="AK7" s="263"/>
      <c r="AL7" s="263"/>
      <c r="AM7" s="263"/>
      <c r="AN7" s="263"/>
      <c r="AO7" s="263"/>
    </row>
    <row r="8" spans="1:41" ht="17.25" customHeight="1">
      <c r="A8" s="977" t="s">
        <v>18</v>
      </c>
      <c r="B8" s="312">
        <v>5282</v>
      </c>
      <c r="C8" s="312">
        <v>5230</v>
      </c>
      <c r="D8" s="312">
        <v>5096</v>
      </c>
      <c r="E8" s="312">
        <v>5099</v>
      </c>
      <c r="F8" s="312">
        <v>5235</v>
      </c>
      <c r="G8" s="312">
        <v>5399</v>
      </c>
      <c r="H8" s="314">
        <v>5394</v>
      </c>
      <c r="I8" s="314">
        <v>5866</v>
      </c>
      <c r="J8" s="314">
        <v>6492</v>
      </c>
      <c r="K8" s="314">
        <v>6706</v>
      </c>
      <c r="L8" s="315">
        <v>6719</v>
      </c>
      <c r="M8" s="1060">
        <f t="shared" si="0"/>
        <v>13</v>
      </c>
      <c r="N8" s="1115">
        <f t="shared" si="1"/>
        <v>1.9385624813599289E-3</v>
      </c>
      <c r="O8" s="1015">
        <f t="shared" si="2"/>
        <v>1320</v>
      </c>
      <c r="P8" s="298">
        <f t="shared" si="3"/>
        <v>0.24448972031857741</v>
      </c>
      <c r="Q8" s="300">
        <f t="shared" si="4"/>
        <v>1437</v>
      </c>
      <c r="R8" s="1115">
        <f t="shared" si="5"/>
        <v>0.27205603937902301</v>
      </c>
      <c r="S8" s="391"/>
      <c r="T8" s="392"/>
      <c r="U8" s="391"/>
      <c r="V8" s="392"/>
      <c r="W8" s="391"/>
      <c r="X8" s="263"/>
      <c r="Y8" s="263"/>
      <c r="Z8" s="263"/>
      <c r="AA8" s="263"/>
      <c r="AB8" s="263"/>
      <c r="AC8" s="263"/>
      <c r="AD8" s="263"/>
      <c r="AE8" s="263"/>
      <c r="AF8" s="263"/>
      <c r="AG8" s="263"/>
      <c r="AH8" s="263"/>
      <c r="AI8" s="263"/>
      <c r="AJ8" s="263"/>
      <c r="AK8" s="263"/>
      <c r="AL8" s="263"/>
      <c r="AM8" s="263"/>
      <c r="AN8" s="263"/>
      <c r="AO8" s="263"/>
    </row>
    <row r="9" spans="1:41" ht="17.25" customHeight="1">
      <c r="A9" s="977" t="s">
        <v>19</v>
      </c>
      <c r="B9" s="312">
        <v>4505</v>
      </c>
      <c r="C9" s="312">
        <v>4280</v>
      </c>
      <c r="D9" s="312">
        <v>4506</v>
      </c>
      <c r="E9" s="312">
        <v>4464</v>
      </c>
      <c r="F9" s="312">
        <v>4539</v>
      </c>
      <c r="G9" s="312">
        <v>4667</v>
      </c>
      <c r="H9" s="314">
        <v>4801</v>
      </c>
      <c r="I9" s="314">
        <v>5251</v>
      </c>
      <c r="J9" s="314">
        <v>5769</v>
      </c>
      <c r="K9" s="314">
        <v>6176</v>
      </c>
      <c r="L9" s="315">
        <v>6426</v>
      </c>
      <c r="M9" s="1060">
        <f t="shared" si="0"/>
        <v>250</v>
      </c>
      <c r="N9" s="1115">
        <f t="shared" si="1"/>
        <v>4.0479274611398885E-2</v>
      </c>
      <c r="O9" s="1015">
        <f t="shared" si="2"/>
        <v>1759</v>
      </c>
      <c r="P9" s="298">
        <f t="shared" si="3"/>
        <v>0.37690164988215136</v>
      </c>
      <c r="Q9" s="300">
        <f t="shared" si="4"/>
        <v>1921</v>
      </c>
      <c r="R9" s="1115">
        <f t="shared" si="5"/>
        <v>0.42641509433962255</v>
      </c>
      <c r="S9" s="391"/>
      <c r="T9" s="392"/>
      <c r="U9" s="391"/>
      <c r="V9" s="392"/>
      <c r="W9" s="391"/>
      <c r="X9" s="263"/>
      <c r="Y9" s="263"/>
      <c r="Z9" s="263"/>
      <c r="AA9" s="263"/>
      <c r="AB9" s="263"/>
      <c r="AC9" s="263"/>
      <c r="AD9" s="263"/>
      <c r="AE9" s="263"/>
      <c r="AF9" s="263"/>
      <c r="AG9" s="263"/>
      <c r="AH9" s="263"/>
      <c r="AI9" s="263"/>
      <c r="AJ9" s="263"/>
      <c r="AK9" s="263"/>
      <c r="AL9" s="263"/>
      <c r="AM9" s="263"/>
      <c r="AN9" s="263"/>
      <c r="AO9" s="263"/>
    </row>
    <row r="10" spans="1:41" ht="17.25" customHeight="1">
      <c r="A10" s="977" t="s">
        <v>20</v>
      </c>
      <c r="B10" s="312">
        <v>2230</v>
      </c>
      <c r="C10" s="312">
        <v>2221</v>
      </c>
      <c r="D10" s="312">
        <v>2299</v>
      </c>
      <c r="E10" s="312">
        <v>2265</v>
      </c>
      <c r="F10" s="312">
        <v>2070</v>
      </c>
      <c r="G10" s="312">
        <v>2261</v>
      </c>
      <c r="H10" s="314">
        <v>2142</v>
      </c>
      <c r="I10" s="314">
        <v>2298</v>
      </c>
      <c r="J10" s="314">
        <v>2595</v>
      </c>
      <c r="K10" s="314">
        <v>2686</v>
      </c>
      <c r="L10" s="315">
        <v>2673</v>
      </c>
      <c r="M10" s="1060">
        <f t="shared" si="0"/>
        <v>-13</v>
      </c>
      <c r="N10" s="1115">
        <f t="shared" si="1"/>
        <v>-4.8399106478034248E-3</v>
      </c>
      <c r="O10" s="1015">
        <f t="shared" si="2"/>
        <v>412</v>
      </c>
      <c r="P10" s="298">
        <f t="shared" si="3"/>
        <v>0.18222025652366214</v>
      </c>
      <c r="Q10" s="300">
        <f t="shared" si="4"/>
        <v>443</v>
      </c>
      <c r="R10" s="1115">
        <f t="shared" si="5"/>
        <v>0.1986547085201793</v>
      </c>
      <c r="S10" s="391"/>
      <c r="T10" s="392"/>
      <c r="U10" s="391"/>
      <c r="V10" s="392"/>
      <c r="W10" s="391"/>
      <c r="X10" s="263"/>
      <c r="Y10" s="263"/>
      <c r="Z10" s="263"/>
      <c r="AA10" s="263"/>
      <c r="AB10" s="263"/>
      <c r="AC10" s="263"/>
      <c r="AD10" s="263"/>
      <c r="AE10" s="263"/>
      <c r="AF10" s="263"/>
      <c r="AG10" s="263"/>
      <c r="AH10" s="263"/>
      <c r="AI10" s="263"/>
      <c r="AJ10" s="263"/>
      <c r="AK10" s="263"/>
      <c r="AL10" s="263"/>
      <c r="AM10" s="263"/>
      <c r="AN10" s="263"/>
      <c r="AO10" s="263"/>
    </row>
    <row r="11" spans="1:41" ht="17.25" customHeight="1">
      <c r="A11" s="977" t="s">
        <v>21</v>
      </c>
      <c r="B11" s="312">
        <v>7237</v>
      </c>
      <c r="C11" s="312">
        <v>7274</v>
      </c>
      <c r="D11" s="312">
        <v>7241</v>
      </c>
      <c r="E11" s="312">
        <v>7114</v>
      </c>
      <c r="F11" s="312">
        <v>7180</v>
      </c>
      <c r="G11" s="312">
        <v>7325</v>
      </c>
      <c r="H11" s="314">
        <v>7452</v>
      </c>
      <c r="I11" s="314">
        <v>7658</v>
      </c>
      <c r="J11" s="314">
        <v>8440</v>
      </c>
      <c r="K11" s="314">
        <v>8921</v>
      </c>
      <c r="L11" s="315">
        <v>8677</v>
      </c>
      <c r="M11" s="1060">
        <f t="shared" si="0"/>
        <v>-244</v>
      </c>
      <c r="N11" s="1115">
        <f t="shared" si="1"/>
        <v>-2.7351193812352848E-2</v>
      </c>
      <c r="O11" s="1015">
        <f t="shared" si="2"/>
        <v>1352</v>
      </c>
      <c r="P11" s="298">
        <f t="shared" si="3"/>
        <v>0.18457337883959046</v>
      </c>
      <c r="Q11" s="300">
        <f t="shared" si="4"/>
        <v>1440</v>
      </c>
      <c r="R11" s="1115">
        <f t="shared" si="5"/>
        <v>0.19897747685505052</v>
      </c>
      <c r="S11" s="391"/>
      <c r="T11" s="392"/>
      <c r="U11" s="391"/>
      <c r="V11" s="392"/>
      <c r="W11" s="391"/>
      <c r="X11" s="263"/>
      <c r="Y11" s="263"/>
      <c r="Z11" s="263"/>
      <c r="AA11" s="263"/>
      <c r="AB11" s="263"/>
      <c r="AC11" s="263"/>
      <c r="AD11" s="263"/>
      <c r="AE11" s="263"/>
      <c r="AF11" s="263"/>
      <c r="AG11" s="263"/>
      <c r="AH11" s="263"/>
      <c r="AI11" s="263"/>
      <c r="AJ11" s="263"/>
      <c r="AK11" s="263"/>
      <c r="AL11" s="263"/>
      <c r="AM11" s="263"/>
      <c r="AN11" s="263"/>
      <c r="AO11" s="263"/>
    </row>
    <row r="12" spans="1:41" ht="17.25" customHeight="1">
      <c r="A12" s="977" t="s">
        <v>22</v>
      </c>
      <c r="B12" s="312">
        <v>3378</v>
      </c>
      <c r="C12" s="312">
        <v>3356</v>
      </c>
      <c r="D12" s="312">
        <v>3263</v>
      </c>
      <c r="E12" s="312">
        <v>3233</v>
      </c>
      <c r="F12" s="312">
        <v>3406</v>
      </c>
      <c r="G12" s="312">
        <v>3442</v>
      </c>
      <c r="H12" s="314">
        <v>3596</v>
      </c>
      <c r="I12" s="314">
        <v>3651</v>
      </c>
      <c r="J12" s="314">
        <v>4184</v>
      </c>
      <c r="K12" s="314">
        <v>4357</v>
      </c>
      <c r="L12" s="315">
        <v>4407</v>
      </c>
      <c r="M12" s="1060">
        <f t="shared" si="0"/>
        <v>50</v>
      </c>
      <c r="N12" s="1115">
        <f t="shared" si="1"/>
        <v>1.1475786091347251E-2</v>
      </c>
      <c r="O12" s="1015">
        <f t="shared" si="2"/>
        <v>965</v>
      </c>
      <c r="P12" s="298">
        <f t="shared" si="3"/>
        <v>0.28036025566531086</v>
      </c>
      <c r="Q12" s="300">
        <f t="shared" si="4"/>
        <v>1029</v>
      </c>
      <c r="R12" s="1115">
        <f t="shared" si="5"/>
        <v>0.30461811722912957</v>
      </c>
      <c r="S12" s="391"/>
      <c r="T12" s="392"/>
      <c r="U12" s="391"/>
      <c r="V12" s="392"/>
      <c r="W12" s="391"/>
      <c r="X12" s="263"/>
      <c r="Y12" s="263"/>
      <c r="Z12" s="263"/>
      <c r="AA12" s="263"/>
      <c r="AB12" s="263"/>
      <c r="AC12" s="263"/>
      <c r="AD12" s="263"/>
      <c r="AE12" s="263"/>
      <c r="AF12" s="263"/>
      <c r="AG12" s="263"/>
      <c r="AH12" s="263"/>
      <c r="AI12" s="263"/>
      <c r="AJ12" s="263"/>
      <c r="AK12" s="263"/>
      <c r="AL12" s="263"/>
      <c r="AM12" s="263"/>
      <c r="AN12" s="263"/>
      <c r="AO12" s="263"/>
    </row>
    <row r="13" spans="1:41" ht="17.25" customHeight="1">
      <c r="A13" s="977" t="s">
        <v>23</v>
      </c>
      <c r="B13" s="312">
        <v>4873</v>
      </c>
      <c r="C13" s="312">
        <v>4617</v>
      </c>
      <c r="D13" s="312">
        <v>4620</v>
      </c>
      <c r="E13" s="312">
        <v>4433</v>
      </c>
      <c r="F13" s="312">
        <v>4254</v>
      </c>
      <c r="G13" s="312">
        <v>4547</v>
      </c>
      <c r="H13" s="314">
        <v>4704</v>
      </c>
      <c r="I13" s="314">
        <v>4956</v>
      </c>
      <c r="J13" s="314">
        <v>5397</v>
      </c>
      <c r="K13" s="314">
        <v>5871</v>
      </c>
      <c r="L13" s="315">
        <v>5721</v>
      </c>
      <c r="M13" s="1060">
        <f t="shared" si="0"/>
        <v>-150</v>
      </c>
      <c r="N13" s="1115">
        <f t="shared" si="1"/>
        <v>-2.5549310168625494E-2</v>
      </c>
      <c r="O13" s="1015">
        <f t="shared" si="2"/>
        <v>1174</v>
      </c>
      <c r="P13" s="298">
        <f t="shared" si="3"/>
        <v>0.25819221464701991</v>
      </c>
      <c r="Q13" s="300">
        <f t="shared" si="4"/>
        <v>848</v>
      </c>
      <c r="R13" s="1115">
        <f t="shared" si="5"/>
        <v>0.17402011081469326</v>
      </c>
      <c r="S13" s="391"/>
      <c r="T13" s="392"/>
      <c r="U13" s="391"/>
      <c r="V13" s="392"/>
      <c r="W13" s="391"/>
      <c r="X13" s="263"/>
      <c r="Y13" s="263"/>
      <c r="Z13" s="263"/>
      <c r="AA13" s="263"/>
      <c r="AB13" s="263"/>
      <c r="AC13" s="263"/>
      <c r="AD13" s="263"/>
      <c r="AE13" s="263"/>
      <c r="AF13" s="263"/>
      <c r="AG13" s="263"/>
      <c r="AH13" s="263"/>
      <c r="AI13" s="263"/>
      <c r="AJ13" s="263"/>
      <c r="AK13" s="263"/>
      <c r="AL13" s="263"/>
      <c r="AM13" s="263"/>
      <c r="AN13" s="263"/>
      <c r="AO13" s="263"/>
    </row>
    <row r="14" spans="1:41" ht="17.25" customHeight="1">
      <c r="A14" s="977" t="s">
        <v>24</v>
      </c>
      <c r="B14" s="312">
        <v>4360</v>
      </c>
      <c r="C14" s="312">
        <v>4448</v>
      </c>
      <c r="D14" s="312">
        <v>4297</v>
      </c>
      <c r="E14" s="312">
        <v>4455</v>
      </c>
      <c r="F14" s="312">
        <v>4382</v>
      </c>
      <c r="G14" s="312">
        <v>4682</v>
      </c>
      <c r="H14" s="314">
        <v>4698</v>
      </c>
      <c r="I14" s="314">
        <v>4956</v>
      </c>
      <c r="J14" s="314">
        <v>5539</v>
      </c>
      <c r="K14" s="314">
        <v>5816</v>
      </c>
      <c r="L14" s="315">
        <v>5600</v>
      </c>
      <c r="M14" s="1060">
        <f t="shared" si="0"/>
        <v>-216</v>
      </c>
      <c r="N14" s="1115">
        <f t="shared" si="1"/>
        <v>-3.7138927097661645E-2</v>
      </c>
      <c r="O14" s="1015">
        <f t="shared" si="2"/>
        <v>918</v>
      </c>
      <c r="P14" s="298">
        <f t="shared" si="3"/>
        <v>0.19607005553182399</v>
      </c>
      <c r="Q14" s="300">
        <f t="shared" si="4"/>
        <v>1240</v>
      </c>
      <c r="R14" s="1115">
        <f t="shared" si="5"/>
        <v>0.28440366972477071</v>
      </c>
      <c r="S14" s="391"/>
      <c r="T14" s="392"/>
      <c r="U14" s="391"/>
      <c r="V14" s="392"/>
      <c r="W14" s="391"/>
      <c r="X14" s="263"/>
      <c r="Y14" s="263"/>
      <c r="Z14" s="263"/>
      <c r="AA14" s="263"/>
      <c r="AB14" s="263"/>
      <c r="AC14" s="263"/>
      <c r="AD14" s="263"/>
      <c r="AE14" s="263"/>
      <c r="AF14" s="263"/>
      <c r="AG14" s="263"/>
      <c r="AH14" s="263"/>
      <c r="AI14" s="263"/>
      <c r="AJ14" s="263"/>
      <c r="AK14" s="263"/>
      <c r="AL14" s="263"/>
      <c r="AM14" s="263"/>
      <c r="AN14" s="263"/>
      <c r="AO14" s="263"/>
    </row>
    <row r="15" spans="1:41" ht="17.25" customHeight="1">
      <c r="A15" s="977" t="s">
        <v>25</v>
      </c>
      <c r="B15" s="312">
        <v>4299</v>
      </c>
      <c r="C15" s="312">
        <v>4154</v>
      </c>
      <c r="D15" s="312">
        <v>4085</v>
      </c>
      <c r="E15" s="312">
        <v>4122</v>
      </c>
      <c r="F15" s="312">
        <v>4301</v>
      </c>
      <c r="G15" s="312">
        <v>4272</v>
      </c>
      <c r="H15" s="314">
        <v>4564</v>
      </c>
      <c r="I15" s="314">
        <v>4548</v>
      </c>
      <c r="J15" s="314">
        <v>5080</v>
      </c>
      <c r="K15" s="314">
        <v>5357</v>
      </c>
      <c r="L15" s="315">
        <v>5277</v>
      </c>
      <c r="M15" s="1060">
        <f t="shared" si="0"/>
        <v>-80</v>
      </c>
      <c r="N15" s="1115">
        <f t="shared" si="1"/>
        <v>-1.4933731566175057E-2</v>
      </c>
      <c r="O15" s="1015">
        <f t="shared" si="2"/>
        <v>1005</v>
      </c>
      <c r="P15" s="298">
        <f t="shared" si="3"/>
        <v>0.235252808988764</v>
      </c>
      <c r="Q15" s="300">
        <f t="shared" si="4"/>
        <v>978</v>
      </c>
      <c r="R15" s="1115">
        <f t="shared" si="5"/>
        <v>0.22749476622470333</v>
      </c>
      <c r="S15" s="391"/>
      <c r="T15" s="392"/>
      <c r="U15" s="391"/>
      <c r="V15" s="392"/>
      <c r="W15" s="391"/>
      <c r="X15" s="263"/>
      <c r="Y15" s="263"/>
      <c r="Z15" s="263"/>
      <c r="AA15" s="263"/>
      <c r="AB15" s="263"/>
      <c r="AC15" s="263"/>
      <c r="AD15" s="263"/>
      <c r="AE15" s="263"/>
      <c r="AF15" s="263"/>
      <c r="AG15" s="263"/>
      <c r="AH15" s="263"/>
      <c r="AI15" s="263"/>
      <c r="AJ15" s="263"/>
      <c r="AK15" s="263"/>
      <c r="AL15" s="263"/>
      <c r="AM15" s="263"/>
      <c r="AN15" s="263"/>
      <c r="AO15" s="263"/>
    </row>
    <row r="16" spans="1:41" ht="17.25" customHeight="1">
      <c r="A16" s="977" t="s">
        <v>26</v>
      </c>
      <c r="B16" s="312">
        <v>9076</v>
      </c>
      <c r="C16" s="312">
        <v>8876</v>
      </c>
      <c r="D16" s="312">
        <v>8649</v>
      </c>
      <c r="E16" s="312">
        <v>8707</v>
      </c>
      <c r="F16" s="312">
        <v>8763</v>
      </c>
      <c r="G16" s="312">
        <v>8881</v>
      </c>
      <c r="H16" s="314">
        <v>9160</v>
      </c>
      <c r="I16" s="314">
        <v>9703</v>
      </c>
      <c r="J16" s="314">
        <v>10629</v>
      </c>
      <c r="K16" s="314">
        <v>11004</v>
      </c>
      <c r="L16" s="315">
        <v>11452</v>
      </c>
      <c r="M16" s="1060">
        <f t="shared" si="0"/>
        <v>448</v>
      </c>
      <c r="N16" s="1115">
        <f t="shared" si="1"/>
        <v>4.0712468193384144E-2</v>
      </c>
      <c r="O16" s="1015">
        <f t="shared" si="2"/>
        <v>2571</v>
      </c>
      <c r="P16" s="298">
        <f t="shared" si="3"/>
        <v>0.28949442630334432</v>
      </c>
      <c r="Q16" s="300">
        <f t="shared" si="4"/>
        <v>2376</v>
      </c>
      <c r="R16" s="1115">
        <f t="shared" si="5"/>
        <v>0.26178933450859398</v>
      </c>
      <c r="S16" s="391"/>
      <c r="T16" s="392"/>
      <c r="U16" s="391"/>
      <c r="V16" s="392"/>
      <c r="W16" s="391"/>
      <c r="X16" s="263"/>
      <c r="Y16" s="263"/>
      <c r="Z16" s="263"/>
      <c r="AA16" s="263"/>
      <c r="AB16" s="263"/>
      <c r="AC16" s="263"/>
      <c r="AD16" s="263"/>
      <c r="AE16" s="263"/>
      <c r="AF16" s="263"/>
      <c r="AG16" s="263"/>
      <c r="AH16" s="263"/>
      <c r="AI16" s="263"/>
      <c r="AJ16" s="263"/>
      <c r="AK16" s="263"/>
      <c r="AL16" s="263"/>
      <c r="AM16" s="263"/>
      <c r="AN16" s="263"/>
      <c r="AO16" s="263"/>
    </row>
    <row r="17" spans="1:41" ht="17.25" customHeight="1">
      <c r="A17" s="977" t="s">
        <v>27</v>
      </c>
      <c r="B17" s="312">
        <v>5350</v>
      </c>
      <c r="C17" s="312">
        <v>5060</v>
      </c>
      <c r="D17" s="312">
        <v>5117</v>
      </c>
      <c r="E17" s="312">
        <v>5112</v>
      </c>
      <c r="F17" s="312">
        <v>5186</v>
      </c>
      <c r="G17" s="312">
        <v>5136</v>
      </c>
      <c r="H17" s="314">
        <v>5319</v>
      </c>
      <c r="I17" s="314">
        <v>5781</v>
      </c>
      <c r="J17" s="314">
        <v>6158</v>
      </c>
      <c r="K17" s="314">
        <v>6562</v>
      </c>
      <c r="L17" s="315">
        <v>6683</v>
      </c>
      <c r="M17" s="1060">
        <f t="shared" si="0"/>
        <v>121</v>
      </c>
      <c r="N17" s="1115">
        <f t="shared" si="1"/>
        <v>1.8439500152392485E-2</v>
      </c>
      <c r="O17" s="1015">
        <f t="shared" si="2"/>
        <v>1547</v>
      </c>
      <c r="P17" s="298">
        <f t="shared" si="3"/>
        <v>0.30120716510903423</v>
      </c>
      <c r="Q17" s="300">
        <f t="shared" si="4"/>
        <v>1333</v>
      </c>
      <c r="R17" s="1115">
        <f t="shared" si="5"/>
        <v>0.249158878504673</v>
      </c>
      <c r="S17" s="391"/>
      <c r="T17" s="392"/>
      <c r="U17" s="391"/>
      <c r="V17" s="392"/>
      <c r="W17" s="391"/>
      <c r="X17" s="263"/>
      <c r="Y17" s="263"/>
      <c r="Z17" s="263"/>
      <c r="AA17" s="263"/>
      <c r="AB17" s="263"/>
      <c r="AC17" s="263"/>
      <c r="AD17" s="263"/>
      <c r="AE17" s="263"/>
      <c r="AF17" s="263"/>
      <c r="AG17" s="263"/>
      <c r="AH17" s="263"/>
      <c r="AI17" s="263"/>
      <c r="AJ17" s="263"/>
      <c r="AK17" s="263"/>
      <c r="AL17" s="263"/>
      <c r="AM17" s="263"/>
      <c r="AN17" s="263"/>
      <c r="AO17" s="263"/>
    </row>
    <row r="18" spans="1:41" ht="17.25" customHeight="1">
      <c r="A18" s="977" t="s">
        <v>28</v>
      </c>
      <c r="B18" s="312">
        <v>4689</v>
      </c>
      <c r="C18" s="312">
        <v>4608</v>
      </c>
      <c r="D18" s="312">
        <v>4482</v>
      </c>
      <c r="E18" s="312">
        <v>4525</v>
      </c>
      <c r="F18" s="312">
        <v>4594</v>
      </c>
      <c r="G18" s="312">
        <v>4568</v>
      </c>
      <c r="H18" s="314">
        <v>4767</v>
      </c>
      <c r="I18" s="314">
        <v>4975</v>
      </c>
      <c r="J18" s="314">
        <v>5295</v>
      </c>
      <c r="K18" s="314">
        <v>5614</v>
      </c>
      <c r="L18" s="315">
        <v>5566</v>
      </c>
      <c r="M18" s="1060">
        <f t="shared" si="0"/>
        <v>-48</v>
      </c>
      <c r="N18" s="1115">
        <f t="shared" si="1"/>
        <v>-8.5500534378339932E-3</v>
      </c>
      <c r="O18" s="1015">
        <f t="shared" si="2"/>
        <v>998</v>
      </c>
      <c r="P18" s="298">
        <f t="shared" si="3"/>
        <v>0.21847635726795089</v>
      </c>
      <c r="Q18" s="300">
        <f t="shared" si="4"/>
        <v>877</v>
      </c>
      <c r="R18" s="1115">
        <f t="shared" si="5"/>
        <v>0.1870334826188953</v>
      </c>
      <c r="S18" s="391"/>
      <c r="T18" s="392"/>
      <c r="U18" s="391"/>
      <c r="V18" s="392"/>
      <c r="W18" s="391"/>
      <c r="X18" s="263"/>
      <c r="Y18" s="263"/>
      <c r="Z18" s="263"/>
      <c r="AA18" s="263"/>
      <c r="AB18" s="263"/>
      <c r="AC18" s="263"/>
      <c r="AD18" s="263"/>
      <c r="AE18" s="263"/>
      <c r="AF18" s="263"/>
      <c r="AG18" s="263"/>
      <c r="AH18" s="263"/>
      <c r="AI18" s="263"/>
      <c r="AJ18" s="263"/>
      <c r="AK18" s="263"/>
      <c r="AL18" s="263"/>
      <c r="AM18" s="263"/>
      <c r="AN18" s="263"/>
      <c r="AO18" s="263"/>
    </row>
    <row r="19" spans="1:41" ht="17.25" customHeight="1">
      <c r="A19" s="977" t="s">
        <v>29</v>
      </c>
      <c r="B19" s="312">
        <v>9916</v>
      </c>
      <c r="C19" s="312">
        <v>9860</v>
      </c>
      <c r="D19" s="312">
        <v>9362</v>
      </c>
      <c r="E19" s="312">
        <v>9526</v>
      </c>
      <c r="F19" s="312">
        <v>9400</v>
      </c>
      <c r="G19" s="312">
        <v>9599</v>
      </c>
      <c r="H19" s="314">
        <v>9592</v>
      </c>
      <c r="I19" s="314">
        <v>10215</v>
      </c>
      <c r="J19" s="314">
        <v>10834</v>
      </c>
      <c r="K19" s="314">
        <v>11239</v>
      </c>
      <c r="L19" s="315">
        <v>11086</v>
      </c>
      <c r="M19" s="1060">
        <f t="shared" si="0"/>
        <v>-153</v>
      </c>
      <c r="N19" s="1115">
        <f t="shared" si="1"/>
        <v>-1.3613310792775168E-2</v>
      </c>
      <c r="O19" s="1015">
        <f t="shared" si="2"/>
        <v>1487</v>
      </c>
      <c r="P19" s="298">
        <f t="shared" si="3"/>
        <v>0.15491196999687462</v>
      </c>
      <c r="Q19" s="300">
        <f t="shared" si="4"/>
        <v>1170</v>
      </c>
      <c r="R19" s="1115">
        <f t="shared" si="5"/>
        <v>0.11799112545381196</v>
      </c>
      <c r="S19" s="391"/>
      <c r="T19" s="392"/>
      <c r="U19" s="391"/>
      <c r="V19" s="392"/>
      <c r="W19" s="391"/>
      <c r="X19" s="263"/>
      <c r="Y19" s="263"/>
      <c r="Z19" s="263"/>
      <c r="AA19" s="263"/>
      <c r="AB19" s="263"/>
      <c r="AC19" s="263"/>
      <c r="AD19" s="263"/>
      <c r="AE19" s="263"/>
      <c r="AF19" s="263"/>
      <c r="AG19" s="263"/>
      <c r="AH19" s="263"/>
      <c r="AI19" s="263"/>
      <c r="AJ19" s="263"/>
      <c r="AK19" s="263"/>
      <c r="AL19" s="263"/>
      <c r="AM19" s="263"/>
      <c r="AN19" s="263"/>
      <c r="AO19" s="263"/>
    </row>
    <row r="20" spans="1:41" s="551" customFormat="1" ht="12" customHeight="1">
      <c r="A20" s="980"/>
      <c r="B20" s="1208"/>
      <c r="C20" s="1208"/>
      <c r="D20" s="1208"/>
      <c r="E20" s="1208"/>
      <c r="F20" s="1208"/>
      <c r="G20" s="1208"/>
      <c r="H20" s="1208"/>
      <c r="I20" s="1208"/>
      <c r="J20" s="1208"/>
      <c r="K20" s="1208"/>
      <c r="L20" s="1208"/>
      <c r="M20" s="1466"/>
      <c r="N20" s="1008"/>
      <c r="O20" s="1466"/>
      <c r="P20" s="1008"/>
      <c r="Q20" s="1466"/>
      <c r="R20" s="1008"/>
      <c r="S20" s="391"/>
      <c r="T20" s="392"/>
      <c r="U20" s="391"/>
      <c r="V20" s="392"/>
      <c r="W20" s="391"/>
      <c r="X20" s="263"/>
      <c r="Y20" s="263"/>
      <c r="Z20" s="263"/>
      <c r="AA20" s="263"/>
      <c r="AB20" s="263"/>
      <c r="AC20" s="263"/>
      <c r="AD20" s="263"/>
      <c r="AE20" s="263"/>
      <c r="AF20" s="263"/>
      <c r="AG20" s="263"/>
      <c r="AH20" s="263"/>
      <c r="AI20" s="263"/>
      <c r="AJ20" s="263"/>
      <c r="AK20" s="263"/>
      <c r="AL20" s="263"/>
      <c r="AM20" s="263"/>
      <c r="AN20" s="263"/>
      <c r="AO20" s="263"/>
    </row>
    <row r="21" spans="1:41" s="18" customFormat="1" ht="24.75" customHeight="1">
      <c r="A21" s="1876" t="s">
        <v>547</v>
      </c>
      <c r="B21" s="1876"/>
      <c r="C21" s="1876"/>
      <c r="D21" s="1876"/>
      <c r="E21" s="1876"/>
      <c r="F21" s="1876"/>
      <c r="G21" s="1876"/>
      <c r="H21" s="1876"/>
      <c r="I21" s="1876"/>
      <c r="J21" s="1876"/>
      <c r="K21" s="1876"/>
      <c r="L21" s="1876"/>
      <c r="M21" s="1876"/>
      <c r="N21" s="1876"/>
      <c r="O21" s="1876"/>
      <c r="P21" s="1876"/>
      <c r="Q21" s="1876"/>
      <c r="R21" s="1876"/>
      <c r="S21" s="264"/>
      <c r="T21" s="264"/>
      <c r="U21" s="264"/>
      <c r="V21" s="264"/>
      <c r="W21" s="264"/>
      <c r="X21" s="264"/>
      <c r="Y21" s="264"/>
      <c r="Z21" s="264"/>
      <c r="AA21" s="264"/>
      <c r="AB21" s="264"/>
      <c r="AC21" s="264"/>
      <c r="AD21" s="264"/>
      <c r="AE21" s="264"/>
      <c r="AF21" s="264"/>
      <c r="AG21" s="264"/>
      <c r="AH21" s="264"/>
      <c r="AI21" s="264"/>
      <c r="AJ21" s="264"/>
      <c r="AK21" s="264"/>
      <c r="AL21" s="263"/>
      <c r="AM21" s="263"/>
      <c r="AN21" s="263"/>
      <c r="AO21" s="264"/>
    </row>
    <row r="22" spans="1:41">
      <c r="A22" s="69" t="s">
        <v>513</v>
      </c>
      <c r="B22" s="23"/>
      <c r="C22" s="23"/>
      <c r="D22" s="23"/>
      <c r="E22" s="23"/>
      <c r="F22" s="23"/>
      <c r="G22" s="23"/>
      <c r="H22" s="23"/>
      <c r="I22" s="23"/>
      <c r="J22" s="23"/>
      <c r="K22" s="23"/>
      <c r="L22" s="23"/>
      <c r="M22" s="23"/>
      <c r="N22" s="23"/>
    </row>
    <row r="23" spans="1:41" s="377" customFormat="1">
      <c r="B23" s="271"/>
      <c r="C23" s="271"/>
      <c r="D23" s="271"/>
      <c r="E23" s="271"/>
      <c r="F23" s="271"/>
      <c r="G23" s="271"/>
      <c r="H23" s="271"/>
      <c r="I23" s="271"/>
      <c r="J23" s="271"/>
      <c r="K23" s="271"/>
      <c r="L23" s="271"/>
    </row>
    <row r="24" spans="1:41">
      <c r="A24" s="23"/>
      <c r="B24" s="1676"/>
      <c r="C24" s="1676"/>
      <c r="D24" s="1676"/>
      <c r="E24" s="1676"/>
      <c r="F24" s="1676"/>
      <c r="G24" s="1676"/>
      <c r="H24" s="1676"/>
      <c r="I24" s="1676"/>
      <c r="J24" s="1676"/>
      <c r="K24" s="1676"/>
      <c r="L24" s="1676"/>
      <c r="M24" s="1676"/>
      <c r="N24" s="23"/>
    </row>
    <row r="25" spans="1:41">
      <c r="A25" s="23"/>
      <c r="B25" s="23"/>
      <c r="C25" s="23"/>
      <c r="D25" s="23"/>
      <c r="E25" s="23"/>
      <c r="F25" s="23"/>
      <c r="G25" s="23"/>
      <c r="H25" s="23"/>
      <c r="I25" s="23"/>
      <c r="J25" s="23"/>
      <c r="K25" s="23"/>
      <c r="L25" s="23"/>
      <c r="M25" s="23"/>
      <c r="N25" s="23"/>
    </row>
  </sheetData>
  <mergeCells count="6">
    <mergeCell ref="A21:R21"/>
    <mergeCell ref="A3:A4"/>
    <mergeCell ref="B3:L3"/>
    <mergeCell ref="M3:N3"/>
    <mergeCell ref="O3:P3"/>
    <mergeCell ref="Q3:R3"/>
  </mergeCells>
  <hyperlinks>
    <hyperlink ref="T2" location="OBSAH!A1" display="Zpět na obsah"/>
  </hyperlinks>
  <pageMargins left="0.7" right="0.7" top="0.78740157499999996" bottom="0.78740157499999996" header="0.3" footer="0.3"/>
  <pageSetup paperSize="9" orientation="landscape"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
  <sheetViews>
    <sheetView showGridLines="0" workbookViewId="0"/>
  </sheetViews>
  <sheetFormatPr defaultColWidth="9.140625" defaultRowHeight="15"/>
  <cols>
    <col min="1" max="1" width="18" style="147" customWidth="1"/>
    <col min="2" max="12" width="6.7109375" style="147" customWidth="1"/>
    <col min="13" max="18" width="6.42578125" style="147" customWidth="1"/>
    <col min="19" max="16384" width="9.140625" style="147"/>
  </cols>
  <sheetData>
    <row r="1" spans="1:23" s="35" customFormat="1" ht="17.25" customHeight="1">
      <c r="A1" s="121" t="s">
        <v>1034</v>
      </c>
      <c r="B1" s="124"/>
      <c r="C1" s="124"/>
      <c r="D1" s="124"/>
      <c r="E1" s="53"/>
      <c r="F1" s="53"/>
      <c r="G1" s="53"/>
      <c r="H1" s="53"/>
      <c r="I1" s="53"/>
      <c r="P1" s="280"/>
    </row>
    <row r="2" spans="1:23" ht="17.25" customHeight="1" thickBot="1">
      <c r="A2" s="1614" t="s">
        <v>1719</v>
      </c>
      <c r="B2" s="146"/>
      <c r="C2" s="146"/>
      <c r="P2" s="146"/>
      <c r="Q2" s="146"/>
      <c r="R2" s="146"/>
      <c r="S2" s="146"/>
      <c r="T2" s="213" t="s">
        <v>1602</v>
      </c>
      <c r="U2" s="146"/>
    </row>
    <row r="3" spans="1:23" ht="24" customHeight="1">
      <c r="A3" s="1963" t="s">
        <v>184</v>
      </c>
      <c r="B3" s="1965" t="s">
        <v>193</v>
      </c>
      <c r="C3" s="1966"/>
      <c r="D3" s="1966"/>
      <c r="E3" s="1966"/>
      <c r="F3" s="1966"/>
      <c r="G3" s="1966"/>
      <c r="H3" s="1966"/>
      <c r="I3" s="1966"/>
      <c r="J3" s="1966"/>
      <c r="K3" s="1966"/>
      <c r="L3" s="1972"/>
      <c r="M3" s="1967" t="s">
        <v>674</v>
      </c>
      <c r="N3" s="1968"/>
      <c r="O3" s="1969" t="s">
        <v>675</v>
      </c>
      <c r="P3" s="1970"/>
      <c r="Q3" s="1971" t="s">
        <v>676</v>
      </c>
      <c r="R3" s="1968"/>
    </row>
    <row r="4" spans="1:23" ht="17.25" customHeight="1" thickBot="1">
      <c r="A4" s="1964"/>
      <c r="B4" s="995" t="s">
        <v>10</v>
      </c>
      <c r="C4" s="995" t="s">
        <v>11</v>
      </c>
      <c r="D4" s="995" t="s">
        <v>12</v>
      </c>
      <c r="E4" s="995" t="s">
        <v>13</v>
      </c>
      <c r="F4" s="995" t="s">
        <v>135</v>
      </c>
      <c r="G4" s="996" t="s">
        <v>183</v>
      </c>
      <c r="H4" s="996" t="s">
        <v>432</v>
      </c>
      <c r="I4" s="996" t="s">
        <v>529</v>
      </c>
      <c r="J4" s="997" t="s">
        <v>589</v>
      </c>
      <c r="K4" s="996" t="s">
        <v>656</v>
      </c>
      <c r="L4" s="998" t="s">
        <v>673</v>
      </c>
      <c r="M4" s="1058" t="s">
        <v>185</v>
      </c>
      <c r="N4" s="1000" t="s">
        <v>186</v>
      </c>
      <c r="O4" s="1010" t="s">
        <v>185</v>
      </c>
      <c r="P4" s="1000" t="s">
        <v>186</v>
      </c>
      <c r="Q4" s="1010" t="s">
        <v>185</v>
      </c>
      <c r="R4" s="1117" t="s">
        <v>186</v>
      </c>
    </row>
    <row r="5" spans="1:23" ht="17.25" customHeight="1">
      <c r="A5" s="975" t="s">
        <v>1601</v>
      </c>
      <c r="B5" s="313">
        <v>63770</v>
      </c>
      <c r="C5" s="313">
        <v>59693</v>
      </c>
      <c r="D5" s="313">
        <v>55167</v>
      </c>
      <c r="E5" s="313">
        <v>55412</v>
      </c>
      <c r="F5" s="313">
        <v>55186</v>
      </c>
      <c r="G5" s="313">
        <v>55862</v>
      </c>
      <c r="H5" s="311">
        <v>60389</v>
      </c>
      <c r="I5" s="311">
        <v>65302</v>
      </c>
      <c r="J5" s="311">
        <v>61605</v>
      </c>
      <c r="K5" s="311">
        <v>64277</v>
      </c>
      <c r="L5" s="316">
        <v>69607</v>
      </c>
      <c r="M5" s="1059">
        <f>L5-K5</f>
        <v>5330</v>
      </c>
      <c r="N5" s="1118">
        <f>L5/K5-1</f>
        <v>8.2922351696563368E-2</v>
      </c>
      <c r="O5" s="1013">
        <f>L5-G5</f>
        <v>13745</v>
      </c>
      <c r="P5" s="1308">
        <f>L5/G5-1</f>
        <v>0.24605277290465799</v>
      </c>
      <c r="Q5" s="1011">
        <f>L5-B5</f>
        <v>5837</v>
      </c>
      <c r="R5" s="1118">
        <f>L5/B5-1</f>
        <v>9.1532068370707265E-2</v>
      </c>
      <c r="S5"/>
      <c r="T5"/>
      <c r="U5"/>
      <c r="V5"/>
      <c r="W5"/>
    </row>
    <row r="6" spans="1:23" ht="17.25" customHeight="1">
      <c r="A6" s="977" t="s">
        <v>16</v>
      </c>
      <c r="B6" s="312">
        <v>7250</v>
      </c>
      <c r="C6" s="312">
        <v>6908</v>
      </c>
      <c r="D6" s="312">
        <v>6491</v>
      </c>
      <c r="E6" s="312">
        <v>6594</v>
      </c>
      <c r="F6" s="312">
        <v>6899</v>
      </c>
      <c r="G6" s="312">
        <v>7394</v>
      </c>
      <c r="H6" s="314">
        <v>8429</v>
      </c>
      <c r="I6" s="314">
        <v>8976</v>
      </c>
      <c r="J6" s="314">
        <v>8580</v>
      </c>
      <c r="K6" s="314">
        <v>9121</v>
      </c>
      <c r="L6" s="315">
        <v>9744</v>
      </c>
      <c r="M6" s="1060">
        <f t="shared" ref="M6:M19" si="0">L6-K6</f>
        <v>623</v>
      </c>
      <c r="N6" s="1115">
        <f t="shared" ref="N6:N19" si="1">L6/K6-1</f>
        <v>6.8303914044512748E-2</v>
      </c>
      <c r="O6" s="1015">
        <f t="shared" ref="O6:O19" si="2">L6-G6</f>
        <v>2350</v>
      </c>
      <c r="P6" s="298">
        <f t="shared" ref="P6:P19" si="3">L6/G6-1</f>
        <v>0.31782526372734643</v>
      </c>
      <c r="Q6" s="300">
        <f t="shared" ref="Q6:Q19" si="4">L6-B6</f>
        <v>2494</v>
      </c>
      <c r="R6" s="1115">
        <f t="shared" ref="R6:R19" si="5">L6/B6-1</f>
        <v>0.34400000000000008</v>
      </c>
      <c r="S6"/>
      <c r="T6"/>
      <c r="U6"/>
      <c r="V6"/>
      <c r="W6"/>
    </row>
    <row r="7" spans="1:23" ht="17.25" customHeight="1">
      <c r="A7" s="977" t="s">
        <v>17</v>
      </c>
      <c r="B7" s="312">
        <v>5986</v>
      </c>
      <c r="C7" s="312">
        <v>5827</v>
      </c>
      <c r="D7" s="312">
        <v>5227</v>
      </c>
      <c r="E7" s="312">
        <v>5420</v>
      </c>
      <c r="F7" s="312">
        <v>5171</v>
      </c>
      <c r="G7" s="312">
        <v>5117</v>
      </c>
      <c r="H7" s="314">
        <v>5523</v>
      </c>
      <c r="I7" s="314">
        <v>6045</v>
      </c>
      <c r="J7" s="314">
        <v>5715</v>
      </c>
      <c r="K7" s="314">
        <v>5895</v>
      </c>
      <c r="L7" s="315">
        <v>6435</v>
      </c>
      <c r="M7" s="1060">
        <f t="shared" si="0"/>
        <v>540</v>
      </c>
      <c r="N7" s="1115">
        <f t="shared" si="1"/>
        <v>9.1603053435114434E-2</v>
      </c>
      <c r="O7" s="1015">
        <f t="shared" si="2"/>
        <v>1318</v>
      </c>
      <c r="P7" s="298">
        <f t="shared" si="3"/>
        <v>0.2575727965604846</v>
      </c>
      <c r="Q7" s="300">
        <f t="shared" si="4"/>
        <v>449</v>
      </c>
      <c r="R7" s="1115">
        <f t="shared" si="5"/>
        <v>7.5008352823254354E-2</v>
      </c>
      <c r="S7"/>
      <c r="T7"/>
      <c r="U7"/>
      <c r="V7"/>
      <c r="W7"/>
    </row>
    <row r="8" spans="1:23" ht="17.25" customHeight="1">
      <c r="A8" s="977" t="s">
        <v>18</v>
      </c>
      <c r="B8" s="312">
        <v>4220</v>
      </c>
      <c r="C8" s="312">
        <v>3907</v>
      </c>
      <c r="D8" s="312">
        <v>3624</v>
      </c>
      <c r="E8" s="312">
        <v>3667</v>
      </c>
      <c r="F8" s="312">
        <v>3583</v>
      </c>
      <c r="G8" s="312">
        <v>3698</v>
      </c>
      <c r="H8" s="314">
        <v>4035</v>
      </c>
      <c r="I8" s="314">
        <v>4191</v>
      </c>
      <c r="J8" s="314">
        <v>4126</v>
      </c>
      <c r="K8" s="314">
        <v>4375</v>
      </c>
      <c r="L8" s="315">
        <v>4608</v>
      </c>
      <c r="M8" s="1060">
        <f t="shared" si="0"/>
        <v>233</v>
      </c>
      <c r="N8" s="1115">
        <f t="shared" si="1"/>
        <v>5.3257142857142892E-2</v>
      </c>
      <c r="O8" s="1015">
        <f t="shared" si="2"/>
        <v>910</v>
      </c>
      <c r="P8" s="298">
        <f t="shared" si="3"/>
        <v>0.2460789616008654</v>
      </c>
      <c r="Q8" s="300">
        <f t="shared" si="4"/>
        <v>388</v>
      </c>
      <c r="R8" s="1115">
        <f t="shared" si="5"/>
        <v>9.1943127962085258E-2</v>
      </c>
      <c r="S8"/>
      <c r="T8"/>
      <c r="U8"/>
      <c r="V8"/>
      <c r="W8"/>
    </row>
    <row r="9" spans="1:23" ht="17.25" customHeight="1">
      <c r="A9" s="977" t="s">
        <v>19</v>
      </c>
      <c r="B9" s="312">
        <v>3407</v>
      </c>
      <c r="C9" s="312">
        <v>3010</v>
      </c>
      <c r="D9" s="312">
        <v>2870</v>
      </c>
      <c r="E9" s="312">
        <v>2859</v>
      </c>
      <c r="F9" s="312">
        <v>3001</v>
      </c>
      <c r="G9" s="312">
        <v>3029</v>
      </c>
      <c r="H9" s="314">
        <v>3326</v>
      </c>
      <c r="I9" s="314">
        <v>3638</v>
      </c>
      <c r="J9" s="314">
        <v>3448</v>
      </c>
      <c r="K9" s="314">
        <v>3491</v>
      </c>
      <c r="L9" s="315">
        <v>3965</v>
      </c>
      <c r="M9" s="1060">
        <f t="shared" si="0"/>
        <v>474</v>
      </c>
      <c r="N9" s="1115">
        <f t="shared" si="1"/>
        <v>0.13577771412202799</v>
      </c>
      <c r="O9" s="1015">
        <f t="shared" si="2"/>
        <v>936</v>
      </c>
      <c r="P9" s="298">
        <f t="shared" si="3"/>
        <v>0.30901287553648071</v>
      </c>
      <c r="Q9" s="300">
        <f t="shared" si="4"/>
        <v>558</v>
      </c>
      <c r="R9" s="1115">
        <f t="shared" si="5"/>
        <v>0.16378045201056657</v>
      </c>
      <c r="S9"/>
      <c r="T9"/>
      <c r="U9"/>
      <c r="V9"/>
      <c r="W9"/>
    </row>
    <row r="10" spans="1:23" ht="17.25" customHeight="1">
      <c r="A10" s="977" t="s">
        <v>20</v>
      </c>
      <c r="B10" s="312">
        <v>1644</v>
      </c>
      <c r="C10" s="312">
        <v>1359</v>
      </c>
      <c r="D10" s="312">
        <v>1206</v>
      </c>
      <c r="E10" s="312">
        <v>1296</v>
      </c>
      <c r="F10" s="312">
        <v>1188</v>
      </c>
      <c r="G10" s="312">
        <v>1249</v>
      </c>
      <c r="H10" s="314">
        <v>1364</v>
      </c>
      <c r="I10" s="314">
        <v>1563</v>
      </c>
      <c r="J10" s="314">
        <v>1380</v>
      </c>
      <c r="K10" s="314">
        <v>1421</v>
      </c>
      <c r="L10" s="315">
        <v>1492</v>
      </c>
      <c r="M10" s="1060">
        <f t="shared" si="0"/>
        <v>71</v>
      </c>
      <c r="N10" s="1115">
        <f t="shared" si="1"/>
        <v>4.9964813511611528E-2</v>
      </c>
      <c r="O10" s="1015">
        <f t="shared" si="2"/>
        <v>243</v>
      </c>
      <c r="P10" s="298">
        <f t="shared" si="3"/>
        <v>0.19455564451561247</v>
      </c>
      <c r="Q10" s="300">
        <f t="shared" si="4"/>
        <v>-152</v>
      </c>
      <c r="R10" s="1115">
        <f t="shared" si="5"/>
        <v>-9.2457420924574207E-2</v>
      </c>
      <c r="S10"/>
      <c r="T10"/>
      <c r="U10"/>
      <c r="V10"/>
      <c r="W10"/>
    </row>
    <row r="11" spans="1:23" ht="17.25" customHeight="1">
      <c r="A11" s="977" t="s">
        <v>21</v>
      </c>
      <c r="B11" s="312">
        <v>4637</v>
      </c>
      <c r="C11" s="312">
        <v>4216</v>
      </c>
      <c r="D11" s="312">
        <v>3952</v>
      </c>
      <c r="E11" s="312">
        <v>3989</v>
      </c>
      <c r="F11" s="312">
        <v>3944</v>
      </c>
      <c r="G11" s="312">
        <v>4125</v>
      </c>
      <c r="H11" s="314">
        <v>4441</v>
      </c>
      <c r="I11" s="314">
        <v>4946</v>
      </c>
      <c r="J11" s="314">
        <v>4693</v>
      </c>
      <c r="K11" s="314">
        <v>4936</v>
      </c>
      <c r="L11" s="315">
        <v>5109</v>
      </c>
      <c r="M11" s="1060">
        <f t="shared" si="0"/>
        <v>173</v>
      </c>
      <c r="N11" s="1115">
        <f t="shared" si="1"/>
        <v>3.5048622366288473E-2</v>
      </c>
      <c r="O11" s="1015">
        <f t="shared" si="2"/>
        <v>984</v>
      </c>
      <c r="P11" s="298">
        <f t="shared" si="3"/>
        <v>0.23854545454545462</v>
      </c>
      <c r="Q11" s="300">
        <f t="shared" si="4"/>
        <v>472</v>
      </c>
      <c r="R11" s="1115">
        <f t="shared" si="5"/>
        <v>0.10178995039896477</v>
      </c>
      <c r="S11"/>
      <c r="T11"/>
      <c r="U11"/>
      <c r="V11"/>
      <c r="W11"/>
    </row>
    <row r="12" spans="1:23" ht="17.25" customHeight="1">
      <c r="A12" s="977" t="s">
        <v>22</v>
      </c>
      <c r="B12" s="312">
        <v>2328</v>
      </c>
      <c r="C12" s="312">
        <v>2199</v>
      </c>
      <c r="D12" s="312">
        <v>2047</v>
      </c>
      <c r="E12" s="312">
        <v>2019</v>
      </c>
      <c r="F12" s="312">
        <v>2118</v>
      </c>
      <c r="G12" s="312">
        <v>2087</v>
      </c>
      <c r="H12" s="314">
        <v>2255</v>
      </c>
      <c r="I12" s="314">
        <v>2420</v>
      </c>
      <c r="J12" s="314">
        <v>2364</v>
      </c>
      <c r="K12" s="314">
        <v>2439</v>
      </c>
      <c r="L12" s="315">
        <v>2778</v>
      </c>
      <c r="M12" s="1060">
        <f t="shared" si="0"/>
        <v>339</v>
      </c>
      <c r="N12" s="1115">
        <f t="shared" si="1"/>
        <v>0.13899138991389903</v>
      </c>
      <c r="O12" s="1015">
        <f t="shared" si="2"/>
        <v>691</v>
      </c>
      <c r="P12" s="298">
        <f t="shared" si="3"/>
        <v>0.33109726880689982</v>
      </c>
      <c r="Q12" s="300">
        <f t="shared" si="4"/>
        <v>450</v>
      </c>
      <c r="R12" s="1115">
        <f t="shared" si="5"/>
        <v>0.19329896907216493</v>
      </c>
      <c r="S12"/>
      <c r="T12"/>
      <c r="U12"/>
      <c r="V12"/>
      <c r="W12"/>
    </row>
    <row r="13" spans="1:23" ht="17.25" customHeight="1">
      <c r="A13" s="977" t="s">
        <v>23</v>
      </c>
      <c r="B13" s="312">
        <v>3676</v>
      </c>
      <c r="C13" s="312">
        <v>3792</v>
      </c>
      <c r="D13" s="312">
        <v>3325</v>
      </c>
      <c r="E13" s="312">
        <v>3290</v>
      </c>
      <c r="F13" s="312">
        <v>3359</v>
      </c>
      <c r="G13" s="312">
        <v>3142</v>
      </c>
      <c r="H13" s="314">
        <v>3376</v>
      </c>
      <c r="I13" s="314">
        <v>3498</v>
      </c>
      <c r="J13" s="314">
        <v>3236</v>
      </c>
      <c r="K13" s="314">
        <v>3594</v>
      </c>
      <c r="L13" s="315">
        <v>3825</v>
      </c>
      <c r="M13" s="1060">
        <f t="shared" si="0"/>
        <v>231</v>
      </c>
      <c r="N13" s="1115">
        <f t="shared" si="1"/>
        <v>6.4273789649415658E-2</v>
      </c>
      <c r="O13" s="1015">
        <f t="shared" si="2"/>
        <v>683</v>
      </c>
      <c r="P13" s="298">
        <f t="shared" si="3"/>
        <v>0.21737746658179513</v>
      </c>
      <c r="Q13" s="300">
        <f t="shared" si="4"/>
        <v>149</v>
      </c>
      <c r="R13" s="1115">
        <f t="shared" si="5"/>
        <v>4.0533188248095708E-2</v>
      </c>
      <c r="S13"/>
      <c r="T13"/>
      <c r="U13"/>
      <c r="V13"/>
      <c r="W13"/>
    </row>
    <row r="14" spans="1:23" ht="17.25" customHeight="1">
      <c r="A14" s="977" t="s">
        <v>24</v>
      </c>
      <c r="B14" s="312">
        <v>3449</v>
      </c>
      <c r="C14" s="312">
        <v>3096</v>
      </c>
      <c r="D14" s="312">
        <v>2908</v>
      </c>
      <c r="E14" s="312">
        <v>2975</v>
      </c>
      <c r="F14" s="312">
        <v>2982</v>
      </c>
      <c r="G14" s="312">
        <v>3025</v>
      </c>
      <c r="H14" s="314">
        <v>3226</v>
      </c>
      <c r="I14" s="314">
        <v>3603</v>
      </c>
      <c r="J14" s="314">
        <v>3236</v>
      </c>
      <c r="K14" s="314">
        <v>3366</v>
      </c>
      <c r="L14" s="315">
        <v>3684</v>
      </c>
      <c r="M14" s="1060">
        <f t="shared" si="0"/>
        <v>318</v>
      </c>
      <c r="N14" s="1115">
        <f t="shared" si="1"/>
        <v>9.4474153297682717E-2</v>
      </c>
      <c r="O14" s="1015">
        <f t="shared" si="2"/>
        <v>659</v>
      </c>
      <c r="P14" s="298">
        <f t="shared" si="3"/>
        <v>0.21785123966942144</v>
      </c>
      <c r="Q14" s="300">
        <f t="shared" si="4"/>
        <v>235</v>
      </c>
      <c r="R14" s="1115">
        <f t="shared" si="5"/>
        <v>6.8135691504783935E-2</v>
      </c>
      <c r="S14"/>
      <c r="T14"/>
      <c r="U14"/>
      <c r="V14"/>
      <c r="W14"/>
    </row>
    <row r="15" spans="1:23" ht="17.25" customHeight="1">
      <c r="A15" s="977" t="s">
        <v>25</v>
      </c>
      <c r="B15" s="312">
        <v>3696</v>
      </c>
      <c r="C15" s="312">
        <v>3603</v>
      </c>
      <c r="D15" s="312">
        <v>3662</v>
      </c>
      <c r="E15" s="312">
        <v>3525</v>
      </c>
      <c r="F15" s="312">
        <v>3443</v>
      </c>
      <c r="G15" s="312">
        <v>3399</v>
      </c>
      <c r="H15" s="314">
        <v>3528</v>
      </c>
      <c r="I15" s="314">
        <v>3858</v>
      </c>
      <c r="J15" s="314">
        <v>3591</v>
      </c>
      <c r="K15" s="314">
        <v>3687</v>
      </c>
      <c r="L15" s="315">
        <v>3954</v>
      </c>
      <c r="M15" s="1060">
        <f t="shared" si="0"/>
        <v>267</v>
      </c>
      <c r="N15" s="1115">
        <f t="shared" si="1"/>
        <v>7.2416598860862491E-2</v>
      </c>
      <c r="O15" s="1015">
        <f t="shared" si="2"/>
        <v>555</v>
      </c>
      <c r="P15" s="298">
        <f t="shared" si="3"/>
        <v>0.1632833186231244</v>
      </c>
      <c r="Q15" s="300">
        <f t="shared" si="4"/>
        <v>258</v>
      </c>
      <c r="R15" s="1115">
        <f t="shared" si="5"/>
        <v>6.9805194805194759E-2</v>
      </c>
      <c r="S15"/>
      <c r="T15"/>
      <c r="U15"/>
      <c r="V15"/>
      <c r="W15"/>
    </row>
    <row r="16" spans="1:23" ht="17.25" customHeight="1">
      <c r="A16" s="977" t="s">
        <v>26</v>
      </c>
      <c r="B16" s="312">
        <v>7208</v>
      </c>
      <c r="C16" s="312">
        <v>6661</v>
      </c>
      <c r="D16" s="312">
        <v>6123</v>
      </c>
      <c r="E16" s="312">
        <v>6137</v>
      </c>
      <c r="F16" s="312">
        <v>6012</v>
      </c>
      <c r="G16" s="312">
        <v>6059</v>
      </c>
      <c r="H16" s="314">
        <v>6316</v>
      </c>
      <c r="I16" s="314">
        <v>7061</v>
      </c>
      <c r="J16" s="314">
        <v>6593</v>
      </c>
      <c r="K16" s="314">
        <v>6999</v>
      </c>
      <c r="L16" s="315">
        <v>7689</v>
      </c>
      <c r="M16" s="1060">
        <f t="shared" si="0"/>
        <v>690</v>
      </c>
      <c r="N16" s="1115">
        <f t="shared" si="1"/>
        <v>9.8585512216030846E-2</v>
      </c>
      <c r="O16" s="1015">
        <f t="shared" si="2"/>
        <v>1630</v>
      </c>
      <c r="P16" s="298">
        <f t="shared" si="3"/>
        <v>0.26902129064202018</v>
      </c>
      <c r="Q16" s="300">
        <f t="shared" si="4"/>
        <v>481</v>
      </c>
      <c r="R16" s="1115">
        <f t="shared" si="5"/>
        <v>6.6731409544950049E-2</v>
      </c>
      <c r="S16"/>
      <c r="T16"/>
      <c r="U16"/>
      <c r="V16"/>
      <c r="W16"/>
    </row>
    <row r="17" spans="1:23" ht="17.25" customHeight="1">
      <c r="A17" s="977" t="s">
        <v>27</v>
      </c>
      <c r="B17" s="312">
        <v>4215</v>
      </c>
      <c r="C17" s="312">
        <v>3875</v>
      </c>
      <c r="D17" s="312">
        <v>3683</v>
      </c>
      <c r="E17" s="312">
        <v>3732</v>
      </c>
      <c r="F17" s="312">
        <v>3668</v>
      </c>
      <c r="G17" s="312">
        <v>3619</v>
      </c>
      <c r="H17" s="314">
        <v>3927</v>
      </c>
      <c r="I17" s="314">
        <v>4236</v>
      </c>
      <c r="J17" s="314">
        <v>4068</v>
      </c>
      <c r="K17" s="314">
        <v>4040</v>
      </c>
      <c r="L17" s="315">
        <v>4534</v>
      </c>
      <c r="M17" s="1060">
        <f t="shared" si="0"/>
        <v>494</v>
      </c>
      <c r="N17" s="1115">
        <f t="shared" si="1"/>
        <v>0.12227722772277239</v>
      </c>
      <c r="O17" s="1015">
        <f t="shared" si="2"/>
        <v>915</v>
      </c>
      <c r="P17" s="298">
        <f t="shared" si="3"/>
        <v>0.25283227410886977</v>
      </c>
      <c r="Q17" s="300">
        <f t="shared" si="4"/>
        <v>319</v>
      </c>
      <c r="R17" s="1115">
        <f t="shared" si="5"/>
        <v>7.568208778173191E-2</v>
      </c>
      <c r="S17"/>
      <c r="T17"/>
      <c r="U17"/>
      <c r="V17"/>
      <c r="W17"/>
    </row>
    <row r="18" spans="1:23" ht="17.25" customHeight="1">
      <c r="A18" s="977" t="s">
        <v>28</v>
      </c>
      <c r="B18" s="312">
        <v>4055</v>
      </c>
      <c r="C18" s="312">
        <v>3703</v>
      </c>
      <c r="D18" s="312">
        <v>3467</v>
      </c>
      <c r="E18" s="312">
        <v>3426</v>
      </c>
      <c r="F18" s="312">
        <v>3477</v>
      </c>
      <c r="G18" s="312">
        <v>3460</v>
      </c>
      <c r="H18" s="314">
        <v>3775</v>
      </c>
      <c r="I18" s="314">
        <v>3937</v>
      </c>
      <c r="J18" s="314">
        <v>3865</v>
      </c>
      <c r="K18" s="314">
        <v>3971</v>
      </c>
      <c r="L18" s="315">
        <v>4291</v>
      </c>
      <c r="M18" s="1060">
        <f t="shared" si="0"/>
        <v>320</v>
      </c>
      <c r="N18" s="1115">
        <f t="shared" si="1"/>
        <v>8.0584235708889507E-2</v>
      </c>
      <c r="O18" s="1015">
        <f t="shared" si="2"/>
        <v>831</v>
      </c>
      <c r="P18" s="298">
        <f t="shared" si="3"/>
        <v>0.24017341040462425</v>
      </c>
      <c r="Q18" s="300">
        <f t="shared" si="4"/>
        <v>236</v>
      </c>
      <c r="R18" s="1115">
        <f t="shared" si="5"/>
        <v>5.8199753390875353E-2</v>
      </c>
      <c r="S18"/>
      <c r="T18"/>
      <c r="U18"/>
      <c r="V18"/>
      <c r="W18"/>
    </row>
    <row r="19" spans="1:23" ht="17.25" customHeight="1">
      <c r="A19" s="977" t="s">
        <v>29</v>
      </c>
      <c r="B19" s="312">
        <v>7999</v>
      </c>
      <c r="C19" s="312">
        <v>7537</v>
      </c>
      <c r="D19" s="312">
        <v>6582</v>
      </c>
      <c r="E19" s="312">
        <v>6483</v>
      </c>
      <c r="F19" s="312">
        <v>6341</v>
      </c>
      <c r="G19" s="312">
        <v>6459</v>
      </c>
      <c r="H19" s="314">
        <v>6868</v>
      </c>
      <c r="I19" s="314">
        <v>7330</v>
      </c>
      <c r="J19" s="314">
        <v>6710</v>
      </c>
      <c r="K19" s="314">
        <v>6942</v>
      </c>
      <c r="L19" s="315">
        <v>7499</v>
      </c>
      <c r="M19" s="1060">
        <f t="shared" si="0"/>
        <v>557</v>
      </c>
      <c r="N19" s="1115">
        <f t="shared" si="1"/>
        <v>8.0236243157591369E-2</v>
      </c>
      <c r="O19" s="1015">
        <f t="shared" si="2"/>
        <v>1040</v>
      </c>
      <c r="P19" s="298">
        <f t="shared" si="3"/>
        <v>0.16101563709552558</v>
      </c>
      <c r="Q19" s="300">
        <f t="shared" si="4"/>
        <v>-500</v>
      </c>
      <c r="R19" s="1115">
        <f t="shared" si="5"/>
        <v>-6.2507813476684548E-2</v>
      </c>
      <c r="S19"/>
      <c r="T19"/>
      <c r="U19"/>
      <c r="V19"/>
      <c r="W19"/>
    </row>
    <row r="20" spans="1:23" s="551" customFormat="1" ht="12" customHeight="1">
      <c r="A20" s="980"/>
      <c r="B20" s="1208"/>
      <c r="C20" s="1208"/>
      <c r="D20" s="1208"/>
      <c r="E20" s="1208"/>
      <c r="F20" s="1208"/>
      <c r="G20" s="1208"/>
      <c r="H20" s="1208"/>
      <c r="I20" s="1208"/>
      <c r="J20" s="1208"/>
      <c r="K20" s="1208"/>
      <c r="L20" s="1208"/>
      <c r="M20" s="1466"/>
      <c r="N20" s="1008"/>
      <c r="O20" s="1466"/>
      <c r="P20" s="1008"/>
      <c r="Q20" s="1466"/>
      <c r="R20" s="1008"/>
    </row>
    <row r="21" spans="1:23" s="18" customFormat="1" ht="29.25" customHeight="1">
      <c r="A21" s="1876" t="s">
        <v>547</v>
      </c>
      <c r="B21" s="1876"/>
      <c r="C21" s="1876"/>
      <c r="D21" s="1876"/>
      <c r="E21" s="1876"/>
      <c r="F21" s="1876"/>
      <c r="G21" s="1876"/>
      <c r="H21" s="1876"/>
      <c r="I21" s="1876"/>
      <c r="J21" s="1876"/>
      <c r="K21" s="1876"/>
      <c r="L21" s="1876"/>
      <c r="M21" s="1876"/>
      <c r="N21" s="1876"/>
      <c r="O21" s="1876"/>
      <c r="P21" s="1876"/>
      <c r="Q21" s="1876"/>
      <c r="R21" s="1876"/>
    </row>
    <row r="22" spans="1:23" ht="17.25" customHeight="1">
      <c r="A22" s="419" t="s">
        <v>480</v>
      </c>
      <c r="B22" s="40"/>
      <c r="C22" s="40"/>
      <c r="D22" s="40"/>
      <c r="E22" s="40"/>
      <c r="F22" s="40"/>
      <c r="G22" s="40"/>
      <c r="H22" s="40"/>
      <c r="I22" s="40"/>
      <c r="J22" s="40"/>
      <c r="K22" s="40"/>
      <c r="L22" s="40"/>
    </row>
    <row r="23" spans="1:23" s="377" customFormat="1">
      <c r="A23" s="69" t="s">
        <v>513</v>
      </c>
      <c r="B23" s="271"/>
      <c r="C23" s="271"/>
      <c r="D23" s="271"/>
      <c r="E23" s="271"/>
      <c r="F23" s="271"/>
      <c r="G23" s="271"/>
      <c r="H23" s="271"/>
      <c r="I23" s="271"/>
      <c r="J23" s="271"/>
      <c r="K23" s="271"/>
      <c r="L23" s="271"/>
    </row>
    <row r="24" spans="1:23">
      <c r="B24" s="385"/>
      <c r="C24" s="385"/>
      <c r="D24" s="385"/>
      <c r="E24" s="385"/>
      <c r="F24" s="385"/>
      <c r="G24" s="385"/>
      <c r="H24" s="385"/>
      <c r="I24" s="385"/>
      <c r="J24" s="385"/>
      <c r="K24" s="385"/>
      <c r="L24" s="385"/>
      <c r="M24" s="377"/>
      <c r="N24" s="377"/>
      <c r="O24" s="377"/>
      <c r="P24" s="377"/>
      <c r="Q24" s="377"/>
      <c r="R24" s="377"/>
    </row>
    <row r="25" spans="1:23">
      <c r="B25" s="551"/>
      <c r="M25" s="377"/>
      <c r="N25" s="377"/>
      <c r="O25" s="377"/>
      <c r="P25" s="377"/>
      <c r="Q25" s="377"/>
      <c r="R25" s="377"/>
    </row>
    <row r="26" spans="1:23">
      <c r="B26" s="551"/>
    </row>
  </sheetData>
  <mergeCells count="6">
    <mergeCell ref="A21:R21"/>
    <mergeCell ref="A3:A4"/>
    <mergeCell ref="B3:L3"/>
    <mergeCell ref="M3:N3"/>
    <mergeCell ref="O3:P3"/>
    <mergeCell ref="Q3:R3"/>
  </mergeCells>
  <hyperlinks>
    <hyperlink ref="T2" location="OBSAH!A1" display="Zpět na obsah"/>
  </hyperlinks>
  <pageMargins left="0.7" right="0.7" top="0.78740157499999996" bottom="0.78740157499999996" header="0.3" footer="0.3"/>
  <pageSetup paperSize="9" orientation="landscape"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
  <sheetViews>
    <sheetView showGridLines="0" workbookViewId="0"/>
  </sheetViews>
  <sheetFormatPr defaultRowHeight="15"/>
  <cols>
    <col min="1" max="1" width="12.85546875" style="377" customWidth="1"/>
    <col min="2" max="2" width="6.5703125" style="377" customWidth="1"/>
    <col min="3" max="6" width="6.42578125" style="377" customWidth="1"/>
    <col min="7" max="15" width="7.140625" style="377" customWidth="1"/>
    <col min="16" max="16" width="7.5703125" style="377" customWidth="1"/>
  </cols>
  <sheetData>
    <row r="1" spans="1:21">
      <c r="A1" s="165" t="s">
        <v>993</v>
      </c>
      <c r="B1" s="165"/>
      <c r="C1" s="35"/>
      <c r="D1" s="35"/>
      <c r="E1" s="35"/>
      <c r="F1" s="35"/>
      <c r="G1" s="35"/>
      <c r="H1" s="35"/>
      <c r="I1" s="35"/>
      <c r="J1" s="35"/>
      <c r="K1" s="35"/>
      <c r="L1" s="35"/>
      <c r="M1" s="35"/>
      <c r="N1" s="35"/>
      <c r="O1" s="280"/>
      <c r="P1" s="431"/>
    </row>
    <row r="2" spans="1:21" ht="15.75" thickBot="1">
      <c r="A2" s="1614" t="s">
        <v>1719</v>
      </c>
      <c r="B2" s="146"/>
      <c r="C2" s="146"/>
      <c r="D2" s="146"/>
      <c r="E2" s="146"/>
      <c r="F2" s="146"/>
      <c r="G2" s="431"/>
      <c r="I2" s="146"/>
      <c r="J2" s="146"/>
      <c r="K2" s="146" t="s">
        <v>0</v>
      </c>
      <c r="L2" s="146"/>
      <c r="M2" s="146"/>
      <c r="N2" s="146"/>
      <c r="O2" s="146"/>
      <c r="P2" s="146"/>
      <c r="Q2" s="213" t="s">
        <v>1602</v>
      </c>
      <c r="R2" s="146"/>
    </row>
    <row r="3" spans="1:21" ht="30" customHeight="1">
      <c r="A3" s="1904" t="s">
        <v>192</v>
      </c>
      <c r="B3" s="1905"/>
      <c r="C3" s="2167" t="s">
        <v>188</v>
      </c>
      <c r="D3" s="2160"/>
      <c r="E3" s="2168"/>
      <c r="F3" s="2178" t="s">
        <v>464</v>
      </c>
      <c r="G3" s="2160" t="s">
        <v>203</v>
      </c>
      <c r="H3" s="2160"/>
      <c r="I3" s="2160"/>
      <c r="J3" s="2167" t="s">
        <v>280</v>
      </c>
      <c r="K3" s="2160"/>
      <c r="L3" s="2168"/>
      <c r="M3" s="2160" t="s">
        <v>394</v>
      </c>
      <c r="N3" s="2160"/>
      <c r="O3" s="2160"/>
      <c r="Q3" s="446"/>
      <c r="R3" s="446"/>
      <c r="S3" s="446"/>
      <c r="T3" s="446"/>
      <c r="U3" s="446"/>
    </row>
    <row r="4" spans="1:21" ht="15" customHeight="1">
      <c r="A4" s="1890"/>
      <c r="B4" s="1906"/>
      <c r="C4" s="2176" t="s">
        <v>120</v>
      </c>
      <c r="D4" s="2161" t="s">
        <v>6</v>
      </c>
      <c r="E4" s="2162"/>
      <c r="F4" s="2179"/>
      <c r="G4" s="2163" t="s">
        <v>4</v>
      </c>
      <c r="H4" s="2165" t="s">
        <v>6</v>
      </c>
      <c r="I4" s="2161"/>
      <c r="J4" s="2173" t="s">
        <v>4</v>
      </c>
      <c r="K4" s="2165" t="s">
        <v>6</v>
      </c>
      <c r="L4" s="2172"/>
      <c r="M4" s="2163" t="s">
        <v>4</v>
      </c>
      <c r="N4" s="2165" t="s">
        <v>6</v>
      </c>
      <c r="O4" s="2161"/>
      <c r="Q4" s="446"/>
      <c r="R4" s="446"/>
      <c r="S4" s="446"/>
      <c r="T4" s="446"/>
      <c r="U4" s="446"/>
    </row>
    <row r="5" spans="1:21" ht="15" customHeight="1">
      <c r="A5" s="1890"/>
      <c r="B5" s="1906"/>
      <c r="C5" s="2176"/>
      <c r="D5" s="2112" t="s">
        <v>319</v>
      </c>
      <c r="E5" s="2169" t="s">
        <v>465</v>
      </c>
      <c r="F5" s="2179"/>
      <c r="G5" s="2113"/>
      <c r="H5" s="2117" t="s">
        <v>7</v>
      </c>
      <c r="I5" s="2117" t="s">
        <v>319</v>
      </c>
      <c r="J5" s="2174"/>
      <c r="K5" s="2117" t="s">
        <v>7</v>
      </c>
      <c r="L5" s="2169" t="s">
        <v>319</v>
      </c>
      <c r="M5" s="2113"/>
      <c r="N5" s="2117" t="s">
        <v>7</v>
      </c>
      <c r="O5" s="2112" t="s">
        <v>319</v>
      </c>
      <c r="Q5" s="443"/>
      <c r="R5" s="446"/>
      <c r="S5" s="446"/>
      <c r="T5" s="446"/>
      <c r="U5" s="446"/>
    </row>
    <row r="6" spans="1:21" ht="15.75" thickBot="1">
      <c r="A6" s="1891"/>
      <c r="B6" s="1907"/>
      <c r="C6" s="2177"/>
      <c r="D6" s="2171"/>
      <c r="E6" s="2170"/>
      <c r="F6" s="2180"/>
      <c r="G6" s="2164"/>
      <c r="H6" s="2166"/>
      <c r="I6" s="2166"/>
      <c r="J6" s="2175"/>
      <c r="K6" s="2166"/>
      <c r="L6" s="2170"/>
      <c r="M6" s="2164"/>
      <c r="N6" s="2166"/>
      <c r="O6" s="2171"/>
    </row>
    <row r="7" spans="1:21">
      <c r="A7" s="1910" t="s">
        <v>11</v>
      </c>
      <c r="B7" s="1911"/>
      <c r="C7" s="354">
        <v>127</v>
      </c>
      <c r="D7" s="330">
        <v>126</v>
      </c>
      <c r="E7" s="337">
        <v>1</v>
      </c>
      <c r="F7" s="39">
        <v>277.43</v>
      </c>
      <c r="G7" s="37">
        <v>2040</v>
      </c>
      <c r="H7" s="330">
        <v>929</v>
      </c>
      <c r="I7" s="356">
        <v>2000</v>
      </c>
      <c r="J7" s="36">
        <v>842</v>
      </c>
      <c r="K7" s="330">
        <v>432</v>
      </c>
      <c r="L7" s="337">
        <v>826</v>
      </c>
      <c r="M7" s="354">
        <v>583</v>
      </c>
      <c r="N7" s="330">
        <v>292</v>
      </c>
      <c r="O7" s="356">
        <v>569</v>
      </c>
      <c r="P7" s="38"/>
      <c r="Q7" s="431"/>
      <c r="R7" s="431"/>
      <c r="S7" s="431"/>
      <c r="T7" s="431"/>
      <c r="U7" s="431"/>
    </row>
    <row r="8" spans="1:21">
      <c r="A8" s="1910" t="s">
        <v>12</v>
      </c>
      <c r="B8" s="1911"/>
      <c r="C8" s="354">
        <v>131</v>
      </c>
      <c r="D8" s="330">
        <v>130</v>
      </c>
      <c r="E8" s="337">
        <v>1</v>
      </c>
      <c r="F8" s="39">
        <v>309.14</v>
      </c>
      <c r="G8" s="37">
        <v>2201</v>
      </c>
      <c r="H8" s="330">
        <v>994</v>
      </c>
      <c r="I8" s="356">
        <v>2162</v>
      </c>
      <c r="J8" s="36">
        <v>943</v>
      </c>
      <c r="K8" s="330">
        <v>533</v>
      </c>
      <c r="L8" s="337">
        <v>922</v>
      </c>
      <c r="M8" s="354">
        <v>645</v>
      </c>
      <c r="N8" s="330">
        <v>270</v>
      </c>
      <c r="O8" s="356">
        <v>632</v>
      </c>
      <c r="P8" s="38"/>
      <c r="Q8" s="431"/>
      <c r="R8" s="431"/>
      <c r="S8" s="431"/>
      <c r="T8" s="431"/>
      <c r="U8" s="431"/>
    </row>
    <row r="9" spans="1:21">
      <c r="A9" s="1910" t="s">
        <v>13</v>
      </c>
      <c r="B9" s="1911"/>
      <c r="C9" s="354">
        <v>140</v>
      </c>
      <c r="D9" s="330">
        <v>139</v>
      </c>
      <c r="E9" s="337">
        <v>1</v>
      </c>
      <c r="F9" s="39">
        <v>239.6</v>
      </c>
      <c r="G9" s="37">
        <v>2404</v>
      </c>
      <c r="H9" s="330">
        <v>1117</v>
      </c>
      <c r="I9" s="356">
        <v>2369</v>
      </c>
      <c r="J9" s="338">
        <v>1098</v>
      </c>
      <c r="K9" s="330">
        <v>532</v>
      </c>
      <c r="L9" s="337">
        <v>1078</v>
      </c>
      <c r="M9" s="354">
        <v>614</v>
      </c>
      <c r="N9" s="330">
        <v>277</v>
      </c>
      <c r="O9" s="356">
        <v>604</v>
      </c>
      <c r="P9" s="38"/>
      <c r="Q9" s="431"/>
      <c r="R9" s="431"/>
      <c r="S9" s="431"/>
      <c r="T9" s="431"/>
      <c r="U9" s="431"/>
    </row>
    <row r="10" spans="1:21">
      <c r="A10" s="1910" t="s">
        <v>135</v>
      </c>
      <c r="B10" s="1911"/>
      <c r="C10" s="354">
        <v>146</v>
      </c>
      <c r="D10" s="330">
        <v>145</v>
      </c>
      <c r="E10" s="337">
        <v>1</v>
      </c>
      <c r="F10" s="39">
        <v>361.23</v>
      </c>
      <c r="G10" s="354">
        <v>2612</v>
      </c>
      <c r="H10" s="330">
        <v>1237</v>
      </c>
      <c r="I10" s="356">
        <v>2579</v>
      </c>
      <c r="J10" s="338">
        <v>1095</v>
      </c>
      <c r="K10" s="330">
        <v>464</v>
      </c>
      <c r="L10" s="337">
        <v>1082</v>
      </c>
      <c r="M10" s="354">
        <v>618</v>
      </c>
      <c r="N10" s="330">
        <v>277</v>
      </c>
      <c r="O10" s="356">
        <v>605</v>
      </c>
      <c r="P10" s="38"/>
      <c r="Q10" s="431"/>
      <c r="R10" s="431"/>
      <c r="S10" s="431"/>
      <c r="T10" s="431"/>
      <c r="U10" s="431"/>
    </row>
    <row r="11" spans="1:21">
      <c r="A11" s="1910" t="s">
        <v>183</v>
      </c>
      <c r="B11" s="1911"/>
      <c r="C11" s="354">
        <v>147</v>
      </c>
      <c r="D11" s="330">
        <v>146</v>
      </c>
      <c r="E11" s="337">
        <v>1</v>
      </c>
      <c r="F11" s="39">
        <v>380.06</v>
      </c>
      <c r="G11" s="354">
        <v>2723</v>
      </c>
      <c r="H11" s="330">
        <v>1280</v>
      </c>
      <c r="I11" s="356">
        <v>2690</v>
      </c>
      <c r="J11" s="338">
        <v>1010</v>
      </c>
      <c r="K11" s="330">
        <v>464</v>
      </c>
      <c r="L11" s="337">
        <v>993</v>
      </c>
      <c r="M11" s="354">
        <v>646</v>
      </c>
      <c r="N11" s="330">
        <v>302</v>
      </c>
      <c r="O11" s="356">
        <v>635</v>
      </c>
      <c r="P11" s="38"/>
      <c r="Q11" s="431"/>
      <c r="R11" s="431"/>
      <c r="S11" s="431"/>
      <c r="T11" s="431"/>
      <c r="U11" s="431"/>
    </row>
    <row r="12" spans="1:21">
      <c r="A12" s="1910" t="s">
        <v>432</v>
      </c>
      <c r="B12" s="1911"/>
      <c r="C12" s="354">
        <v>146</v>
      </c>
      <c r="D12" s="330">
        <v>145</v>
      </c>
      <c r="E12" s="337">
        <v>1</v>
      </c>
      <c r="F12" s="39">
        <v>360.05</v>
      </c>
      <c r="G12" s="354">
        <v>2719</v>
      </c>
      <c r="H12" s="330">
        <v>1292</v>
      </c>
      <c r="I12" s="356">
        <v>2697</v>
      </c>
      <c r="J12" s="338">
        <v>942</v>
      </c>
      <c r="K12" s="330">
        <v>464</v>
      </c>
      <c r="L12" s="337">
        <v>934</v>
      </c>
      <c r="M12" s="354">
        <v>693</v>
      </c>
      <c r="N12" s="330">
        <v>321</v>
      </c>
      <c r="O12" s="356">
        <v>684</v>
      </c>
      <c r="P12" s="38"/>
      <c r="Q12" s="431"/>
      <c r="R12" s="431"/>
      <c r="S12" s="431"/>
      <c r="T12" s="431"/>
      <c r="U12" s="431"/>
    </row>
    <row r="13" spans="1:21">
      <c r="A13" s="1910" t="s">
        <v>529</v>
      </c>
      <c r="B13" s="1911"/>
      <c r="C13" s="354">
        <v>140</v>
      </c>
      <c r="D13" s="330">
        <v>139</v>
      </c>
      <c r="E13" s="337">
        <v>1</v>
      </c>
      <c r="F13" s="39">
        <v>362</v>
      </c>
      <c r="G13" s="354">
        <v>2720</v>
      </c>
      <c r="H13" s="330">
        <v>1267</v>
      </c>
      <c r="I13" s="356">
        <v>2689</v>
      </c>
      <c r="J13" s="338">
        <v>966</v>
      </c>
      <c r="K13" s="330">
        <v>433</v>
      </c>
      <c r="L13" s="337">
        <v>944</v>
      </c>
      <c r="M13" s="354">
        <v>595</v>
      </c>
      <c r="N13" s="330">
        <v>286</v>
      </c>
      <c r="O13" s="356">
        <v>588</v>
      </c>
      <c r="P13" s="38"/>
    </row>
    <row r="14" spans="1:21">
      <c r="A14" s="1910" t="s">
        <v>589</v>
      </c>
      <c r="B14" s="1911"/>
      <c r="C14" s="354">
        <v>144</v>
      </c>
      <c r="D14" s="330">
        <v>143</v>
      </c>
      <c r="E14" s="337">
        <v>1</v>
      </c>
      <c r="F14" s="39">
        <v>370.15</v>
      </c>
      <c r="G14" s="354">
        <v>2763</v>
      </c>
      <c r="H14" s="330">
        <v>1248</v>
      </c>
      <c r="I14" s="356">
        <v>2725</v>
      </c>
      <c r="J14" s="338">
        <v>926</v>
      </c>
      <c r="K14" s="330">
        <v>424</v>
      </c>
      <c r="L14" s="337">
        <v>909</v>
      </c>
      <c r="M14" s="354">
        <v>710</v>
      </c>
      <c r="N14" s="330">
        <v>310</v>
      </c>
      <c r="O14" s="356">
        <v>693</v>
      </c>
      <c r="P14" s="38"/>
    </row>
    <row r="15" spans="1:21">
      <c r="A15" s="1910" t="s">
        <v>656</v>
      </c>
      <c r="B15" s="1911"/>
      <c r="C15" s="354">
        <v>145</v>
      </c>
      <c r="D15" s="330">
        <v>144</v>
      </c>
      <c r="E15" s="337">
        <v>1</v>
      </c>
      <c r="F15" s="39">
        <v>377.03</v>
      </c>
      <c r="G15" s="354">
        <v>2762</v>
      </c>
      <c r="H15" s="330">
        <v>1213</v>
      </c>
      <c r="I15" s="356">
        <v>2733</v>
      </c>
      <c r="J15" s="338">
        <v>1007</v>
      </c>
      <c r="K15" s="330">
        <v>424</v>
      </c>
      <c r="L15" s="337">
        <v>990</v>
      </c>
      <c r="M15" s="354">
        <v>696</v>
      </c>
      <c r="N15" s="330">
        <v>323</v>
      </c>
      <c r="O15" s="356">
        <v>686</v>
      </c>
      <c r="P15" s="38"/>
    </row>
    <row r="16" spans="1:21">
      <c r="A16" s="1910" t="s">
        <v>673</v>
      </c>
      <c r="B16" s="1911"/>
      <c r="C16" s="354">
        <v>147</v>
      </c>
      <c r="D16" s="330">
        <v>146</v>
      </c>
      <c r="E16" s="337">
        <v>1</v>
      </c>
      <c r="F16" s="39">
        <v>377</v>
      </c>
      <c r="G16" s="354">
        <v>2841</v>
      </c>
      <c r="H16" s="330">
        <v>1243</v>
      </c>
      <c r="I16" s="356">
        <v>2815</v>
      </c>
      <c r="J16" s="338">
        <v>1072</v>
      </c>
      <c r="K16" s="330">
        <v>466</v>
      </c>
      <c r="L16" s="337">
        <v>1056</v>
      </c>
      <c r="M16" s="354">
        <v>724</v>
      </c>
      <c r="N16" s="330">
        <v>306</v>
      </c>
      <c r="O16" s="356">
        <v>714</v>
      </c>
      <c r="P16" s="38"/>
    </row>
    <row r="17" spans="1:18" ht="15.75" thickBot="1">
      <c r="A17" s="1871" t="s">
        <v>939</v>
      </c>
      <c r="B17" s="1872"/>
      <c r="C17" s="354">
        <v>148</v>
      </c>
      <c r="D17" s="330">
        <v>147</v>
      </c>
      <c r="E17" s="337">
        <v>1</v>
      </c>
      <c r="F17" s="39">
        <v>381</v>
      </c>
      <c r="G17" s="354">
        <v>2959</v>
      </c>
      <c r="H17" s="330">
        <v>1313</v>
      </c>
      <c r="I17" s="356">
        <v>2934</v>
      </c>
      <c r="J17" s="132">
        <v>1100</v>
      </c>
      <c r="K17" s="187">
        <v>486</v>
      </c>
      <c r="L17" s="115">
        <v>1086</v>
      </c>
      <c r="M17" s="435" t="s">
        <v>51</v>
      </c>
      <c r="N17" s="435" t="s">
        <v>51</v>
      </c>
      <c r="O17" s="492" t="s">
        <v>51</v>
      </c>
      <c r="P17" s="38"/>
      <c r="Q17" s="377"/>
      <c r="R17" s="377"/>
    </row>
    <row r="18" spans="1:18" ht="15" customHeight="1">
      <c r="A18" s="1900" t="s">
        <v>941</v>
      </c>
      <c r="B18" s="917" t="s">
        <v>185</v>
      </c>
      <c r="C18" s="1721">
        <f>C17-C16</f>
        <v>1</v>
      </c>
      <c r="D18" s="1722">
        <f t="shared" ref="D18:L18" si="0">D17-D16</f>
        <v>1</v>
      </c>
      <c r="E18" s="1723">
        <f t="shared" si="0"/>
        <v>0</v>
      </c>
      <c r="F18" s="1724">
        <f t="shared" si="0"/>
        <v>4</v>
      </c>
      <c r="G18" s="1725">
        <f t="shared" si="0"/>
        <v>118</v>
      </c>
      <c r="H18" s="1722">
        <f t="shared" si="0"/>
        <v>70</v>
      </c>
      <c r="I18" s="1722">
        <f t="shared" si="0"/>
        <v>119</v>
      </c>
      <c r="J18" s="1721">
        <f t="shared" si="0"/>
        <v>28</v>
      </c>
      <c r="K18" s="1722">
        <f t="shared" si="0"/>
        <v>20</v>
      </c>
      <c r="L18" s="1722">
        <f t="shared" si="0"/>
        <v>30</v>
      </c>
      <c r="M18" s="1273" t="s">
        <v>51</v>
      </c>
      <c r="N18" s="1027" t="s">
        <v>51</v>
      </c>
      <c r="O18" s="1043" t="s">
        <v>51</v>
      </c>
      <c r="P18" s="38"/>
      <c r="Q18" s="377"/>
    </row>
    <row r="19" spans="1:18">
      <c r="A19" s="1901"/>
      <c r="B19" s="912" t="s">
        <v>186</v>
      </c>
      <c r="C19" s="1731">
        <f>C17/C16-1</f>
        <v>6.8027210884353817E-3</v>
      </c>
      <c r="D19" s="1732">
        <f t="shared" ref="D19:L19" si="1">D17/D16-1</f>
        <v>6.8493150684931781E-3</v>
      </c>
      <c r="E19" s="1733">
        <f t="shared" si="1"/>
        <v>0</v>
      </c>
      <c r="F19" s="1734">
        <f t="shared" si="1"/>
        <v>1.0610079575596787E-2</v>
      </c>
      <c r="G19" s="1735">
        <f t="shared" si="1"/>
        <v>4.1534670890531533E-2</v>
      </c>
      <c r="H19" s="1732">
        <f t="shared" si="1"/>
        <v>5.6315366049879412E-2</v>
      </c>
      <c r="I19" s="1732">
        <f t="shared" si="1"/>
        <v>4.2273534635879129E-2</v>
      </c>
      <c r="J19" s="1731">
        <f t="shared" si="1"/>
        <v>2.6119402985074647E-2</v>
      </c>
      <c r="K19" s="1732">
        <f t="shared" si="1"/>
        <v>4.2918454935622297E-2</v>
      </c>
      <c r="L19" s="1732">
        <f t="shared" si="1"/>
        <v>2.8409090909090828E-2</v>
      </c>
      <c r="M19" s="1274" t="s">
        <v>51</v>
      </c>
      <c r="N19" s="1036" t="s">
        <v>51</v>
      </c>
      <c r="O19" s="1046" t="s">
        <v>51</v>
      </c>
      <c r="P19" s="167"/>
    </row>
    <row r="20" spans="1:18" ht="15" customHeight="1">
      <c r="A20" s="1902" t="s">
        <v>945</v>
      </c>
      <c r="B20" s="928" t="s">
        <v>185</v>
      </c>
      <c r="C20" s="1741">
        <f>C17-C12</f>
        <v>2</v>
      </c>
      <c r="D20" s="1742">
        <f t="shared" ref="D20:L20" si="2">D17-D12</f>
        <v>2</v>
      </c>
      <c r="E20" s="1743">
        <f t="shared" si="2"/>
        <v>0</v>
      </c>
      <c r="F20" s="1744">
        <f t="shared" si="2"/>
        <v>20.949999999999989</v>
      </c>
      <c r="G20" s="1745">
        <f t="shared" si="2"/>
        <v>240</v>
      </c>
      <c r="H20" s="1742">
        <f t="shared" si="2"/>
        <v>21</v>
      </c>
      <c r="I20" s="1742">
        <f t="shared" si="2"/>
        <v>237</v>
      </c>
      <c r="J20" s="1741">
        <f t="shared" si="2"/>
        <v>158</v>
      </c>
      <c r="K20" s="1742">
        <f t="shared" si="2"/>
        <v>22</v>
      </c>
      <c r="L20" s="1743">
        <f t="shared" si="2"/>
        <v>152</v>
      </c>
      <c r="M20" s="1275" t="s">
        <v>51</v>
      </c>
      <c r="N20" s="1033" t="s">
        <v>51</v>
      </c>
      <c r="O20" s="1045" t="s">
        <v>51</v>
      </c>
    </row>
    <row r="21" spans="1:18" ht="19.5" customHeight="1">
      <c r="A21" s="1901"/>
      <c r="B21" s="912" t="s">
        <v>186</v>
      </c>
      <c r="C21" s="1726">
        <f>C17/C12-1</f>
        <v>1.3698630136986356E-2</v>
      </c>
      <c r="D21" s="1727">
        <f t="shared" ref="D21:L21" si="3">D17/D12-1</f>
        <v>1.379310344827589E-2</v>
      </c>
      <c r="E21" s="1728">
        <f t="shared" si="3"/>
        <v>0</v>
      </c>
      <c r="F21" s="1729">
        <f t="shared" si="3"/>
        <v>5.8186363005138242E-2</v>
      </c>
      <c r="G21" s="1730">
        <f t="shared" si="3"/>
        <v>8.8267745494667205E-2</v>
      </c>
      <c r="H21" s="1727">
        <f t="shared" si="3"/>
        <v>1.6253869969040213E-2</v>
      </c>
      <c r="I21" s="1727">
        <f t="shared" si="3"/>
        <v>8.7875417130144573E-2</v>
      </c>
      <c r="J21" s="1726">
        <f t="shared" si="3"/>
        <v>0.16772823779193202</v>
      </c>
      <c r="K21" s="1727">
        <f t="shared" si="3"/>
        <v>4.7413793103448176E-2</v>
      </c>
      <c r="L21" s="1728">
        <f t="shared" si="3"/>
        <v>0.16274089935760161</v>
      </c>
      <c r="M21" s="1274" t="s">
        <v>51</v>
      </c>
      <c r="N21" s="1036" t="s">
        <v>51</v>
      </c>
      <c r="O21" s="1046" t="s">
        <v>51</v>
      </c>
    </row>
    <row r="22" spans="1:18" ht="15" customHeight="1">
      <c r="A22" s="1902" t="s">
        <v>944</v>
      </c>
      <c r="B22" s="928" t="s">
        <v>185</v>
      </c>
      <c r="C22" s="1736">
        <f>C17-C7</f>
        <v>21</v>
      </c>
      <c r="D22" s="1737">
        <f t="shared" ref="D22:L22" si="4">D17-D7</f>
        <v>21</v>
      </c>
      <c r="E22" s="1738">
        <f t="shared" si="4"/>
        <v>0</v>
      </c>
      <c r="F22" s="1739">
        <f t="shared" si="4"/>
        <v>103.57</v>
      </c>
      <c r="G22" s="1740">
        <f t="shared" si="4"/>
        <v>919</v>
      </c>
      <c r="H22" s="1737">
        <f t="shared" si="4"/>
        <v>384</v>
      </c>
      <c r="I22" s="1737">
        <f t="shared" si="4"/>
        <v>934</v>
      </c>
      <c r="J22" s="1736">
        <f t="shared" si="4"/>
        <v>258</v>
      </c>
      <c r="K22" s="1737">
        <f t="shared" si="4"/>
        <v>54</v>
      </c>
      <c r="L22" s="1737">
        <f t="shared" si="4"/>
        <v>260</v>
      </c>
      <c r="M22" s="1275" t="s">
        <v>51</v>
      </c>
      <c r="N22" s="1033" t="s">
        <v>51</v>
      </c>
      <c r="O22" s="1045" t="s">
        <v>51</v>
      </c>
    </row>
    <row r="23" spans="1:18" ht="18" customHeight="1">
      <c r="A23" s="2027"/>
      <c r="B23" s="968" t="s">
        <v>186</v>
      </c>
      <c r="C23" s="1731">
        <f>C17/C7-1</f>
        <v>0.16535433070866135</v>
      </c>
      <c r="D23" s="1732">
        <f t="shared" ref="D23:L23" si="5">D17/D7-1</f>
        <v>0.16666666666666674</v>
      </c>
      <c r="E23" s="1733">
        <f t="shared" si="5"/>
        <v>0</v>
      </c>
      <c r="F23" s="1734">
        <f t="shared" si="5"/>
        <v>0.37331939588364627</v>
      </c>
      <c r="G23" s="1735">
        <f t="shared" si="5"/>
        <v>0.45049019607843133</v>
      </c>
      <c r="H23" s="1732">
        <f t="shared" si="5"/>
        <v>0.41334768568353075</v>
      </c>
      <c r="I23" s="1732">
        <f t="shared" si="5"/>
        <v>0.46700000000000008</v>
      </c>
      <c r="J23" s="1731">
        <f t="shared" si="5"/>
        <v>0.30641330166270775</v>
      </c>
      <c r="K23" s="1732">
        <f t="shared" si="5"/>
        <v>0.125</v>
      </c>
      <c r="L23" s="1733">
        <f t="shared" si="5"/>
        <v>0.31476997578692489</v>
      </c>
      <c r="M23" s="1282" t="s">
        <v>51</v>
      </c>
      <c r="N23" s="1198" t="s">
        <v>51</v>
      </c>
      <c r="O23" s="1199" t="s">
        <v>51</v>
      </c>
    </row>
    <row r="24" spans="1:18" s="551" customFormat="1" ht="12.75" customHeight="1">
      <c r="A24" s="903"/>
      <c r="B24" s="258"/>
      <c r="C24" s="256"/>
      <c r="D24" s="256"/>
      <c r="E24" s="256"/>
      <c r="F24" s="256"/>
      <c r="G24" s="256"/>
      <c r="H24" s="256"/>
      <c r="I24" s="256"/>
      <c r="J24" s="256"/>
      <c r="K24" s="256"/>
      <c r="L24" s="256"/>
      <c r="M24" s="257"/>
      <c r="N24" s="257"/>
      <c r="O24" s="257"/>
    </row>
    <row r="25" spans="1:18" ht="25.5" customHeight="1">
      <c r="A25" s="2159" t="s">
        <v>65</v>
      </c>
      <c r="B25" s="2159"/>
      <c r="C25" s="2159"/>
      <c r="D25" s="2159"/>
      <c r="E25" s="2159"/>
      <c r="F25" s="2159"/>
      <c r="G25" s="2159"/>
      <c r="H25" s="2159"/>
      <c r="I25" s="2159"/>
      <c r="J25" s="2159"/>
      <c r="K25" s="2159"/>
      <c r="L25" s="2159"/>
      <c r="M25" s="2159"/>
      <c r="N25" s="2159"/>
      <c r="O25" s="2159"/>
    </row>
    <row r="26" spans="1:18">
      <c r="A26" s="419" t="s">
        <v>375</v>
      </c>
      <c r="J26" s="431"/>
      <c r="K26" s="431"/>
    </row>
    <row r="27" spans="1:18">
      <c r="A27" s="419" t="s">
        <v>374</v>
      </c>
      <c r="E27" s="123"/>
      <c r="F27" s="431"/>
      <c r="G27"/>
      <c r="H27" s="123"/>
      <c r="I27" s="123"/>
      <c r="J27" s="431"/>
      <c r="K27" s="431"/>
      <c r="L27" s="123"/>
      <c r="M27" s="123"/>
      <c r="N27" s="123"/>
      <c r="O27" s="123"/>
    </row>
    <row r="28" spans="1:18">
      <c r="A28" s="69" t="s">
        <v>513</v>
      </c>
      <c r="C28" s="141"/>
      <c r="D28" s="141"/>
      <c r="E28" s="141"/>
      <c r="F28" s="141"/>
      <c r="G28" s="141"/>
      <c r="H28" s="141"/>
      <c r="I28" s="141"/>
      <c r="J28" s="141"/>
      <c r="K28" s="141"/>
      <c r="L28" s="141"/>
      <c r="M28" s="431"/>
      <c r="N28" s="431"/>
      <c r="O28" s="141"/>
    </row>
    <row r="29" spans="1:18">
      <c r="C29" s="196"/>
      <c r="D29" s="196"/>
      <c r="E29" s="196"/>
      <c r="F29" s="196"/>
      <c r="G29" s="196"/>
      <c r="H29" s="196"/>
      <c r="I29" s="196"/>
      <c r="J29" s="196"/>
      <c r="K29" s="196"/>
      <c r="L29" s="196"/>
      <c r="M29" s="431"/>
      <c r="N29" s="431"/>
      <c r="O29" s="196"/>
    </row>
    <row r="30" spans="1:18">
      <c r="E30" s="123"/>
      <c r="F30" s="123"/>
      <c r="G30" s="123"/>
      <c r="H30" s="383"/>
      <c r="I30" s="123"/>
      <c r="J30" s="123"/>
      <c r="K30" s="123"/>
      <c r="L30" s="123"/>
      <c r="M30" s="123"/>
      <c r="N30" s="123"/>
      <c r="O30" s="123"/>
    </row>
    <row r="31" spans="1:18">
      <c r="E31" s="123"/>
      <c r="F31" s="123"/>
      <c r="G31" s="123"/>
      <c r="H31" s="383"/>
      <c r="I31" s="123"/>
      <c r="J31" s="123"/>
      <c r="K31" s="123"/>
      <c r="L31" s="123"/>
      <c r="M31" s="123"/>
      <c r="N31" s="123"/>
      <c r="O31" s="123"/>
    </row>
    <row r="32" spans="1:18">
      <c r="E32" s="123"/>
      <c r="F32" s="123"/>
      <c r="G32" s="123"/>
      <c r="H32" s="384"/>
      <c r="I32" s="123"/>
      <c r="J32" s="123"/>
      <c r="K32" s="123"/>
      <c r="L32" s="123"/>
      <c r="M32" s="123"/>
      <c r="N32" s="123"/>
      <c r="O32" s="123"/>
    </row>
    <row r="33" spans="5:15">
      <c r="E33" s="123"/>
      <c r="F33" s="123"/>
      <c r="G33" s="123"/>
      <c r="H33" s="123"/>
      <c r="I33" s="123"/>
      <c r="J33" s="123"/>
      <c r="K33" s="123"/>
      <c r="L33" s="123"/>
      <c r="M33" s="123"/>
      <c r="N33" s="123"/>
      <c r="O33" s="123"/>
    </row>
    <row r="34" spans="5:15">
      <c r="E34" s="123"/>
      <c r="F34" s="123"/>
      <c r="G34" s="123"/>
      <c r="H34" s="123"/>
      <c r="I34" s="123"/>
      <c r="J34" s="123"/>
      <c r="K34" s="123"/>
      <c r="L34" s="123"/>
      <c r="M34" s="123"/>
      <c r="N34" s="123"/>
      <c r="O34" s="123"/>
    </row>
    <row r="35" spans="5:15">
      <c r="E35" s="123"/>
      <c r="F35" s="123"/>
      <c r="G35" s="123"/>
      <c r="H35" s="123"/>
      <c r="I35" s="123"/>
      <c r="J35" s="123"/>
      <c r="K35" s="123"/>
      <c r="L35" s="123"/>
      <c r="M35" s="123"/>
      <c r="N35" s="123"/>
      <c r="O35" s="123"/>
    </row>
    <row r="36" spans="5:15">
      <c r="E36" s="123"/>
      <c r="F36" s="123"/>
      <c r="G36" s="123"/>
      <c r="H36" s="123"/>
      <c r="I36" s="123"/>
      <c r="J36" s="123"/>
      <c r="K36" s="123"/>
      <c r="L36" s="123"/>
      <c r="M36" s="123"/>
      <c r="N36" s="123"/>
      <c r="O36" s="123"/>
    </row>
    <row r="37" spans="5:15">
      <c r="E37" s="123"/>
      <c r="F37" s="123"/>
      <c r="G37" s="123"/>
      <c r="H37" s="123"/>
      <c r="I37" s="123"/>
      <c r="J37" s="123"/>
      <c r="K37" s="123"/>
      <c r="L37" s="123"/>
      <c r="M37" s="123"/>
      <c r="N37" s="123"/>
      <c r="O37" s="123"/>
    </row>
    <row r="38" spans="5:15">
      <c r="E38" s="123"/>
      <c r="F38" s="123"/>
      <c r="G38" s="123"/>
      <c r="H38" s="123"/>
      <c r="I38" s="123"/>
      <c r="J38" s="123"/>
      <c r="K38" s="123"/>
      <c r="L38" s="123"/>
      <c r="M38" s="123"/>
      <c r="N38" s="123"/>
      <c r="O38" s="123"/>
    </row>
    <row r="39" spans="5:15">
      <c r="E39" s="123"/>
      <c r="F39" s="123"/>
      <c r="G39" s="123"/>
      <c r="H39" s="123"/>
      <c r="I39" s="123"/>
      <c r="J39" s="123"/>
      <c r="K39" s="123"/>
      <c r="L39" s="123"/>
      <c r="M39" s="123"/>
      <c r="N39" s="123"/>
      <c r="O39" s="123"/>
    </row>
    <row r="40" spans="5:15">
      <c r="E40" s="123"/>
      <c r="F40" s="123"/>
      <c r="G40" s="123"/>
      <c r="H40" s="123"/>
      <c r="I40" s="123"/>
      <c r="J40" s="123"/>
      <c r="K40" s="123"/>
      <c r="L40" s="123"/>
      <c r="M40" s="123"/>
      <c r="N40" s="123"/>
      <c r="O40" s="123"/>
    </row>
    <row r="41" spans="5:15">
      <c r="E41" s="123"/>
      <c r="F41" s="123"/>
      <c r="G41" s="123"/>
      <c r="H41" s="123"/>
      <c r="I41" s="123"/>
      <c r="J41" s="123"/>
      <c r="K41" s="123"/>
      <c r="L41" s="123"/>
      <c r="M41" s="123"/>
      <c r="N41" s="123"/>
      <c r="O41" s="123"/>
    </row>
  </sheetData>
  <mergeCells count="37">
    <mergeCell ref="A10:B10"/>
    <mergeCell ref="A22:A23"/>
    <mergeCell ref="A14:B14"/>
    <mergeCell ref="A15:B15"/>
    <mergeCell ref="A16:B16"/>
    <mergeCell ref="A17:B17"/>
    <mergeCell ref="A18:A19"/>
    <mergeCell ref="A20:A21"/>
    <mergeCell ref="A12:B12"/>
    <mergeCell ref="A13:B13"/>
    <mergeCell ref="A11:B11"/>
    <mergeCell ref="J4:J6"/>
    <mergeCell ref="A3:B6"/>
    <mergeCell ref="C3:E3"/>
    <mergeCell ref="C4:C6"/>
    <mergeCell ref="D5:D6"/>
    <mergeCell ref="E5:E6"/>
    <mergeCell ref="H5:H6"/>
    <mergeCell ref="I5:I6"/>
    <mergeCell ref="F3:F6"/>
    <mergeCell ref="G3:I3"/>
    <mergeCell ref="A25:O25"/>
    <mergeCell ref="M3:O3"/>
    <mergeCell ref="D4:E4"/>
    <mergeCell ref="G4:G6"/>
    <mergeCell ref="H4:I4"/>
    <mergeCell ref="K5:K6"/>
    <mergeCell ref="J3:L3"/>
    <mergeCell ref="L5:L6"/>
    <mergeCell ref="N5:N6"/>
    <mergeCell ref="O5:O6"/>
    <mergeCell ref="A8:B8"/>
    <mergeCell ref="A9:B9"/>
    <mergeCell ref="K4:L4"/>
    <mergeCell ref="M4:M6"/>
    <mergeCell ref="N4:O4"/>
    <mergeCell ref="A7:B7"/>
  </mergeCells>
  <hyperlinks>
    <hyperlink ref="Q2" location="OBSAH!A1" display="Zpět na obsah"/>
  </hyperlinks>
  <pageMargins left="0.7" right="0.7" top="0.78740157499999996" bottom="0.78740157499999996" header="0.3" footer="0.3"/>
  <ignoredErrors>
    <ignoredError sqref="C18:L23" unlockedFormula="1"/>
  </ignoredError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showGridLines="0" workbookViewId="0"/>
  </sheetViews>
  <sheetFormatPr defaultRowHeight="15"/>
  <cols>
    <col min="1" max="1" width="44.85546875" style="551" customWidth="1"/>
    <col min="2" max="2" width="12" style="551" customWidth="1"/>
    <col min="3" max="3" width="10.85546875" style="551" customWidth="1"/>
    <col min="4" max="4" width="10.28515625" style="551" customWidth="1"/>
    <col min="5" max="5" width="10.42578125" style="551" customWidth="1"/>
    <col min="6" max="6" width="11" style="551" customWidth="1"/>
    <col min="9" max="9" width="11.85546875" bestFit="1" customWidth="1"/>
  </cols>
  <sheetData>
    <row r="1" spans="1:9">
      <c r="A1" s="145" t="s">
        <v>1745</v>
      </c>
      <c r="B1" s="145"/>
      <c r="C1" s="145"/>
      <c r="D1" s="145"/>
      <c r="E1" s="145"/>
      <c r="F1" s="145"/>
    </row>
    <row r="2" spans="1:9" ht="15.75" thickBot="1">
      <c r="A2" s="1614" t="s">
        <v>1719</v>
      </c>
      <c r="B2" s="303"/>
      <c r="C2" s="146"/>
      <c r="D2" s="146"/>
      <c r="E2" s="146"/>
      <c r="F2" s="146"/>
      <c r="G2" s="146"/>
      <c r="H2" s="213" t="s">
        <v>1602</v>
      </c>
      <c r="I2" s="146"/>
    </row>
    <row r="3" spans="1:9">
      <c r="A3" s="2182" t="s">
        <v>326</v>
      </c>
      <c r="B3" s="2184" t="s">
        <v>67</v>
      </c>
      <c r="C3" s="2058" t="s">
        <v>739</v>
      </c>
      <c r="D3" s="2058"/>
      <c r="E3" s="2057" t="s">
        <v>742</v>
      </c>
      <c r="F3" s="2059"/>
    </row>
    <row r="4" spans="1:9" ht="15.75" thickBot="1">
      <c r="A4" s="2183"/>
      <c r="B4" s="2185"/>
      <c r="C4" s="1119" t="s">
        <v>7</v>
      </c>
      <c r="D4" s="1119" t="s">
        <v>136</v>
      </c>
      <c r="E4" s="1331" t="s">
        <v>167</v>
      </c>
      <c r="F4" s="1368" t="s">
        <v>39</v>
      </c>
    </row>
    <row r="5" spans="1:9">
      <c r="A5" s="1369" t="s">
        <v>67</v>
      </c>
      <c r="B5" s="767">
        <v>2959</v>
      </c>
      <c r="C5" s="768">
        <v>1313</v>
      </c>
      <c r="D5" s="768">
        <v>1646</v>
      </c>
      <c r="E5" s="767">
        <v>2934</v>
      </c>
      <c r="F5" s="767">
        <v>25</v>
      </c>
      <c r="H5" s="141"/>
      <c r="I5" s="141"/>
    </row>
    <row r="6" spans="1:9" s="551" customFormat="1">
      <c r="A6" s="2181" t="s">
        <v>902</v>
      </c>
      <c r="B6" s="2181"/>
      <c r="C6" s="2181"/>
      <c r="D6" s="2181"/>
      <c r="E6" s="2181"/>
      <c r="F6" s="2181"/>
      <c r="H6" s="141"/>
      <c r="I6" s="141"/>
    </row>
    <row r="7" spans="1:9">
      <c r="A7" s="1370" t="s">
        <v>896</v>
      </c>
      <c r="B7" s="772">
        <v>42</v>
      </c>
      <c r="C7" s="772">
        <v>40</v>
      </c>
      <c r="D7" s="772">
        <f>B7-C7</f>
        <v>2</v>
      </c>
      <c r="E7" s="769">
        <v>42</v>
      </c>
      <c r="F7" s="1371" t="s">
        <v>659</v>
      </c>
      <c r="G7" s="141"/>
      <c r="H7" s="141"/>
      <c r="I7" s="141"/>
    </row>
    <row r="8" spans="1:9">
      <c r="A8" s="977" t="s">
        <v>908</v>
      </c>
      <c r="B8" s="321">
        <v>92</v>
      </c>
      <c r="C8" s="321">
        <v>33</v>
      </c>
      <c r="D8" s="321">
        <f t="shared" ref="D8:D11" si="0">B8-C8</f>
        <v>59</v>
      </c>
      <c r="E8" s="770">
        <v>92</v>
      </c>
      <c r="F8" s="1372" t="s">
        <v>659</v>
      </c>
      <c r="G8" s="141"/>
      <c r="H8" s="141"/>
      <c r="I8" s="141"/>
    </row>
    <row r="9" spans="1:9">
      <c r="A9" s="977" t="s">
        <v>907</v>
      </c>
      <c r="B9" s="321">
        <v>79</v>
      </c>
      <c r="C9" s="321">
        <v>72</v>
      </c>
      <c r="D9" s="321">
        <f t="shared" si="0"/>
        <v>7</v>
      </c>
      <c r="E9" s="770">
        <v>54</v>
      </c>
      <c r="F9" s="770">
        <v>25</v>
      </c>
      <c r="G9" s="141"/>
      <c r="H9" s="141"/>
      <c r="I9" s="141"/>
    </row>
    <row r="10" spans="1:9">
      <c r="A10" s="977" t="s">
        <v>897</v>
      </c>
      <c r="B10" s="321">
        <v>2686</v>
      </c>
      <c r="C10" s="321">
        <v>1124</v>
      </c>
      <c r="D10" s="321">
        <f t="shared" si="0"/>
        <v>1562</v>
      </c>
      <c r="E10" s="770">
        <v>2686</v>
      </c>
      <c r="F10" s="1372" t="s">
        <v>659</v>
      </c>
      <c r="G10" s="141"/>
      <c r="H10" s="141"/>
      <c r="I10" s="141"/>
    </row>
    <row r="11" spans="1:9">
      <c r="A11" s="1373" t="s">
        <v>898</v>
      </c>
      <c r="B11" s="773">
        <v>60</v>
      </c>
      <c r="C11" s="773">
        <v>44</v>
      </c>
      <c r="D11" s="773">
        <f t="shared" si="0"/>
        <v>16</v>
      </c>
      <c r="E11" s="771">
        <v>60</v>
      </c>
      <c r="F11" s="1374" t="s">
        <v>659</v>
      </c>
      <c r="G11" s="141"/>
      <c r="H11" s="141"/>
      <c r="I11" s="141"/>
    </row>
    <row r="12" spans="1:9">
      <c r="A12" s="2181" t="s">
        <v>903</v>
      </c>
      <c r="B12" s="2181"/>
      <c r="C12" s="2181"/>
      <c r="D12" s="2181"/>
      <c r="E12" s="2181"/>
      <c r="F12" s="2181"/>
      <c r="H12" s="141"/>
      <c r="I12" s="141"/>
    </row>
    <row r="13" spans="1:9">
      <c r="A13" s="1370" t="s">
        <v>899</v>
      </c>
      <c r="B13" s="769">
        <v>42</v>
      </c>
      <c r="C13" s="772">
        <v>40</v>
      </c>
      <c r="D13" s="772">
        <v>2</v>
      </c>
      <c r="E13" s="769">
        <v>42</v>
      </c>
      <c r="F13" s="1371" t="s">
        <v>659</v>
      </c>
      <c r="H13" s="141"/>
      <c r="I13" s="141"/>
    </row>
    <row r="14" spans="1:9">
      <c r="A14" s="977" t="s">
        <v>904</v>
      </c>
      <c r="B14" s="770">
        <v>92</v>
      </c>
      <c r="C14" s="321">
        <v>33</v>
      </c>
      <c r="D14" s="770">
        <v>59</v>
      </c>
      <c r="E14" s="770">
        <v>92</v>
      </c>
      <c r="F14" s="1372" t="s">
        <v>659</v>
      </c>
      <c r="H14" s="141"/>
      <c r="I14" s="141"/>
    </row>
    <row r="15" spans="1:9">
      <c r="A15" s="977" t="s">
        <v>905</v>
      </c>
      <c r="B15" s="770">
        <v>25</v>
      </c>
      <c r="C15" s="321">
        <v>24</v>
      </c>
      <c r="D15" s="770">
        <v>1</v>
      </c>
      <c r="E15" s="492" t="s">
        <v>659</v>
      </c>
      <c r="F15" s="770">
        <v>25</v>
      </c>
      <c r="H15" s="141"/>
      <c r="I15" s="141"/>
    </row>
    <row r="16" spans="1:9">
      <c r="A16" s="977" t="s">
        <v>900</v>
      </c>
      <c r="B16" s="770">
        <v>54</v>
      </c>
      <c r="C16" s="321">
        <v>48</v>
      </c>
      <c r="D16" s="770">
        <f>B16-C16</f>
        <v>6</v>
      </c>
      <c r="E16" s="770">
        <v>54</v>
      </c>
      <c r="F16" s="1372" t="s">
        <v>659</v>
      </c>
      <c r="H16" s="141"/>
      <c r="I16" s="141"/>
    </row>
    <row r="17" spans="1:9">
      <c r="A17" s="977" t="s">
        <v>906</v>
      </c>
      <c r="B17" s="770">
        <v>2686</v>
      </c>
      <c r="C17" s="321">
        <v>1124</v>
      </c>
      <c r="D17" s="770">
        <v>1562</v>
      </c>
      <c r="E17" s="770">
        <v>2686</v>
      </c>
      <c r="F17" s="1372" t="s">
        <v>659</v>
      </c>
      <c r="H17" s="141"/>
      <c r="I17" s="141"/>
    </row>
    <row r="18" spans="1:9">
      <c r="A18" s="977" t="s">
        <v>901</v>
      </c>
      <c r="B18" s="770">
        <v>60</v>
      </c>
      <c r="C18" s="321">
        <v>44</v>
      </c>
      <c r="D18" s="770">
        <v>16</v>
      </c>
      <c r="E18" s="770">
        <v>60</v>
      </c>
      <c r="F18" s="1372" t="s">
        <v>659</v>
      </c>
      <c r="H18" s="141"/>
      <c r="I18" s="141"/>
    </row>
    <row r="19" spans="1:9" s="551" customFormat="1">
      <c r="A19" s="980"/>
      <c r="B19" s="14"/>
      <c r="C19" s="14"/>
      <c r="D19" s="14"/>
      <c r="E19" s="14"/>
      <c r="F19" s="1471"/>
      <c r="H19" s="141"/>
      <c r="I19" s="141"/>
    </row>
    <row r="20" spans="1:9">
      <c r="A20" s="69" t="s">
        <v>513</v>
      </c>
      <c r="B20" s="141"/>
      <c r="C20" s="141"/>
      <c r="D20" s="141"/>
      <c r="E20" s="141"/>
      <c r="F20" s="141"/>
    </row>
    <row r="21" spans="1:9">
      <c r="B21" s="141"/>
      <c r="C21" s="141"/>
      <c r="D21" s="141"/>
      <c r="E21" s="141"/>
      <c r="F21" s="141"/>
    </row>
  </sheetData>
  <mergeCells count="6">
    <mergeCell ref="A12:F12"/>
    <mergeCell ref="A6:F6"/>
    <mergeCell ref="A3:A4"/>
    <mergeCell ref="B3:B4"/>
    <mergeCell ref="C3:D3"/>
    <mergeCell ref="E3:F3"/>
  </mergeCells>
  <hyperlinks>
    <hyperlink ref="H2" location="OBSAH!A1" display="Zpět na obsah"/>
  </hyperlinks>
  <pageMargins left="0.7" right="0.7" top="0.78740157499999996" bottom="0.78740157499999996"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showGridLines="0" workbookViewId="0"/>
  </sheetViews>
  <sheetFormatPr defaultRowHeight="15"/>
  <cols>
    <col min="1" max="1" width="44.85546875" style="551" customWidth="1"/>
    <col min="2" max="2" width="12" style="551" customWidth="1"/>
    <col min="3" max="3" width="10.85546875" style="551" customWidth="1"/>
    <col min="4" max="4" width="10.28515625" style="551" customWidth="1"/>
    <col min="5" max="5" width="10.42578125" style="551" customWidth="1"/>
    <col min="6" max="6" width="11" style="551" customWidth="1"/>
    <col min="8" max="8" width="11.85546875" bestFit="1" customWidth="1"/>
  </cols>
  <sheetData>
    <row r="1" spans="1:9">
      <c r="A1" s="145" t="s">
        <v>1071</v>
      </c>
      <c r="B1" s="145"/>
      <c r="C1" s="145"/>
      <c r="D1" s="145"/>
      <c r="E1" s="145"/>
      <c r="F1" s="145"/>
    </row>
    <row r="2" spans="1:9" ht="15.75" thickBot="1">
      <c r="A2" s="1614" t="s">
        <v>1719</v>
      </c>
      <c r="B2" s="146"/>
      <c r="C2" s="146"/>
      <c r="D2" s="146"/>
      <c r="E2" s="146"/>
      <c r="F2" s="146"/>
      <c r="G2" s="146"/>
      <c r="H2" s="213" t="s">
        <v>1602</v>
      </c>
      <c r="I2" s="146"/>
    </row>
    <row r="3" spans="1:9">
      <c r="A3" s="2182" t="s">
        <v>326</v>
      </c>
      <c r="B3" s="2184" t="s">
        <v>67</v>
      </c>
      <c r="C3" s="2058" t="s">
        <v>739</v>
      </c>
      <c r="D3" s="2058"/>
      <c r="E3" s="2057" t="s">
        <v>742</v>
      </c>
      <c r="F3" s="2059"/>
    </row>
    <row r="4" spans="1:9" ht="15.75" thickBot="1">
      <c r="A4" s="2183"/>
      <c r="B4" s="2185"/>
      <c r="C4" s="1119" t="s">
        <v>7</v>
      </c>
      <c r="D4" s="1119" t="s">
        <v>136</v>
      </c>
      <c r="E4" s="1331" t="s">
        <v>167</v>
      </c>
      <c r="F4" s="1368" t="s">
        <v>39</v>
      </c>
    </row>
    <row r="5" spans="1:9">
      <c r="A5" s="1369" t="s">
        <v>67</v>
      </c>
      <c r="B5" s="767">
        <v>724</v>
      </c>
      <c r="C5" s="768">
        <v>306</v>
      </c>
      <c r="D5" s="768">
        <v>418</v>
      </c>
      <c r="E5" s="767">
        <v>714</v>
      </c>
      <c r="F5" s="767">
        <v>10</v>
      </c>
      <c r="H5" s="141"/>
      <c r="I5" s="141"/>
    </row>
    <row r="6" spans="1:9">
      <c r="A6" s="2181" t="s">
        <v>902</v>
      </c>
      <c r="B6" s="2181"/>
      <c r="C6" s="2181"/>
      <c r="D6" s="2181"/>
      <c r="E6" s="2181"/>
      <c r="F6" s="2181"/>
      <c r="H6" s="141"/>
      <c r="I6" s="141"/>
    </row>
    <row r="7" spans="1:9">
      <c r="A7" s="1370" t="s">
        <v>896</v>
      </c>
      <c r="B7" s="769">
        <v>13</v>
      </c>
      <c r="C7" s="772">
        <v>12</v>
      </c>
      <c r="D7" s="772">
        <v>1</v>
      </c>
      <c r="E7" s="774">
        <v>13</v>
      </c>
      <c r="F7" s="1375" t="s">
        <v>659</v>
      </c>
      <c r="G7" s="141"/>
      <c r="H7" s="141"/>
      <c r="I7" s="141"/>
    </row>
    <row r="8" spans="1:9">
      <c r="A8" s="977" t="s">
        <v>908</v>
      </c>
      <c r="B8" s="770">
        <v>28</v>
      </c>
      <c r="C8" s="321">
        <v>11</v>
      </c>
      <c r="D8" s="321">
        <v>17</v>
      </c>
      <c r="E8" s="356">
        <v>28</v>
      </c>
      <c r="F8" s="492" t="s">
        <v>659</v>
      </c>
      <c r="G8" s="141"/>
      <c r="H8" s="141"/>
      <c r="I8" s="141"/>
    </row>
    <row r="9" spans="1:9">
      <c r="A9" s="977" t="s">
        <v>907</v>
      </c>
      <c r="B9" s="770">
        <v>29</v>
      </c>
      <c r="C9" s="321">
        <v>28</v>
      </c>
      <c r="D9" s="321">
        <v>1</v>
      </c>
      <c r="E9" s="330">
        <v>19</v>
      </c>
      <c r="F9" s="770">
        <v>10</v>
      </c>
      <c r="G9" s="141"/>
      <c r="H9" s="141"/>
      <c r="I9" s="141"/>
    </row>
    <row r="10" spans="1:9">
      <c r="A10" s="977" t="s">
        <v>897</v>
      </c>
      <c r="B10" s="770">
        <v>654</v>
      </c>
      <c r="C10" s="321">
        <v>255</v>
      </c>
      <c r="D10" s="321">
        <v>399</v>
      </c>
      <c r="E10" s="356">
        <v>654</v>
      </c>
      <c r="F10" s="492" t="s">
        <v>659</v>
      </c>
      <c r="G10" s="141"/>
      <c r="H10" s="141"/>
      <c r="I10" s="141"/>
    </row>
    <row r="11" spans="1:9">
      <c r="A11" s="1373" t="s">
        <v>898</v>
      </c>
      <c r="B11" s="775" t="s">
        <v>659</v>
      </c>
      <c r="C11" s="775" t="s">
        <v>659</v>
      </c>
      <c r="D11" s="775" t="s">
        <v>659</v>
      </c>
      <c r="E11" s="775" t="s">
        <v>659</v>
      </c>
      <c r="F11" s="775" t="s">
        <v>659</v>
      </c>
      <c r="G11" s="141"/>
      <c r="H11" s="141"/>
      <c r="I11" s="141"/>
    </row>
    <row r="12" spans="1:9">
      <c r="A12" s="2181" t="s">
        <v>903</v>
      </c>
      <c r="B12" s="2181"/>
      <c r="C12" s="2181"/>
      <c r="D12" s="2181"/>
      <c r="E12" s="2181"/>
      <c r="F12" s="2181"/>
      <c r="G12" s="141"/>
      <c r="H12" s="141"/>
      <c r="I12" s="141"/>
    </row>
    <row r="13" spans="1:9">
      <c r="A13" s="1370" t="s">
        <v>899</v>
      </c>
      <c r="B13" s="769">
        <v>13</v>
      </c>
      <c r="C13" s="772">
        <v>12</v>
      </c>
      <c r="D13" s="772">
        <v>1</v>
      </c>
      <c r="E13" s="769">
        <v>13</v>
      </c>
      <c r="F13" s="1375" t="s">
        <v>659</v>
      </c>
      <c r="G13" s="141"/>
      <c r="H13" s="141"/>
      <c r="I13" s="141"/>
    </row>
    <row r="14" spans="1:9">
      <c r="A14" s="977" t="s">
        <v>904</v>
      </c>
      <c r="B14" s="770">
        <v>28</v>
      </c>
      <c r="C14" s="321">
        <v>11</v>
      </c>
      <c r="D14" s="321">
        <v>17</v>
      </c>
      <c r="E14" s="770">
        <v>28</v>
      </c>
      <c r="F14" s="492" t="s">
        <v>659</v>
      </c>
      <c r="G14" s="141"/>
      <c r="H14" s="141"/>
      <c r="I14" s="141"/>
    </row>
    <row r="15" spans="1:9">
      <c r="A15" s="977" t="s">
        <v>905</v>
      </c>
      <c r="B15" s="770">
        <v>10</v>
      </c>
      <c r="C15" s="321">
        <v>10</v>
      </c>
      <c r="D15" s="435" t="s">
        <v>659</v>
      </c>
      <c r="E15" s="492" t="s">
        <v>659</v>
      </c>
      <c r="F15" s="770">
        <v>10</v>
      </c>
      <c r="G15" s="141"/>
      <c r="H15" s="141"/>
      <c r="I15" s="141"/>
    </row>
    <row r="16" spans="1:9">
      <c r="A16" s="977" t="s">
        <v>900</v>
      </c>
      <c r="B16" s="770">
        <f>B9-B15</f>
        <v>19</v>
      </c>
      <c r="C16" s="770">
        <f>C9-C15</f>
        <v>18</v>
      </c>
      <c r="D16" s="330">
        <v>1</v>
      </c>
      <c r="E16" s="770">
        <v>19</v>
      </c>
      <c r="F16" s="492" t="s">
        <v>659</v>
      </c>
      <c r="G16" s="141"/>
      <c r="H16" s="141"/>
      <c r="I16" s="141"/>
    </row>
    <row r="17" spans="1:9">
      <c r="A17" s="977" t="s">
        <v>906</v>
      </c>
      <c r="B17" s="770">
        <v>654</v>
      </c>
      <c r="C17" s="321">
        <v>255</v>
      </c>
      <c r="D17" s="321">
        <v>399</v>
      </c>
      <c r="E17" s="770">
        <v>654</v>
      </c>
      <c r="F17" s="492" t="s">
        <v>659</v>
      </c>
      <c r="G17" s="141"/>
      <c r="H17" s="141"/>
      <c r="I17" s="141"/>
    </row>
    <row r="18" spans="1:9">
      <c r="A18" s="977" t="s">
        <v>901</v>
      </c>
      <c r="B18" s="492" t="s">
        <v>659</v>
      </c>
      <c r="C18" s="492" t="s">
        <v>659</v>
      </c>
      <c r="D18" s="492" t="s">
        <v>659</v>
      </c>
      <c r="E18" s="492" t="s">
        <v>659</v>
      </c>
      <c r="F18" s="492" t="s">
        <v>659</v>
      </c>
      <c r="G18" s="141"/>
      <c r="H18" s="141"/>
      <c r="I18" s="141"/>
    </row>
    <row r="19" spans="1:9" s="551" customFormat="1">
      <c r="A19" s="980"/>
      <c r="B19" s="399"/>
      <c r="C19" s="399"/>
      <c r="D19" s="399"/>
      <c r="E19" s="399"/>
      <c r="F19" s="399"/>
      <c r="G19" s="141"/>
      <c r="H19" s="141"/>
      <c r="I19" s="141"/>
    </row>
    <row r="20" spans="1:9">
      <c r="A20" s="69" t="s">
        <v>513</v>
      </c>
      <c r="B20" s="141"/>
      <c r="C20" s="141"/>
      <c r="D20" s="141"/>
      <c r="E20" s="141"/>
      <c r="F20" s="141"/>
    </row>
    <row r="21" spans="1:9">
      <c r="B21" s="40"/>
      <c r="C21" s="40"/>
      <c r="D21" s="40"/>
      <c r="E21" s="40"/>
      <c r="F21" s="40"/>
    </row>
    <row r="22" spans="1:9" s="551" customFormat="1"/>
  </sheetData>
  <mergeCells count="6">
    <mergeCell ref="A12:F12"/>
    <mergeCell ref="A3:A4"/>
    <mergeCell ref="B3:B4"/>
    <mergeCell ref="C3:D3"/>
    <mergeCell ref="E3:F3"/>
    <mergeCell ref="A6:F6"/>
  </mergeCells>
  <hyperlinks>
    <hyperlink ref="H2" location="OBSAH!A1" display="Zpět na obsah"/>
  </hyperlinks>
  <pageMargins left="0.7" right="0.7" top="0.78740157499999996" bottom="0.78740157499999996"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A1:T45"/>
  <sheetViews>
    <sheetView showGridLines="0" zoomScaleNormal="100" workbookViewId="0"/>
  </sheetViews>
  <sheetFormatPr defaultRowHeight="15"/>
  <cols>
    <col min="1" max="1" width="12.85546875" customWidth="1"/>
    <col min="2" max="2" width="6.5703125" style="147" customWidth="1"/>
    <col min="3" max="6" width="6.42578125" customWidth="1"/>
    <col min="7" max="8" width="7.140625" customWidth="1"/>
    <col min="9" max="9" width="7.140625" style="147" customWidth="1"/>
    <col min="10" max="12" width="7.140625" customWidth="1"/>
    <col min="13" max="13" width="7.140625" style="147" customWidth="1"/>
    <col min="14" max="16" width="7.140625" customWidth="1"/>
    <col min="17" max="17" width="7.140625" style="147" customWidth="1"/>
    <col min="18" max="18" width="7.140625" customWidth="1"/>
    <col min="19" max="19" width="7.5703125" customWidth="1"/>
  </cols>
  <sheetData>
    <row r="1" spans="1:20" s="35" customFormat="1" ht="16.5" customHeight="1">
      <c r="A1" s="165" t="s">
        <v>994</v>
      </c>
      <c r="B1" s="165"/>
      <c r="Q1" s="280"/>
      <c r="R1" s="431"/>
      <c r="S1" s="431"/>
    </row>
    <row r="2" spans="1:20" s="3" customFormat="1" ht="17.25" customHeight="1" thickBot="1">
      <c r="A2" s="1614" t="s">
        <v>1719</v>
      </c>
      <c r="B2" s="146"/>
      <c r="G2" s="431"/>
      <c r="H2"/>
      <c r="I2" s="146"/>
      <c r="L2" s="3" t="s">
        <v>0</v>
      </c>
      <c r="M2" s="146"/>
      <c r="P2" s="146"/>
      <c r="Q2" s="146"/>
      <c r="R2" s="146"/>
      <c r="S2" s="146"/>
      <c r="T2" s="213" t="s">
        <v>1602</v>
      </c>
    </row>
    <row r="3" spans="1:20" ht="22.5" customHeight="1">
      <c r="A3" s="1904" t="s">
        <v>192</v>
      </c>
      <c r="B3" s="1905"/>
      <c r="C3" s="2167" t="s">
        <v>188</v>
      </c>
      <c r="D3" s="2160"/>
      <c r="E3" s="2168"/>
      <c r="F3" s="2178" t="s">
        <v>464</v>
      </c>
      <c r="G3" s="2160" t="s">
        <v>203</v>
      </c>
      <c r="H3" s="2160"/>
      <c r="I3" s="2160"/>
      <c r="J3" s="2168"/>
      <c r="K3" s="2167" t="s">
        <v>280</v>
      </c>
      <c r="L3" s="2160"/>
      <c r="M3" s="2160"/>
      <c r="N3" s="2168"/>
      <c r="O3" s="2167" t="s">
        <v>394</v>
      </c>
      <c r="P3" s="2160"/>
      <c r="Q3" s="2160"/>
      <c r="R3" s="2160"/>
    </row>
    <row r="4" spans="1:20" ht="22.5" customHeight="1">
      <c r="A4" s="1890"/>
      <c r="B4" s="1906"/>
      <c r="C4" s="2176" t="s">
        <v>120</v>
      </c>
      <c r="D4" s="2161" t="s">
        <v>6</v>
      </c>
      <c r="E4" s="2162"/>
      <c r="F4" s="2179"/>
      <c r="G4" s="2163" t="s">
        <v>4</v>
      </c>
      <c r="H4" s="2165" t="s">
        <v>6</v>
      </c>
      <c r="I4" s="2161"/>
      <c r="J4" s="2172"/>
      <c r="K4" s="2173" t="s">
        <v>4</v>
      </c>
      <c r="L4" s="2165" t="s">
        <v>6</v>
      </c>
      <c r="M4" s="2161"/>
      <c r="N4" s="2172"/>
      <c r="O4" s="2173" t="s">
        <v>4</v>
      </c>
      <c r="P4" s="2165" t="s">
        <v>6</v>
      </c>
      <c r="Q4" s="2161"/>
      <c r="R4" s="2161"/>
    </row>
    <row r="5" spans="1:20" ht="17.25" customHeight="1">
      <c r="A5" s="1890"/>
      <c r="B5" s="1906"/>
      <c r="C5" s="2176"/>
      <c r="D5" s="2112" t="s">
        <v>540</v>
      </c>
      <c r="E5" s="2169" t="s">
        <v>465</v>
      </c>
      <c r="F5" s="2179"/>
      <c r="G5" s="2113"/>
      <c r="H5" s="2117" t="s">
        <v>7</v>
      </c>
      <c r="I5" s="2112" t="s">
        <v>540</v>
      </c>
      <c r="J5" s="2169" t="s">
        <v>318</v>
      </c>
      <c r="K5" s="2174"/>
      <c r="L5" s="2117" t="s">
        <v>7</v>
      </c>
      <c r="M5" s="2112" t="s">
        <v>540</v>
      </c>
      <c r="N5" s="2169" t="s">
        <v>318</v>
      </c>
      <c r="O5" s="2174"/>
      <c r="P5" s="2117" t="s">
        <v>7</v>
      </c>
      <c r="Q5" s="2112" t="s">
        <v>540</v>
      </c>
      <c r="R5" s="2112" t="s">
        <v>318</v>
      </c>
    </row>
    <row r="6" spans="1:20" ht="17.25" customHeight="1" thickBot="1">
      <c r="A6" s="1891"/>
      <c r="B6" s="1907"/>
      <c r="C6" s="2177"/>
      <c r="D6" s="2171"/>
      <c r="E6" s="2170"/>
      <c r="F6" s="2180"/>
      <c r="G6" s="2164"/>
      <c r="H6" s="2166"/>
      <c r="I6" s="2171"/>
      <c r="J6" s="2170"/>
      <c r="K6" s="2175"/>
      <c r="L6" s="2166"/>
      <c r="M6" s="2171"/>
      <c r="N6" s="2170"/>
      <c r="O6" s="2175"/>
      <c r="P6" s="2166"/>
      <c r="Q6" s="2171"/>
      <c r="R6" s="2171"/>
    </row>
    <row r="7" spans="1:20" s="38" customFormat="1" ht="17.25" customHeight="1">
      <c r="A7" s="1910" t="s">
        <v>11</v>
      </c>
      <c r="B7" s="1911"/>
      <c r="C7" s="354">
        <v>517</v>
      </c>
      <c r="D7" s="330">
        <v>512</v>
      </c>
      <c r="E7" s="337">
        <v>36</v>
      </c>
      <c r="F7" s="39">
        <v>4790</v>
      </c>
      <c r="G7" s="37">
        <v>94759</v>
      </c>
      <c r="H7" s="330">
        <v>32481</v>
      </c>
      <c r="I7" s="356">
        <v>92759</v>
      </c>
      <c r="J7" s="337">
        <v>1541</v>
      </c>
      <c r="K7" s="36">
        <v>33029</v>
      </c>
      <c r="L7" s="330">
        <v>12127</v>
      </c>
      <c r="M7" s="356">
        <v>32237</v>
      </c>
      <c r="N7" s="337">
        <v>1400</v>
      </c>
      <c r="O7" s="338">
        <v>23642</v>
      </c>
      <c r="P7" s="330">
        <v>7811</v>
      </c>
      <c r="Q7" s="356">
        <v>22929</v>
      </c>
      <c r="R7" s="356">
        <v>848</v>
      </c>
    </row>
    <row r="8" spans="1:20" s="38" customFormat="1" ht="17.25" customHeight="1">
      <c r="A8" s="1910" t="s">
        <v>12</v>
      </c>
      <c r="B8" s="1911"/>
      <c r="C8" s="354">
        <v>515</v>
      </c>
      <c r="D8" s="330">
        <v>510</v>
      </c>
      <c r="E8" s="337">
        <v>38</v>
      </c>
      <c r="F8" s="39">
        <v>4731</v>
      </c>
      <c r="G8" s="37">
        <v>91841</v>
      </c>
      <c r="H8" s="330">
        <v>31799</v>
      </c>
      <c r="I8" s="356">
        <v>89654</v>
      </c>
      <c r="J8" s="337">
        <v>1620</v>
      </c>
      <c r="K8" s="36">
        <v>32010</v>
      </c>
      <c r="L8" s="330">
        <v>11519</v>
      </c>
      <c r="M8" s="356">
        <v>31173</v>
      </c>
      <c r="N8" s="337">
        <v>1420</v>
      </c>
      <c r="O8" s="338">
        <v>22095</v>
      </c>
      <c r="P8" s="330">
        <v>7380</v>
      </c>
      <c r="Q8" s="356">
        <v>21335</v>
      </c>
      <c r="R8" s="356">
        <v>888</v>
      </c>
    </row>
    <row r="9" spans="1:20" s="38" customFormat="1" ht="17.25" customHeight="1">
      <c r="A9" s="1910" t="s">
        <v>13</v>
      </c>
      <c r="B9" s="1911"/>
      <c r="C9" s="354">
        <v>519</v>
      </c>
      <c r="D9" s="330">
        <v>513</v>
      </c>
      <c r="E9" s="337">
        <v>40</v>
      </c>
      <c r="F9" s="39">
        <v>4609</v>
      </c>
      <c r="G9" s="37">
        <v>89467</v>
      </c>
      <c r="H9" s="330">
        <v>30794</v>
      </c>
      <c r="I9" s="356">
        <v>86964</v>
      </c>
      <c r="J9" s="337">
        <v>1744</v>
      </c>
      <c r="K9" s="338">
        <v>31112</v>
      </c>
      <c r="L9" s="330">
        <v>10861</v>
      </c>
      <c r="M9" s="356">
        <v>30177</v>
      </c>
      <c r="N9" s="337">
        <v>1450</v>
      </c>
      <c r="O9" s="338">
        <v>22244</v>
      </c>
      <c r="P9" s="330">
        <v>7752</v>
      </c>
      <c r="Q9" s="356">
        <v>21304</v>
      </c>
      <c r="R9" s="356">
        <v>890</v>
      </c>
    </row>
    <row r="10" spans="1:20" s="38" customFormat="1" ht="17.25" customHeight="1">
      <c r="A10" s="1910" t="s">
        <v>135</v>
      </c>
      <c r="B10" s="1911"/>
      <c r="C10" s="354">
        <v>517</v>
      </c>
      <c r="D10" s="330">
        <v>511</v>
      </c>
      <c r="E10" s="337">
        <v>40</v>
      </c>
      <c r="F10" s="39">
        <v>4504</v>
      </c>
      <c r="G10" s="354">
        <v>87437</v>
      </c>
      <c r="H10" s="330">
        <v>29856</v>
      </c>
      <c r="I10" s="356">
        <v>84864</v>
      </c>
      <c r="J10" s="337">
        <v>1956</v>
      </c>
      <c r="K10" s="338">
        <v>31376</v>
      </c>
      <c r="L10" s="330">
        <v>11086</v>
      </c>
      <c r="M10" s="356">
        <v>30328</v>
      </c>
      <c r="N10" s="337">
        <v>1657</v>
      </c>
      <c r="O10" s="338">
        <v>21917</v>
      </c>
      <c r="P10" s="330">
        <v>7401</v>
      </c>
      <c r="Q10" s="356">
        <v>20902</v>
      </c>
      <c r="R10" s="356">
        <v>1070</v>
      </c>
    </row>
    <row r="11" spans="1:20" s="38" customFormat="1" ht="17.25" customHeight="1">
      <c r="A11" s="1910" t="s">
        <v>183</v>
      </c>
      <c r="B11" s="1911"/>
      <c r="C11" s="354">
        <v>509</v>
      </c>
      <c r="D11" s="330">
        <v>504</v>
      </c>
      <c r="E11" s="337">
        <v>39</v>
      </c>
      <c r="F11" s="39">
        <v>4491</v>
      </c>
      <c r="G11" s="354">
        <v>86590</v>
      </c>
      <c r="H11" s="330">
        <v>29599</v>
      </c>
      <c r="I11" s="356">
        <v>84002</v>
      </c>
      <c r="J11" s="337">
        <v>1953</v>
      </c>
      <c r="K11" s="338">
        <v>31524</v>
      </c>
      <c r="L11" s="330">
        <v>11078</v>
      </c>
      <c r="M11" s="356">
        <v>30435</v>
      </c>
      <c r="N11" s="337">
        <v>1640</v>
      </c>
      <c r="O11" s="338">
        <v>21331</v>
      </c>
      <c r="P11" s="330">
        <v>7044</v>
      </c>
      <c r="Q11" s="356">
        <v>20263</v>
      </c>
      <c r="R11" s="356">
        <v>1128</v>
      </c>
    </row>
    <row r="12" spans="1:20" s="38" customFormat="1" ht="17.25" customHeight="1">
      <c r="A12" s="1910" t="s">
        <v>432</v>
      </c>
      <c r="B12" s="1911"/>
      <c r="C12" s="354">
        <v>510</v>
      </c>
      <c r="D12" s="330">
        <v>505</v>
      </c>
      <c r="E12" s="337">
        <v>38</v>
      </c>
      <c r="F12" s="39">
        <v>4528.05</v>
      </c>
      <c r="G12" s="354">
        <v>88783</v>
      </c>
      <c r="H12" s="330">
        <v>30590</v>
      </c>
      <c r="I12" s="356">
        <v>86075</v>
      </c>
      <c r="J12" s="337">
        <v>1990</v>
      </c>
      <c r="K12" s="338">
        <v>32999</v>
      </c>
      <c r="L12" s="330">
        <v>11730</v>
      </c>
      <c r="M12" s="356">
        <v>31902</v>
      </c>
      <c r="N12" s="337">
        <v>1691</v>
      </c>
      <c r="O12" s="338">
        <v>23240</v>
      </c>
      <c r="P12" s="330">
        <v>7751</v>
      </c>
      <c r="Q12" s="356">
        <v>22094</v>
      </c>
      <c r="R12" s="356">
        <v>1155</v>
      </c>
    </row>
    <row r="13" spans="1:20" s="38" customFormat="1" ht="17.25" customHeight="1">
      <c r="A13" s="1910" t="s">
        <v>529</v>
      </c>
      <c r="B13" s="1911"/>
      <c r="C13" s="354">
        <v>510</v>
      </c>
      <c r="D13" s="330">
        <v>504</v>
      </c>
      <c r="E13" s="337">
        <v>40</v>
      </c>
      <c r="F13" s="39">
        <v>4491</v>
      </c>
      <c r="G13" s="354">
        <v>90641</v>
      </c>
      <c r="H13" s="330">
        <v>31472</v>
      </c>
      <c r="I13" s="356">
        <v>87893</v>
      </c>
      <c r="J13" s="337">
        <v>2188</v>
      </c>
      <c r="K13" s="338">
        <v>32739</v>
      </c>
      <c r="L13" s="330">
        <v>11623</v>
      </c>
      <c r="M13" s="356">
        <v>31590</v>
      </c>
      <c r="N13" s="337">
        <v>1813</v>
      </c>
      <c r="O13" s="338">
        <v>24008</v>
      </c>
      <c r="P13" s="330">
        <v>8088</v>
      </c>
      <c r="Q13" s="356">
        <v>22897</v>
      </c>
      <c r="R13" s="356">
        <v>1267</v>
      </c>
    </row>
    <row r="14" spans="1:20" s="5" customFormat="1" ht="17.25" customHeight="1">
      <c r="A14" s="1910" t="s">
        <v>589</v>
      </c>
      <c r="B14" s="1911"/>
      <c r="C14" s="354">
        <v>506</v>
      </c>
      <c r="D14" s="330">
        <v>501</v>
      </c>
      <c r="E14" s="337">
        <v>37</v>
      </c>
      <c r="F14" s="39">
        <v>4723</v>
      </c>
      <c r="G14" s="354">
        <v>91256</v>
      </c>
      <c r="H14" s="330">
        <v>31847</v>
      </c>
      <c r="I14" s="356">
        <v>88563</v>
      </c>
      <c r="J14" s="337">
        <v>2248</v>
      </c>
      <c r="K14" s="338">
        <v>32387</v>
      </c>
      <c r="L14" s="330">
        <v>11510</v>
      </c>
      <c r="M14" s="356">
        <v>31313</v>
      </c>
      <c r="N14" s="337">
        <v>1860</v>
      </c>
      <c r="O14" s="338">
        <v>23269</v>
      </c>
      <c r="P14" s="330">
        <v>7948</v>
      </c>
      <c r="Q14" s="356">
        <v>22187</v>
      </c>
      <c r="R14" s="356">
        <v>1346</v>
      </c>
      <c r="S14" s="38"/>
      <c r="T14" s="431"/>
    </row>
    <row r="15" spans="1:20" s="5" customFormat="1" ht="17.25" customHeight="1">
      <c r="A15" s="1910" t="s">
        <v>656</v>
      </c>
      <c r="B15" s="1911"/>
      <c r="C15" s="354">
        <v>505</v>
      </c>
      <c r="D15" s="330">
        <v>499</v>
      </c>
      <c r="E15" s="337">
        <v>36</v>
      </c>
      <c r="F15" s="39">
        <v>4803.9399999999996</v>
      </c>
      <c r="G15" s="354">
        <v>95054</v>
      </c>
      <c r="H15" s="330">
        <v>33311</v>
      </c>
      <c r="I15" s="356">
        <v>92250</v>
      </c>
      <c r="J15" s="337">
        <v>2446</v>
      </c>
      <c r="K15" s="338">
        <v>37567</v>
      </c>
      <c r="L15" s="330">
        <v>13488</v>
      </c>
      <c r="M15" s="356">
        <v>36474</v>
      </c>
      <c r="N15" s="337">
        <v>2076</v>
      </c>
      <c r="O15" s="338">
        <v>23553</v>
      </c>
      <c r="P15" s="330">
        <v>7942</v>
      </c>
      <c r="Q15" s="356">
        <v>22440</v>
      </c>
      <c r="R15" s="356">
        <v>1468</v>
      </c>
      <c r="S15" s="38"/>
      <c r="T15" s="431"/>
    </row>
    <row r="16" spans="1:20" s="5" customFormat="1" ht="17.25" customHeight="1">
      <c r="A16" s="1910" t="s">
        <v>673</v>
      </c>
      <c r="B16" s="1911"/>
      <c r="C16" s="354">
        <v>503</v>
      </c>
      <c r="D16" s="330">
        <v>497</v>
      </c>
      <c r="E16" s="337">
        <v>36</v>
      </c>
      <c r="F16" s="39">
        <v>4999</v>
      </c>
      <c r="G16" s="354">
        <v>100566</v>
      </c>
      <c r="H16" s="330">
        <v>35741</v>
      </c>
      <c r="I16" s="356">
        <v>97794</v>
      </c>
      <c r="J16" s="337">
        <v>2356</v>
      </c>
      <c r="K16" s="338">
        <v>39743</v>
      </c>
      <c r="L16" s="330">
        <v>14764</v>
      </c>
      <c r="M16" s="356">
        <v>38604</v>
      </c>
      <c r="N16" s="337">
        <v>1975</v>
      </c>
      <c r="O16" s="338">
        <v>25501</v>
      </c>
      <c r="P16" s="330">
        <v>8126</v>
      </c>
      <c r="Q16" s="356">
        <v>24417</v>
      </c>
      <c r="R16" s="356">
        <v>1438</v>
      </c>
      <c r="S16" s="38"/>
      <c r="T16" s="431"/>
    </row>
    <row r="17" spans="1:20" s="5" customFormat="1" ht="17.25" customHeight="1" thickBot="1">
      <c r="A17" s="1871" t="s">
        <v>939</v>
      </c>
      <c r="B17" s="1872"/>
      <c r="C17" s="354">
        <v>501</v>
      </c>
      <c r="D17" s="330">
        <v>494</v>
      </c>
      <c r="E17" s="337">
        <v>36</v>
      </c>
      <c r="F17" s="39">
        <v>5153</v>
      </c>
      <c r="G17" s="354">
        <v>104687</v>
      </c>
      <c r="H17" s="330">
        <v>37705</v>
      </c>
      <c r="I17" s="356">
        <v>101876</v>
      </c>
      <c r="J17" s="337">
        <v>2256</v>
      </c>
      <c r="K17" s="338">
        <v>38832</v>
      </c>
      <c r="L17" s="330">
        <v>14250</v>
      </c>
      <c r="M17" s="356">
        <v>37701</v>
      </c>
      <c r="N17" s="337">
        <v>1837</v>
      </c>
      <c r="O17" s="1127" t="s">
        <v>51</v>
      </c>
      <c r="P17" s="435" t="s">
        <v>51</v>
      </c>
      <c r="Q17" s="492" t="s">
        <v>51</v>
      </c>
      <c r="R17" s="492" t="s">
        <v>51</v>
      </c>
      <c r="S17" s="38"/>
      <c r="T17" s="1677"/>
    </row>
    <row r="18" spans="1:20" s="7" customFormat="1" ht="17.25" customHeight="1">
      <c r="A18" s="1900" t="s">
        <v>941</v>
      </c>
      <c r="B18" s="917" t="s">
        <v>185</v>
      </c>
      <c r="C18" s="1721">
        <f>C17-C16</f>
        <v>-2</v>
      </c>
      <c r="D18" s="1722">
        <f t="shared" ref="D18:N18" si="0">D17-D16</f>
        <v>-3</v>
      </c>
      <c r="E18" s="1723">
        <f t="shared" si="0"/>
        <v>0</v>
      </c>
      <c r="F18" s="1724">
        <f t="shared" si="0"/>
        <v>154</v>
      </c>
      <c r="G18" s="1725">
        <f t="shared" si="0"/>
        <v>4121</v>
      </c>
      <c r="H18" s="1722">
        <f t="shared" si="0"/>
        <v>1964</v>
      </c>
      <c r="I18" s="1722">
        <f t="shared" si="0"/>
        <v>4082</v>
      </c>
      <c r="J18" s="1101">
        <f t="shared" si="0"/>
        <v>-100</v>
      </c>
      <c r="K18" s="1725">
        <f t="shared" si="0"/>
        <v>-911</v>
      </c>
      <c r="L18" s="1722">
        <f t="shared" si="0"/>
        <v>-514</v>
      </c>
      <c r="M18" s="1722">
        <f t="shared" si="0"/>
        <v>-903</v>
      </c>
      <c r="N18" s="1101">
        <f t="shared" si="0"/>
        <v>-138</v>
      </c>
      <c r="O18" s="1273" t="s">
        <v>51</v>
      </c>
      <c r="P18" s="1027" t="s">
        <v>51</v>
      </c>
      <c r="Q18" s="1027" t="s">
        <v>51</v>
      </c>
      <c r="R18" s="1043" t="s">
        <v>51</v>
      </c>
      <c r="T18" s="167"/>
    </row>
    <row r="19" spans="1:20" s="7" customFormat="1" ht="17.25" customHeight="1">
      <c r="A19" s="1901"/>
      <c r="B19" s="912" t="s">
        <v>186</v>
      </c>
      <c r="C19" s="1731">
        <f>C17/C16-1</f>
        <v>-3.9761431411531323E-3</v>
      </c>
      <c r="D19" s="1732">
        <f t="shared" ref="D19:N19" si="1">D17/D16-1</f>
        <v>-6.0362173038229772E-3</v>
      </c>
      <c r="E19" s="1733">
        <f t="shared" si="1"/>
        <v>0</v>
      </c>
      <c r="F19" s="1734">
        <f t="shared" si="1"/>
        <v>3.0806161232246554E-2</v>
      </c>
      <c r="G19" s="1735">
        <f t="shared" si="1"/>
        <v>4.0978064156871996E-2</v>
      </c>
      <c r="H19" s="1732">
        <f t="shared" si="1"/>
        <v>5.4950896729246468E-2</v>
      </c>
      <c r="I19" s="1732">
        <f t="shared" si="1"/>
        <v>4.174080209419806E-2</v>
      </c>
      <c r="J19" s="1211">
        <f t="shared" si="1"/>
        <v>-4.2444821731748683E-2</v>
      </c>
      <c r="K19" s="1735">
        <f t="shared" si="1"/>
        <v>-2.2922275620864019E-2</v>
      </c>
      <c r="L19" s="1732">
        <f t="shared" si="1"/>
        <v>-3.4814413438092662E-2</v>
      </c>
      <c r="M19" s="1732">
        <f t="shared" si="1"/>
        <v>-2.3391358408455076E-2</v>
      </c>
      <c r="N19" s="1211">
        <f t="shared" si="1"/>
        <v>-6.9873417721519004E-2</v>
      </c>
      <c r="O19" s="1274" t="s">
        <v>51</v>
      </c>
      <c r="P19" s="1036" t="s">
        <v>51</v>
      </c>
      <c r="Q19" s="1036" t="s">
        <v>51</v>
      </c>
      <c r="R19" s="1046" t="s">
        <v>51</v>
      </c>
    </row>
    <row r="20" spans="1:20" ht="17.25" customHeight="1">
      <c r="A20" s="1902" t="s">
        <v>945</v>
      </c>
      <c r="B20" s="928" t="s">
        <v>185</v>
      </c>
      <c r="C20" s="1741">
        <f>C17-C12</f>
        <v>-9</v>
      </c>
      <c r="D20" s="1742">
        <f t="shared" ref="D20:N20" si="2">D17-D12</f>
        <v>-11</v>
      </c>
      <c r="E20" s="1743">
        <f t="shared" si="2"/>
        <v>-2</v>
      </c>
      <c r="F20" s="1744">
        <f t="shared" si="2"/>
        <v>624.94999999999982</v>
      </c>
      <c r="G20" s="1745">
        <f t="shared" si="2"/>
        <v>15904</v>
      </c>
      <c r="H20" s="1742">
        <f t="shared" si="2"/>
        <v>7115</v>
      </c>
      <c r="I20" s="1742">
        <f t="shared" si="2"/>
        <v>15801</v>
      </c>
      <c r="J20" s="1103">
        <f t="shared" si="2"/>
        <v>266</v>
      </c>
      <c r="K20" s="1745">
        <f t="shared" si="2"/>
        <v>5833</v>
      </c>
      <c r="L20" s="1742">
        <f t="shared" si="2"/>
        <v>2520</v>
      </c>
      <c r="M20" s="1742">
        <f t="shared" si="2"/>
        <v>5799</v>
      </c>
      <c r="N20" s="1103">
        <f t="shared" si="2"/>
        <v>146</v>
      </c>
      <c r="O20" s="1275" t="s">
        <v>51</v>
      </c>
      <c r="P20" s="1033" t="s">
        <v>51</v>
      </c>
      <c r="Q20" s="1033" t="s">
        <v>51</v>
      </c>
      <c r="R20" s="1045" t="s">
        <v>51</v>
      </c>
    </row>
    <row r="21" spans="1:20" ht="17.25" customHeight="1">
      <c r="A21" s="1901"/>
      <c r="B21" s="912" t="s">
        <v>186</v>
      </c>
      <c r="C21" s="1726">
        <f>C17/C12-1</f>
        <v>-1.764705882352946E-2</v>
      </c>
      <c r="D21" s="1727">
        <f t="shared" ref="D21:N21" si="3">D17/D12-1</f>
        <v>-2.1782178217821802E-2</v>
      </c>
      <c r="E21" s="1728">
        <f t="shared" si="3"/>
        <v>-5.2631578947368474E-2</v>
      </c>
      <c r="F21" s="1729">
        <f t="shared" si="3"/>
        <v>0.13801746888837352</v>
      </c>
      <c r="G21" s="1730">
        <f t="shared" si="3"/>
        <v>0.17913339265399908</v>
      </c>
      <c r="H21" s="1727">
        <f t="shared" si="3"/>
        <v>0.23259235044132076</v>
      </c>
      <c r="I21" s="1727">
        <f t="shared" si="3"/>
        <v>0.18357246587278531</v>
      </c>
      <c r="J21" s="1211">
        <f t="shared" si="3"/>
        <v>0.13366834170854269</v>
      </c>
      <c r="K21" s="1730">
        <f t="shared" si="3"/>
        <v>0.176762932210067</v>
      </c>
      <c r="L21" s="1727">
        <f t="shared" si="3"/>
        <v>0.21483375959079276</v>
      </c>
      <c r="M21" s="1727">
        <f t="shared" si="3"/>
        <v>0.18177543727665979</v>
      </c>
      <c r="N21" s="1211">
        <f t="shared" si="3"/>
        <v>8.6339444115907771E-2</v>
      </c>
      <c r="O21" s="1274" t="s">
        <v>51</v>
      </c>
      <c r="P21" s="1036" t="s">
        <v>51</v>
      </c>
      <c r="Q21" s="1036" t="s">
        <v>51</v>
      </c>
      <c r="R21" s="1046" t="s">
        <v>51</v>
      </c>
    </row>
    <row r="22" spans="1:20" ht="17.25" customHeight="1">
      <c r="A22" s="1902" t="s">
        <v>944</v>
      </c>
      <c r="B22" s="928" t="s">
        <v>185</v>
      </c>
      <c r="C22" s="1736">
        <f>C17-C7</f>
        <v>-16</v>
      </c>
      <c r="D22" s="1737">
        <f t="shared" ref="D22:N22" si="4">D17-D7</f>
        <v>-18</v>
      </c>
      <c r="E22" s="1738">
        <f t="shared" si="4"/>
        <v>0</v>
      </c>
      <c r="F22" s="1739">
        <f t="shared" si="4"/>
        <v>363</v>
      </c>
      <c r="G22" s="1740">
        <f t="shared" si="4"/>
        <v>9928</v>
      </c>
      <c r="H22" s="1737">
        <f t="shared" si="4"/>
        <v>5224</v>
      </c>
      <c r="I22" s="1737">
        <f t="shared" si="4"/>
        <v>9117</v>
      </c>
      <c r="J22" s="1103">
        <f t="shared" si="4"/>
        <v>715</v>
      </c>
      <c r="K22" s="1740">
        <f t="shared" si="4"/>
        <v>5803</v>
      </c>
      <c r="L22" s="1737">
        <f t="shared" si="4"/>
        <v>2123</v>
      </c>
      <c r="M22" s="1737">
        <f t="shared" si="4"/>
        <v>5464</v>
      </c>
      <c r="N22" s="1103">
        <f t="shared" si="4"/>
        <v>437</v>
      </c>
      <c r="O22" s="1275" t="s">
        <v>51</v>
      </c>
      <c r="P22" s="1033" t="s">
        <v>51</v>
      </c>
      <c r="Q22" s="1033" t="s">
        <v>51</v>
      </c>
      <c r="R22" s="1045" t="s">
        <v>51</v>
      </c>
    </row>
    <row r="23" spans="1:20" ht="17.25" customHeight="1">
      <c r="A23" s="2027"/>
      <c r="B23" s="968" t="s">
        <v>186</v>
      </c>
      <c r="C23" s="1731">
        <f>C17/C7-1</f>
        <v>-3.0947775628626717E-2</v>
      </c>
      <c r="D23" s="1732">
        <f t="shared" ref="D23:N23" si="5">D17/D7-1</f>
        <v>-3.515625E-2</v>
      </c>
      <c r="E23" s="1733">
        <f t="shared" si="5"/>
        <v>0</v>
      </c>
      <c r="F23" s="1734">
        <f t="shared" si="5"/>
        <v>7.5782881002087743E-2</v>
      </c>
      <c r="G23" s="1735">
        <f t="shared" si="5"/>
        <v>0.10477105077090298</v>
      </c>
      <c r="H23" s="1732">
        <f t="shared" si="5"/>
        <v>0.16083248668452321</v>
      </c>
      <c r="I23" s="1732">
        <f t="shared" si="5"/>
        <v>9.8286958677864078E-2</v>
      </c>
      <c r="J23" s="1212">
        <f t="shared" si="5"/>
        <v>0.4639844256975989</v>
      </c>
      <c r="K23" s="1735">
        <f t="shared" si="5"/>
        <v>0.17569408701444189</v>
      </c>
      <c r="L23" s="1732">
        <f t="shared" si="5"/>
        <v>0.17506390698441487</v>
      </c>
      <c r="M23" s="1732">
        <f t="shared" si="5"/>
        <v>0.16949468002605705</v>
      </c>
      <c r="N23" s="1212">
        <f t="shared" si="5"/>
        <v>0.31214285714285706</v>
      </c>
      <c r="O23" s="1282" t="s">
        <v>51</v>
      </c>
      <c r="P23" s="1198" t="s">
        <v>51</v>
      </c>
      <c r="Q23" s="1198" t="s">
        <v>51</v>
      </c>
      <c r="R23" s="1199" t="s">
        <v>51</v>
      </c>
    </row>
    <row r="24" spans="1:20" s="551" customFormat="1" ht="17.25" customHeight="1">
      <c r="A24" s="903"/>
      <c r="B24" s="258"/>
      <c r="C24" s="256"/>
      <c r="D24" s="256"/>
      <c r="E24" s="256"/>
      <c r="F24" s="256"/>
      <c r="G24" s="256"/>
      <c r="H24" s="256"/>
      <c r="I24" s="256"/>
      <c r="J24" s="256"/>
      <c r="K24" s="256"/>
      <c r="L24" s="256"/>
      <c r="M24" s="256"/>
      <c r="N24" s="256"/>
      <c r="O24" s="257"/>
      <c r="P24" s="257"/>
      <c r="Q24" s="257"/>
      <c r="R24" s="257"/>
    </row>
    <row r="25" spans="1:20" ht="17.25" customHeight="1">
      <c r="A25" s="419" t="s">
        <v>65</v>
      </c>
    </row>
    <row r="26" spans="1:20" ht="17.25" customHeight="1">
      <c r="A26" s="419" t="s">
        <v>375</v>
      </c>
      <c r="K26" s="431"/>
      <c r="L26" s="431"/>
    </row>
    <row r="27" spans="1:20" ht="17.25" customHeight="1">
      <c r="A27" s="419" t="s">
        <v>374</v>
      </c>
      <c r="E27" s="123"/>
      <c r="F27" s="123"/>
      <c r="G27" s="123"/>
      <c r="H27" s="123"/>
      <c r="I27" s="123"/>
      <c r="J27" s="123"/>
      <c r="K27" s="431"/>
      <c r="L27" s="431"/>
      <c r="M27" s="123"/>
      <c r="N27" s="123"/>
      <c r="O27" s="123"/>
      <c r="P27" s="123"/>
      <c r="Q27" s="123"/>
      <c r="R27" s="123"/>
    </row>
    <row r="28" spans="1:20" ht="17.25" customHeight="1">
      <c r="A28" s="69" t="s">
        <v>513</v>
      </c>
      <c r="C28" s="141"/>
      <c r="D28" s="141"/>
      <c r="E28" s="141"/>
      <c r="F28" s="375"/>
      <c r="G28" s="375"/>
      <c r="H28" s="375"/>
      <c r="I28" s="141"/>
      <c r="J28" s="141"/>
      <c r="K28" s="431"/>
      <c r="L28" s="431"/>
      <c r="M28" s="431"/>
      <c r="N28" s="141"/>
      <c r="O28" s="141"/>
      <c r="P28" s="141"/>
      <c r="Q28" s="141"/>
      <c r="R28" s="141"/>
    </row>
    <row r="29" spans="1:20">
      <c r="C29" s="196"/>
      <c r="D29" s="196"/>
      <c r="E29" s="196"/>
      <c r="F29" s="405"/>
      <c r="G29" s="453"/>
      <c r="H29" s="405"/>
      <c r="I29" s="196"/>
      <c r="J29" s="196"/>
      <c r="K29" s="431"/>
      <c r="L29" s="431"/>
      <c r="M29" s="196"/>
      <c r="N29" s="196"/>
      <c r="O29" s="196"/>
      <c r="P29" s="196"/>
      <c r="Q29" s="196"/>
      <c r="R29" s="196"/>
    </row>
    <row r="30" spans="1:20">
      <c r="C30" s="141"/>
      <c r="D30" s="141"/>
      <c r="E30" s="141"/>
      <c r="F30" s="141"/>
      <c r="G30" s="141"/>
      <c r="H30" s="141"/>
      <c r="I30" s="141"/>
      <c r="J30" s="141"/>
      <c r="K30" s="141"/>
      <c r="L30" s="141"/>
      <c r="M30" s="141"/>
      <c r="N30" s="141"/>
      <c r="O30" s="141"/>
      <c r="P30" s="141"/>
      <c r="Q30" s="141"/>
      <c r="R30" s="141"/>
    </row>
    <row r="31" spans="1:20" s="377" customFormat="1">
      <c r="C31" s="196"/>
      <c r="D31" s="196"/>
      <c r="E31" s="196"/>
      <c r="F31" s="196"/>
      <c r="G31" s="141"/>
      <c r="H31" s="196"/>
      <c r="I31" s="196"/>
      <c r="J31" s="196"/>
      <c r="K31" s="196"/>
      <c r="L31" s="196"/>
      <c r="M31" s="196"/>
      <c r="N31" s="196"/>
      <c r="O31" s="196"/>
      <c r="P31" s="196"/>
      <c r="Q31" s="196"/>
      <c r="R31" s="196"/>
    </row>
    <row r="32" spans="1:20">
      <c r="C32" s="141"/>
      <c r="D32" s="141"/>
      <c r="E32" s="141"/>
      <c r="F32" s="141"/>
      <c r="G32" s="141"/>
      <c r="H32" s="141"/>
      <c r="I32" s="141"/>
      <c r="J32" s="141"/>
      <c r="K32" s="141"/>
      <c r="L32" s="141"/>
      <c r="M32" s="141"/>
      <c r="N32" s="141"/>
      <c r="O32" s="141"/>
      <c r="P32" s="141"/>
      <c r="Q32" s="141"/>
      <c r="R32" s="141"/>
    </row>
    <row r="33" spans="3:18">
      <c r="C33" s="196"/>
      <c r="D33" s="196"/>
      <c r="E33" s="196"/>
      <c r="F33" s="196"/>
      <c r="G33" s="196"/>
      <c r="H33" s="196"/>
      <c r="I33" s="196"/>
      <c r="J33" s="196"/>
      <c r="K33" s="196"/>
      <c r="L33" s="196"/>
      <c r="M33" s="196"/>
      <c r="N33" s="196"/>
      <c r="O33" s="196"/>
      <c r="P33" s="196"/>
      <c r="Q33" s="196"/>
      <c r="R33" s="196"/>
    </row>
    <row r="34" spans="3:18">
      <c r="E34" s="123"/>
      <c r="F34" s="123"/>
      <c r="G34" s="123"/>
      <c r="H34" s="383"/>
      <c r="I34" s="123"/>
      <c r="J34" s="123"/>
      <c r="K34" s="123"/>
      <c r="L34" s="123"/>
      <c r="M34" s="123"/>
      <c r="N34" s="123"/>
      <c r="O34" s="123"/>
      <c r="P34" s="123"/>
      <c r="Q34" s="123"/>
      <c r="R34" s="123"/>
    </row>
    <row r="35" spans="3:18">
      <c r="E35" s="123"/>
      <c r="F35" s="123"/>
      <c r="G35" s="123"/>
      <c r="H35" s="383"/>
      <c r="I35" s="123"/>
      <c r="J35" s="123"/>
      <c r="K35" s="123"/>
      <c r="L35" s="123"/>
      <c r="M35" s="123"/>
      <c r="N35" s="123"/>
      <c r="O35" s="123"/>
      <c r="P35" s="123"/>
      <c r="Q35" s="123"/>
      <c r="R35" s="123"/>
    </row>
    <row r="36" spans="3:18">
      <c r="E36" s="123"/>
      <c r="F36" s="123"/>
      <c r="G36" s="123"/>
      <c r="H36" s="384"/>
      <c r="I36" s="123"/>
      <c r="J36" s="123"/>
      <c r="K36" s="123"/>
      <c r="L36" s="123"/>
      <c r="M36" s="123"/>
      <c r="N36" s="123"/>
      <c r="O36" s="123"/>
      <c r="P36" s="123"/>
      <c r="Q36" s="123"/>
      <c r="R36" s="123"/>
    </row>
    <row r="37" spans="3:18">
      <c r="E37" s="123"/>
      <c r="F37" s="123"/>
      <c r="G37" s="123"/>
      <c r="H37" s="123"/>
      <c r="I37" s="123"/>
      <c r="J37" s="123"/>
      <c r="K37" s="123"/>
      <c r="L37" s="123"/>
      <c r="M37" s="123"/>
      <c r="N37" s="123"/>
      <c r="O37" s="123"/>
      <c r="P37" s="123"/>
      <c r="Q37" s="123"/>
      <c r="R37" s="123"/>
    </row>
    <row r="38" spans="3:18">
      <c r="E38" s="123"/>
      <c r="F38" s="123"/>
      <c r="G38" s="123"/>
      <c r="H38" s="123"/>
      <c r="I38" s="123"/>
      <c r="J38" s="123"/>
      <c r="K38" s="123"/>
      <c r="L38" s="123"/>
      <c r="M38" s="123"/>
      <c r="N38" s="123"/>
      <c r="O38" s="123"/>
      <c r="P38" s="123"/>
      <c r="Q38" s="123"/>
      <c r="R38" s="123"/>
    </row>
    <row r="39" spans="3:18">
      <c r="E39" s="123"/>
      <c r="F39" s="123"/>
      <c r="G39" s="123"/>
      <c r="H39" s="123"/>
      <c r="I39" s="123"/>
      <c r="J39" s="123"/>
      <c r="K39" s="123"/>
      <c r="L39" s="123"/>
      <c r="M39" s="123"/>
      <c r="N39" s="123"/>
      <c r="O39" s="123"/>
      <c r="P39" s="123"/>
      <c r="Q39" s="123"/>
      <c r="R39" s="123"/>
    </row>
    <row r="40" spans="3:18">
      <c r="E40" s="123"/>
      <c r="F40" s="123"/>
      <c r="G40" s="123"/>
      <c r="H40" s="123"/>
      <c r="I40" s="123"/>
      <c r="J40" s="123"/>
      <c r="K40" s="123"/>
      <c r="L40" s="123"/>
      <c r="M40" s="123"/>
      <c r="N40" s="123"/>
      <c r="O40" s="123"/>
      <c r="P40" s="123"/>
      <c r="Q40" s="123"/>
      <c r="R40" s="123"/>
    </row>
    <row r="41" spans="3:18">
      <c r="E41" s="123"/>
      <c r="F41" s="123"/>
      <c r="G41" s="123"/>
      <c r="H41" s="123"/>
      <c r="I41" s="123"/>
      <c r="J41" s="123"/>
      <c r="K41" s="123"/>
      <c r="L41" s="123"/>
      <c r="M41" s="123"/>
      <c r="N41" s="123"/>
      <c r="O41" s="123"/>
      <c r="P41" s="123"/>
      <c r="Q41" s="123"/>
      <c r="R41" s="123"/>
    </row>
    <row r="42" spans="3:18">
      <c r="E42" s="123"/>
      <c r="F42" s="123"/>
      <c r="G42" s="123"/>
      <c r="H42" s="123"/>
      <c r="I42" s="123"/>
      <c r="J42" s="123"/>
      <c r="K42" s="123"/>
      <c r="L42" s="123"/>
      <c r="M42" s="123"/>
      <c r="N42" s="123"/>
      <c r="O42" s="123"/>
      <c r="P42" s="123"/>
      <c r="Q42" s="123"/>
      <c r="R42" s="123"/>
    </row>
    <row r="43" spans="3:18">
      <c r="E43" s="123"/>
      <c r="F43" s="123"/>
      <c r="G43" s="123"/>
      <c r="H43" s="123"/>
      <c r="I43" s="123"/>
      <c r="J43" s="123"/>
      <c r="K43" s="123"/>
      <c r="L43" s="123"/>
      <c r="M43" s="123"/>
      <c r="N43" s="123"/>
      <c r="O43" s="123"/>
      <c r="P43" s="123"/>
      <c r="Q43" s="123"/>
      <c r="R43" s="123"/>
    </row>
    <row r="44" spans="3:18">
      <c r="E44" s="123"/>
      <c r="F44" s="123"/>
      <c r="G44" s="123"/>
      <c r="H44" s="123"/>
      <c r="I44" s="123"/>
      <c r="J44" s="123"/>
      <c r="K44" s="123"/>
      <c r="L44" s="123"/>
      <c r="M44" s="123"/>
      <c r="N44" s="123"/>
      <c r="O44" s="123"/>
      <c r="P44" s="123"/>
      <c r="Q44" s="123"/>
      <c r="R44" s="123"/>
    </row>
    <row r="45" spans="3:18">
      <c r="E45" s="123"/>
      <c r="F45" s="123"/>
      <c r="G45" s="123"/>
      <c r="H45" s="123"/>
      <c r="I45" s="123"/>
      <c r="J45" s="123"/>
      <c r="K45" s="123"/>
      <c r="L45" s="123"/>
      <c r="M45" s="123"/>
      <c r="N45" s="123"/>
      <c r="O45" s="123"/>
      <c r="P45" s="123"/>
      <c r="Q45" s="123"/>
      <c r="R45" s="123"/>
    </row>
  </sheetData>
  <mergeCells count="39">
    <mergeCell ref="A17:B17"/>
    <mergeCell ref="A18:A19"/>
    <mergeCell ref="A20:A21"/>
    <mergeCell ref="A22:A23"/>
    <mergeCell ref="M5:M6"/>
    <mergeCell ref="A10:B10"/>
    <mergeCell ref="A11:B11"/>
    <mergeCell ref="A12:B12"/>
    <mergeCell ref="A13:B13"/>
    <mergeCell ref="A14:B14"/>
    <mergeCell ref="A15:B15"/>
    <mergeCell ref="A16:B16"/>
    <mergeCell ref="F3:F6"/>
    <mergeCell ref="G3:J3"/>
    <mergeCell ref="K3:N3"/>
    <mergeCell ref="D5:D6"/>
    <mergeCell ref="Q5:Q6"/>
    <mergeCell ref="A3:B6"/>
    <mergeCell ref="A7:B7"/>
    <mergeCell ref="A8:B8"/>
    <mergeCell ref="K4:K6"/>
    <mergeCell ref="L4:N4"/>
    <mergeCell ref="N5:N6"/>
    <mergeCell ref="A9:B9"/>
    <mergeCell ref="O3:R3"/>
    <mergeCell ref="C4:C6"/>
    <mergeCell ref="D4:E4"/>
    <mergeCell ref="G4:G6"/>
    <mergeCell ref="H4:J4"/>
    <mergeCell ref="P5:P6"/>
    <mergeCell ref="R5:R6"/>
    <mergeCell ref="O4:O6"/>
    <mergeCell ref="P4:R4"/>
    <mergeCell ref="I5:I6"/>
    <mergeCell ref="C3:E3"/>
    <mergeCell ref="E5:E6"/>
    <mergeCell ref="H5:H6"/>
    <mergeCell ref="J5:J6"/>
    <mergeCell ref="L5:L6"/>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C23:N23 C18:N18 C19:N19 C20:N20 C21:N21 C22:N22" unlockedFormula="1"/>
  </ignoredError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dimension ref="A1:T113"/>
  <sheetViews>
    <sheetView showGridLines="0" zoomScaleNormal="100" workbookViewId="0"/>
  </sheetViews>
  <sheetFormatPr defaultRowHeight="15"/>
  <cols>
    <col min="1" max="1" width="12.85546875" customWidth="1"/>
    <col min="2" max="2" width="5.7109375" style="147" customWidth="1"/>
    <col min="3" max="3" width="7.28515625" customWidth="1"/>
    <col min="4" max="4" width="7.28515625" style="147" customWidth="1"/>
    <col min="5" max="6" width="7.28515625" customWidth="1"/>
    <col min="7" max="7" width="7.28515625" style="147" customWidth="1"/>
    <col min="8" max="9" width="7.28515625" customWidth="1"/>
    <col min="10" max="10" width="7.28515625" style="147" customWidth="1"/>
    <col min="11" max="12" width="7.28515625" customWidth="1"/>
    <col min="13" max="13" width="7.28515625" style="147" customWidth="1"/>
    <col min="14" max="15" width="7.28515625" customWidth="1"/>
    <col min="16" max="16" width="7.28515625" style="147" customWidth="1"/>
    <col min="17" max="17" width="7.28515625" customWidth="1"/>
  </cols>
  <sheetData>
    <row r="1" spans="1:20" s="35" customFormat="1" ht="13.5" customHeight="1">
      <c r="A1" s="165" t="s">
        <v>995</v>
      </c>
      <c r="B1" s="165"/>
      <c r="O1" s="280"/>
    </row>
    <row r="2" spans="1:20" s="3" customFormat="1" ht="19.5" customHeight="1" thickBot="1">
      <c r="A2" s="1614" t="s">
        <v>1719</v>
      </c>
      <c r="B2" s="146"/>
      <c r="D2" s="146"/>
      <c r="G2" s="146"/>
      <c r="J2" s="146"/>
      <c r="L2" s="3" t="s">
        <v>0</v>
      </c>
      <c r="M2" s="146"/>
      <c r="O2" s="146"/>
      <c r="P2" s="146"/>
      <c r="Q2" s="146"/>
      <c r="R2" s="146"/>
      <c r="S2" s="213" t="s">
        <v>1602</v>
      </c>
      <c r="T2" s="146"/>
    </row>
    <row r="3" spans="1:20" ht="19.5" customHeight="1">
      <c r="A3" s="1904" t="s">
        <v>192</v>
      </c>
      <c r="B3" s="1905"/>
      <c r="C3" s="2199" t="s">
        <v>395</v>
      </c>
      <c r="D3" s="2189"/>
      <c r="E3" s="2189"/>
      <c r="F3" s="2188" t="s">
        <v>321</v>
      </c>
      <c r="G3" s="2189"/>
      <c r="H3" s="2190"/>
      <c r="I3" s="2188" t="s">
        <v>323</v>
      </c>
      <c r="J3" s="2189"/>
      <c r="K3" s="2190"/>
      <c r="L3" s="2188" t="s">
        <v>324</v>
      </c>
      <c r="M3" s="2189"/>
      <c r="N3" s="2190"/>
      <c r="O3" s="2188" t="s">
        <v>325</v>
      </c>
      <c r="P3" s="2189"/>
      <c r="Q3" s="2194"/>
    </row>
    <row r="4" spans="1:20" ht="12" customHeight="1">
      <c r="A4" s="1890"/>
      <c r="B4" s="1906"/>
      <c r="C4" s="2200"/>
      <c r="D4" s="2192"/>
      <c r="E4" s="2192"/>
      <c r="F4" s="2191"/>
      <c r="G4" s="2192"/>
      <c r="H4" s="2193"/>
      <c r="I4" s="2191"/>
      <c r="J4" s="2192"/>
      <c r="K4" s="2193"/>
      <c r="L4" s="2191"/>
      <c r="M4" s="2192"/>
      <c r="N4" s="2193"/>
      <c r="O4" s="2191"/>
      <c r="P4" s="2192"/>
      <c r="Q4" s="2195"/>
    </row>
    <row r="5" spans="1:20" ht="15.75" customHeight="1">
      <c r="A5" s="1890"/>
      <c r="B5" s="1906"/>
      <c r="C5" s="2197" t="s">
        <v>1</v>
      </c>
      <c r="D5" s="2186" t="s">
        <v>53</v>
      </c>
      <c r="E5" s="2196"/>
      <c r="F5" s="2197" t="s">
        <v>1</v>
      </c>
      <c r="G5" s="2186" t="s">
        <v>53</v>
      </c>
      <c r="H5" s="2196"/>
      <c r="I5" s="2197" t="s">
        <v>1</v>
      </c>
      <c r="J5" s="2186" t="s">
        <v>53</v>
      </c>
      <c r="K5" s="2196"/>
      <c r="L5" s="2197" t="s">
        <v>1</v>
      </c>
      <c r="M5" s="2186" t="s">
        <v>53</v>
      </c>
      <c r="N5" s="2196"/>
      <c r="O5" s="2197" t="s">
        <v>1</v>
      </c>
      <c r="P5" s="2186" t="s">
        <v>53</v>
      </c>
      <c r="Q5" s="2187"/>
    </row>
    <row r="6" spans="1:20" ht="15.75" customHeight="1" thickBot="1">
      <c r="A6" s="1891"/>
      <c r="B6" s="1907"/>
      <c r="C6" s="2198"/>
      <c r="D6" s="1357" t="s">
        <v>142</v>
      </c>
      <c r="E6" s="1358" t="s">
        <v>256</v>
      </c>
      <c r="F6" s="2198"/>
      <c r="G6" s="1357" t="s">
        <v>142</v>
      </c>
      <c r="H6" s="1358" t="s">
        <v>256</v>
      </c>
      <c r="I6" s="2198"/>
      <c r="J6" s="1357" t="s">
        <v>142</v>
      </c>
      <c r="K6" s="1358" t="s">
        <v>256</v>
      </c>
      <c r="L6" s="2198"/>
      <c r="M6" s="1357" t="s">
        <v>142</v>
      </c>
      <c r="N6" s="1358" t="s">
        <v>256</v>
      </c>
      <c r="O6" s="2198"/>
      <c r="P6" s="1357" t="s">
        <v>142</v>
      </c>
      <c r="Q6" s="1358" t="s">
        <v>256</v>
      </c>
    </row>
    <row r="7" spans="1:20" s="16" customFormat="1">
      <c r="A7" s="1910" t="s">
        <v>11</v>
      </c>
      <c r="B7" s="1911"/>
      <c r="C7" s="426">
        <v>28</v>
      </c>
      <c r="D7" s="796">
        <v>1314</v>
      </c>
      <c r="E7" s="1376">
        <v>1.3866756719678342E-2</v>
      </c>
      <c r="F7" s="1377">
        <v>5</v>
      </c>
      <c r="G7" s="796">
        <v>437</v>
      </c>
      <c r="H7" s="1376">
        <v>4.6116991525870892E-3</v>
      </c>
      <c r="I7" s="1377">
        <v>388</v>
      </c>
      <c r="J7" s="796">
        <v>82982</v>
      </c>
      <c r="K7" s="1376">
        <v>0.87571629080087376</v>
      </c>
      <c r="L7" s="1377">
        <v>91</v>
      </c>
      <c r="M7" s="796">
        <v>9696</v>
      </c>
      <c r="N7" s="1376">
        <v>0.10232273451598264</v>
      </c>
      <c r="O7" s="1377">
        <v>5</v>
      </c>
      <c r="P7" s="796">
        <v>330</v>
      </c>
      <c r="Q7" s="1378">
        <v>3.4825188108781224E-3</v>
      </c>
      <c r="S7" s="32"/>
      <c r="T7" s="32"/>
    </row>
    <row r="8" spans="1:20" s="16" customFormat="1">
      <c r="A8" s="1910" t="s">
        <v>12</v>
      </c>
      <c r="B8" s="1911"/>
      <c r="C8" s="426">
        <v>28</v>
      </c>
      <c r="D8" s="796">
        <v>1367</v>
      </c>
      <c r="E8" s="1376">
        <v>1.4884419812502041E-2</v>
      </c>
      <c r="F8" s="1377">
        <v>5</v>
      </c>
      <c r="G8" s="796">
        <v>441</v>
      </c>
      <c r="H8" s="1376">
        <v>4.8017769841356261E-3</v>
      </c>
      <c r="I8" s="1377">
        <v>389</v>
      </c>
      <c r="J8" s="796">
        <v>80252</v>
      </c>
      <c r="K8" s="1376">
        <v>0.87381452728084408</v>
      </c>
      <c r="L8" s="1377">
        <v>89</v>
      </c>
      <c r="M8" s="796">
        <v>9475</v>
      </c>
      <c r="N8" s="1376">
        <v>0.10316743066822008</v>
      </c>
      <c r="O8" s="1377">
        <v>4</v>
      </c>
      <c r="P8" s="796">
        <v>306</v>
      </c>
      <c r="Q8" s="1378">
        <v>3.3318452542981892E-3</v>
      </c>
      <c r="S8" s="32"/>
      <c r="T8" s="32"/>
    </row>
    <row r="9" spans="1:20" s="16" customFormat="1">
      <c r="A9" s="1910" t="s">
        <v>13</v>
      </c>
      <c r="B9" s="1911"/>
      <c r="C9" s="426">
        <v>27</v>
      </c>
      <c r="D9" s="1379">
        <v>1394</v>
      </c>
      <c r="E9" s="1376">
        <v>1.558116400460505E-2</v>
      </c>
      <c r="F9" s="1377">
        <v>5</v>
      </c>
      <c r="G9" s="1379">
        <v>409</v>
      </c>
      <c r="H9" s="1376">
        <v>4.571517989873361E-3</v>
      </c>
      <c r="I9" s="1377">
        <v>389</v>
      </c>
      <c r="J9" s="1379">
        <v>77625</v>
      </c>
      <c r="K9" s="1376">
        <v>0.86763834710004806</v>
      </c>
      <c r="L9" s="1377">
        <v>92</v>
      </c>
      <c r="M9" s="1379">
        <v>9725</v>
      </c>
      <c r="N9" s="1376">
        <v>0.10869929694747785</v>
      </c>
      <c r="O9" s="1377">
        <v>6</v>
      </c>
      <c r="P9" s="1379">
        <v>314</v>
      </c>
      <c r="Q9" s="1378">
        <v>3.5096739579956854E-3</v>
      </c>
      <c r="S9" s="32"/>
      <c r="T9" s="32"/>
    </row>
    <row r="10" spans="1:20" s="16" customFormat="1">
      <c r="A10" s="1910" t="s">
        <v>135</v>
      </c>
      <c r="B10" s="1911"/>
      <c r="C10" s="426">
        <v>27</v>
      </c>
      <c r="D10" s="1379">
        <v>1325</v>
      </c>
      <c r="E10" s="1376">
        <v>1.5153767855713256E-2</v>
      </c>
      <c r="F10" s="1377">
        <v>5</v>
      </c>
      <c r="G10" s="1379">
        <v>422</v>
      </c>
      <c r="H10" s="1376">
        <v>4.8263321019705614E-3</v>
      </c>
      <c r="I10" s="1377">
        <v>388</v>
      </c>
      <c r="J10" s="1379">
        <v>75468</v>
      </c>
      <c r="K10" s="1376">
        <v>0.86311286983771174</v>
      </c>
      <c r="L10" s="1377">
        <v>91</v>
      </c>
      <c r="M10" s="1379">
        <v>9917</v>
      </c>
      <c r="N10" s="1376">
        <v>0.11341880439630819</v>
      </c>
      <c r="O10" s="1377">
        <v>6</v>
      </c>
      <c r="P10" s="1379">
        <v>305</v>
      </c>
      <c r="Q10" s="1378">
        <v>3.4882258082962591E-3</v>
      </c>
      <c r="S10" s="32"/>
      <c r="T10" s="32"/>
    </row>
    <row r="11" spans="1:20" s="16" customFormat="1">
      <c r="A11" s="1910" t="s">
        <v>183</v>
      </c>
      <c r="B11" s="1911"/>
      <c r="C11" s="426">
        <v>26</v>
      </c>
      <c r="D11" s="1379">
        <v>1310</v>
      </c>
      <c r="E11" s="1376">
        <v>1.5128767756091928E-2</v>
      </c>
      <c r="F11" s="1377">
        <v>5</v>
      </c>
      <c r="G11" s="1379">
        <v>420</v>
      </c>
      <c r="H11" s="1376">
        <v>4.850444624090542E-3</v>
      </c>
      <c r="I11" s="1377">
        <v>382</v>
      </c>
      <c r="J11" s="1379">
        <v>75045</v>
      </c>
      <c r="K11" s="1376">
        <v>0.86667051622589208</v>
      </c>
      <c r="L11" s="1377">
        <v>89</v>
      </c>
      <c r="M11" s="1379">
        <v>9489</v>
      </c>
      <c r="N11" s="1376">
        <v>0.10958540247141703</v>
      </c>
      <c r="O11" s="1377">
        <v>7</v>
      </c>
      <c r="P11" s="1379">
        <v>326</v>
      </c>
      <c r="Q11" s="1378">
        <v>3.7648689225083729E-3</v>
      </c>
      <c r="S11" s="32"/>
      <c r="T11" s="32"/>
    </row>
    <row r="12" spans="1:20" s="16" customFormat="1">
      <c r="A12" s="1910" t="s">
        <v>432</v>
      </c>
      <c r="B12" s="1911"/>
      <c r="C12" s="426">
        <v>27</v>
      </c>
      <c r="D12" s="1379">
        <v>1377</v>
      </c>
      <c r="E12" s="1376">
        <v>1.5509725961051102E-2</v>
      </c>
      <c r="F12" s="1377">
        <v>6</v>
      </c>
      <c r="G12" s="1379">
        <v>484</v>
      </c>
      <c r="H12" s="1376">
        <v>5.4514940923374973E-3</v>
      </c>
      <c r="I12" s="1377">
        <v>383</v>
      </c>
      <c r="J12" s="1379">
        <v>76730</v>
      </c>
      <c r="K12" s="1376">
        <v>0.86424202831623176</v>
      </c>
      <c r="L12" s="1377">
        <v>86</v>
      </c>
      <c r="M12" s="1379">
        <v>9832</v>
      </c>
      <c r="N12" s="1376">
        <v>0.11074192131376502</v>
      </c>
      <c r="O12" s="1377">
        <v>8</v>
      </c>
      <c r="P12" s="1379">
        <v>360</v>
      </c>
      <c r="Q12" s="1378">
        <v>4.0548303166146674E-3</v>
      </c>
      <c r="S12" s="32"/>
      <c r="T12" s="32"/>
    </row>
    <row r="13" spans="1:20" s="16" customFormat="1">
      <c r="A13" s="1910" t="s">
        <v>529</v>
      </c>
      <c r="B13" s="1911"/>
      <c r="C13" s="426">
        <v>27</v>
      </c>
      <c r="D13" s="1379">
        <v>1399</v>
      </c>
      <c r="E13" s="1376">
        <v>1.5434516388830661E-2</v>
      </c>
      <c r="F13" s="1377">
        <v>6</v>
      </c>
      <c r="G13" s="1379">
        <v>500</v>
      </c>
      <c r="H13" s="1376">
        <v>5.5162674727772202E-3</v>
      </c>
      <c r="I13" s="1377">
        <v>382</v>
      </c>
      <c r="J13" s="1379">
        <v>78505</v>
      </c>
      <c r="K13" s="1376">
        <v>0.86610915590075133</v>
      </c>
      <c r="L13" s="1377">
        <v>87</v>
      </c>
      <c r="M13" s="1379">
        <v>9852</v>
      </c>
      <c r="N13" s="1376">
        <v>0.10869253428360234</v>
      </c>
      <c r="O13" s="1377">
        <v>8</v>
      </c>
      <c r="P13" s="1379">
        <v>385</v>
      </c>
      <c r="Q13" s="1378">
        <v>4.2475259540384596E-3</v>
      </c>
      <c r="S13" s="32"/>
      <c r="T13" s="32"/>
    </row>
    <row r="14" spans="1:20" s="16" customFormat="1">
      <c r="A14" s="1910" t="s">
        <v>589</v>
      </c>
      <c r="B14" s="1911"/>
      <c r="C14" s="426">
        <v>27</v>
      </c>
      <c r="D14" s="1379">
        <v>1374</v>
      </c>
      <c r="E14" s="1376">
        <v>1.5056544227228895E-2</v>
      </c>
      <c r="F14" s="1377">
        <v>6</v>
      </c>
      <c r="G14" s="1379">
        <v>499</v>
      </c>
      <c r="H14" s="1376">
        <v>5.468133602174104E-3</v>
      </c>
      <c r="I14" s="1377">
        <v>380</v>
      </c>
      <c r="J14" s="1379">
        <v>79165</v>
      </c>
      <c r="K14" s="1376">
        <v>0.86750460243710004</v>
      </c>
      <c r="L14" s="1377">
        <v>86</v>
      </c>
      <c r="M14" s="1379">
        <v>9780</v>
      </c>
      <c r="N14" s="1376">
        <v>0.10717103532918383</v>
      </c>
      <c r="O14" s="1377">
        <v>7</v>
      </c>
      <c r="P14" s="1379">
        <v>438</v>
      </c>
      <c r="Q14" s="1378">
        <v>4.7996844043131414E-3</v>
      </c>
      <c r="S14" s="32"/>
      <c r="T14" s="32"/>
    </row>
    <row r="15" spans="1:20" s="16" customFormat="1">
      <c r="A15" s="1910" t="s">
        <v>656</v>
      </c>
      <c r="B15" s="1911"/>
      <c r="C15" s="426">
        <v>27</v>
      </c>
      <c r="D15" s="1379">
        <v>1461</v>
      </c>
      <c r="E15" s="1376">
        <v>1.5370210617122898E-2</v>
      </c>
      <c r="F15" s="1377">
        <v>5</v>
      </c>
      <c r="G15" s="1379">
        <v>466</v>
      </c>
      <c r="H15" s="1376">
        <v>4.902476487049467E-3</v>
      </c>
      <c r="I15" s="1377">
        <v>377</v>
      </c>
      <c r="J15" s="1379">
        <v>82642</v>
      </c>
      <c r="K15" s="1376">
        <v>0.86942159193721469</v>
      </c>
      <c r="L15" s="1377">
        <v>87</v>
      </c>
      <c r="M15" s="1379">
        <v>9970</v>
      </c>
      <c r="N15" s="1376">
        <v>0.10488774801691669</v>
      </c>
      <c r="O15" s="1377">
        <v>9</v>
      </c>
      <c r="P15" s="1379">
        <v>515</v>
      </c>
      <c r="Q15" s="1378">
        <v>5.4179729416962991E-3</v>
      </c>
      <c r="S15" s="32"/>
      <c r="T15" s="32"/>
    </row>
    <row r="16" spans="1:20" s="16" customFormat="1">
      <c r="A16" s="1910" t="s">
        <v>673</v>
      </c>
      <c r="B16" s="1911"/>
      <c r="C16" s="426">
        <v>27</v>
      </c>
      <c r="D16" s="1379">
        <v>1463</v>
      </c>
      <c r="E16" s="1376">
        <v>1.4547660243024481E-2</v>
      </c>
      <c r="F16" s="1377">
        <v>5</v>
      </c>
      <c r="G16" s="1379">
        <v>549</v>
      </c>
      <c r="H16" s="1376">
        <v>5.4591014855915514E-3</v>
      </c>
      <c r="I16" s="1377">
        <v>373</v>
      </c>
      <c r="J16" s="1379">
        <v>87436</v>
      </c>
      <c r="K16" s="1376">
        <v>0.85052602271145317</v>
      </c>
      <c r="L16" s="1377">
        <v>88</v>
      </c>
      <c r="M16" s="1379">
        <v>10512</v>
      </c>
      <c r="N16" s="1376">
        <v>0.10001392120597419</v>
      </c>
      <c r="O16" s="1377">
        <v>10</v>
      </c>
      <c r="P16" s="1379">
        <v>606</v>
      </c>
      <c r="Q16" s="1378">
        <v>6.0258934431119864E-3</v>
      </c>
      <c r="S16" s="32"/>
      <c r="T16" s="32"/>
    </row>
    <row r="17" spans="1:20" s="16" customFormat="1" ht="15.75" thickBot="1">
      <c r="A17" s="1871" t="s">
        <v>939</v>
      </c>
      <c r="B17" s="1872"/>
      <c r="C17" s="426">
        <v>27</v>
      </c>
      <c r="D17" s="273">
        <v>1366</v>
      </c>
      <c r="E17" s="1376">
        <v>1.3048420529769695E-2</v>
      </c>
      <c r="F17" s="427">
        <v>5</v>
      </c>
      <c r="G17" s="273">
        <v>589</v>
      </c>
      <c r="H17" s="1376">
        <v>5.6262955285756588E-3</v>
      </c>
      <c r="I17" s="1377">
        <v>370</v>
      </c>
      <c r="J17" s="273">
        <v>91098</v>
      </c>
      <c r="K17" s="1376">
        <v>0.87019400689674931</v>
      </c>
      <c r="L17" s="427">
        <v>89</v>
      </c>
      <c r="M17" s="273">
        <v>10973</v>
      </c>
      <c r="N17" s="1376">
        <v>0.1048172170374545</v>
      </c>
      <c r="O17" s="427">
        <v>10</v>
      </c>
      <c r="P17" s="273">
        <v>661</v>
      </c>
      <c r="Q17" s="1378">
        <v>6.314060007450782E-3</v>
      </c>
      <c r="S17" s="1678"/>
      <c r="T17" s="32"/>
    </row>
    <row r="18" spans="1:20" ht="15.75" customHeight="1">
      <c r="A18" s="1900" t="s">
        <v>941</v>
      </c>
      <c r="B18" s="917" t="s">
        <v>185</v>
      </c>
      <c r="C18" s="1721">
        <f>C17-C16</f>
        <v>0</v>
      </c>
      <c r="D18" s="1722">
        <f>D17-D16</f>
        <v>-97</v>
      </c>
      <c r="E18" s="1028" t="s">
        <v>52</v>
      </c>
      <c r="F18" s="1721">
        <f>F17-F16</f>
        <v>0</v>
      </c>
      <c r="G18" s="1722">
        <f>G17-G16</f>
        <v>40</v>
      </c>
      <c r="H18" s="1028" t="s">
        <v>52</v>
      </c>
      <c r="I18" s="1721">
        <f>I17-I16</f>
        <v>-3</v>
      </c>
      <c r="J18" s="1722">
        <f>J17-J16</f>
        <v>3662</v>
      </c>
      <c r="K18" s="1028" t="s">
        <v>52</v>
      </c>
      <c r="L18" s="1721">
        <f>L17-L16</f>
        <v>1</v>
      </c>
      <c r="M18" s="1722">
        <f>M17-M16</f>
        <v>461</v>
      </c>
      <c r="N18" s="1028" t="s">
        <v>52</v>
      </c>
      <c r="O18" s="1721">
        <f>O17-O16</f>
        <v>0</v>
      </c>
      <c r="P18" s="1722">
        <f>P17-P16</f>
        <v>55</v>
      </c>
      <c r="Q18" s="1043" t="s">
        <v>52</v>
      </c>
    </row>
    <row r="19" spans="1:20" s="147" customFormat="1" ht="16.5" customHeight="1">
      <c r="A19" s="1901"/>
      <c r="B19" s="912" t="s">
        <v>186</v>
      </c>
      <c r="C19" s="1731">
        <f>C17/C16-1</f>
        <v>0</v>
      </c>
      <c r="D19" s="1732">
        <f>D17/D16-1</f>
        <v>-6.6302118933697862E-2</v>
      </c>
      <c r="E19" s="1037" t="s">
        <v>52</v>
      </c>
      <c r="F19" s="1731">
        <f>F17/F16-1</f>
        <v>0</v>
      </c>
      <c r="G19" s="1732">
        <f>G17/G16-1</f>
        <v>7.2859744990892539E-2</v>
      </c>
      <c r="H19" s="1037" t="s">
        <v>52</v>
      </c>
      <c r="I19" s="1731">
        <f t="shared" ref="I19:O19" si="0">I17/I16-1</f>
        <v>-8.0428954423592547E-3</v>
      </c>
      <c r="J19" s="1732">
        <f>J17/J16-1</f>
        <v>4.1882062308431278E-2</v>
      </c>
      <c r="K19" s="1037" t="s">
        <v>52</v>
      </c>
      <c r="L19" s="1731">
        <f t="shared" si="0"/>
        <v>1.1363636363636465E-2</v>
      </c>
      <c r="M19" s="1732">
        <f>M17/M16-1</f>
        <v>4.385464231354641E-2</v>
      </c>
      <c r="N19" s="1037" t="s">
        <v>52</v>
      </c>
      <c r="O19" s="1731">
        <f t="shared" si="0"/>
        <v>0</v>
      </c>
      <c r="P19" s="1732">
        <f>P17/P16-1</f>
        <v>9.0759075907590692E-2</v>
      </c>
      <c r="Q19" s="1046" t="s">
        <v>52</v>
      </c>
    </row>
    <row r="20" spans="1:20" ht="15.75" customHeight="1">
      <c r="A20" s="1902" t="s">
        <v>945</v>
      </c>
      <c r="B20" s="928" t="s">
        <v>185</v>
      </c>
      <c r="C20" s="1741">
        <f>C17-C12</f>
        <v>0</v>
      </c>
      <c r="D20" s="1742">
        <f>D17-D12</f>
        <v>-11</v>
      </c>
      <c r="E20" s="1034" t="s">
        <v>52</v>
      </c>
      <c r="F20" s="1741">
        <f>F17-F12</f>
        <v>-1</v>
      </c>
      <c r="G20" s="1742">
        <f>G17-G12</f>
        <v>105</v>
      </c>
      <c r="H20" s="1034" t="s">
        <v>52</v>
      </c>
      <c r="I20" s="1741">
        <f>I17-I12</f>
        <v>-13</v>
      </c>
      <c r="J20" s="1742">
        <f>J17-J12</f>
        <v>14368</v>
      </c>
      <c r="K20" s="1034" t="s">
        <v>52</v>
      </c>
      <c r="L20" s="1741">
        <f>L17-L12</f>
        <v>3</v>
      </c>
      <c r="M20" s="1742">
        <f>M17-M12</f>
        <v>1141</v>
      </c>
      <c r="N20" s="1034" t="s">
        <v>52</v>
      </c>
      <c r="O20" s="1741">
        <f>O17-O12</f>
        <v>2</v>
      </c>
      <c r="P20" s="1742">
        <f>P17-P12</f>
        <v>301</v>
      </c>
      <c r="Q20" s="1045" t="s">
        <v>52</v>
      </c>
    </row>
    <row r="21" spans="1:20" ht="18" customHeight="1">
      <c r="A21" s="1901"/>
      <c r="B21" s="912" t="s">
        <v>186</v>
      </c>
      <c r="C21" s="1726">
        <f>C17/C12-1</f>
        <v>0</v>
      </c>
      <c r="D21" s="1727">
        <f>D17/D12-1</f>
        <v>-7.9883805374001415E-3</v>
      </c>
      <c r="E21" s="1037" t="s">
        <v>52</v>
      </c>
      <c r="F21" s="1726">
        <f>F17/F12-1</f>
        <v>-0.16666666666666663</v>
      </c>
      <c r="G21" s="1727">
        <f>G17/G12-1</f>
        <v>0.21694214876033069</v>
      </c>
      <c r="H21" s="1037" t="s">
        <v>52</v>
      </c>
      <c r="I21" s="1726">
        <f>I17/I12-1</f>
        <v>-3.394255874673624E-2</v>
      </c>
      <c r="J21" s="1727">
        <f>J17/J12-1</f>
        <v>0.18725400755897303</v>
      </c>
      <c r="K21" s="1037" t="s">
        <v>52</v>
      </c>
      <c r="L21" s="1726">
        <f>L17/L12-1</f>
        <v>3.488372093023262E-2</v>
      </c>
      <c r="M21" s="1727">
        <f>M17/M12-1</f>
        <v>0.11604963384865741</v>
      </c>
      <c r="N21" s="1037" t="s">
        <v>52</v>
      </c>
      <c r="O21" s="1726">
        <f>O17/O12-1</f>
        <v>0.25</v>
      </c>
      <c r="P21" s="1727">
        <f>P17/P12-1</f>
        <v>0.83611111111111103</v>
      </c>
      <c r="Q21" s="1046" t="s">
        <v>52</v>
      </c>
      <c r="T21" s="141"/>
    </row>
    <row r="22" spans="1:20" ht="15.75" customHeight="1">
      <c r="A22" s="1902" t="s">
        <v>944</v>
      </c>
      <c r="B22" s="928" t="s">
        <v>185</v>
      </c>
      <c r="C22" s="1736">
        <f>C17-C7</f>
        <v>-1</v>
      </c>
      <c r="D22" s="1737">
        <f>D17-D7</f>
        <v>52</v>
      </c>
      <c r="E22" s="1034" t="s">
        <v>52</v>
      </c>
      <c r="F22" s="1736">
        <f>F17-F7</f>
        <v>0</v>
      </c>
      <c r="G22" s="1737">
        <f>G17-G7</f>
        <v>152</v>
      </c>
      <c r="H22" s="1034" t="s">
        <v>52</v>
      </c>
      <c r="I22" s="1736">
        <f>I17-I7</f>
        <v>-18</v>
      </c>
      <c r="J22" s="1737">
        <f>J17-J7</f>
        <v>8116</v>
      </c>
      <c r="K22" s="1034" t="s">
        <v>52</v>
      </c>
      <c r="L22" s="1736">
        <f>L17-L7</f>
        <v>-2</v>
      </c>
      <c r="M22" s="1737">
        <f>M17-M7</f>
        <v>1277</v>
      </c>
      <c r="N22" s="1034" t="s">
        <v>52</v>
      </c>
      <c r="O22" s="1736">
        <f>O17-O7</f>
        <v>5</v>
      </c>
      <c r="P22" s="1737">
        <f>P17-P7</f>
        <v>331</v>
      </c>
      <c r="Q22" s="1045" t="s">
        <v>52</v>
      </c>
    </row>
    <row r="23" spans="1:20" ht="15.75" customHeight="1">
      <c r="A23" s="2027"/>
      <c r="B23" s="968" t="s">
        <v>186</v>
      </c>
      <c r="C23" s="1731">
        <f>C17/C7-1</f>
        <v>-3.5714285714285698E-2</v>
      </c>
      <c r="D23" s="1732">
        <f>D17/D7-1</f>
        <v>3.9573820395738313E-2</v>
      </c>
      <c r="E23" s="1203" t="s">
        <v>52</v>
      </c>
      <c r="F23" s="1731">
        <f>F17/F7-1</f>
        <v>0</v>
      </c>
      <c r="G23" s="1732">
        <f>G17/G7-1</f>
        <v>0.34782608695652173</v>
      </c>
      <c r="H23" s="1203" t="s">
        <v>52</v>
      </c>
      <c r="I23" s="1731">
        <f>I17/I7-1</f>
        <v>-4.6391752577319534E-2</v>
      </c>
      <c r="J23" s="1732">
        <f>J17/J7-1</f>
        <v>9.7804343110554193E-2</v>
      </c>
      <c r="K23" s="1203" t="s">
        <v>52</v>
      </c>
      <c r="L23" s="1731">
        <f>L17/L7-1</f>
        <v>-2.1978021978022011E-2</v>
      </c>
      <c r="M23" s="1732">
        <f>M17/M7-1</f>
        <v>0.13170379537953791</v>
      </c>
      <c r="N23" s="1203" t="s">
        <v>52</v>
      </c>
      <c r="O23" s="1731">
        <f>O17/O7-1</f>
        <v>1</v>
      </c>
      <c r="P23" s="1732">
        <f>P17/P7-1</f>
        <v>1.0030303030303029</v>
      </c>
      <c r="Q23" s="1199" t="s">
        <v>52</v>
      </c>
    </row>
    <row r="24" spans="1:20" s="551" customFormat="1" ht="15.75" customHeight="1">
      <c r="A24" s="903"/>
      <c r="B24" s="258"/>
      <c r="C24" s="256"/>
      <c r="D24" s="256"/>
      <c r="E24" s="257"/>
      <c r="F24" s="256"/>
      <c r="G24" s="256"/>
      <c r="H24" s="257"/>
      <c r="I24" s="256"/>
      <c r="J24" s="256"/>
      <c r="K24" s="257"/>
      <c r="L24" s="256"/>
      <c r="M24" s="256"/>
      <c r="N24" s="257"/>
      <c r="O24" s="256"/>
      <c r="P24" s="256"/>
      <c r="Q24" s="257"/>
    </row>
    <row r="25" spans="1:20" s="322" customFormat="1">
      <c r="A25" s="417" t="s">
        <v>1726</v>
      </c>
      <c r="B25" s="167"/>
    </row>
    <row r="26" spans="1:20" ht="18.75" customHeight="1">
      <c r="A26" s="415" t="s">
        <v>513</v>
      </c>
    </row>
    <row r="27" spans="1:20">
      <c r="A27" s="246"/>
    </row>
    <row r="28" spans="1:20" ht="15.75" customHeight="1">
      <c r="A28" s="141"/>
    </row>
    <row r="29" spans="1:20">
      <c r="A29" s="141"/>
      <c r="C29" s="141"/>
    </row>
    <row r="31" spans="1:20" ht="17.25" customHeight="1"/>
    <row r="32" spans="1:20" ht="15.75" customHeight="1"/>
    <row r="34" ht="15.75" customHeight="1"/>
    <row r="35" ht="15.75" customHeight="1"/>
    <row r="36" ht="15.75" customHeight="1"/>
    <row r="38" ht="60" customHeight="1"/>
    <row r="39" ht="15.75" customHeight="1"/>
    <row r="40" ht="15.75" customHeight="1"/>
    <row r="41" ht="15.75" customHeight="1"/>
    <row r="45" ht="75" customHeight="1"/>
    <row r="47" ht="15.75" customHeight="1"/>
    <row r="48" ht="15.75" customHeight="1"/>
    <row r="49" ht="15.75" customHeight="1"/>
    <row r="57" ht="15.75" customHeight="1"/>
    <row r="59" ht="30" customHeight="1"/>
    <row r="66" ht="45" customHeight="1"/>
    <row r="73" ht="75" customHeight="1"/>
    <row r="80" ht="75" customHeight="1"/>
    <row r="87" ht="30" customHeight="1"/>
    <row r="94" ht="60" customHeight="1"/>
    <row r="101" ht="75" customHeight="1"/>
    <row r="108" ht="15.75" customHeight="1"/>
    <row r="113" ht="15.75" customHeight="1"/>
  </sheetData>
  <mergeCells count="30">
    <mergeCell ref="P5:Q5"/>
    <mergeCell ref="A17:B17"/>
    <mergeCell ref="L3:N4"/>
    <mergeCell ref="O3:Q4"/>
    <mergeCell ref="M5:N5"/>
    <mergeCell ref="L5:L6"/>
    <mergeCell ref="O5:O6"/>
    <mergeCell ref="C3:E4"/>
    <mergeCell ref="F3:H4"/>
    <mergeCell ref="I3:K4"/>
    <mergeCell ref="D5:E5"/>
    <mergeCell ref="G5:H5"/>
    <mergeCell ref="J5:K5"/>
    <mergeCell ref="C5:C6"/>
    <mergeCell ref="F5:F6"/>
    <mergeCell ref="I5:I6"/>
    <mergeCell ref="A20:A21"/>
    <mergeCell ref="A22:A23"/>
    <mergeCell ref="A3:B6"/>
    <mergeCell ref="A7:B7"/>
    <mergeCell ref="A8:B8"/>
    <mergeCell ref="A9:B9"/>
    <mergeCell ref="A10:B10"/>
    <mergeCell ref="A11:B11"/>
    <mergeCell ref="A12:B12"/>
    <mergeCell ref="A13:B13"/>
    <mergeCell ref="A14:B14"/>
    <mergeCell ref="A15:B15"/>
    <mergeCell ref="A16:B16"/>
    <mergeCell ref="A18:A19"/>
  </mergeCells>
  <hyperlinks>
    <hyperlink ref="S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C18:Q23"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5"/>
  <dimension ref="A1:P26"/>
  <sheetViews>
    <sheetView showGridLines="0" zoomScaleNormal="100" workbookViewId="0"/>
  </sheetViews>
  <sheetFormatPr defaultColWidth="9.140625" defaultRowHeight="15"/>
  <cols>
    <col min="1" max="1" width="20" style="147" customWidth="1"/>
    <col min="2" max="13" width="9" style="147" customWidth="1"/>
    <col min="14" max="14" width="7.5703125" style="147" customWidth="1"/>
    <col min="15" max="16384" width="9.140625" style="147"/>
  </cols>
  <sheetData>
    <row r="1" spans="1:16" ht="17.25" customHeight="1">
      <c r="A1" s="165" t="s">
        <v>1042</v>
      </c>
      <c r="B1" s="145"/>
      <c r="C1" s="145"/>
      <c r="D1" s="145"/>
      <c r="E1" s="145"/>
      <c r="F1" s="124"/>
      <c r="G1" s="145"/>
      <c r="H1" s="145"/>
      <c r="I1" s="145"/>
      <c r="J1" s="145"/>
      <c r="K1" s="145"/>
      <c r="L1" s="145"/>
      <c r="M1" s="145"/>
      <c r="N1" s="280"/>
    </row>
    <row r="2" spans="1:16" ht="17.25" customHeight="1" thickBot="1">
      <c r="A2" s="1614" t="s">
        <v>1719</v>
      </c>
      <c r="B2" s="146"/>
      <c r="C2" s="146"/>
      <c r="D2" s="146"/>
      <c r="E2" s="146"/>
      <c r="F2" s="146"/>
      <c r="G2" s="146"/>
      <c r="H2" s="146"/>
      <c r="I2" s="146"/>
      <c r="J2" s="146"/>
      <c r="K2" s="146"/>
      <c r="L2" s="146"/>
      <c r="M2" s="146"/>
      <c r="N2" s="146"/>
      <c r="O2" s="213" t="s">
        <v>1602</v>
      </c>
      <c r="P2" s="146"/>
    </row>
    <row r="3" spans="1:16" ht="17.25" customHeight="1">
      <c r="A3" s="1918" t="s">
        <v>184</v>
      </c>
      <c r="B3" s="1917" t="s">
        <v>67</v>
      </c>
      <c r="C3" s="1987"/>
      <c r="D3" s="1918" t="s">
        <v>5</v>
      </c>
      <c r="E3" s="1918"/>
      <c r="F3" s="1918"/>
      <c r="G3" s="1918"/>
      <c r="H3" s="1918"/>
      <c r="I3" s="1918"/>
      <c r="J3" s="1918"/>
      <c r="K3" s="1918"/>
      <c r="L3" s="1918"/>
      <c r="M3" s="1918"/>
    </row>
    <row r="4" spans="1:16" ht="17.25" customHeight="1">
      <c r="A4" s="1985"/>
      <c r="B4" s="1919"/>
      <c r="C4" s="1988"/>
      <c r="D4" s="1977" t="s">
        <v>36</v>
      </c>
      <c r="E4" s="1977"/>
      <c r="F4" s="1870" t="s">
        <v>347</v>
      </c>
      <c r="G4" s="1977"/>
      <c r="H4" s="1870" t="s">
        <v>337</v>
      </c>
      <c r="I4" s="1977"/>
      <c r="J4" s="1870" t="s">
        <v>348</v>
      </c>
      <c r="K4" s="1977"/>
      <c r="L4" s="1870" t="s">
        <v>349</v>
      </c>
      <c r="M4" s="1977"/>
    </row>
    <row r="5" spans="1:16" ht="9" customHeight="1">
      <c r="A5" s="1985"/>
      <c r="B5" s="1989" t="s">
        <v>142</v>
      </c>
      <c r="C5" s="1990" t="s">
        <v>175</v>
      </c>
      <c r="D5" s="1989" t="s">
        <v>142</v>
      </c>
      <c r="E5" s="1927" t="s">
        <v>143</v>
      </c>
      <c r="F5" s="1915" t="s">
        <v>142</v>
      </c>
      <c r="G5" s="1927" t="s">
        <v>143</v>
      </c>
      <c r="H5" s="1915" t="s">
        <v>142</v>
      </c>
      <c r="I5" s="1927" t="s">
        <v>143</v>
      </c>
      <c r="J5" s="1915" t="s">
        <v>142</v>
      </c>
      <c r="K5" s="1927" t="s">
        <v>143</v>
      </c>
      <c r="L5" s="1915" t="s">
        <v>142</v>
      </c>
      <c r="M5" s="1927" t="s">
        <v>143</v>
      </c>
    </row>
    <row r="6" spans="1:16" ht="9" customHeight="1" thickBot="1">
      <c r="A6" s="1986"/>
      <c r="B6" s="1979"/>
      <c r="C6" s="1991"/>
      <c r="D6" s="1979"/>
      <c r="E6" s="1928"/>
      <c r="F6" s="1916"/>
      <c r="G6" s="1928"/>
      <c r="H6" s="1916"/>
      <c r="I6" s="1928"/>
      <c r="J6" s="1916"/>
      <c r="K6" s="1928"/>
      <c r="L6" s="1916"/>
      <c r="M6" s="1928"/>
    </row>
    <row r="7" spans="1:16" ht="17.25" customHeight="1">
      <c r="A7" s="979" t="s">
        <v>1601</v>
      </c>
      <c r="B7" s="982">
        <v>174418</v>
      </c>
      <c r="C7" s="659">
        <v>0.48392985960823498</v>
      </c>
      <c r="D7" s="669">
        <v>16642</v>
      </c>
      <c r="E7" s="659">
        <v>0.50560534710618255</v>
      </c>
      <c r="F7" s="630">
        <v>47112</v>
      </c>
      <c r="G7" s="659">
        <v>0.49307670570504569</v>
      </c>
      <c r="H7" s="632">
        <v>50600</v>
      </c>
      <c r="I7" s="659">
        <v>0.49024832143237773</v>
      </c>
      <c r="J7" s="632">
        <v>53213</v>
      </c>
      <c r="K7" s="659">
        <v>0.4859501566167137</v>
      </c>
      <c r="L7" s="632">
        <v>6851</v>
      </c>
      <c r="M7" s="673">
        <v>0.35604407026296642</v>
      </c>
      <c r="O7" s="141"/>
    </row>
    <row r="8" spans="1:16" ht="17.25" customHeight="1">
      <c r="A8" s="980" t="s">
        <v>16</v>
      </c>
      <c r="B8" s="336">
        <v>20610</v>
      </c>
      <c r="C8" s="223">
        <v>0.48660134576791408</v>
      </c>
      <c r="D8" s="338">
        <v>1603</v>
      </c>
      <c r="E8" s="223">
        <v>0.52197981113643765</v>
      </c>
      <c r="F8" s="60">
        <v>5761</v>
      </c>
      <c r="G8" s="223">
        <v>0.49505886396837673</v>
      </c>
      <c r="H8" s="222">
        <v>6227</v>
      </c>
      <c r="I8" s="223">
        <v>0.49035357114733441</v>
      </c>
      <c r="J8" s="222">
        <v>6401</v>
      </c>
      <c r="K8" s="223">
        <v>0.48452047536144122</v>
      </c>
      <c r="L8" s="222">
        <v>618</v>
      </c>
      <c r="M8" s="1042">
        <v>0.35578583765112265</v>
      </c>
      <c r="O8" s="141"/>
    </row>
    <row r="9" spans="1:16" ht="17.25" customHeight="1">
      <c r="A9" s="980" t="s">
        <v>17</v>
      </c>
      <c r="B9" s="336">
        <v>25483</v>
      </c>
      <c r="C9" s="223">
        <v>0.48441242443827698</v>
      </c>
      <c r="D9" s="338">
        <v>2000</v>
      </c>
      <c r="E9" s="223">
        <v>0.5</v>
      </c>
      <c r="F9" s="60">
        <v>6964</v>
      </c>
      <c r="G9" s="223">
        <v>0.49236425339366519</v>
      </c>
      <c r="H9" s="222">
        <v>7630</v>
      </c>
      <c r="I9" s="223">
        <v>0.49577647823261856</v>
      </c>
      <c r="J9" s="222">
        <v>7955</v>
      </c>
      <c r="K9" s="223">
        <v>0.48438165986725934</v>
      </c>
      <c r="L9" s="222">
        <v>934</v>
      </c>
      <c r="M9" s="1042">
        <v>0.35258588146470365</v>
      </c>
      <c r="O9" s="141"/>
    </row>
    <row r="10" spans="1:16" ht="17.25" customHeight="1">
      <c r="A10" s="980" t="s">
        <v>18</v>
      </c>
      <c r="B10" s="336">
        <v>11090</v>
      </c>
      <c r="C10" s="223">
        <v>0.48332970146001308</v>
      </c>
      <c r="D10" s="338">
        <v>1295</v>
      </c>
      <c r="E10" s="223">
        <v>0.48720842738901432</v>
      </c>
      <c r="F10" s="60">
        <v>2899</v>
      </c>
      <c r="G10" s="223">
        <v>0.49110621717770625</v>
      </c>
      <c r="H10" s="222">
        <v>3068</v>
      </c>
      <c r="I10" s="223">
        <v>0.49182430266110932</v>
      </c>
      <c r="J10" s="222">
        <v>3296</v>
      </c>
      <c r="K10" s="223">
        <v>0.48974739970282316</v>
      </c>
      <c r="L10" s="222">
        <v>532</v>
      </c>
      <c r="M10" s="1042">
        <v>0.37570621468926552</v>
      </c>
      <c r="O10" s="141"/>
    </row>
    <row r="11" spans="1:16" ht="17.25" customHeight="1">
      <c r="A11" s="980" t="s">
        <v>19</v>
      </c>
      <c r="B11" s="336">
        <v>9248</v>
      </c>
      <c r="C11" s="223">
        <v>0.4828234311370993</v>
      </c>
      <c r="D11" s="338">
        <v>737</v>
      </c>
      <c r="E11" s="223">
        <v>0.49562878278412914</v>
      </c>
      <c r="F11" s="60">
        <v>2580</v>
      </c>
      <c r="G11" s="223">
        <v>0.50194552529182879</v>
      </c>
      <c r="H11" s="222">
        <v>2687</v>
      </c>
      <c r="I11" s="223">
        <v>0.48651095419156254</v>
      </c>
      <c r="J11" s="222">
        <v>2880</v>
      </c>
      <c r="K11" s="223">
        <v>0.48624008104001348</v>
      </c>
      <c r="L11" s="222">
        <v>364</v>
      </c>
      <c r="M11" s="1042">
        <v>0.33672525439407958</v>
      </c>
      <c r="O11" s="141"/>
    </row>
    <row r="12" spans="1:16" ht="17.25" customHeight="1">
      <c r="A12" s="980" t="s">
        <v>20</v>
      </c>
      <c r="B12" s="336">
        <v>4003</v>
      </c>
      <c r="C12" s="223">
        <v>0.48427292523590615</v>
      </c>
      <c r="D12" s="338">
        <v>415</v>
      </c>
      <c r="E12" s="223">
        <v>0.50425273390036451</v>
      </c>
      <c r="F12" s="60">
        <v>1063</v>
      </c>
      <c r="G12" s="223">
        <v>0.49464867380176825</v>
      </c>
      <c r="H12" s="222">
        <v>1194</v>
      </c>
      <c r="I12" s="223">
        <v>0.4917627677100494</v>
      </c>
      <c r="J12" s="222">
        <v>1201</v>
      </c>
      <c r="K12" s="223">
        <v>0.4748912613681297</v>
      </c>
      <c r="L12" s="222">
        <v>130</v>
      </c>
      <c r="M12" s="1042">
        <v>0.3857566765578635</v>
      </c>
      <c r="O12" s="141"/>
    </row>
    <row r="13" spans="1:16" ht="17.25" customHeight="1">
      <c r="A13" s="980" t="s">
        <v>21</v>
      </c>
      <c r="B13" s="336">
        <v>11550</v>
      </c>
      <c r="C13" s="223">
        <v>0.48740346879351815</v>
      </c>
      <c r="D13" s="338">
        <v>1260</v>
      </c>
      <c r="E13" s="223">
        <v>0.51282051282051277</v>
      </c>
      <c r="F13" s="60">
        <v>3072</v>
      </c>
      <c r="G13" s="223">
        <v>0.49183477425552352</v>
      </c>
      <c r="H13" s="222">
        <v>3353</v>
      </c>
      <c r="I13" s="223">
        <v>0.48963200934579437</v>
      </c>
      <c r="J13" s="222">
        <v>3595</v>
      </c>
      <c r="K13" s="223">
        <v>0.49071799071799072</v>
      </c>
      <c r="L13" s="222">
        <v>270</v>
      </c>
      <c r="M13" s="1042">
        <v>0.32926829268292684</v>
      </c>
      <c r="O13" s="141"/>
    </row>
    <row r="14" spans="1:16" ht="17.25" customHeight="1">
      <c r="A14" s="980" t="s">
        <v>22</v>
      </c>
      <c r="B14" s="336">
        <v>7170</v>
      </c>
      <c r="C14" s="223">
        <v>0.48729101535952152</v>
      </c>
      <c r="D14" s="338">
        <v>704</v>
      </c>
      <c r="E14" s="223">
        <v>0.51424397370343311</v>
      </c>
      <c r="F14" s="60">
        <v>1855</v>
      </c>
      <c r="G14" s="223">
        <v>0.49493062966915691</v>
      </c>
      <c r="H14" s="222">
        <v>2098</v>
      </c>
      <c r="I14" s="223">
        <v>0.49306698002350174</v>
      </c>
      <c r="J14" s="222">
        <v>2221</v>
      </c>
      <c r="K14" s="223">
        <v>0.48823917344471313</v>
      </c>
      <c r="L14" s="222">
        <v>292</v>
      </c>
      <c r="M14" s="1042">
        <v>0.3682219419924338</v>
      </c>
      <c r="O14" s="141"/>
    </row>
    <row r="15" spans="1:16" ht="17.25" customHeight="1">
      <c r="A15" s="980" t="s">
        <v>23</v>
      </c>
      <c r="B15" s="336">
        <v>8714</v>
      </c>
      <c r="C15" s="223">
        <v>0.47797707202018541</v>
      </c>
      <c r="D15" s="338">
        <v>769</v>
      </c>
      <c r="E15" s="223">
        <v>0.49074664964901082</v>
      </c>
      <c r="F15" s="60">
        <v>2305</v>
      </c>
      <c r="G15" s="223">
        <v>0.47980849292256456</v>
      </c>
      <c r="H15" s="222">
        <v>2516</v>
      </c>
      <c r="I15" s="223">
        <v>0.48750242201123811</v>
      </c>
      <c r="J15" s="222">
        <v>2653</v>
      </c>
      <c r="K15" s="223">
        <v>0.48430083972252647</v>
      </c>
      <c r="L15" s="222">
        <v>471</v>
      </c>
      <c r="M15" s="1042">
        <v>0.38574938574938578</v>
      </c>
      <c r="O15" s="141"/>
    </row>
    <row r="16" spans="1:16" ht="17.25" customHeight="1">
      <c r="A16" s="980" t="s">
        <v>24</v>
      </c>
      <c r="B16" s="336">
        <v>8639</v>
      </c>
      <c r="C16" s="223">
        <v>0.47970459214837025</v>
      </c>
      <c r="D16" s="338">
        <v>844</v>
      </c>
      <c r="E16" s="223">
        <v>0.49559600704638873</v>
      </c>
      <c r="F16" s="60">
        <v>2309</v>
      </c>
      <c r="G16" s="223">
        <v>0.48764519535374867</v>
      </c>
      <c r="H16" s="222">
        <v>2524</v>
      </c>
      <c r="I16" s="223">
        <v>0.48981176013972444</v>
      </c>
      <c r="J16" s="222">
        <v>2645</v>
      </c>
      <c r="K16" s="223">
        <v>0.48523206751054854</v>
      </c>
      <c r="L16" s="222">
        <v>317</v>
      </c>
      <c r="M16" s="1042">
        <v>0.32781799379524301</v>
      </c>
      <c r="O16" s="141"/>
    </row>
    <row r="17" spans="1:15" ht="17.25" customHeight="1">
      <c r="A17" s="980" t="s">
        <v>25</v>
      </c>
      <c r="B17" s="336">
        <v>8692</v>
      </c>
      <c r="C17" s="223">
        <v>0.47987633191630319</v>
      </c>
      <c r="D17" s="338">
        <v>890</v>
      </c>
      <c r="E17" s="223">
        <v>0.51061388410786002</v>
      </c>
      <c r="F17" s="60">
        <v>2363</v>
      </c>
      <c r="G17" s="223">
        <v>0.48116473223376094</v>
      </c>
      <c r="H17" s="222">
        <v>2512</v>
      </c>
      <c r="I17" s="223">
        <v>0.48909657320872274</v>
      </c>
      <c r="J17" s="222">
        <v>2613</v>
      </c>
      <c r="K17" s="223">
        <v>0.48659217877094973</v>
      </c>
      <c r="L17" s="222">
        <v>314</v>
      </c>
      <c r="M17" s="1042">
        <v>0.32948583420776495</v>
      </c>
      <c r="O17" s="141"/>
    </row>
    <row r="18" spans="1:15" ht="17.25" customHeight="1">
      <c r="A18" s="980" t="s">
        <v>26</v>
      </c>
      <c r="B18" s="336">
        <v>20100</v>
      </c>
      <c r="C18" s="223">
        <v>0.48208375305799395</v>
      </c>
      <c r="D18" s="338">
        <v>1584</v>
      </c>
      <c r="E18" s="223">
        <v>0.50333651096282173</v>
      </c>
      <c r="F18" s="60">
        <v>5453</v>
      </c>
      <c r="G18" s="223">
        <v>0.48958520380678755</v>
      </c>
      <c r="H18" s="222">
        <v>5925</v>
      </c>
      <c r="I18" s="223">
        <v>0.49080516898608351</v>
      </c>
      <c r="J18" s="222">
        <v>6341</v>
      </c>
      <c r="K18" s="223">
        <v>0.486422215403498</v>
      </c>
      <c r="L18" s="222">
        <v>797</v>
      </c>
      <c r="M18" s="1042">
        <v>0.3463711429813125</v>
      </c>
      <c r="O18" s="141"/>
    </row>
    <row r="19" spans="1:15" ht="17.25" customHeight="1">
      <c r="A19" s="980" t="s">
        <v>27</v>
      </c>
      <c r="B19" s="336">
        <v>10848</v>
      </c>
      <c r="C19" s="223">
        <v>0.48924367473954811</v>
      </c>
      <c r="D19" s="338">
        <v>1300</v>
      </c>
      <c r="E19" s="223">
        <v>0.52334943639291465</v>
      </c>
      <c r="F19" s="60">
        <v>2914</v>
      </c>
      <c r="G19" s="223">
        <v>0.50864025135276658</v>
      </c>
      <c r="H19" s="222">
        <v>2940</v>
      </c>
      <c r="I19" s="223">
        <v>0.47976501305483027</v>
      </c>
      <c r="J19" s="222">
        <v>3131</v>
      </c>
      <c r="K19" s="223">
        <v>0.49611788939946128</v>
      </c>
      <c r="L19" s="222">
        <v>563</v>
      </c>
      <c r="M19" s="1042">
        <v>0.37015121630506298</v>
      </c>
      <c r="O19" s="141"/>
    </row>
    <row r="20" spans="1:15" ht="17.25" customHeight="1">
      <c r="A20" s="980" t="s">
        <v>28</v>
      </c>
      <c r="B20" s="336">
        <v>9576</v>
      </c>
      <c r="C20" s="223">
        <v>0.48314833501513621</v>
      </c>
      <c r="D20" s="338">
        <v>1119</v>
      </c>
      <c r="E20" s="223">
        <v>0.50473612990527739</v>
      </c>
      <c r="F20" s="60">
        <v>2589</v>
      </c>
      <c r="G20" s="223">
        <v>0.49351887152115897</v>
      </c>
      <c r="H20" s="222">
        <v>2692</v>
      </c>
      <c r="I20" s="223">
        <v>0.49824171756431612</v>
      </c>
      <c r="J20" s="222">
        <v>2703</v>
      </c>
      <c r="K20" s="223">
        <v>0.47613175973225297</v>
      </c>
      <c r="L20" s="222">
        <v>473</v>
      </c>
      <c r="M20" s="1042">
        <v>0.37039937353171498</v>
      </c>
      <c r="O20" s="141"/>
    </row>
    <row r="21" spans="1:15" ht="17.25" customHeight="1">
      <c r="A21" s="980" t="s">
        <v>29</v>
      </c>
      <c r="B21" s="336">
        <v>18695</v>
      </c>
      <c r="C21" s="223">
        <v>0.48378749061925835</v>
      </c>
      <c r="D21" s="338">
        <v>2122</v>
      </c>
      <c r="E21" s="223">
        <v>0.5065648126044402</v>
      </c>
      <c r="F21" s="60">
        <v>4985</v>
      </c>
      <c r="G21" s="223">
        <v>0.49765398822002593</v>
      </c>
      <c r="H21" s="222">
        <v>5234</v>
      </c>
      <c r="I21" s="223">
        <v>0.48557380090917523</v>
      </c>
      <c r="J21" s="222">
        <v>5578</v>
      </c>
      <c r="K21" s="223">
        <v>0.48550787709983462</v>
      </c>
      <c r="L21" s="222">
        <v>776</v>
      </c>
      <c r="M21" s="1042">
        <v>0.35776855693868143</v>
      </c>
      <c r="O21" s="141"/>
    </row>
    <row r="22" spans="1:15" s="551" customFormat="1" ht="17.25" customHeight="1">
      <c r="A22" s="980"/>
      <c r="B22" s="162"/>
      <c r="C22" s="143"/>
      <c r="D22" s="138"/>
      <c r="E22" s="143"/>
      <c r="F22" s="138"/>
      <c r="G22" s="143"/>
      <c r="H22" s="138"/>
      <c r="I22" s="143"/>
      <c r="J22" s="138"/>
      <c r="K22" s="143"/>
      <c r="L22" s="138"/>
      <c r="M22" s="143"/>
      <c r="O22" s="141"/>
    </row>
    <row r="23" spans="1:15" ht="17.25" customHeight="1">
      <c r="A23" s="412" t="s">
        <v>350</v>
      </c>
      <c r="B23" s="141"/>
      <c r="C23" s="141"/>
      <c r="D23" s="141"/>
      <c r="E23" s="141"/>
      <c r="J23" s="275"/>
      <c r="L23" s="123"/>
    </row>
    <row r="24" spans="1:15">
      <c r="A24" s="69" t="s">
        <v>513</v>
      </c>
    </row>
    <row r="26" spans="1:15">
      <c r="B26" s="141"/>
      <c r="C26" s="141"/>
      <c r="D26" s="141"/>
      <c r="E26" s="141"/>
      <c r="F26" s="141"/>
      <c r="G26" s="141"/>
      <c r="H26" s="141"/>
      <c r="I26" s="141"/>
      <c r="J26" s="141"/>
      <c r="K26" s="141"/>
      <c r="L26" s="141"/>
      <c r="M26" s="141"/>
    </row>
  </sheetData>
  <mergeCells count="20">
    <mergeCell ref="B5:B6"/>
    <mergeCell ref="C5:C6"/>
    <mergeCell ref="D5:D6"/>
    <mergeCell ref="J5:J6"/>
    <mergeCell ref="K5:K6"/>
    <mergeCell ref="E5:E6"/>
    <mergeCell ref="F5:F6"/>
    <mergeCell ref="G5:G6"/>
    <mergeCell ref="A3:A6"/>
    <mergeCell ref="B3:C4"/>
    <mergeCell ref="D3:M3"/>
    <mergeCell ref="D4:E4"/>
    <mergeCell ref="F4:G4"/>
    <mergeCell ref="H4:I4"/>
    <mergeCell ref="J4:K4"/>
    <mergeCell ref="L4:M4"/>
    <mergeCell ref="H5:H6"/>
    <mergeCell ref="I5:I6"/>
    <mergeCell ref="L5:L6"/>
    <mergeCell ref="M5:M6"/>
  </mergeCells>
  <hyperlinks>
    <hyperlink ref="O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dimension ref="A1:U27"/>
  <sheetViews>
    <sheetView showGridLines="0" zoomScaleNormal="100" workbookViewId="0"/>
  </sheetViews>
  <sheetFormatPr defaultRowHeight="15"/>
  <cols>
    <col min="1" max="1" width="24.28515625" customWidth="1"/>
    <col min="2" max="5" width="7" customWidth="1"/>
    <col min="6" max="10" width="6.42578125" customWidth="1"/>
    <col min="11" max="11" width="6.85546875" customWidth="1"/>
    <col min="12" max="12" width="6.42578125" style="147" customWidth="1"/>
    <col min="13" max="14" width="6.42578125" customWidth="1"/>
    <col min="15" max="16" width="6.42578125" style="147" customWidth="1"/>
    <col min="17" max="17" width="6.85546875" style="147" customWidth="1"/>
    <col min="18" max="18" width="6.42578125" style="147" customWidth="1"/>
  </cols>
  <sheetData>
    <row r="1" spans="1:21" s="2" customFormat="1" ht="17.25" customHeight="1">
      <c r="A1" s="145" t="s">
        <v>1664</v>
      </c>
      <c r="L1" s="145"/>
      <c r="O1" s="280"/>
      <c r="P1" s="145"/>
      <c r="Q1" s="145"/>
      <c r="R1" s="145"/>
    </row>
    <row r="2" spans="1:21" s="3" customFormat="1" ht="17.25" customHeight="1" thickBot="1">
      <c r="A2" s="1614" t="s">
        <v>1719</v>
      </c>
      <c r="I2" s="3" t="s">
        <v>0</v>
      </c>
      <c r="L2" s="146"/>
      <c r="O2" s="146"/>
      <c r="P2" s="146"/>
      <c r="Q2" s="146"/>
      <c r="R2" s="146"/>
      <c r="S2" s="146"/>
      <c r="T2" s="213" t="s">
        <v>1602</v>
      </c>
      <c r="U2" s="146"/>
    </row>
    <row r="3" spans="1:21" ht="22.5" customHeight="1">
      <c r="A3" s="2182" t="s">
        <v>326</v>
      </c>
      <c r="B3" s="1965" t="s">
        <v>193</v>
      </c>
      <c r="C3" s="1966"/>
      <c r="D3" s="1966"/>
      <c r="E3" s="1966"/>
      <c r="F3" s="1966"/>
      <c r="G3" s="1966"/>
      <c r="H3" s="1966"/>
      <c r="I3" s="1966"/>
      <c r="J3" s="1966"/>
      <c r="K3" s="1966"/>
      <c r="L3" s="1972"/>
      <c r="M3" s="1967" t="s">
        <v>941</v>
      </c>
      <c r="N3" s="1968"/>
      <c r="O3" s="1969" t="s">
        <v>942</v>
      </c>
      <c r="P3" s="1970"/>
      <c r="Q3" s="1971" t="s">
        <v>943</v>
      </c>
      <c r="R3" s="1968"/>
    </row>
    <row r="4" spans="1:21" ht="22.5" customHeight="1" thickBot="1">
      <c r="A4" s="2183"/>
      <c r="B4" s="995" t="s">
        <v>11</v>
      </c>
      <c r="C4" s="995" t="s">
        <v>12</v>
      </c>
      <c r="D4" s="995" t="s">
        <v>13</v>
      </c>
      <c r="E4" s="995" t="s">
        <v>135</v>
      </c>
      <c r="F4" s="995" t="s">
        <v>183</v>
      </c>
      <c r="G4" s="996" t="s">
        <v>432</v>
      </c>
      <c r="H4" s="996" t="s">
        <v>529</v>
      </c>
      <c r="I4" s="996" t="s">
        <v>589</v>
      </c>
      <c r="J4" s="996" t="s">
        <v>656</v>
      </c>
      <c r="K4" s="996" t="s">
        <v>673</v>
      </c>
      <c r="L4" s="1112" t="s">
        <v>939</v>
      </c>
      <c r="M4" s="1058" t="s">
        <v>185</v>
      </c>
      <c r="N4" s="1000" t="s">
        <v>186</v>
      </c>
      <c r="O4" s="1010" t="s">
        <v>185</v>
      </c>
      <c r="P4" s="1000" t="s">
        <v>186</v>
      </c>
      <c r="Q4" s="1010" t="s">
        <v>185</v>
      </c>
      <c r="R4" s="1117" t="s">
        <v>186</v>
      </c>
    </row>
    <row r="5" spans="1:21" ht="21.75" customHeight="1">
      <c r="A5" s="1380" t="s">
        <v>67</v>
      </c>
      <c r="B5" s="1381">
        <v>94759</v>
      </c>
      <c r="C5" s="1381">
        <v>91841</v>
      </c>
      <c r="D5" s="1381">
        <v>89467</v>
      </c>
      <c r="E5" s="1382">
        <v>87437</v>
      </c>
      <c r="F5" s="1382">
        <v>86590</v>
      </c>
      <c r="G5" s="1382">
        <v>88783</v>
      </c>
      <c r="H5" s="1382">
        <v>90641</v>
      </c>
      <c r="I5" s="1382">
        <v>91256</v>
      </c>
      <c r="J5" s="1382">
        <v>95054</v>
      </c>
      <c r="K5" s="1382">
        <v>100566</v>
      </c>
      <c r="L5" s="1383">
        <v>104687</v>
      </c>
      <c r="M5" s="1059">
        <f>L5-K5</f>
        <v>4121</v>
      </c>
      <c r="N5" s="1118">
        <f>L5/K5-1</f>
        <v>4.0978064156871996E-2</v>
      </c>
      <c r="O5" s="1013">
        <f>L5-G5</f>
        <v>15904</v>
      </c>
      <c r="P5" s="1308">
        <f>L5/G5-1</f>
        <v>0.17913339265399908</v>
      </c>
      <c r="Q5" s="1011">
        <f t="shared" ref="Q5:Q16" si="0">L5-B5</f>
        <v>9928</v>
      </c>
      <c r="R5" s="1118">
        <f>L5/B5-1</f>
        <v>0.10477105077090298</v>
      </c>
    </row>
    <row r="6" spans="1:21" ht="24.75" customHeight="1">
      <c r="A6" s="977" t="s">
        <v>68</v>
      </c>
      <c r="B6" s="1379">
        <v>62</v>
      </c>
      <c r="C6" s="1379">
        <v>75</v>
      </c>
      <c r="D6" s="1379">
        <v>82</v>
      </c>
      <c r="E6" s="1379">
        <v>60</v>
      </c>
      <c r="F6" s="1379">
        <v>46</v>
      </c>
      <c r="G6" s="1379">
        <v>26</v>
      </c>
      <c r="H6" s="1379">
        <v>16</v>
      </c>
      <c r="I6" s="1379">
        <v>13</v>
      </c>
      <c r="J6" s="1379">
        <v>24</v>
      </c>
      <c r="K6" s="1379">
        <v>28</v>
      </c>
      <c r="L6" s="1384">
        <v>22</v>
      </c>
      <c r="M6" s="1060">
        <f t="shared" ref="M6:M12" si="1">L6-K6</f>
        <v>-6</v>
      </c>
      <c r="N6" s="1115">
        <f t="shared" ref="N6:N12" si="2">L6/K6-1</f>
        <v>-0.2142857142857143</v>
      </c>
      <c r="O6" s="1015">
        <f t="shared" ref="O6:O12" si="3">L6-G6</f>
        <v>-4</v>
      </c>
      <c r="P6" s="298">
        <f t="shared" ref="P6:P12" si="4">L6/G6-1</f>
        <v>-0.15384615384615385</v>
      </c>
      <c r="Q6" s="300">
        <f t="shared" si="0"/>
        <v>-40</v>
      </c>
      <c r="R6" s="1115">
        <f t="shared" ref="R6:R12" si="5">L6/B6-1</f>
        <v>-0.64516129032258063</v>
      </c>
    </row>
    <row r="7" spans="1:21" ht="24.75" customHeight="1">
      <c r="A7" s="977" t="s">
        <v>69</v>
      </c>
      <c r="B7" s="1379">
        <v>20955</v>
      </c>
      <c r="C7" s="1379">
        <v>20684</v>
      </c>
      <c r="D7" s="1379">
        <v>20532</v>
      </c>
      <c r="E7" s="1379">
        <v>20306</v>
      </c>
      <c r="F7" s="1379">
        <v>19784</v>
      </c>
      <c r="G7" s="1379">
        <v>19283</v>
      </c>
      <c r="H7" s="1379">
        <v>18526</v>
      </c>
      <c r="I7" s="1379">
        <v>17708</v>
      </c>
      <c r="J7" s="1379">
        <v>17832</v>
      </c>
      <c r="K7" s="1379">
        <v>18730</v>
      </c>
      <c r="L7" s="1384">
        <v>19668</v>
      </c>
      <c r="M7" s="1060">
        <f t="shared" si="1"/>
        <v>938</v>
      </c>
      <c r="N7" s="1115">
        <f t="shared" si="2"/>
        <v>5.0080085424452747E-2</v>
      </c>
      <c r="O7" s="1015">
        <f t="shared" si="3"/>
        <v>385</v>
      </c>
      <c r="P7" s="298">
        <f t="shared" si="4"/>
        <v>1.9965772960638839E-2</v>
      </c>
      <c r="Q7" s="300">
        <f t="shared" si="0"/>
        <v>-1287</v>
      </c>
      <c r="R7" s="1115">
        <f t="shared" si="5"/>
        <v>-6.1417322834645627E-2</v>
      </c>
    </row>
    <row r="8" spans="1:21" ht="24.75" customHeight="1">
      <c r="A8" s="977" t="s">
        <v>327</v>
      </c>
      <c r="B8" s="1379">
        <v>7914</v>
      </c>
      <c r="C8" s="1379">
        <v>7963</v>
      </c>
      <c r="D8" s="1379">
        <v>8153</v>
      </c>
      <c r="E8" s="1379">
        <v>8609</v>
      </c>
      <c r="F8" s="1379">
        <v>9120</v>
      </c>
      <c r="G8" s="1379">
        <v>9858</v>
      </c>
      <c r="H8" s="1379">
        <v>10718</v>
      </c>
      <c r="I8" s="1379">
        <v>11135</v>
      </c>
      <c r="J8" s="1379">
        <v>11862</v>
      </c>
      <c r="K8" s="1379">
        <v>12629</v>
      </c>
      <c r="L8" s="1384">
        <v>13169</v>
      </c>
      <c r="M8" s="1060">
        <f t="shared" si="1"/>
        <v>540</v>
      </c>
      <c r="N8" s="1115">
        <f t="shared" si="2"/>
        <v>4.2758729907356186E-2</v>
      </c>
      <c r="O8" s="1015">
        <f t="shared" si="3"/>
        <v>3311</v>
      </c>
      <c r="P8" s="298">
        <f t="shared" si="4"/>
        <v>0.33586934469466434</v>
      </c>
      <c r="Q8" s="300">
        <f t="shared" si="0"/>
        <v>5255</v>
      </c>
      <c r="R8" s="1115">
        <f t="shared" si="5"/>
        <v>0.66401314126863786</v>
      </c>
    </row>
    <row r="9" spans="1:21" ht="24.75" customHeight="1">
      <c r="A9" s="977" t="s">
        <v>71</v>
      </c>
      <c r="B9" s="1379">
        <v>439</v>
      </c>
      <c r="C9" s="1379">
        <v>455</v>
      </c>
      <c r="D9" s="1379">
        <v>473</v>
      </c>
      <c r="E9" s="1379">
        <v>436</v>
      </c>
      <c r="F9" s="1379">
        <v>414</v>
      </c>
      <c r="G9" s="1379">
        <v>444</v>
      </c>
      <c r="H9" s="1379">
        <v>411</v>
      </c>
      <c r="I9" s="1379">
        <v>385</v>
      </c>
      <c r="J9" s="1379">
        <v>425</v>
      </c>
      <c r="K9" s="1379">
        <v>471</v>
      </c>
      <c r="L9" s="1384">
        <v>482</v>
      </c>
      <c r="M9" s="1060">
        <f t="shared" si="1"/>
        <v>11</v>
      </c>
      <c r="N9" s="1115">
        <f t="shared" si="2"/>
        <v>2.3354564755838636E-2</v>
      </c>
      <c r="O9" s="1015">
        <f t="shared" si="3"/>
        <v>38</v>
      </c>
      <c r="P9" s="298">
        <f t="shared" si="4"/>
        <v>8.55855855855856E-2</v>
      </c>
      <c r="Q9" s="300">
        <f t="shared" si="0"/>
        <v>43</v>
      </c>
      <c r="R9" s="1115">
        <f t="shared" si="5"/>
        <v>9.7949886104783612E-2</v>
      </c>
    </row>
    <row r="10" spans="1:21" ht="24.75" customHeight="1">
      <c r="A10" s="977" t="s">
        <v>72</v>
      </c>
      <c r="B10" s="1379">
        <v>6656</v>
      </c>
      <c r="C10" s="1379">
        <v>6706</v>
      </c>
      <c r="D10" s="1379">
        <v>6518</v>
      </c>
      <c r="E10" s="1379">
        <v>6443</v>
      </c>
      <c r="F10" s="1379">
        <v>6617</v>
      </c>
      <c r="G10" s="1379">
        <v>6905</v>
      </c>
      <c r="H10" s="1379">
        <v>7175</v>
      </c>
      <c r="I10" s="1379">
        <v>7341</v>
      </c>
      <c r="J10" s="1379">
        <v>7554</v>
      </c>
      <c r="K10" s="1379">
        <v>7898</v>
      </c>
      <c r="L10" s="1384">
        <v>8090</v>
      </c>
      <c r="M10" s="1060">
        <f t="shared" si="1"/>
        <v>192</v>
      </c>
      <c r="N10" s="1115">
        <f t="shared" si="2"/>
        <v>2.4309951886553494E-2</v>
      </c>
      <c r="O10" s="1015">
        <f t="shared" si="3"/>
        <v>1185</v>
      </c>
      <c r="P10" s="298">
        <f t="shared" si="4"/>
        <v>0.17161477190441699</v>
      </c>
      <c r="Q10" s="300">
        <f t="shared" si="0"/>
        <v>1434</v>
      </c>
      <c r="R10" s="1115">
        <f t="shared" si="5"/>
        <v>0.21544471153846145</v>
      </c>
    </row>
    <row r="11" spans="1:21" ht="15" customHeight="1">
      <c r="A11" s="977" t="s">
        <v>73</v>
      </c>
      <c r="B11" s="1379">
        <v>382</v>
      </c>
      <c r="C11" s="1379">
        <v>381</v>
      </c>
      <c r="D11" s="1379">
        <v>348</v>
      </c>
      <c r="E11" s="1379">
        <v>346</v>
      </c>
      <c r="F11" s="1379">
        <v>351</v>
      </c>
      <c r="G11" s="1379">
        <v>384</v>
      </c>
      <c r="H11" s="1379">
        <v>435</v>
      </c>
      <c r="I11" s="1379">
        <v>425</v>
      </c>
      <c r="J11" s="1379">
        <v>457</v>
      </c>
      <c r="K11" s="1379">
        <v>469</v>
      </c>
      <c r="L11" s="1384">
        <v>463</v>
      </c>
      <c r="M11" s="1060">
        <f t="shared" si="1"/>
        <v>-6</v>
      </c>
      <c r="N11" s="1115">
        <f t="shared" si="2"/>
        <v>-1.2793176972281439E-2</v>
      </c>
      <c r="O11" s="1015">
        <f t="shared" si="3"/>
        <v>79</v>
      </c>
      <c r="P11" s="298">
        <f t="shared" si="4"/>
        <v>0.20572916666666674</v>
      </c>
      <c r="Q11" s="300">
        <f t="shared" si="0"/>
        <v>81</v>
      </c>
      <c r="R11" s="1115">
        <f t="shared" si="5"/>
        <v>0.21204188481675401</v>
      </c>
    </row>
    <row r="12" spans="1:21" ht="24.75" customHeight="1">
      <c r="A12" s="977" t="s">
        <v>74</v>
      </c>
      <c r="B12" s="1379">
        <v>41</v>
      </c>
      <c r="C12" s="1379">
        <v>56</v>
      </c>
      <c r="D12" s="1379">
        <v>78</v>
      </c>
      <c r="E12" s="1379">
        <v>73</v>
      </c>
      <c r="F12" s="1379">
        <v>64</v>
      </c>
      <c r="G12" s="1379">
        <v>58</v>
      </c>
      <c r="H12" s="1379">
        <v>58</v>
      </c>
      <c r="I12" s="1379">
        <v>64</v>
      </c>
      <c r="J12" s="1379">
        <v>47</v>
      </c>
      <c r="K12" s="1379">
        <v>32</v>
      </c>
      <c r="L12" s="1384">
        <v>38</v>
      </c>
      <c r="M12" s="1060">
        <f t="shared" si="1"/>
        <v>6</v>
      </c>
      <c r="N12" s="1115">
        <f t="shared" si="2"/>
        <v>0.1875</v>
      </c>
      <c r="O12" s="1015">
        <f t="shared" si="3"/>
        <v>-20</v>
      </c>
      <c r="P12" s="298">
        <f t="shared" si="4"/>
        <v>-0.34482758620689657</v>
      </c>
      <c r="Q12" s="300">
        <f t="shared" si="0"/>
        <v>-3</v>
      </c>
      <c r="R12" s="1115">
        <f t="shared" si="5"/>
        <v>-7.3170731707317027E-2</v>
      </c>
    </row>
    <row r="13" spans="1:21" ht="24.75" customHeight="1">
      <c r="A13" s="977" t="s">
        <v>75</v>
      </c>
      <c r="B13" s="1379">
        <v>4395</v>
      </c>
      <c r="C13" s="1379">
        <v>4082</v>
      </c>
      <c r="D13" s="1379">
        <v>3995</v>
      </c>
      <c r="E13" s="1379">
        <v>4016</v>
      </c>
      <c r="F13" s="1379">
        <v>4244</v>
      </c>
      <c r="G13" s="1379">
        <v>4554</v>
      </c>
      <c r="H13" s="1379">
        <v>4887</v>
      </c>
      <c r="I13" s="1379">
        <v>5163</v>
      </c>
      <c r="J13" s="1379">
        <v>5556</v>
      </c>
      <c r="K13" s="1379">
        <v>5707</v>
      </c>
      <c r="L13" s="1384">
        <v>5820</v>
      </c>
      <c r="M13" s="1060">
        <f t="shared" ref="M13:M24" si="6">L13-K13</f>
        <v>113</v>
      </c>
      <c r="N13" s="1115">
        <f t="shared" ref="N13:N24" si="7">L13/K13-1</f>
        <v>1.980024531277369E-2</v>
      </c>
      <c r="O13" s="1015">
        <f t="shared" ref="O13:O24" si="8">L13-G13</f>
        <v>1266</v>
      </c>
      <c r="P13" s="298">
        <f t="shared" ref="P13:P24" si="9">L13/G13-1</f>
        <v>0.27799736495388672</v>
      </c>
      <c r="Q13" s="300">
        <f t="shared" si="0"/>
        <v>1425</v>
      </c>
      <c r="R13" s="1115">
        <f t="shared" ref="R13:R24" si="10">L13/B13-1</f>
        <v>0.32423208191126274</v>
      </c>
    </row>
    <row r="14" spans="1:21" ht="24.75" customHeight="1">
      <c r="A14" s="977" t="s">
        <v>76</v>
      </c>
      <c r="B14" s="1379">
        <v>564</v>
      </c>
      <c r="C14" s="1379">
        <v>646</v>
      </c>
      <c r="D14" s="1379">
        <v>650</v>
      </c>
      <c r="E14" s="1379">
        <v>665</v>
      </c>
      <c r="F14" s="1379">
        <v>708</v>
      </c>
      <c r="G14" s="1379">
        <v>776</v>
      </c>
      <c r="H14" s="1379">
        <v>804</v>
      </c>
      <c r="I14" s="1379">
        <v>824</v>
      </c>
      <c r="J14" s="1379">
        <v>844</v>
      </c>
      <c r="K14" s="1379">
        <v>820</v>
      </c>
      <c r="L14" s="1384">
        <v>880</v>
      </c>
      <c r="M14" s="1060">
        <f t="shared" si="6"/>
        <v>60</v>
      </c>
      <c r="N14" s="1115">
        <f t="shared" si="7"/>
        <v>7.3170731707317138E-2</v>
      </c>
      <c r="O14" s="1015">
        <f t="shared" si="8"/>
        <v>104</v>
      </c>
      <c r="P14" s="298">
        <f t="shared" si="9"/>
        <v>0.134020618556701</v>
      </c>
      <c r="Q14" s="300">
        <f t="shared" si="0"/>
        <v>316</v>
      </c>
      <c r="R14" s="1115">
        <f t="shared" si="10"/>
        <v>0.56028368794326244</v>
      </c>
    </row>
    <row r="15" spans="1:21" ht="24.75" customHeight="1">
      <c r="A15" s="977" t="s">
        <v>77</v>
      </c>
      <c r="B15" s="1379">
        <v>9156</v>
      </c>
      <c r="C15" s="1379">
        <v>8048</v>
      </c>
      <c r="D15" s="1379">
        <v>7211</v>
      </c>
      <c r="E15" s="1379">
        <v>6547</v>
      </c>
      <c r="F15" s="1379">
        <v>6406</v>
      </c>
      <c r="G15" s="1379">
        <v>6704</v>
      </c>
      <c r="H15" s="1379">
        <v>7291</v>
      </c>
      <c r="I15" s="1379">
        <v>7862</v>
      </c>
      <c r="J15" s="1379">
        <v>8453</v>
      </c>
      <c r="K15" s="1379">
        <v>8944</v>
      </c>
      <c r="L15" s="1384">
        <v>9137</v>
      </c>
      <c r="M15" s="1060">
        <f t="shared" si="6"/>
        <v>193</v>
      </c>
      <c r="N15" s="1115">
        <f t="shared" si="7"/>
        <v>2.1578711985688726E-2</v>
      </c>
      <c r="O15" s="1015">
        <f t="shared" si="8"/>
        <v>2433</v>
      </c>
      <c r="P15" s="298">
        <f t="shared" si="9"/>
        <v>0.36291766109785195</v>
      </c>
      <c r="Q15" s="300">
        <f t="shared" si="0"/>
        <v>-19</v>
      </c>
      <c r="R15" s="1115">
        <f t="shared" si="10"/>
        <v>-2.0751419833988649E-3</v>
      </c>
    </row>
    <row r="16" spans="1:21" ht="15" customHeight="1">
      <c r="A16" s="977" t="s">
        <v>78</v>
      </c>
      <c r="B16" s="1379">
        <v>273</v>
      </c>
      <c r="C16" s="1379">
        <v>291</v>
      </c>
      <c r="D16" s="1379">
        <v>268</v>
      </c>
      <c r="E16" s="1379">
        <v>253</v>
      </c>
      <c r="F16" s="1379">
        <v>257</v>
      </c>
      <c r="G16" s="1379">
        <v>277</v>
      </c>
      <c r="H16" s="1379">
        <v>285</v>
      </c>
      <c r="I16" s="1379">
        <v>334</v>
      </c>
      <c r="J16" s="1379">
        <v>362</v>
      </c>
      <c r="K16" s="1379">
        <v>345</v>
      </c>
      <c r="L16" s="1384">
        <v>310</v>
      </c>
      <c r="M16" s="1060">
        <f t="shared" si="6"/>
        <v>-35</v>
      </c>
      <c r="N16" s="1115">
        <f t="shared" si="7"/>
        <v>-0.10144927536231885</v>
      </c>
      <c r="O16" s="1015">
        <f t="shared" si="8"/>
        <v>33</v>
      </c>
      <c r="P16" s="298">
        <f t="shared" si="9"/>
        <v>0.11913357400722013</v>
      </c>
      <c r="Q16" s="300">
        <f t="shared" si="0"/>
        <v>37</v>
      </c>
      <c r="R16" s="1115">
        <f t="shared" si="10"/>
        <v>0.13553113553113549</v>
      </c>
    </row>
    <row r="17" spans="1:18" ht="24.75" customHeight="1">
      <c r="A17" s="977" t="s">
        <v>79</v>
      </c>
      <c r="B17" s="1379">
        <v>430</v>
      </c>
      <c r="C17" s="1379">
        <v>363</v>
      </c>
      <c r="D17" s="1379">
        <v>301</v>
      </c>
      <c r="E17" s="1379">
        <v>312</v>
      </c>
      <c r="F17" s="1379">
        <v>248</v>
      </c>
      <c r="G17" s="1379">
        <v>289</v>
      </c>
      <c r="H17" s="1379">
        <v>366</v>
      </c>
      <c r="I17" s="1379">
        <v>384</v>
      </c>
      <c r="J17" s="1379">
        <v>418</v>
      </c>
      <c r="K17" s="1379">
        <v>483</v>
      </c>
      <c r="L17" s="1384">
        <v>529</v>
      </c>
      <c r="M17" s="1060">
        <f t="shared" si="6"/>
        <v>46</v>
      </c>
      <c r="N17" s="1115">
        <f t="shared" si="7"/>
        <v>9.5238095238095344E-2</v>
      </c>
      <c r="O17" s="1015">
        <f t="shared" si="8"/>
        <v>240</v>
      </c>
      <c r="P17" s="298">
        <f t="shared" si="9"/>
        <v>0.83044982698961944</v>
      </c>
      <c r="Q17" s="300">
        <f t="shared" ref="Q17:Q22" si="11">L17-B17</f>
        <v>99</v>
      </c>
      <c r="R17" s="1115">
        <f>L17/B17-1</f>
        <v>0.2302325581395348</v>
      </c>
    </row>
    <row r="18" spans="1:18" ht="15" customHeight="1">
      <c r="A18" s="977" t="s">
        <v>80</v>
      </c>
      <c r="B18" s="1379">
        <v>9274</v>
      </c>
      <c r="C18" s="1379">
        <v>9421</v>
      </c>
      <c r="D18" s="1379">
        <v>9413</v>
      </c>
      <c r="E18" s="1379">
        <v>9260</v>
      </c>
      <c r="F18" s="1379">
        <v>9109</v>
      </c>
      <c r="G18" s="1379">
        <v>9289</v>
      </c>
      <c r="H18" s="1379">
        <v>9373</v>
      </c>
      <c r="I18" s="1379">
        <v>9694</v>
      </c>
      <c r="J18" s="1379">
        <v>10325</v>
      </c>
      <c r="K18" s="1379">
        <v>11234</v>
      </c>
      <c r="L18" s="1384">
        <v>11800</v>
      </c>
      <c r="M18" s="1060">
        <f t="shared" si="6"/>
        <v>566</v>
      </c>
      <c r="N18" s="1115">
        <f t="shared" si="7"/>
        <v>5.038276660138874E-2</v>
      </c>
      <c r="O18" s="1015">
        <f t="shared" si="8"/>
        <v>2511</v>
      </c>
      <c r="P18" s="298">
        <f t="shared" si="9"/>
        <v>0.27031973301754775</v>
      </c>
      <c r="Q18" s="300">
        <f t="shared" si="11"/>
        <v>2526</v>
      </c>
      <c r="R18" s="1115">
        <f t="shared" si="10"/>
        <v>0.2723743799870606</v>
      </c>
    </row>
    <row r="19" spans="1:18" ht="15" customHeight="1">
      <c r="A19" s="977" t="s">
        <v>81</v>
      </c>
      <c r="B19" s="1379">
        <v>1080</v>
      </c>
      <c r="C19" s="1379">
        <v>1169</v>
      </c>
      <c r="D19" s="1379">
        <v>1292</v>
      </c>
      <c r="E19" s="1379">
        <v>1370</v>
      </c>
      <c r="F19" s="1379">
        <v>1435</v>
      </c>
      <c r="G19" s="1379">
        <v>1587</v>
      </c>
      <c r="H19" s="1379">
        <v>1605</v>
      </c>
      <c r="I19" s="1379">
        <v>1677</v>
      </c>
      <c r="J19" s="1379">
        <v>1961</v>
      </c>
      <c r="K19" s="1379">
        <v>2207</v>
      </c>
      <c r="L19" s="1384">
        <v>2292</v>
      </c>
      <c r="M19" s="1060">
        <f t="shared" si="6"/>
        <v>85</v>
      </c>
      <c r="N19" s="1115">
        <f t="shared" si="7"/>
        <v>3.8513819664703242E-2</v>
      </c>
      <c r="O19" s="1015">
        <f t="shared" si="8"/>
        <v>705</v>
      </c>
      <c r="P19" s="298">
        <f t="shared" si="9"/>
        <v>0.44423440453686203</v>
      </c>
      <c r="Q19" s="300">
        <f t="shared" si="11"/>
        <v>1212</v>
      </c>
      <c r="R19" s="1115">
        <f t="shared" si="10"/>
        <v>1.1222222222222222</v>
      </c>
    </row>
    <row r="20" spans="1:18" ht="24.75" customHeight="1">
      <c r="A20" s="977" t="s">
        <v>83</v>
      </c>
      <c r="B20" s="1379">
        <v>18651</v>
      </c>
      <c r="C20" s="1379">
        <v>17488</v>
      </c>
      <c r="D20" s="1379">
        <v>16357</v>
      </c>
      <c r="E20" s="1379">
        <v>14997</v>
      </c>
      <c r="F20" s="1379">
        <v>14095</v>
      </c>
      <c r="G20" s="1379">
        <v>14118</v>
      </c>
      <c r="H20" s="1379">
        <v>14035</v>
      </c>
      <c r="I20" s="1379">
        <v>13320</v>
      </c>
      <c r="J20" s="1379">
        <v>13573</v>
      </c>
      <c r="K20" s="1379">
        <v>14323</v>
      </c>
      <c r="L20" s="1384">
        <v>15126</v>
      </c>
      <c r="M20" s="1060">
        <f t="shared" si="6"/>
        <v>803</v>
      </c>
      <c r="N20" s="1115">
        <f t="shared" si="7"/>
        <v>5.6063673811352466E-2</v>
      </c>
      <c r="O20" s="1015">
        <f t="shared" si="8"/>
        <v>1008</v>
      </c>
      <c r="P20" s="298">
        <f t="shared" si="9"/>
        <v>7.1398215044623958E-2</v>
      </c>
      <c r="Q20" s="300">
        <f t="shared" si="11"/>
        <v>-3525</v>
      </c>
      <c r="R20" s="1115">
        <f t="shared" si="10"/>
        <v>-0.18899790895930513</v>
      </c>
    </row>
    <row r="21" spans="1:18" ht="15" customHeight="1">
      <c r="A21" s="977" t="s">
        <v>84</v>
      </c>
      <c r="B21" s="1379">
        <v>5406</v>
      </c>
      <c r="C21" s="1379">
        <v>5270</v>
      </c>
      <c r="D21" s="1379">
        <v>5058</v>
      </c>
      <c r="E21" s="1379">
        <v>5012</v>
      </c>
      <c r="F21" s="1379">
        <v>4952</v>
      </c>
      <c r="G21" s="1379">
        <v>5208</v>
      </c>
      <c r="H21" s="1379">
        <v>5395</v>
      </c>
      <c r="I21" s="1379">
        <v>5442</v>
      </c>
      <c r="J21" s="1379">
        <v>5681</v>
      </c>
      <c r="K21" s="1379">
        <v>6162</v>
      </c>
      <c r="L21" s="1384">
        <v>6476</v>
      </c>
      <c r="M21" s="1060">
        <f t="shared" si="6"/>
        <v>314</v>
      </c>
      <c r="N21" s="1115">
        <f t="shared" si="7"/>
        <v>5.0957481337228216E-2</v>
      </c>
      <c r="O21" s="1015">
        <f t="shared" si="8"/>
        <v>1268</v>
      </c>
      <c r="P21" s="298">
        <f t="shared" si="9"/>
        <v>0.24347158218125964</v>
      </c>
      <c r="Q21" s="300">
        <f t="shared" si="11"/>
        <v>1070</v>
      </c>
      <c r="R21" s="1115">
        <f t="shared" si="10"/>
        <v>0.19792822789493147</v>
      </c>
    </row>
    <row r="22" spans="1:18" ht="15" customHeight="1">
      <c r="A22" s="977" t="s">
        <v>85</v>
      </c>
      <c r="B22" s="1379">
        <v>7151</v>
      </c>
      <c r="C22" s="1379">
        <v>6900</v>
      </c>
      <c r="D22" s="1379">
        <v>6959</v>
      </c>
      <c r="E22" s="1379">
        <v>6998</v>
      </c>
      <c r="F22" s="1379">
        <v>6933</v>
      </c>
      <c r="G22" s="1379">
        <v>7174</v>
      </c>
      <c r="H22" s="1379">
        <v>7476</v>
      </c>
      <c r="I22" s="1379">
        <v>7681</v>
      </c>
      <c r="J22" s="1379">
        <v>7767</v>
      </c>
      <c r="K22" s="1379">
        <v>8058</v>
      </c>
      <c r="L22" s="1384">
        <v>8340</v>
      </c>
      <c r="M22" s="1060">
        <f t="shared" si="6"/>
        <v>282</v>
      </c>
      <c r="N22" s="1115">
        <f t="shared" si="7"/>
        <v>3.4996276991809294E-2</v>
      </c>
      <c r="O22" s="1015">
        <f t="shared" si="8"/>
        <v>1166</v>
      </c>
      <c r="P22" s="298">
        <f t="shared" si="9"/>
        <v>0.16253136325620288</v>
      </c>
      <c r="Q22" s="300">
        <f t="shared" si="11"/>
        <v>1189</v>
      </c>
      <c r="R22" s="1115">
        <f t="shared" si="10"/>
        <v>0.16627045168507903</v>
      </c>
    </row>
    <row r="23" spans="1:18" ht="24.75" customHeight="1">
      <c r="A23" s="977" t="s">
        <v>86</v>
      </c>
      <c r="B23" s="1379">
        <v>1037</v>
      </c>
      <c r="C23" s="1379">
        <v>982</v>
      </c>
      <c r="D23" s="1379">
        <v>892</v>
      </c>
      <c r="E23" s="1379">
        <v>775</v>
      </c>
      <c r="F23" s="1379">
        <v>838</v>
      </c>
      <c r="G23" s="1379">
        <v>848</v>
      </c>
      <c r="H23" s="1379">
        <v>815</v>
      </c>
      <c r="I23" s="1379">
        <v>871</v>
      </c>
      <c r="J23" s="1379">
        <v>983</v>
      </c>
      <c r="K23" s="1379">
        <v>1075</v>
      </c>
      <c r="L23" s="1384">
        <v>1104</v>
      </c>
      <c r="M23" s="1060">
        <f t="shared" si="6"/>
        <v>29</v>
      </c>
      <c r="N23" s="1115">
        <f t="shared" si="7"/>
        <v>2.6976744186046453E-2</v>
      </c>
      <c r="O23" s="1015">
        <f t="shared" si="8"/>
        <v>256</v>
      </c>
      <c r="P23" s="298">
        <f t="shared" si="9"/>
        <v>0.30188679245283012</v>
      </c>
      <c r="Q23" s="300">
        <f>L23-B23</f>
        <v>67</v>
      </c>
      <c r="R23" s="1115">
        <f>L23/B23-1</f>
        <v>6.4609450337512087E-2</v>
      </c>
    </row>
    <row r="24" spans="1:18" ht="15" customHeight="1">
      <c r="A24" s="977" t="s">
        <v>87</v>
      </c>
      <c r="B24" s="1379">
        <v>893</v>
      </c>
      <c r="C24" s="1379">
        <v>861</v>
      </c>
      <c r="D24" s="1379">
        <v>887</v>
      </c>
      <c r="E24" s="1379">
        <v>959</v>
      </c>
      <c r="F24" s="1379">
        <v>969</v>
      </c>
      <c r="G24" s="1379">
        <v>1001</v>
      </c>
      <c r="H24" s="1379">
        <v>970</v>
      </c>
      <c r="I24" s="1379">
        <v>933</v>
      </c>
      <c r="J24" s="1379">
        <v>930</v>
      </c>
      <c r="K24" s="1379">
        <v>951</v>
      </c>
      <c r="L24" s="1384">
        <v>941</v>
      </c>
      <c r="M24" s="1060">
        <f t="shared" si="6"/>
        <v>-10</v>
      </c>
      <c r="N24" s="1115">
        <f t="shared" si="7"/>
        <v>-1.0515247108307091E-2</v>
      </c>
      <c r="O24" s="1015">
        <f t="shared" si="8"/>
        <v>-60</v>
      </c>
      <c r="P24" s="298">
        <f t="shared" si="9"/>
        <v>-5.9940059940059909E-2</v>
      </c>
      <c r="Q24" s="300">
        <f>L24-B24</f>
        <v>48</v>
      </c>
      <c r="R24" s="1115">
        <f t="shared" si="10"/>
        <v>5.3751399776035935E-2</v>
      </c>
    </row>
    <row r="25" spans="1:18" s="551" customFormat="1" ht="15" customHeight="1">
      <c r="A25" s="980"/>
      <c r="B25" s="1639"/>
      <c r="C25" s="1639"/>
      <c r="D25" s="1639"/>
      <c r="E25" s="1639"/>
      <c r="F25" s="1639"/>
      <c r="G25" s="1639"/>
      <c r="H25" s="1639"/>
      <c r="I25" s="1639"/>
      <c r="J25" s="1639"/>
      <c r="K25" s="1639"/>
      <c r="L25" s="1640"/>
      <c r="M25" s="1466"/>
      <c r="N25" s="1008"/>
      <c r="O25" s="1466"/>
      <c r="P25" s="1008"/>
      <c r="Q25" s="1466"/>
      <c r="R25" s="1008"/>
    </row>
    <row r="26" spans="1:18">
      <c r="A26" s="69" t="s">
        <v>513</v>
      </c>
      <c r="B26" s="141"/>
      <c r="C26" s="141"/>
      <c r="D26" s="141"/>
      <c r="E26" s="141"/>
      <c r="F26" s="141"/>
      <c r="G26" s="141"/>
      <c r="H26" s="141"/>
      <c r="I26" s="141"/>
      <c r="J26" s="141"/>
      <c r="K26" s="141"/>
      <c r="L26" s="141"/>
      <c r="M26" s="141"/>
      <c r="N26" s="141"/>
      <c r="O26" s="141"/>
      <c r="P26" s="141"/>
      <c r="Q26" s="141"/>
      <c r="R26" s="141"/>
    </row>
    <row r="27" spans="1:18">
      <c r="B27" s="141"/>
      <c r="C27" s="141"/>
      <c r="D27" s="141"/>
      <c r="E27" s="141"/>
      <c r="F27" s="141"/>
      <c r="G27" s="141"/>
      <c r="H27" s="141"/>
      <c r="I27" s="141"/>
      <c r="J27" s="141"/>
      <c r="K27" s="141"/>
      <c r="L27" s="141"/>
    </row>
  </sheetData>
  <sortState ref="F27:G45">
    <sortCondition descending="1" ref="G27:G45"/>
  </sortState>
  <mergeCells count="5">
    <mergeCell ref="A3:A4"/>
    <mergeCell ref="O3:P3"/>
    <mergeCell ref="Q3:R3"/>
    <mergeCell ref="B3:L3"/>
    <mergeCell ref="M3:N3"/>
  </mergeCells>
  <hyperlinks>
    <hyperlink ref="T2" location="OBSAH!A1" display="Zpět na obsah"/>
  </hyperlinks>
  <pageMargins left="0.70866141732283472" right="0.70866141732283472" top="0.78740157480314965" bottom="0.78740157480314965" header="0.31496062992125984" footer="0.31496062992125984"/>
  <pageSetup paperSize="9" scale="95" orientation="landscape"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showGridLines="0" workbookViewId="0"/>
  </sheetViews>
  <sheetFormatPr defaultRowHeight="15"/>
  <cols>
    <col min="1" max="1" width="44.85546875" style="551" customWidth="1"/>
    <col min="2" max="2" width="12" style="551" customWidth="1"/>
    <col min="3" max="3" width="10.85546875" style="551" customWidth="1"/>
    <col min="4" max="4" width="10.28515625" style="551" customWidth="1"/>
    <col min="5" max="5" width="10.42578125" style="551" customWidth="1"/>
    <col min="6" max="6" width="11" style="551" customWidth="1"/>
    <col min="7" max="7" width="13.140625" customWidth="1"/>
    <col min="8" max="8" width="11.5703125" customWidth="1"/>
  </cols>
  <sheetData>
    <row r="1" spans="1:11">
      <c r="A1" s="145" t="s">
        <v>1663</v>
      </c>
      <c r="B1" s="145"/>
      <c r="C1" s="145"/>
      <c r="D1" s="145"/>
      <c r="E1" s="145"/>
      <c r="F1" s="145"/>
    </row>
    <row r="2" spans="1:11" ht="15.75" thickBot="1">
      <c r="A2" s="1614" t="s">
        <v>1719</v>
      </c>
      <c r="B2" s="146"/>
      <c r="C2" s="146"/>
      <c r="D2" s="146"/>
      <c r="E2" s="146"/>
      <c r="F2" s="146"/>
      <c r="G2" s="146"/>
      <c r="H2" s="146"/>
      <c r="I2" s="146"/>
      <c r="J2" s="213" t="s">
        <v>1602</v>
      </c>
      <c r="K2" s="146"/>
    </row>
    <row r="3" spans="1:11" ht="21" customHeight="1">
      <c r="A3" s="2182" t="s">
        <v>326</v>
      </c>
      <c r="B3" s="2184" t="s">
        <v>67</v>
      </c>
      <c r="C3" s="2086" t="s">
        <v>739</v>
      </c>
      <c r="D3" s="2203"/>
      <c r="E3" s="2059" t="s">
        <v>1749</v>
      </c>
      <c r="F3" s="1961"/>
      <c r="G3" s="1961"/>
      <c r="H3" s="1961"/>
    </row>
    <row r="4" spans="1:11" s="551" customFormat="1" ht="21" customHeight="1">
      <c r="A4" s="2201"/>
      <c r="B4" s="2202"/>
      <c r="C4" s="1957"/>
      <c r="D4" s="2061"/>
      <c r="E4" s="2061" t="s">
        <v>1747</v>
      </c>
      <c r="F4" s="1957"/>
      <c r="G4" s="1956" t="s">
        <v>1748</v>
      </c>
      <c r="H4" s="1957"/>
    </row>
    <row r="5" spans="1:11" ht="15.75" customHeight="1" thickBot="1">
      <c r="A5" s="2183"/>
      <c r="B5" s="2185"/>
      <c r="C5" s="1119" t="s">
        <v>7</v>
      </c>
      <c r="D5" s="1119" t="s">
        <v>136</v>
      </c>
      <c r="E5" s="1331" t="s">
        <v>540</v>
      </c>
      <c r="F5" s="1368" t="s">
        <v>544</v>
      </c>
      <c r="G5" s="1119" t="s">
        <v>540</v>
      </c>
      <c r="H5" s="1368" t="s">
        <v>544</v>
      </c>
    </row>
    <row r="6" spans="1:11" ht="15" customHeight="1">
      <c r="A6" s="1385" t="s">
        <v>67</v>
      </c>
      <c r="B6" s="1747">
        <v>104687</v>
      </c>
      <c r="C6" s="1748">
        <v>37705</v>
      </c>
      <c r="D6" s="1748">
        <v>66982</v>
      </c>
      <c r="E6" s="1749">
        <v>100721</v>
      </c>
      <c r="F6" s="1748">
        <v>1710</v>
      </c>
      <c r="G6" s="1750">
        <v>1155</v>
      </c>
      <c r="H6" s="1749">
        <v>1101</v>
      </c>
      <c r="J6" s="141"/>
      <c r="K6" s="141"/>
    </row>
    <row r="7" spans="1:11" ht="15" customHeight="1">
      <c r="A7" s="977" t="s">
        <v>68</v>
      </c>
      <c r="B7" s="1751">
        <v>22</v>
      </c>
      <c r="C7" s="1752">
        <v>1</v>
      </c>
      <c r="D7" s="1752">
        <v>21</v>
      </c>
      <c r="E7" s="1753">
        <v>19</v>
      </c>
      <c r="F7" s="1754">
        <v>3</v>
      </c>
      <c r="G7" s="1755" t="s">
        <v>659</v>
      </c>
      <c r="H7" s="1756" t="s">
        <v>659</v>
      </c>
      <c r="J7" s="141"/>
      <c r="K7" s="141"/>
    </row>
    <row r="8" spans="1:11" ht="15" customHeight="1">
      <c r="A8" s="977" t="s">
        <v>69</v>
      </c>
      <c r="B8" s="1751">
        <v>19668</v>
      </c>
      <c r="C8" s="1754">
        <v>970</v>
      </c>
      <c r="D8" s="1754">
        <v>18698</v>
      </c>
      <c r="E8" s="1753">
        <v>19135</v>
      </c>
      <c r="F8" s="1754">
        <v>330</v>
      </c>
      <c r="G8" s="1757">
        <v>155</v>
      </c>
      <c r="H8" s="1753">
        <v>48</v>
      </c>
      <c r="J8" s="141"/>
      <c r="K8" s="141"/>
    </row>
    <row r="9" spans="1:11" ht="15" customHeight="1">
      <c r="A9" s="977" t="s">
        <v>400</v>
      </c>
      <c r="B9" s="1751">
        <v>13169</v>
      </c>
      <c r="C9" s="1754">
        <v>275</v>
      </c>
      <c r="D9" s="1754">
        <v>12894</v>
      </c>
      <c r="E9" s="1753">
        <v>11559</v>
      </c>
      <c r="F9" s="1754">
        <v>258</v>
      </c>
      <c r="G9" s="1757">
        <v>508</v>
      </c>
      <c r="H9" s="1753">
        <v>844</v>
      </c>
      <c r="J9" s="141"/>
      <c r="K9" s="141"/>
    </row>
    <row r="10" spans="1:11" ht="15" customHeight="1">
      <c r="A10" s="977" t="s">
        <v>71</v>
      </c>
      <c r="B10" s="1751">
        <v>482</v>
      </c>
      <c r="C10" s="1754">
        <v>310</v>
      </c>
      <c r="D10" s="1754">
        <v>172</v>
      </c>
      <c r="E10" s="1753">
        <v>482</v>
      </c>
      <c r="F10" s="1755" t="s">
        <v>659</v>
      </c>
      <c r="G10" s="1755" t="s">
        <v>659</v>
      </c>
      <c r="H10" s="1756" t="s">
        <v>659</v>
      </c>
      <c r="J10" s="141"/>
      <c r="K10" s="141"/>
    </row>
    <row r="11" spans="1:11" ht="15" customHeight="1">
      <c r="A11" s="977" t="s">
        <v>72</v>
      </c>
      <c r="B11" s="1751">
        <v>8090</v>
      </c>
      <c r="C11" s="1754">
        <v>6646</v>
      </c>
      <c r="D11" s="1754">
        <v>1444</v>
      </c>
      <c r="E11" s="1753">
        <v>7998</v>
      </c>
      <c r="F11" s="1754">
        <v>39</v>
      </c>
      <c r="G11" s="1757">
        <v>53</v>
      </c>
      <c r="H11" s="1756" t="s">
        <v>659</v>
      </c>
      <c r="J11" s="141"/>
      <c r="K11" s="141"/>
    </row>
    <row r="12" spans="1:11" ht="15" customHeight="1">
      <c r="A12" s="977" t="s">
        <v>73</v>
      </c>
      <c r="B12" s="1751">
        <v>463</v>
      </c>
      <c r="C12" s="1754">
        <v>370</v>
      </c>
      <c r="D12" s="1754">
        <v>93</v>
      </c>
      <c r="E12" s="1753">
        <v>444</v>
      </c>
      <c r="F12" s="1754">
        <v>16</v>
      </c>
      <c r="G12" s="1757">
        <v>3</v>
      </c>
      <c r="H12" s="1756" t="s">
        <v>659</v>
      </c>
      <c r="J12" s="141"/>
      <c r="K12" s="141"/>
    </row>
    <row r="13" spans="1:11" ht="15" customHeight="1">
      <c r="A13" s="977" t="s">
        <v>74</v>
      </c>
      <c r="B13" s="1751">
        <v>38</v>
      </c>
      <c r="C13" s="1754">
        <v>26</v>
      </c>
      <c r="D13" s="1754">
        <v>12</v>
      </c>
      <c r="E13" s="1753">
        <v>38</v>
      </c>
      <c r="F13" s="1755" t="s">
        <v>659</v>
      </c>
      <c r="G13" s="1755" t="s">
        <v>659</v>
      </c>
      <c r="H13" s="1756" t="s">
        <v>659</v>
      </c>
      <c r="J13" s="141"/>
      <c r="K13" s="141"/>
    </row>
    <row r="14" spans="1:11" ht="15" customHeight="1">
      <c r="A14" s="977" t="s">
        <v>75</v>
      </c>
      <c r="B14" s="1751">
        <v>5820</v>
      </c>
      <c r="C14" s="1754">
        <v>444</v>
      </c>
      <c r="D14" s="1754">
        <v>5376</v>
      </c>
      <c r="E14" s="1753">
        <v>5590</v>
      </c>
      <c r="F14" s="1754">
        <v>105</v>
      </c>
      <c r="G14" s="1757">
        <v>57</v>
      </c>
      <c r="H14" s="1753">
        <v>68</v>
      </c>
      <c r="J14" s="141"/>
      <c r="K14" s="141"/>
    </row>
    <row r="15" spans="1:11" ht="15" customHeight="1">
      <c r="A15" s="977" t="s">
        <v>76</v>
      </c>
      <c r="B15" s="1751">
        <v>880</v>
      </c>
      <c r="C15" s="1754">
        <v>482</v>
      </c>
      <c r="D15" s="1754">
        <v>398</v>
      </c>
      <c r="E15" s="1753">
        <v>802</v>
      </c>
      <c r="F15" s="1754">
        <v>24</v>
      </c>
      <c r="G15" s="1757">
        <v>54</v>
      </c>
      <c r="H15" s="1756" t="s">
        <v>659</v>
      </c>
      <c r="J15" s="141"/>
      <c r="K15" s="141"/>
    </row>
    <row r="16" spans="1:11" ht="15" customHeight="1">
      <c r="A16" s="977" t="s">
        <v>77</v>
      </c>
      <c r="B16" s="1751">
        <v>9137</v>
      </c>
      <c r="C16" s="1754">
        <v>133</v>
      </c>
      <c r="D16" s="1754">
        <v>9004</v>
      </c>
      <c r="E16" s="1753">
        <v>8854</v>
      </c>
      <c r="F16" s="1754">
        <v>21</v>
      </c>
      <c r="G16" s="1757">
        <v>201</v>
      </c>
      <c r="H16" s="1753">
        <v>61</v>
      </c>
      <c r="J16" s="141"/>
      <c r="K16" s="141"/>
    </row>
    <row r="17" spans="1:11" ht="15" customHeight="1">
      <c r="A17" s="977" t="s">
        <v>78</v>
      </c>
      <c r="B17" s="1751">
        <v>310</v>
      </c>
      <c r="C17" s="1754">
        <v>100</v>
      </c>
      <c r="D17" s="1754">
        <v>210</v>
      </c>
      <c r="E17" s="1753">
        <v>310</v>
      </c>
      <c r="F17" s="1755" t="s">
        <v>659</v>
      </c>
      <c r="G17" s="1755" t="s">
        <v>659</v>
      </c>
      <c r="H17" s="1756" t="s">
        <v>659</v>
      </c>
      <c r="J17" s="141"/>
      <c r="K17" s="141"/>
    </row>
    <row r="18" spans="1:11" ht="15" customHeight="1">
      <c r="A18" s="977" t="s">
        <v>79</v>
      </c>
      <c r="B18" s="1751">
        <v>529</v>
      </c>
      <c r="C18" s="1754">
        <v>71</v>
      </c>
      <c r="D18" s="1754">
        <v>458</v>
      </c>
      <c r="E18" s="1753">
        <v>529</v>
      </c>
      <c r="F18" s="1755" t="s">
        <v>659</v>
      </c>
      <c r="G18" s="1755" t="s">
        <v>659</v>
      </c>
      <c r="H18" s="1756" t="s">
        <v>659</v>
      </c>
      <c r="J18" s="141"/>
      <c r="K18" s="141"/>
    </row>
    <row r="19" spans="1:11" ht="15" customHeight="1">
      <c r="A19" s="977" t="s">
        <v>80</v>
      </c>
      <c r="B19" s="1751">
        <v>11800</v>
      </c>
      <c r="C19" s="1754">
        <v>3834</v>
      </c>
      <c r="D19" s="1754">
        <v>7966</v>
      </c>
      <c r="E19" s="1753">
        <v>11452</v>
      </c>
      <c r="F19" s="1754">
        <v>258</v>
      </c>
      <c r="G19" s="1757">
        <v>10</v>
      </c>
      <c r="H19" s="1753">
        <v>80</v>
      </c>
      <c r="J19" s="141"/>
      <c r="K19" s="141"/>
    </row>
    <row r="20" spans="1:11" ht="15" customHeight="1">
      <c r="A20" s="977" t="s">
        <v>81</v>
      </c>
      <c r="B20" s="1751">
        <v>2292</v>
      </c>
      <c r="C20" s="1754">
        <v>2065</v>
      </c>
      <c r="D20" s="1754">
        <v>227</v>
      </c>
      <c r="E20" s="1753">
        <v>2258</v>
      </c>
      <c r="F20" s="1752">
        <v>34</v>
      </c>
      <c r="G20" s="1757">
        <v>0</v>
      </c>
      <c r="H20" s="1756" t="s">
        <v>659</v>
      </c>
      <c r="J20" s="141"/>
      <c r="K20" s="141"/>
    </row>
    <row r="21" spans="1:11" ht="15" customHeight="1">
      <c r="A21" s="977" t="s">
        <v>83</v>
      </c>
      <c r="B21" s="1751">
        <v>15126</v>
      </c>
      <c r="C21" s="1754">
        <v>8688</v>
      </c>
      <c r="D21" s="1754">
        <v>6438</v>
      </c>
      <c r="E21" s="1753">
        <v>14566</v>
      </c>
      <c r="F21" s="1754">
        <v>510</v>
      </c>
      <c r="G21" s="1757">
        <v>50</v>
      </c>
      <c r="H21" s="1756" t="s">
        <v>659</v>
      </c>
      <c r="J21" s="141"/>
      <c r="K21" s="141"/>
    </row>
    <row r="22" spans="1:11" ht="15" customHeight="1">
      <c r="A22" s="977" t="s">
        <v>84</v>
      </c>
      <c r="B22" s="1751">
        <v>6476</v>
      </c>
      <c r="C22" s="1754">
        <v>4567</v>
      </c>
      <c r="D22" s="1754">
        <v>1909</v>
      </c>
      <c r="E22" s="1753">
        <v>6421</v>
      </c>
      <c r="F22" s="1754">
        <v>51</v>
      </c>
      <c r="G22" s="1757">
        <v>4</v>
      </c>
      <c r="H22" s="1756" t="s">
        <v>659</v>
      </c>
      <c r="J22" s="141"/>
      <c r="K22" s="141"/>
    </row>
    <row r="23" spans="1:11" ht="15" customHeight="1">
      <c r="A23" s="977" t="s">
        <v>85</v>
      </c>
      <c r="B23" s="1751">
        <v>8340</v>
      </c>
      <c r="C23" s="1754">
        <v>7316</v>
      </c>
      <c r="D23" s="1754">
        <v>1024</v>
      </c>
      <c r="E23" s="1753">
        <v>8230</v>
      </c>
      <c r="F23" s="1754">
        <v>55</v>
      </c>
      <c r="G23" s="1757">
        <v>55</v>
      </c>
      <c r="H23" s="1756" t="s">
        <v>659</v>
      </c>
      <c r="J23" s="141"/>
      <c r="K23" s="141"/>
    </row>
    <row r="24" spans="1:11" ht="15" customHeight="1">
      <c r="A24" s="977" t="s">
        <v>86</v>
      </c>
      <c r="B24" s="1751">
        <v>1104</v>
      </c>
      <c r="C24" s="1754">
        <v>919</v>
      </c>
      <c r="D24" s="1754">
        <v>185</v>
      </c>
      <c r="E24" s="1753">
        <v>1104</v>
      </c>
      <c r="F24" s="1755" t="s">
        <v>659</v>
      </c>
      <c r="G24" s="1755" t="s">
        <v>659</v>
      </c>
      <c r="H24" s="1756" t="s">
        <v>659</v>
      </c>
      <c r="J24" s="141"/>
      <c r="K24" s="141"/>
    </row>
    <row r="25" spans="1:11" ht="15" customHeight="1">
      <c r="A25" s="977" t="s">
        <v>87</v>
      </c>
      <c r="B25" s="1751">
        <v>941</v>
      </c>
      <c r="C25" s="1754">
        <v>488</v>
      </c>
      <c r="D25" s="1754">
        <v>453</v>
      </c>
      <c r="E25" s="1753">
        <v>930</v>
      </c>
      <c r="F25" s="1752">
        <v>6</v>
      </c>
      <c r="G25" s="1757">
        <v>5</v>
      </c>
      <c r="H25" s="1756" t="s">
        <v>659</v>
      </c>
      <c r="J25" s="141"/>
      <c r="K25" s="141"/>
    </row>
    <row r="26" spans="1:11" s="551" customFormat="1" ht="15" customHeight="1">
      <c r="A26" s="980"/>
      <c r="B26" s="14"/>
      <c r="C26" s="14"/>
      <c r="D26" s="14"/>
      <c r="E26" s="14"/>
      <c r="F26" s="138"/>
      <c r="G26" s="14"/>
      <c r="H26" s="399"/>
      <c r="J26" s="141"/>
      <c r="K26" s="141"/>
    </row>
    <row r="27" spans="1:11" ht="15" customHeight="1">
      <c r="A27" s="69" t="s">
        <v>513</v>
      </c>
      <c r="B27" s="141"/>
    </row>
    <row r="28" spans="1:11">
      <c r="B28" s="141"/>
      <c r="C28" s="141"/>
      <c r="D28" s="141"/>
      <c r="E28" s="141"/>
      <c r="F28" s="141"/>
      <c r="G28" s="141"/>
      <c r="H28" s="141"/>
    </row>
  </sheetData>
  <mergeCells count="6">
    <mergeCell ref="A3:A5"/>
    <mergeCell ref="B3:B5"/>
    <mergeCell ref="C3:D4"/>
    <mergeCell ref="E4:F4"/>
    <mergeCell ref="G4:H4"/>
    <mergeCell ref="E3:H3"/>
  </mergeCells>
  <hyperlinks>
    <hyperlink ref="J2" location="OBSAH!A1" display="Zpět na obsah"/>
  </hyperlinks>
  <pageMargins left="0.7" right="0.7" top="0.78740157499999996" bottom="0.78740157499999996"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6"/>
  <sheetViews>
    <sheetView showGridLines="0" workbookViewId="0"/>
  </sheetViews>
  <sheetFormatPr defaultRowHeight="15"/>
  <cols>
    <col min="1" max="1" width="60.85546875" customWidth="1"/>
    <col min="5" max="5" width="12.5703125" customWidth="1"/>
    <col min="6" max="6" width="11.42578125" customWidth="1"/>
    <col min="7" max="7" width="12.140625" customWidth="1"/>
    <col min="8" max="8" width="9.85546875" customWidth="1"/>
  </cols>
  <sheetData>
    <row r="1" spans="1:11">
      <c r="A1" s="145" t="s">
        <v>1661</v>
      </c>
      <c r="B1" s="145"/>
      <c r="C1" s="145"/>
      <c r="D1" s="145"/>
      <c r="E1" s="145"/>
      <c r="F1" s="145"/>
      <c r="G1" s="551"/>
      <c r="H1" s="551"/>
    </row>
    <row r="2" spans="1:11" ht="15.75" thickBot="1">
      <c r="A2" s="1614" t="s">
        <v>1719</v>
      </c>
      <c r="B2" s="558"/>
      <c r="C2" s="558"/>
      <c r="D2" s="558"/>
      <c r="E2" s="558"/>
      <c r="F2" s="146"/>
      <c r="G2" s="146"/>
      <c r="H2" s="146"/>
      <c r="I2" s="146"/>
      <c r="J2" s="213" t="s">
        <v>1602</v>
      </c>
      <c r="K2" s="146"/>
    </row>
    <row r="3" spans="1:11" ht="15" customHeight="1">
      <c r="A3" s="2182" t="s">
        <v>1630</v>
      </c>
      <c r="B3" s="2184" t="s">
        <v>67</v>
      </c>
      <c r="C3" s="2086" t="s">
        <v>739</v>
      </c>
      <c r="D3" s="2203"/>
      <c r="E3" s="2059" t="s">
        <v>1749</v>
      </c>
      <c r="F3" s="1961"/>
      <c r="G3" s="1961"/>
      <c r="H3" s="1961"/>
    </row>
    <row r="4" spans="1:11" s="551" customFormat="1" ht="15" customHeight="1">
      <c r="A4" s="2201"/>
      <c r="B4" s="2202"/>
      <c r="C4" s="1957"/>
      <c r="D4" s="2061"/>
      <c r="E4" s="2061" t="s">
        <v>1747</v>
      </c>
      <c r="F4" s="1957"/>
      <c r="G4" s="1956" t="s">
        <v>1748</v>
      </c>
      <c r="H4" s="1957"/>
    </row>
    <row r="5" spans="1:11" ht="15.75" thickBot="1">
      <c r="A5" s="2183"/>
      <c r="B5" s="2185"/>
      <c r="C5" s="1119" t="s">
        <v>7</v>
      </c>
      <c r="D5" s="1119" t="s">
        <v>136</v>
      </c>
      <c r="E5" s="1331" t="s">
        <v>540</v>
      </c>
      <c r="F5" s="1368" t="s">
        <v>544</v>
      </c>
      <c r="G5" s="1119" t="s">
        <v>540</v>
      </c>
      <c r="H5" s="1368" t="s">
        <v>544</v>
      </c>
    </row>
    <row r="6" spans="1:11">
      <c r="A6" s="1385" t="s">
        <v>67</v>
      </c>
      <c r="B6" s="639">
        <v>104687</v>
      </c>
      <c r="C6" s="520">
        <v>37705</v>
      </c>
      <c r="D6" s="520">
        <v>66982</v>
      </c>
      <c r="E6" s="520">
        <v>100721</v>
      </c>
      <c r="F6" s="520">
        <v>1710</v>
      </c>
      <c r="G6" s="520">
        <v>1155</v>
      </c>
      <c r="H6" s="637">
        <v>1101</v>
      </c>
    </row>
    <row r="7" spans="1:11">
      <c r="A7" s="1365" t="s">
        <v>806</v>
      </c>
      <c r="B7" s="425">
        <v>22</v>
      </c>
      <c r="C7" s="330">
        <v>1</v>
      </c>
      <c r="D7" s="330">
        <v>21</v>
      </c>
      <c r="E7" s="330">
        <v>19</v>
      </c>
      <c r="F7" s="330">
        <v>3</v>
      </c>
      <c r="G7" s="435" t="s">
        <v>659</v>
      </c>
      <c r="H7" s="492" t="s">
        <v>659</v>
      </c>
    </row>
    <row r="8" spans="1:11">
      <c r="A8" s="1365" t="s">
        <v>809</v>
      </c>
      <c r="B8" s="425">
        <v>4167</v>
      </c>
      <c r="C8" s="330">
        <v>110</v>
      </c>
      <c r="D8" s="330">
        <v>4057</v>
      </c>
      <c r="E8" s="330">
        <v>4052</v>
      </c>
      <c r="F8" s="330">
        <v>87</v>
      </c>
      <c r="G8" s="330">
        <v>28</v>
      </c>
      <c r="H8" s="492" t="s">
        <v>659</v>
      </c>
    </row>
    <row r="9" spans="1:11">
      <c r="A9" s="1365" t="s">
        <v>808</v>
      </c>
      <c r="B9" s="425">
        <v>712</v>
      </c>
      <c r="C9" s="330">
        <v>22</v>
      </c>
      <c r="D9" s="330">
        <v>690</v>
      </c>
      <c r="E9" s="330">
        <v>705</v>
      </c>
      <c r="F9" s="330">
        <v>0</v>
      </c>
      <c r="G9" s="330">
        <v>5</v>
      </c>
      <c r="H9" s="356">
        <v>2</v>
      </c>
    </row>
    <row r="10" spans="1:11">
      <c r="A10" s="1365" t="s">
        <v>810</v>
      </c>
      <c r="B10" s="425">
        <v>1512</v>
      </c>
      <c r="C10" s="330">
        <v>38</v>
      </c>
      <c r="D10" s="330">
        <v>1474</v>
      </c>
      <c r="E10" s="330">
        <v>1452</v>
      </c>
      <c r="F10" s="435" t="s">
        <v>659</v>
      </c>
      <c r="G10" s="330">
        <v>60</v>
      </c>
      <c r="H10" s="492" t="s">
        <v>659</v>
      </c>
    </row>
    <row r="11" spans="1:11">
      <c r="A11" s="1365" t="s">
        <v>811</v>
      </c>
      <c r="B11" s="425">
        <v>2331</v>
      </c>
      <c r="C11" s="330">
        <v>55</v>
      </c>
      <c r="D11" s="330">
        <v>2276</v>
      </c>
      <c r="E11" s="330">
        <v>2156</v>
      </c>
      <c r="F11" s="330">
        <v>170</v>
      </c>
      <c r="G11" s="330">
        <v>5</v>
      </c>
      <c r="H11" s="492" t="s">
        <v>659</v>
      </c>
    </row>
    <row r="12" spans="1:11">
      <c r="A12" s="1365" t="s">
        <v>812</v>
      </c>
      <c r="B12" s="425">
        <v>593</v>
      </c>
      <c r="C12" s="330">
        <v>110</v>
      </c>
      <c r="D12" s="330">
        <v>483</v>
      </c>
      <c r="E12" s="330">
        <v>593</v>
      </c>
      <c r="F12" s="435" t="s">
        <v>659</v>
      </c>
      <c r="G12" s="435" t="s">
        <v>659</v>
      </c>
      <c r="H12" s="492" t="s">
        <v>659</v>
      </c>
    </row>
    <row r="13" spans="1:11">
      <c r="A13" s="1365" t="s">
        <v>757</v>
      </c>
      <c r="B13" s="425">
        <v>125</v>
      </c>
      <c r="C13" s="330">
        <v>92</v>
      </c>
      <c r="D13" s="330">
        <v>33</v>
      </c>
      <c r="E13" s="330">
        <v>125</v>
      </c>
      <c r="F13" s="435" t="s">
        <v>659</v>
      </c>
      <c r="G13" s="435" t="s">
        <v>659</v>
      </c>
      <c r="H13" s="492" t="s">
        <v>659</v>
      </c>
    </row>
    <row r="14" spans="1:11">
      <c r="A14" s="1365" t="s">
        <v>813</v>
      </c>
      <c r="B14" s="425">
        <v>324</v>
      </c>
      <c r="C14" s="330">
        <v>4</v>
      </c>
      <c r="D14" s="330">
        <v>320</v>
      </c>
      <c r="E14" s="330">
        <v>324</v>
      </c>
      <c r="F14" s="435" t="s">
        <v>659</v>
      </c>
      <c r="G14" s="435" t="s">
        <v>659</v>
      </c>
      <c r="H14" s="492" t="s">
        <v>659</v>
      </c>
    </row>
    <row r="15" spans="1:11">
      <c r="A15" s="1365" t="s">
        <v>814</v>
      </c>
      <c r="B15" s="425">
        <v>9733</v>
      </c>
      <c r="C15" s="330">
        <v>534</v>
      </c>
      <c r="D15" s="330">
        <v>9199</v>
      </c>
      <c r="E15" s="330">
        <v>9590</v>
      </c>
      <c r="F15" s="330">
        <v>40</v>
      </c>
      <c r="G15" s="330">
        <v>57</v>
      </c>
      <c r="H15" s="356">
        <v>46</v>
      </c>
    </row>
    <row r="16" spans="1:11">
      <c r="A16" s="1365" t="s">
        <v>758</v>
      </c>
      <c r="B16" s="425">
        <v>171</v>
      </c>
      <c r="C16" s="330">
        <v>5</v>
      </c>
      <c r="D16" s="330">
        <v>166</v>
      </c>
      <c r="E16" s="330">
        <v>138</v>
      </c>
      <c r="F16" s="330">
        <v>33</v>
      </c>
      <c r="G16" s="435" t="s">
        <v>659</v>
      </c>
      <c r="H16" s="492" t="s">
        <v>659</v>
      </c>
    </row>
    <row r="17" spans="1:8">
      <c r="A17" s="1365" t="s">
        <v>815</v>
      </c>
      <c r="B17" s="425">
        <v>8837</v>
      </c>
      <c r="C17" s="330">
        <v>148</v>
      </c>
      <c r="D17" s="330">
        <v>8689</v>
      </c>
      <c r="E17" s="330">
        <v>7563</v>
      </c>
      <c r="F17" s="330">
        <v>209</v>
      </c>
      <c r="G17" s="330">
        <v>304</v>
      </c>
      <c r="H17" s="356">
        <v>761</v>
      </c>
    </row>
    <row r="18" spans="1:8">
      <c r="A18" s="1365" t="s">
        <v>816</v>
      </c>
      <c r="B18" s="425">
        <v>2253</v>
      </c>
      <c r="C18" s="330">
        <v>68</v>
      </c>
      <c r="D18" s="330">
        <v>2185</v>
      </c>
      <c r="E18" s="330">
        <v>2012</v>
      </c>
      <c r="F18" s="330">
        <v>19</v>
      </c>
      <c r="G18" s="330">
        <v>139</v>
      </c>
      <c r="H18" s="356">
        <v>83</v>
      </c>
    </row>
    <row r="19" spans="1:8">
      <c r="A19" s="1365" t="s">
        <v>759</v>
      </c>
      <c r="B19" s="425">
        <v>1820</v>
      </c>
      <c r="C19" s="330">
        <v>53</v>
      </c>
      <c r="D19" s="330">
        <v>1767</v>
      </c>
      <c r="E19" s="330">
        <v>1725</v>
      </c>
      <c r="F19" s="330">
        <v>30</v>
      </c>
      <c r="G19" s="330">
        <v>65</v>
      </c>
      <c r="H19" s="492" t="s">
        <v>659</v>
      </c>
    </row>
    <row r="20" spans="1:8">
      <c r="A20" s="1365" t="s">
        <v>817</v>
      </c>
      <c r="B20" s="425">
        <v>259</v>
      </c>
      <c r="C20" s="330">
        <v>6</v>
      </c>
      <c r="D20" s="330">
        <v>253</v>
      </c>
      <c r="E20" s="330">
        <v>259</v>
      </c>
      <c r="F20" s="435" t="s">
        <v>659</v>
      </c>
      <c r="G20" s="435" t="s">
        <v>659</v>
      </c>
      <c r="H20" s="492" t="s">
        <v>659</v>
      </c>
    </row>
    <row r="21" spans="1:8">
      <c r="A21" s="1365" t="s">
        <v>818</v>
      </c>
      <c r="B21" s="425">
        <v>51</v>
      </c>
      <c r="C21" s="330">
        <v>26</v>
      </c>
      <c r="D21" s="330">
        <v>25</v>
      </c>
      <c r="E21" s="330">
        <v>51</v>
      </c>
      <c r="F21" s="435" t="s">
        <v>659</v>
      </c>
      <c r="G21" s="435" t="s">
        <v>659</v>
      </c>
      <c r="H21" s="492" t="s">
        <v>659</v>
      </c>
    </row>
    <row r="22" spans="1:8">
      <c r="A22" s="1365" t="s">
        <v>819</v>
      </c>
      <c r="B22" s="425">
        <v>197</v>
      </c>
      <c r="C22" s="330">
        <v>125</v>
      </c>
      <c r="D22" s="330">
        <v>72</v>
      </c>
      <c r="E22" s="330">
        <v>197</v>
      </c>
      <c r="F22" s="435" t="s">
        <v>659</v>
      </c>
      <c r="G22" s="435" t="s">
        <v>659</v>
      </c>
      <c r="H22" s="492" t="s">
        <v>659</v>
      </c>
    </row>
    <row r="23" spans="1:8">
      <c r="A23" s="1365" t="s">
        <v>820</v>
      </c>
      <c r="B23" s="425">
        <v>133</v>
      </c>
      <c r="C23" s="330">
        <v>71</v>
      </c>
      <c r="D23" s="330">
        <v>62</v>
      </c>
      <c r="E23" s="330">
        <v>133</v>
      </c>
      <c r="F23" s="435" t="s">
        <v>659</v>
      </c>
      <c r="G23" s="435" t="s">
        <v>659</v>
      </c>
      <c r="H23" s="492" t="s">
        <v>659</v>
      </c>
    </row>
    <row r="24" spans="1:8">
      <c r="A24" s="1365" t="s">
        <v>821</v>
      </c>
      <c r="B24" s="425">
        <v>101</v>
      </c>
      <c r="C24" s="330">
        <v>88</v>
      </c>
      <c r="D24" s="330">
        <v>13</v>
      </c>
      <c r="E24" s="330">
        <v>101</v>
      </c>
      <c r="F24" s="435" t="s">
        <v>659</v>
      </c>
      <c r="G24" s="435" t="s">
        <v>659</v>
      </c>
      <c r="H24" s="492" t="s">
        <v>659</v>
      </c>
    </row>
    <row r="25" spans="1:8">
      <c r="A25" s="1365" t="s">
        <v>822</v>
      </c>
      <c r="B25" s="425">
        <v>1616</v>
      </c>
      <c r="C25" s="330">
        <v>1120</v>
      </c>
      <c r="D25" s="330">
        <v>496</v>
      </c>
      <c r="E25" s="330">
        <v>1591</v>
      </c>
      <c r="F25" s="330">
        <v>13</v>
      </c>
      <c r="G25" s="330">
        <v>12</v>
      </c>
      <c r="H25" s="492" t="s">
        <v>659</v>
      </c>
    </row>
    <row r="26" spans="1:8">
      <c r="A26" s="1365" t="s">
        <v>823</v>
      </c>
      <c r="B26" s="425">
        <v>814</v>
      </c>
      <c r="C26" s="330">
        <v>544</v>
      </c>
      <c r="D26" s="330">
        <v>270</v>
      </c>
      <c r="E26" s="330">
        <v>803</v>
      </c>
      <c r="F26" s="435" t="s">
        <v>659</v>
      </c>
      <c r="G26" s="330">
        <v>11</v>
      </c>
      <c r="H26" s="492" t="s">
        <v>659</v>
      </c>
    </row>
    <row r="27" spans="1:8">
      <c r="A27" s="1365" t="s">
        <v>824</v>
      </c>
      <c r="B27" s="425">
        <v>5283</v>
      </c>
      <c r="C27" s="330">
        <v>4943</v>
      </c>
      <c r="D27" s="330">
        <v>340</v>
      </c>
      <c r="E27" s="330">
        <v>5233</v>
      </c>
      <c r="F27" s="330">
        <v>23</v>
      </c>
      <c r="G27" s="330">
        <v>27</v>
      </c>
      <c r="H27" s="492" t="s">
        <v>659</v>
      </c>
    </row>
    <row r="28" spans="1:8">
      <c r="A28" s="1365" t="s">
        <v>825</v>
      </c>
      <c r="B28" s="425">
        <v>377</v>
      </c>
      <c r="C28" s="330">
        <v>39</v>
      </c>
      <c r="D28" s="330">
        <v>338</v>
      </c>
      <c r="E28" s="330">
        <v>371</v>
      </c>
      <c r="F28" s="330">
        <v>3</v>
      </c>
      <c r="G28" s="330">
        <v>3</v>
      </c>
      <c r="H28" s="492" t="s">
        <v>659</v>
      </c>
    </row>
    <row r="29" spans="1:8">
      <c r="A29" s="1365" t="s">
        <v>826</v>
      </c>
      <c r="B29" s="425">
        <v>93</v>
      </c>
      <c r="C29" s="330">
        <v>48</v>
      </c>
      <c r="D29" s="330">
        <v>45</v>
      </c>
      <c r="E29" s="330">
        <v>93</v>
      </c>
      <c r="F29" s="435" t="s">
        <v>659</v>
      </c>
      <c r="G29" s="435" t="s">
        <v>659</v>
      </c>
      <c r="H29" s="492" t="s">
        <v>659</v>
      </c>
    </row>
    <row r="30" spans="1:8">
      <c r="A30" s="1365" t="s">
        <v>827</v>
      </c>
      <c r="B30" s="425">
        <v>225</v>
      </c>
      <c r="C30" s="330">
        <v>203</v>
      </c>
      <c r="D30" s="330">
        <v>22</v>
      </c>
      <c r="E30" s="330">
        <v>222</v>
      </c>
      <c r="F30" s="435" t="s">
        <v>659</v>
      </c>
      <c r="G30" s="330">
        <v>3</v>
      </c>
      <c r="H30" s="492" t="s">
        <v>659</v>
      </c>
    </row>
    <row r="31" spans="1:8">
      <c r="A31" s="1365" t="s">
        <v>828</v>
      </c>
      <c r="B31" s="425">
        <v>145</v>
      </c>
      <c r="C31" s="330">
        <v>119</v>
      </c>
      <c r="D31" s="330">
        <v>26</v>
      </c>
      <c r="E31" s="330">
        <v>129</v>
      </c>
      <c r="F31" s="330">
        <v>16</v>
      </c>
      <c r="G31" s="435" t="s">
        <v>659</v>
      </c>
      <c r="H31" s="492" t="s">
        <v>659</v>
      </c>
    </row>
    <row r="32" spans="1:8">
      <c r="A32" s="1365" t="s">
        <v>829</v>
      </c>
      <c r="B32" s="425">
        <v>8</v>
      </c>
      <c r="C32" s="330">
        <v>6</v>
      </c>
      <c r="D32" s="330">
        <v>2</v>
      </c>
      <c r="E32" s="330">
        <v>8</v>
      </c>
      <c r="F32" s="435" t="s">
        <v>659</v>
      </c>
      <c r="G32" s="435" t="s">
        <v>659</v>
      </c>
      <c r="H32" s="492" t="s">
        <v>659</v>
      </c>
    </row>
    <row r="33" spans="1:8">
      <c r="A33" s="1365" t="s">
        <v>830</v>
      </c>
      <c r="B33" s="425">
        <v>30</v>
      </c>
      <c r="C33" s="330">
        <v>20</v>
      </c>
      <c r="D33" s="330">
        <v>10</v>
      </c>
      <c r="E33" s="330">
        <v>30</v>
      </c>
      <c r="F33" s="435" t="s">
        <v>659</v>
      </c>
      <c r="G33" s="435" t="s">
        <v>659</v>
      </c>
      <c r="H33" s="492" t="s">
        <v>659</v>
      </c>
    </row>
    <row r="34" spans="1:8">
      <c r="A34" s="1365" t="s">
        <v>831</v>
      </c>
      <c r="B34" s="425">
        <v>5465</v>
      </c>
      <c r="C34" s="330">
        <v>313</v>
      </c>
      <c r="D34" s="330">
        <v>5152</v>
      </c>
      <c r="E34" s="330">
        <v>5263</v>
      </c>
      <c r="F34" s="330">
        <v>105</v>
      </c>
      <c r="G34" s="330">
        <v>29</v>
      </c>
      <c r="H34" s="356">
        <v>68</v>
      </c>
    </row>
    <row r="35" spans="1:8">
      <c r="A35" s="1365" t="s">
        <v>832</v>
      </c>
      <c r="B35" s="425">
        <v>90</v>
      </c>
      <c r="C35" s="330">
        <v>6</v>
      </c>
      <c r="D35" s="330">
        <v>84</v>
      </c>
      <c r="E35" s="330">
        <v>90</v>
      </c>
      <c r="F35" s="435" t="s">
        <v>659</v>
      </c>
      <c r="G35" s="435" t="s">
        <v>659</v>
      </c>
      <c r="H35" s="492" t="s">
        <v>659</v>
      </c>
    </row>
    <row r="36" spans="1:8">
      <c r="A36" s="1365" t="s">
        <v>833</v>
      </c>
      <c r="B36" s="425">
        <v>71</v>
      </c>
      <c r="C36" s="330">
        <v>34</v>
      </c>
      <c r="D36" s="330">
        <v>37</v>
      </c>
      <c r="E36" s="330">
        <v>71</v>
      </c>
      <c r="F36" s="435" t="s">
        <v>659</v>
      </c>
      <c r="G36" s="435" t="s">
        <v>659</v>
      </c>
      <c r="H36" s="492" t="s">
        <v>659</v>
      </c>
    </row>
    <row r="37" spans="1:8">
      <c r="A37" s="1365" t="s">
        <v>834</v>
      </c>
      <c r="B37" s="425">
        <v>194</v>
      </c>
      <c r="C37" s="330">
        <v>91</v>
      </c>
      <c r="D37" s="330">
        <v>103</v>
      </c>
      <c r="E37" s="330">
        <v>166</v>
      </c>
      <c r="F37" s="435" t="s">
        <v>659</v>
      </c>
      <c r="G37" s="330">
        <v>28</v>
      </c>
      <c r="H37" s="492" t="s">
        <v>659</v>
      </c>
    </row>
    <row r="38" spans="1:8">
      <c r="A38" s="1365" t="s">
        <v>835</v>
      </c>
      <c r="B38" s="425">
        <v>157</v>
      </c>
      <c r="C38" s="330">
        <v>55</v>
      </c>
      <c r="D38" s="330">
        <v>102</v>
      </c>
      <c r="E38" s="330">
        <v>146</v>
      </c>
      <c r="F38" s="435" t="s">
        <v>659</v>
      </c>
      <c r="G38" s="330">
        <v>11</v>
      </c>
      <c r="H38" s="492" t="s">
        <v>659</v>
      </c>
    </row>
    <row r="39" spans="1:8">
      <c r="A39" s="1365" t="s">
        <v>836</v>
      </c>
      <c r="B39" s="425">
        <v>534</v>
      </c>
      <c r="C39" s="330">
        <v>304</v>
      </c>
      <c r="D39" s="330">
        <v>230</v>
      </c>
      <c r="E39" s="330">
        <v>478</v>
      </c>
      <c r="F39" s="330">
        <v>24</v>
      </c>
      <c r="G39" s="330">
        <v>32</v>
      </c>
      <c r="H39" s="492" t="s">
        <v>659</v>
      </c>
    </row>
    <row r="40" spans="1:8">
      <c r="A40" s="1365" t="s">
        <v>837</v>
      </c>
      <c r="B40" s="425">
        <v>189</v>
      </c>
      <c r="C40" s="330">
        <v>123</v>
      </c>
      <c r="D40" s="330">
        <v>66</v>
      </c>
      <c r="E40" s="330">
        <v>178</v>
      </c>
      <c r="F40" s="435" t="s">
        <v>659</v>
      </c>
      <c r="G40" s="330">
        <v>11</v>
      </c>
      <c r="H40" s="492" t="s">
        <v>659</v>
      </c>
    </row>
    <row r="41" spans="1:8">
      <c r="A41" s="1365" t="s">
        <v>838</v>
      </c>
      <c r="B41" s="425">
        <v>7</v>
      </c>
      <c r="C41" s="435" t="s">
        <v>659</v>
      </c>
      <c r="D41" s="330">
        <v>7</v>
      </c>
      <c r="E41" s="330">
        <v>7</v>
      </c>
      <c r="F41" s="435" t="s">
        <v>659</v>
      </c>
      <c r="G41" s="435" t="s">
        <v>659</v>
      </c>
      <c r="H41" s="492" t="s">
        <v>659</v>
      </c>
    </row>
    <row r="42" spans="1:8">
      <c r="A42" s="1365" t="s">
        <v>839</v>
      </c>
      <c r="B42" s="425">
        <v>4114</v>
      </c>
      <c r="C42" s="330">
        <v>44</v>
      </c>
      <c r="D42" s="330">
        <v>4070</v>
      </c>
      <c r="E42" s="330">
        <v>3992</v>
      </c>
      <c r="F42" s="330">
        <v>13</v>
      </c>
      <c r="G42" s="330">
        <v>75</v>
      </c>
      <c r="H42" s="356">
        <v>34</v>
      </c>
    </row>
    <row r="43" spans="1:8">
      <c r="A43" s="1365" t="s">
        <v>840</v>
      </c>
      <c r="B43" s="425">
        <v>13</v>
      </c>
      <c r="C43" s="435" t="s">
        <v>659</v>
      </c>
      <c r="D43" s="330">
        <v>13</v>
      </c>
      <c r="E43" s="330">
        <v>13</v>
      </c>
      <c r="F43" s="435" t="s">
        <v>659</v>
      </c>
      <c r="G43" s="435" t="s">
        <v>659</v>
      </c>
      <c r="H43" s="492" t="s">
        <v>659</v>
      </c>
    </row>
    <row r="44" spans="1:8">
      <c r="A44" s="1365" t="s">
        <v>841</v>
      </c>
      <c r="B44" s="425">
        <v>5</v>
      </c>
      <c r="C44" s="435" t="s">
        <v>659</v>
      </c>
      <c r="D44" s="330">
        <v>5</v>
      </c>
      <c r="E44" s="330">
        <v>5</v>
      </c>
      <c r="F44" s="435" t="s">
        <v>659</v>
      </c>
      <c r="G44" s="435" t="s">
        <v>659</v>
      </c>
      <c r="H44" s="492" t="s">
        <v>659</v>
      </c>
    </row>
    <row r="45" spans="1:8">
      <c r="A45" s="1365" t="s">
        <v>842</v>
      </c>
      <c r="B45" s="425">
        <v>205</v>
      </c>
      <c r="C45" s="330">
        <v>7</v>
      </c>
      <c r="D45" s="330">
        <v>198</v>
      </c>
      <c r="E45" s="330">
        <v>164</v>
      </c>
      <c r="F45" s="435" t="s">
        <v>659</v>
      </c>
      <c r="G45" s="330">
        <v>41</v>
      </c>
      <c r="H45" s="492" t="s">
        <v>659</v>
      </c>
    </row>
    <row r="46" spans="1:8">
      <c r="A46" s="1365" t="s">
        <v>843</v>
      </c>
      <c r="B46" s="425">
        <v>407</v>
      </c>
      <c r="C46" s="330">
        <v>29</v>
      </c>
      <c r="D46" s="330">
        <v>378</v>
      </c>
      <c r="E46" s="330">
        <v>407</v>
      </c>
      <c r="F46" s="435" t="s">
        <v>659</v>
      </c>
      <c r="G46" s="435" t="s">
        <v>659</v>
      </c>
      <c r="H46" s="492" t="s">
        <v>659</v>
      </c>
    </row>
    <row r="47" spans="1:8">
      <c r="A47" s="1365" t="s">
        <v>844</v>
      </c>
      <c r="B47" s="425">
        <v>195</v>
      </c>
      <c r="C47" s="330">
        <v>2</v>
      </c>
      <c r="D47" s="330">
        <v>193</v>
      </c>
      <c r="E47" s="330">
        <v>174</v>
      </c>
      <c r="F47" s="435" t="s">
        <v>659</v>
      </c>
      <c r="G47" s="330">
        <v>21</v>
      </c>
      <c r="H47" s="492" t="s">
        <v>659</v>
      </c>
    </row>
    <row r="48" spans="1:8">
      <c r="A48" s="1365" t="s">
        <v>845</v>
      </c>
      <c r="B48" s="425">
        <v>21</v>
      </c>
      <c r="C48" s="330">
        <v>5</v>
      </c>
      <c r="D48" s="330">
        <v>16</v>
      </c>
      <c r="E48" s="330">
        <v>21</v>
      </c>
      <c r="F48" s="435" t="s">
        <v>659</v>
      </c>
      <c r="G48" s="435" t="s">
        <v>659</v>
      </c>
      <c r="H48" s="492" t="s">
        <v>659</v>
      </c>
    </row>
    <row r="49" spans="1:8">
      <c r="A49" s="1365" t="s">
        <v>846</v>
      </c>
      <c r="B49" s="425">
        <v>1228</v>
      </c>
      <c r="C49" s="330">
        <v>7</v>
      </c>
      <c r="D49" s="330">
        <v>1221</v>
      </c>
      <c r="E49" s="330">
        <v>1179</v>
      </c>
      <c r="F49" s="435" t="s">
        <v>659</v>
      </c>
      <c r="G49" s="330">
        <v>22</v>
      </c>
      <c r="H49" s="356">
        <v>27</v>
      </c>
    </row>
    <row r="50" spans="1:8">
      <c r="A50" s="1365" t="s">
        <v>760</v>
      </c>
      <c r="B50" s="425">
        <v>156</v>
      </c>
      <c r="C50" s="330">
        <v>3</v>
      </c>
      <c r="D50" s="330">
        <v>153</v>
      </c>
      <c r="E50" s="330">
        <v>127</v>
      </c>
      <c r="F50" s="435" t="s">
        <v>659</v>
      </c>
      <c r="G50" s="330">
        <v>29</v>
      </c>
      <c r="H50" s="492" t="s">
        <v>659</v>
      </c>
    </row>
    <row r="51" spans="1:8">
      <c r="A51" s="1365" t="s">
        <v>847</v>
      </c>
      <c r="B51" s="425">
        <v>2711</v>
      </c>
      <c r="C51" s="330">
        <v>35</v>
      </c>
      <c r="D51" s="330">
        <v>2676</v>
      </c>
      <c r="E51" s="330">
        <v>2694</v>
      </c>
      <c r="F51" s="330">
        <v>8</v>
      </c>
      <c r="G51" s="330">
        <v>9</v>
      </c>
      <c r="H51" s="492" t="s">
        <v>659</v>
      </c>
    </row>
    <row r="52" spans="1:8">
      <c r="A52" s="1365" t="s">
        <v>848</v>
      </c>
      <c r="B52" s="425">
        <v>75</v>
      </c>
      <c r="C52" s="330">
        <v>1</v>
      </c>
      <c r="D52" s="330">
        <v>74</v>
      </c>
      <c r="E52" s="330">
        <v>71</v>
      </c>
      <c r="F52" s="435" t="s">
        <v>659</v>
      </c>
      <c r="G52" s="330">
        <v>4</v>
      </c>
      <c r="H52" s="492" t="s">
        <v>659</v>
      </c>
    </row>
    <row r="53" spans="1:8">
      <c r="A53" s="1365" t="s">
        <v>849</v>
      </c>
      <c r="B53" s="425">
        <v>120</v>
      </c>
      <c r="C53" s="330">
        <v>64</v>
      </c>
      <c r="D53" s="330">
        <v>56</v>
      </c>
      <c r="E53" s="330">
        <v>120</v>
      </c>
      <c r="F53" s="435" t="s">
        <v>659</v>
      </c>
      <c r="G53" s="435" t="s">
        <v>659</v>
      </c>
      <c r="H53" s="492" t="s">
        <v>659</v>
      </c>
    </row>
    <row r="54" spans="1:8">
      <c r="A54" s="1365" t="s">
        <v>850</v>
      </c>
      <c r="B54" s="425">
        <v>190</v>
      </c>
      <c r="C54" s="330">
        <v>36</v>
      </c>
      <c r="D54" s="330">
        <v>154</v>
      </c>
      <c r="E54" s="330">
        <v>190</v>
      </c>
      <c r="F54" s="435" t="s">
        <v>659</v>
      </c>
      <c r="G54" s="435" t="s">
        <v>659</v>
      </c>
      <c r="H54" s="492" t="s">
        <v>659</v>
      </c>
    </row>
    <row r="55" spans="1:8">
      <c r="A55" s="1365" t="s">
        <v>851</v>
      </c>
      <c r="B55" s="425">
        <v>529</v>
      </c>
      <c r="C55" s="330">
        <v>71</v>
      </c>
      <c r="D55" s="330">
        <v>458</v>
      </c>
      <c r="E55" s="330">
        <v>529</v>
      </c>
      <c r="F55" s="435" t="s">
        <v>659</v>
      </c>
      <c r="G55" s="435" t="s">
        <v>659</v>
      </c>
      <c r="H55" s="492" t="s">
        <v>659</v>
      </c>
    </row>
    <row r="56" spans="1:8">
      <c r="A56" s="1365" t="s">
        <v>852</v>
      </c>
      <c r="B56" s="425">
        <v>2303</v>
      </c>
      <c r="C56" s="330">
        <v>1163</v>
      </c>
      <c r="D56" s="330">
        <v>1140</v>
      </c>
      <c r="E56" s="330">
        <v>1992</v>
      </c>
      <c r="F56" s="330">
        <v>231</v>
      </c>
      <c r="G56" s="435" t="s">
        <v>659</v>
      </c>
      <c r="H56" s="356">
        <v>80</v>
      </c>
    </row>
    <row r="57" spans="1:8">
      <c r="A57" s="1365" t="s">
        <v>853</v>
      </c>
      <c r="B57" s="425">
        <v>2958</v>
      </c>
      <c r="C57" s="330">
        <v>1876</v>
      </c>
      <c r="D57" s="330">
        <v>1082</v>
      </c>
      <c r="E57" s="330">
        <v>2958</v>
      </c>
      <c r="F57" s="435" t="s">
        <v>659</v>
      </c>
      <c r="G57" s="435" t="s">
        <v>659</v>
      </c>
      <c r="H57" s="492" t="s">
        <v>659</v>
      </c>
    </row>
    <row r="58" spans="1:8">
      <c r="A58" s="1365" t="s">
        <v>854</v>
      </c>
      <c r="B58" s="425">
        <v>822</v>
      </c>
      <c r="C58" s="330">
        <v>653</v>
      </c>
      <c r="D58" s="330">
        <v>169</v>
      </c>
      <c r="E58" s="330">
        <v>795</v>
      </c>
      <c r="F58" s="330">
        <v>27</v>
      </c>
      <c r="G58" s="435" t="s">
        <v>659</v>
      </c>
      <c r="H58" s="492" t="s">
        <v>659</v>
      </c>
    </row>
    <row r="59" spans="1:8">
      <c r="A59" s="1365" t="s">
        <v>855</v>
      </c>
      <c r="B59" s="425">
        <v>47</v>
      </c>
      <c r="C59" s="330">
        <v>16</v>
      </c>
      <c r="D59" s="330">
        <v>31</v>
      </c>
      <c r="E59" s="330">
        <v>47</v>
      </c>
      <c r="F59" s="435" t="s">
        <v>659</v>
      </c>
      <c r="G59" s="435" t="s">
        <v>659</v>
      </c>
      <c r="H59" s="492" t="s">
        <v>659</v>
      </c>
    </row>
    <row r="60" spans="1:8">
      <c r="A60" s="1365" t="s">
        <v>856</v>
      </c>
      <c r="B60" s="425">
        <v>4707</v>
      </c>
      <c r="C60" s="330">
        <v>98</v>
      </c>
      <c r="D60" s="330">
        <v>4609</v>
      </c>
      <c r="E60" s="330">
        <v>4697</v>
      </c>
      <c r="F60" s="435" t="s">
        <v>659</v>
      </c>
      <c r="G60" s="330">
        <v>10</v>
      </c>
      <c r="H60" s="492" t="s">
        <v>659</v>
      </c>
    </row>
    <row r="61" spans="1:8">
      <c r="A61" s="1365" t="s">
        <v>857</v>
      </c>
      <c r="B61" s="425">
        <v>935</v>
      </c>
      <c r="C61" s="330">
        <v>27</v>
      </c>
      <c r="D61" s="330">
        <v>908</v>
      </c>
      <c r="E61" s="330">
        <v>935</v>
      </c>
      <c r="F61" s="435" t="s">
        <v>659</v>
      </c>
      <c r="G61" s="435" t="s">
        <v>659</v>
      </c>
      <c r="H61" s="492" t="s">
        <v>659</v>
      </c>
    </row>
    <row r="62" spans="1:8">
      <c r="A62" s="1365" t="s">
        <v>761</v>
      </c>
      <c r="B62" s="425">
        <v>28</v>
      </c>
      <c r="C62" s="330">
        <v>1</v>
      </c>
      <c r="D62" s="330">
        <v>27</v>
      </c>
      <c r="E62" s="330">
        <v>28</v>
      </c>
      <c r="F62" s="435" t="s">
        <v>659</v>
      </c>
      <c r="G62" s="435" t="s">
        <v>659</v>
      </c>
      <c r="H62" s="492" t="s">
        <v>659</v>
      </c>
    </row>
    <row r="63" spans="1:8">
      <c r="A63" s="1365" t="s">
        <v>762</v>
      </c>
      <c r="B63" s="425">
        <v>2292</v>
      </c>
      <c r="C63" s="330">
        <v>2065</v>
      </c>
      <c r="D63" s="330">
        <v>227</v>
      </c>
      <c r="E63" s="330">
        <v>2258</v>
      </c>
      <c r="F63" s="330">
        <v>34</v>
      </c>
      <c r="G63" s="435" t="s">
        <v>659</v>
      </c>
      <c r="H63" s="492" t="s">
        <v>659</v>
      </c>
    </row>
    <row r="64" spans="1:8">
      <c r="A64" s="1365" t="s">
        <v>858</v>
      </c>
      <c r="B64" s="425">
        <v>15126</v>
      </c>
      <c r="C64" s="330">
        <v>8688</v>
      </c>
      <c r="D64" s="330">
        <v>6438</v>
      </c>
      <c r="E64" s="330">
        <v>14566</v>
      </c>
      <c r="F64" s="330">
        <v>510</v>
      </c>
      <c r="G64" s="330">
        <v>50</v>
      </c>
      <c r="H64" s="492" t="s">
        <v>659</v>
      </c>
    </row>
    <row r="65" spans="1:8">
      <c r="A65" s="1365" t="s">
        <v>859</v>
      </c>
      <c r="B65" s="425">
        <v>3446</v>
      </c>
      <c r="C65" s="330">
        <v>2316</v>
      </c>
      <c r="D65" s="330">
        <v>1130</v>
      </c>
      <c r="E65" s="330">
        <v>3391</v>
      </c>
      <c r="F65" s="330">
        <v>51</v>
      </c>
      <c r="G65" s="330">
        <v>4</v>
      </c>
      <c r="H65" s="492" t="s">
        <v>659</v>
      </c>
    </row>
    <row r="66" spans="1:8">
      <c r="A66" s="1365" t="s">
        <v>860</v>
      </c>
      <c r="B66" s="425">
        <v>1992</v>
      </c>
      <c r="C66" s="330">
        <v>1840</v>
      </c>
      <c r="D66" s="330">
        <v>152</v>
      </c>
      <c r="E66" s="330">
        <v>1992</v>
      </c>
      <c r="F66" s="435" t="s">
        <v>659</v>
      </c>
      <c r="G66" s="435" t="s">
        <v>659</v>
      </c>
      <c r="H66" s="492" t="s">
        <v>659</v>
      </c>
    </row>
    <row r="67" spans="1:8">
      <c r="A67" s="1365" t="s">
        <v>861</v>
      </c>
      <c r="B67" s="425">
        <v>1038</v>
      </c>
      <c r="C67" s="330">
        <v>411</v>
      </c>
      <c r="D67" s="330">
        <v>627</v>
      </c>
      <c r="E67" s="330">
        <v>1038</v>
      </c>
      <c r="F67" s="435" t="s">
        <v>659</v>
      </c>
      <c r="G67" s="435" t="s">
        <v>659</v>
      </c>
      <c r="H67" s="492" t="s">
        <v>659</v>
      </c>
    </row>
    <row r="68" spans="1:8">
      <c r="A68" s="1365" t="s">
        <v>763</v>
      </c>
      <c r="B68" s="425">
        <v>7079</v>
      </c>
      <c r="C68" s="330">
        <v>6510</v>
      </c>
      <c r="D68" s="330">
        <v>569</v>
      </c>
      <c r="E68" s="330">
        <v>7035</v>
      </c>
      <c r="F68" s="435" t="s">
        <v>659</v>
      </c>
      <c r="G68" s="330">
        <v>44</v>
      </c>
      <c r="H68" s="492" t="s">
        <v>659</v>
      </c>
    </row>
    <row r="69" spans="1:8">
      <c r="A69" s="1365" t="s">
        <v>764</v>
      </c>
      <c r="B69" s="425">
        <v>742</v>
      </c>
      <c r="C69" s="330">
        <v>522</v>
      </c>
      <c r="D69" s="330">
        <v>220</v>
      </c>
      <c r="E69" s="330">
        <v>724</v>
      </c>
      <c r="F69" s="330">
        <v>7</v>
      </c>
      <c r="G69" s="330">
        <v>11</v>
      </c>
      <c r="H69" s="492" t="s">
        <v>659</v>
      </c>
    </row>
    <row r="70" spans="1:8">
      <c r="A70" s="1365" t="s">
        <v>862</v>
      </c>
      <c r="B70" s="425">
        <v>519</v>
      </c>
      <c r="C70" s="330">
        <v>284</v>
      </c>
      <c r="D70" s="330">
        <v>235</v>
      </c>
      <c r="E70" s="330">
        <v>471</v>
      </c>
      <c r="F70" s="330">
        <v>48</v>
      </c>
      <c r="G70" s="435" t="s">
        <v>659</v>
      </c>
      <c r="H70" s="492" t="s">
        <v>659</v>
      </c>
    </row>
    <row r="71" spans="1:8">
      <c r="A71" s="1365" t="s">
        <v>765</v>
      </c>
      <c r="B71" s="425">
        <v>1104</v>
      </c>
      <c r="C71" s="330">
        <v>919</v>
      </c>
      <c r="D71" s="330">
        <v>185</v>
      </c>
      <c r="E71" s="330">
        <v>1104</v>
      </c>
      <c r="F71" s="435" t="s">
        <v>659</v>
      </c>
      <c r="G71" s="435" t="s">
        <v>659</v>
      </c>
      <c r="H71" s="492" t="s">
        <v>659</v>
      </c>
    </row>
    <row r="72" spans="1:8">
      <c r="A72" s="1365" t="s">
        <v>863</v>
      </c>
      <c r="B72" s="425">
        <v>941</v>
      </c>
      <c r="C72" s="330">
        <v>488</v>
      </c>
      <c r="D72" s="330">
        <v>453</v>
      </c>
      <c r="E72" s="330">
        <v>930</v>
      </c>
      <c r="F72" s="330">
        <v>6</v>
      </c>
      <c r="G72" s="330">
        <v>5</v>
      </c>
      <c r="H72" s="492" t="s">
        <v>659</v>
      </c>
    </row>
    <row r="73" spans="1:8" s="551" customFormat="1">
      <c r="A73" s="1053"/>
      <c r="B73" s="138"/>
      <c r="C73" s="138"/>
      <c r="D73" s="138"/>
      <c r="E73" s="138"/>
      <c r="F73" s="138"/>
      <c r="G73" s="138"/>
      <c r="H73" s="399"/>
    </row>
    <row r="74" spans="1:8" s="551" customFormat="1" ht="15" customHeight="1">
      <c r="A74" s="2151" t="s">
        <v>1729</v>
      </c>
      <c r="B74" s="2151"/>
      <c r="C74" s="2151"/>
      <c r="D74" s="2151"/>
      <c r="E74" s="2151"/>
      <c r="F74" s="2151"/>
      <c r="G74" s="2151"/>
      <c r="H74" s="2151"/>
    </row>
    <row r="75" spans="1:8">
      <c r="A75" s="69" t="s">
        <v>513</v>
      </c>
    </row>
    <row r="76" spans="1:8">
      <c r="B76" s="40"/>
      <c r="C76" s="40"/>
      <c r="D76" s="40"/>
      <c r="E76" s="40"/>
      <c r="F76" s="40"/>
      <c r="G76" s="40"/>
      <c r="H76" s="40"/>
    </row>
  </sheetData>
  <mergeCells count="7">
    <mergeCell ref="A74:H74"/>
    <mergeCell ref="A3:A5"/>
    <mergeCell ref="B3:B5"/>
    <mergeCell ref="C3:D4"/>
    <mergeCell ref="E3:H3"/>
    <mergeCell ref="E4:F4"/>
    <mergeCell ref="G4:H4"/>
  </mergeCells>
  <hyperlinks>
    <hyperlink ref="J2" location="OBSAH!A1" display="Zpět na obsah"/>
  </hyperlinks>
  <pageMargins left="0.7" right="0.7" top="0.78740157499999996" bottom="0.78740157499999996"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6"/>
  <sheetViews>
    <sheetView showGridLines="0" workbookViewId="0"/>
  </sheetViews>
  <sheetFormatPr defaultRowHeight="15"/>
  <cols>
    <col min="1" max="1" width="43" customWidth="1"/>
  </cols>
  <sheetData>
    <row r="1" spans="1:21">
      <c r="A1" s="145" t="s">
        <v>1556</v>
      </c>
      <c r="B1" s="145"/>
      <c r="C1" s="145"/>
      <c r="D1" s="145"/>
      <c r="E1" s="145"/>
      <c r="F1" s="145"/>
      <c r="G1" s="145"/>
      <c r="H1" s="145"/>
      <c r="I1" s="145"/>
      <c r="J1" s="145"/>
      <c r="K1" s="145"/>
      <c r="L1" s="145"/>
      <c r="M1" s="145"/>
      <c r="N1" s="145"/>
      <c r="O1" s="280"/>
      <c r="P1" s="145"/>
      <c r="Q1" s="145"/>
      <c r="R1" s="145"/>
    </row>
    <row r="2" spans="1:21" ht="15.75" thickBot="1">
      <c r="A2" s="1614" t="s">
        <v>1719</v>
      </c>
      <c r="B2" s="146"/>
      <c r="C2" s="146"/>
      <c r="D2" s="146"/>
      <c r="E2" s="146"/>
      <c r="F2" s="146"/>
      <c r="G2" s="146"/>
      <c r="H2" s="146"/>
      <c r="I2" s="146" t="s">
        <v>0</v>
      </c>
      <c r="J2" s="146"/>
      <c r="K2" s="146"/>
      <c r="L2" s="146"/>
      <c r="M2" s="146"/>
      <c r="N2" s="146"/>
      <c r="O2" s="146"/>
      <c r="P2" s="146"/>
      <c r="Q2" s="146"/>
      <c r="R2" s="146"/>
      <c r="S2" s="146"/>
      <c r="T2" s="213" t="s">
        <v>1602</v>
      </c>
      <c r="U2" s="146"/>
    </row>
    <row r="3" spans="1:21" ht="24.75" customHeight="1">
      <c r="A3" s="2182" t="s">
        <v>326</v>
      </c>
      <c r="B3" s="1965" t="s">
        <v>193</v>
      </c>
      <c r="C3" s="1966"/>
      <c r="D3" s="1966"/>
      <c r="E3" s="1966"/>
      <c r="F3" s="1966"/>
      <c r="G3" s="1966"/>
      <c r="H3" s="1966"/>
      <c r="I3" s="1966"/>
      <c r="J3" s="1966"/>
      <c r="K3" s="1966"/>
      <c r="L3" s="1972"/>
      <c r="M3" s="2099" t="s">
        <v>674</v>
      </c>
      <c r="N3" s="1968"/>
      <c r="O3" s="1969" t="s">
        <v>675</v>
      </c>
      <c r="P3" s="1970"/>
      <c r="Q3" s="1971" t="s">
        <v>676</v>
      </c>
      <c r="R3" s="1968"/>
    </row>
    <row r="4" spans="1:21" ht="15.75" thickBot="1">
      <c r="A4" s="2183"/>
      <c r="B4" s="995" t="s">
        <v>10</v>
      </c>
      <c r="C4" s="995" t="s">
        <v>11</v>
      </c>
      <c r="D4" s="995" t="s">
        <v>12</v>
      </c>
      <c r="E4" s="995" t="s">
        <v>13</v>
      </c>
      <c r="F4" s="995" t="s">
        <v>135</v>
      </c>
      <c r="G4" s="996" t="s">
        <v>183</v>
      </c>
      <c r="H4" s="996" t="s">
        <v>432</v>
      </c>
      <c r="I4" s="996" t="s">
        <v>529</v>
      </c>
      <c r="J4" s="996" t="s">
        <v>589</v>
      </c>
      <c r="K4" s="996" t="s">
        <v>656</v>
      </c>
      <c r="L4" s="1112" t="s">
        <v>673</v>
      </c>
      <c r="M4" s="1058" t="s">
        <v>185</v>
      </c>
      <c r="N4" s="1000" t="s">
        <v>186</v>
      </c>
      <c r="O4" s="1010" t="s">
        <v>185</v>
      </c>
      <c r="P4" s="1000" t="s">
        <v>186</v>
      </c>
      <c r="Q4" s="1010" t="s">
        <v>185</v>
      </c>
      <c r="R4" s="1117" t="s">
        <v>186</v>
      </c>
    </row>
    <row r="5" spans="1:21">
      <c r="A5" s="1380" t="s">
        <v>67</v>
      </c>
      <c r="B5" s="1381">
        <v>24689</v>
      </c>
      <c r="C5" s="1381">
        <v>23642</v>
      </c>
      <c r="D5" s="1381">
        <v>22095</v>
      </c>
      <c r="E5" s="1382">
        <v>22244</v>
      </c>
      <c r="F5" s="1382">
        <v>21917</v>
      </c>
      <c r="G5" s="1382">
        <v>21331</v>
      </c>
      <c r="H5" s="1382">
        <v>23240</v>
      </c>
      <c r="I5" s="1382">
        <v>24008</v>
      </c>
      <c r="J5" s="1382">
        <v>23269</v>
      </c>
      <c r="K5" s="1382">
        <v>23758</v>
      </c>
      <c r="L5" s="1382">
        <v>25501</v>
      </c>
      <c r="M5" s="1059">
        <f>L5-K5</f>
        <v>1743</v>
      </c>
      <c r="N5" s="1118">
        <f>L5/K5-1</f>
        <v>7.3364761343547524E-2</v>
      </c>
      <c r="O5" s="1013">
        <f>L5-G5</f>
        <v>4170</v>
      </c>
      <c r="P5" s="1308">
        <f>L5/G5-1</f>
        <v>0.19549013173315832</v>
      </c>
      <c r="Q5" s="1011">
        <f t="shared" ref="Q5:Q22" si="0">L5-B5</f>
        <v>812</v>
      </c>
      <c r="R5" s="1118">
        <f>L5/B5-1</f>
        <v>3.2889140912957249E-2</v>
      </c>
    </row>
    <row r="6" spans="1:21">
      <c r="A6" s="977" t="s">
        <v>68</v>
      </c>
      <c r="B6" s="1379">
        <v>42</v>
      </c>
      <c r="C6" s="1379">
        <v>17</v>
      </c>
      <c r="D6" s="1379">
        <v>31</v>
      </c>
      <c r="E6" s="1379">
        <v>24</v>
      </c>
      <c r="F6" s="1379">
        <v>20</v>
      </c>
      <c r="G6" s="1379">
        <v>12</v>
      </c>
      <c r="H6" s="1379">
        <v>7</v>
      </c>
      <c r="I6" s="1379">
        <v>6</v>
      </c>
      <c r="J6" s="1379">
        <v>2</v>
      </c>
      <c r="K6" s="1379">
        <v>12</v>
      </c>
      <c r="L6" s="1379">
        <v>10</v>
      </c>
      <c r="M6" s="1060">
        <f t="shared" ref="M6:M24" si="1">L6-K6</f>
        <v>-2</v>
      </c>
      <c r="N6" s="1115">
        <f t="shared" ref="N6:N24" si="2">L6/K6-1</f>
        <v>-0.16666666666666663</v>
      </c>
      <c r="O6" s="1015">
        <f t="shared" ref="O6:O24" si="3">L6-G6</f>
        <v>-2</v>
      </c>
      <c r="P6" s="298">
        <f t="shared" ref="P6:P24" si="4">L6/G6-1</f>
        <v>-0.16666666666666663</v>
      </c>
      <c r="Q6" s="300">
        <f t="shared" si="0"/>
        <v>-32</v>
      </c>
      <c r="R6" s="1115">
        <f t="shared" ref="R6:R24" si="5">L6/B6-1</f>
        <v>-0.76190476190476186</v>
      </c>
    </row>
    <row r="7" spans="1:21">
      <c r="A7" s="977" t="s">
        <v>69</v>
      </c>
      <c r="B7" s="1379">
        <v>5169</v>
      </c>
      <c r="C7" s="1379">
        <v>5237</v>
      </c>
      <c r="D7" s="1379">
        <v>4934</v>
      </c>
      <c r="E7" s="1379">
        <v>5021</v>
      </c>
      <c r="F7" s="1379">
        <v>5184</v>
      </c>
      <c r="G7" s="1379">
        <v>5088</v>
      </c>
      <c r="H7" s="1379">
        <v>5448</v>
      </c>
      <c r="I7" s="1379">
        <v>5283</v>
      </c>
      <c r="J7" s="1379">
        <v>4707</v>
      </c>
      <c r="K7" s="1379">
        <v>4567</v>
      </c>
      <c r="L7" s="1379">
        <v>5029</v>
      </c>
      <c r="M7" s="1060">
        <f t="shared" si="1"/>
        <v>462</v>
      </c>
      <c r="N7" s="1115">
        <f t="shared" si="2"/>
        <v>0.10116049923363257</v>
      </c>
      <c r="O7" s="1015">
        <f t="shared" si="3"/>
        <v>-59</v>
      </c>
      <c r="P7" s="298">
        <f t="shared" si="4"/>
        <v>-1.1595911949685567E-2</v>
      </c>
      <c r="Q7" s="300">
        <f t="shared" si="0"/>
        <v>-140</v>
      </c>
      <c r="R7" s="1115">
        <f t="shared" si="5"/>
        <v>-2.7084542464693384E-2</v>
      </c>
    </row>
    <row r="8" spans="1:21" ht="22.5">
      <c r="A8" s="977" t="s">
        <v>327</v>
      </c>
      <c r="B8" s="1379">
        <v>2306</v>
      </c>
      <c r="C8" s="1379">
        <v>2274</v>
      </c>
      <c r="D8" s="1379">
        <v>2271</v>
      </c>
      <c r="E8" s="1379">
        <v>2365</v>
      </c>
      <c r="F8" s="1379">
        <v>2552</v>
      </c>
      <c r="G8" s="1379">
        <v>2755</v>
      </c>
      <c r="H8" s="1379">
        <v>2974</v>
      </c>
      <c r="I8" s="1379">
        <v>3280</v>
      </c>
      <c r="J8" s="1379">
        <v>3292</v>
      </c>
      <c r="K8" s="1379">
        <v>3599</v>
      </c>
      <c r="L8" s="1379">
        <v>4192</v>
      </c>
      <c r="M8" s="1060">
        <f t="shared" si="1"/>
        <v>593</v>
      </c>
      <c r="N8" s="1115">
        <f t="shared" si="2"/>
        <v>0.16476799110864127</v>
      </c>
      <c r="O8" s="1015">
        <f t="shared" si="3"/>
        <v>1437</v>
      </c>
      <c r="P8" s="298">
        <f t="shared" si="4"/>
        <v>0.52159709618874772</v>
      </c>
      <c r="Q8" s="300">
        <f t="shared" si="0"/>
        <v>1886</v>
      </c>
      <c r="R8" s="1115">
        <f t="shared" si="5"/>
        <v>0.81786643538594972</v>
      </c>
    </row>
    <row r="9" spans="1:21">
      <c r="A9" s="977" t="s">
        <v>71</v>
      </c>
      <c r="B9" s="1379">
        <v>74</v>
      </c>
      <c r="C9" s="1379">
        <v>89</v>
      </c>
      <c r="D9" s="1379">
        <v>98</v>
      </c>
      <c r="E9" s="1379">
        <v>115</v>
      </c>
      <c r="F9" s="1379">
        <v>117</v>
      </c>
      <c r="G9" s="1379">
        <v>114</v>
      </c>
      <c r="H9" s="1379">
        <v>104</v>
      </c>
      <c r="I9" s="1379">
        <v>90</v>
      </c>
      <c r="J9" s="1379">
        <v>99</v>
      </c>
      <c r="K9" s="1379">
        <v>97</v>
      </c>
      <c r="L9" s="1379">
        <v>92</v>
      </c>
      <c r="M9" s="1060">
        <f t="shared" si="1"/>
        <v>-5</v>
      </c>
      <c r="N9" s="1115">
        <f t="shared" si="2"/>
        <v>-5.1546391752577359E-2</v>
      </c>
      <c r="O9" s="1015">
        <f t="shared" si="3"/>
        <v>-22</v>
      </c>
      <c r="P9" s="298">
        <f t="shared" si="4"/>
        <v>-0.19298245614035092</v>
      </c>
      <c r="Q9" s="300">
        <f t="shared" si="0"/>
        <v>18</v>
      </c>
      <c r="R9" s="1115">
        <f t="shared" si="5"/>
        <v>0.2432432432432432</v>
      </c>
    </row>
    <row r="10" spans="1:21">
      <c r="A10" s="977" t="s">
        <v>72</v>
      </c>
      <c r="B10" s="1379">
        <v>1449</v>
      </c>
      <c r="C10" s="1379">
        <v>1482</v>
      </c>
      <c r="D10" s="1379">
        <v>1555</v>
      </c>
      <c r="E10" s="1379">
        <v>1588</v>
      </c>
      <c r="F10" s="1379">
        <v>1528</v>
      </c>
      <c r="G10" s="1379">
        <v>1501</v>
      </c>
      <c r="H10" s="1379">
        <v>1679</v>
      </c>
      <c r="I10" s="1379">
        <v>1770</v>
      </c>
      <c r="J10" s="1379">
        <v>1870</v>
      </c>
      <c r="K10" s="1379">
        <v>1803</v>
      </c>
      <c r="L10" s="1379">
        <v>1873</v>
      </c>
      <c r="M10" s="1060">
        <f t="shared" si="1"/>
        <v>70</v>
      </c>
      <c r="N10" s="1115">
        <f t="shared" si="2"/>
        <v>3.8824181919023815E-2</v>
      </c>
      <c r="O10" s="1015">
        <f t="shared" si="3"/>
        <v>372</v>
      </c>
      <c r="P10" s="298">
        <f t="shared" si="4"/>
        <v>0.24783477681545629</v>
      </c>
      <c r="Q10" s="300">
        <f t="shared" si="0"/>
        <v>424</v>
      </c>
      <c r="R10" s="1115">
        <f t="shared" si="5"/>
        <v>0.29261559696342299</v>
      </c>
    </row>
    <row r="11" spans="1:21">
      <c r="A11" s="977" t="s">
        <v>73</v>
      </c>
      <c r="B11" s="1379">
        <v>82</v>
      </c>
      <c r="C11" s="1379">
        <v>96</v>
      </c>
      <c r="D11" s="1379">
        <v>70</v>
      </c>
      <c r="E11" s="1379">
        <v>91</v>
      </c>
      <c r="F11" s="1379">
        <v>77</v>
      </c>
      <c r="G11" s="1379">
        <v>107</v>
      </c>
      <c r="H11" s="1379">
        <v>73</v>
      </c>
      <c r="I11" s="1379">
        <v>106</v>
      </c>
      <c r="J11" s="1379">
        <v>80</v>
      </c>
      <c r="K11" s="1379">
        <v>109</v>
      </c>
      <c r="L11" s="1379">
        <v>111</v>
      </c>
      <c r="M11" s="1060">
        <f t="shared" si="1"/>
        <v>2</v>
      </c>
      <c r="N11" s="1115">
        <f t="shared" si="2"/>
        <v>1.8348623853210899E-2</v>
      </c>
      <c r="O11" s="1015">
        <f t="shared" si="3"/>
        <v>4</v>
      </c>
      <c r="P11" s="298">
        <f t="shared" si="4"/>
        <v>3.7383177570093462E-2</v>
      </c>
      <c r="Q11" s="300">
        <f t="shared" si="0"/>
        <v>29</v>
      </c>
      <c r="R11" s="1115">
        <f t="shared" si="5"/>
        <v>0.35365853658536595</v>
      </c>
    </row>
    <row r="12" spans="1:21">
      <c r="A12" s="977" t="s">
        <v>74</v>
      </c>
      <c r="B12" s="1379">
        <v>21</v>
      </c>
      <c r="C12" s="1379">
        <v>12</v>
      </c>
      <c r="D12" s="1379">
        <v>8</v>
      </c>
      <c r="E12" s="1379">
        <v>10</v>
      </c>
      <c r="F12" s="1379">
        <v>22</v>
      </c>
      <c r="G12" s="1379">
        <v>22</v>
      </c>
      <c r="H12" s="1379">
        <v>13</v>
      </c>
      <c r="I12" s="1379">
        <v>14</v>
      </c>
      <c r="J12" s="1379">
        <v>14</v>
      </c>
      <c r="K12" s="1379">
        <v>15</v>
      </c>
      <c r="L12" s="1379">
        <v>16</v>
      </c>
      <c r="M12" s="1060">
        <f t="shared" si="1"/>
        <v>1</v>
      </c>
      <c r="N12" s="1115">
        <f t="shared" si="2"/>
        <v>6.6666666666666652E-2</v>
      </c>
      <c r="O12" s="1015">
        <f t="shared" si="3"/>
        <v>-6</v>
      </c>
      <c r="P12" s="298">
        <f t="shared" si="4"/>
        <v>-0.27272727272727271</v>
      </c>
      <c r="Q12" s="300">
        <f t="shared" si="0"/>
        <v>-5</v>
      </c>
      <c r="R12" s="1115">
        <f t="shared" si="5"/>
        <v>-0.23809523809523814</v>
      </c>
    </row>
    <row r="13" spans="1:21">
      <c r="A13" s="977" t="s">
        <v>75</v>
      </c>
      <c r="B13" s="1379">
        <v>1297</v>
      </c>
      <c r="C13" s="1379">
        <v>1110</v>
      </c>
      <c r="D13" s="1379">
        <v>989</v>
      </c>
      <c r="E13" s="1379">
        <v>945</v>
      </c>
      <c r="F13" s="1379">
        <v>915</v>
      </c>
      <c r="G13" s="1379">
        <v>919</v>
      </c>
      <c r="H13" s="1379">
        <v>1072</v>
      </c>
      <c r="I13" s="1379">
        <v>1200</v>
      </c>
      <c r="J13" s="1379">
        <v>1218</v>
      </c>
      <c r="K13" s="1379">
        <v>1398</v>
      </c>
      <c r="L13" s="1379">
        <v>1457</v>
      </c>
      <c r="M13" s="1060">
        <f t="shared" si="1"/>
        <v>59</v>
      </c>
      <c r="N13" s="1115">
        <f t="shared" si="2"/>
        <v>4.2203147353361947E-2</v>
      </c>
      <c r="O13" s="1015">
        <f t="shared" si="3"/>
        <v>538</v>
      </c>
      <c r="P13" s="298">
        <f t="shared" si="4"/>
        <v>0.58541893362350383</v>
      </c>
      <c r="Q13" s="300">
        <f t="shared" si="0"/>
        <v>160</v>
      </c>
      <c r="R13" s="1115">
        <f t="shared" si="5"/>
        <v>0.12336160370084803</v>
      </c>
    </row>
    <row r="14" spans="1:21">
      <c r="A14" s="977" t="s">
        <v>76</v>
      </c>
      <c r="B14" s="1379">
        <v>153</v>
      </c>
      <c r="C14" s="1379">
        <v>170</v>
      </c>
      <c r="D14" s="1379">
        <v>171</v>
      </c>
      <c r="E14" s="1379">
        <v>214</v>
      </c>
      <c r="F14" s="1379">
        <v>188</v>
      </c>
      <c r="G14" s="1379">
        <v>177</v>
      </c>
      <c r="H14" s="1379">
        <v>228</v>
      </c>
      <c r="I14" s="1379">
        <v>222</v>
      </c>
      <c r="J14" s="1379">
        <v>278</v>
      </c>
      <c r="K14" s="1379">
        <v>240</v>
      </c>
      <c r="L14" s="1379">
        <v>344</v>
      </c>
      <c r="M14" s="1060">
        <f t="shared" si="1"/>
        <v>104</v>
      </c>
      <c r="N14" s="1115">
        <f t="shared" si="2"/>
        <v>0.43333333333333335</v>
      </c>
      <c r="O14" s="1015">
        <f t="shared" si="3"/>
        <v>167</v>
      </c>
      <c r="P14" s="298">
        <f t="shared" si="4"/>
        <v>0.94350282485875714</v>
      </c>
      <c r="Q14" s="300">
        <f t="shared" si="0"/>
        <v>191</v>
      </c>
      <c r="R14" s="1115">
        <f t="shared" si="5"/>
        <v>1.2483660130718954</v>
      </c>
    </row>
    <row r="15" spans="1:21">
      <c r="A15" s="977" t="s">
        <v>77</v>
      </c>
      <c r="B15" s="1379">
        <v>2622</v>
      </c>
      <c r="C15" s="1379">
        <v>2398</v>
      </c>
      <c r="D15" s="1379">
        <v>2096</v>
      </c>
      <c r="E15" s="1379">
        <v>1845</v>
      </c>
      <c r="F15" s="1379">
        <v>1619</v>
      </c>
      <c r="G15" s="1379">
        <v>1494</v>
      </c>
      <c r="H15" s="1379">
        <v>1658</v>
      </c>
      <c r="I15" s="1379">
        <v>1720</v>
      </c>
      <c r="J15" s="1379">
        <v>1843</v>
      </c>
      <c r="K15" s="1379">
        <v>2034</v>
      </c>
      <c r="L15" s="1379">
        <v>2317</v>
      </c>
      <c r="M15" s="1060">
        <f t="shared" si="1"/>
        <v>283</v>
      </c>
      <c r="N15" s="1115">
        <f t="shared" si="2"/>
        <v>0.13913470993117016</v>
      </c>
      <c r="O15" s="1015">
        <f t="shared" si="3"/>
        <v>823</v>
      </c>
      <c r="P15" s="298">
        <f t="shared" si="4"/>
        <v>0.55087014725568939</v>
      </c>
      <c r="Q15" s="300">
        <f t="shared" si="0"/>
        <v>-305</v>
      </c>
      <c r="R15" s="1115">
        <f t="shared" si="5"/>
        <v>-0.11632341723874906</v>
      </c>
    </row>
    <row r="16" spans="1:21">
      <c r="A16" s="977" t="s">
        <v>78</v>
      </c>
      <c r="B16" s="1379">
        <v>62</v>
      </c>
      <c r="C16" s="1379">
        <v>52</v>
      </c>
      <c r="D16" s="1379">
        <v>62</v>
      </c>
      <c r="E16" s="1379">
        <v>93</v>
      </c>
      <c r="F16" s="1379">
        <v>56</v>
      </c>
      <c r="G16" s="1379">
        <v>58</v>
      </c>
      <c r="H16" s="1379">
        <v>98</v>
      </c>
      <c r="I16" s="1379">
        <v>57</v>
      </c>
      <c r="J16" s="1379">
        <v>66</v>
      </c>
      <c r="K16" s="1379">
        <v>105</v>
      </c>
      <c r="L16" s="1379">
        <v>104</v>
      </c>
      <c r="M16" s="1060">
        <f t="shared" si="1"/>
        <v>-1</v>
      </c>
      <c r="N16" s="1115">
        <f t="shared" si="2"/>
        <v>-9.52380952380949E-3</v>
      </c>
      <c r="O16" s="1015">
        <f t="shared" si="3"/>
        <v>46</v>
      </c>
      <c r="P16" s="298">
        <f t="shared" si="4"/>
        <v>0.7931034482758621</v>
      </c>
      <c r="Q16" s="300">
        <f t="shared" si="0"/>
        <v>42</v>
      </c>
      <c r="R16" s="1115">
        <f t="shared" si="5"/>
        <v>0.67741935483870974</v>
      </c>
    </row>
    <row r="17" spans="1:18">
      <c r="A17" s="977" t="s">
        <v>79</v>
      </c>
      <c r="B17" s="1379">
        <v>122</v>
      </c>
      <c r="C17" s="1379">
        <v>105</v>
      </c>
      <c r="D17" s="1379">
        <v>102</v>
      </c>
      <c r="E17" s="1379">
        <v>62</v>
      </c>
      <c r="F17" s="1379">
        <v>49</v>
      </c>
      <c r="G17" s="1379">
        <v>55</v>
      </c>
      <c r="H17" s="1379">
        <v>54</v>
      </c>
      <c r="I17" s="1379">
        <v>60</v>
      </c>
      <c r="J17" s="1379">
        <v>88</v>
      </c>
      <c r="K17" s="1379">
        <v>97</v>
      </c>
      <c r="L17" s="1379">
        <v>102</v>
      </c>
      <c r="M17" s="1060">
        <f t="shared" si="1"/>
        <v>5</v>
      </c>
      <c r="N17" s="1115">
        <f t="shared" si="2"/>
        <v>5.1546391752577359E-2</v>
      </c>
      <c r="O17" s="1015">
        <f t="shared" si="3"/>
        <v>47</v>
      </c>
      <c r="P17" s="298">
        <f t="shared" si="4"/>
        <v>0.8545454545454545</v>
      </c>
      <c r="Q17" s="300">
        <f t="shared" si="0"/>
        <v>-20</v>
      </c>
      <c r="R17" s="1115">
        <f>L17/B17-1</f>
        <v>-0.16393442622950816</v>
      </c>
    </row>
    <row r="18" spans="1:18">
      <c r="A18" s="977" t="s">
        <v>80</v>
      </c>
      <c r="B18" s="1379">
        <v>2280</v>
      </c>
      <c r="C18" s="1379">
        <v>2259</v>
      </c>
      <c r="D18" s="1379">
        <v>2258</v>
      </c>
      <c r="E18" s="1379">
        <v>2293</v>
      </c>
      <c r="F18" s="1379">
        <v>2291</v>
      </c>
      <c r="G18" s="1379">
        <v>2302</v>
      </c>
      <c r="H18" s="1379">
        <v>2413</v>
      </c>
      <c r="I18" s="1379">
        <v>2438</v>
      </c>
      <c r="J18" s="1379">
        <v>2333</v>
      </c>
      <c r="K18" s="1379">
        <v>2346</v>
      </c>
      <c r="L18" s="1379">
        <v>2566</v>
      </c>
      <c r="M18" s="1060">
        <f t="shared" si="1"/>
        <v>220</v>
      </c>
      <c r="N18" s="1115">
        <f t="shared" si="2"/>
        <v>9.3776641091219082E-2</v>
      </c>
      <c r="O18" s="1015">
        <f t="shared" si="3"/>
        <v>264</v>
      </c>
      <c r="P18" s="298">
        <f t="shared" si="4"/>
        <v>0.11468288444830588</v>
      </c>
      <c r="Q18" s="300">
        <f t="shared" si="0"/>
        <v>286</v>
      </c>
      <c r="R18" s="1115">
        <f t="shared" si="5"/>
        <v>0.12543859649122813</v>
      </c>
    </row>
    <row r="19" spans="1:18">
      <c r="A19" s="977" t="s">
        <v>81</v>
      </c>
      <c r="B19" s="1379">
        <v>235</v>
      </c>
      <c r="C19" s="1379">
        <v>279</v>
      </c>
      <c r="D19" s="1379">
        <v>286</v>
      </c>
      <c r="E19" s="1379">
        <v>370</v>
      </c>
      <c r="F19" s="1379">
        <v>371</v>
      </c>
      <c r="G19" s="1379">
        <v>407</v>
      </c>
      <c r="H19" s="1379">
        <v>444</v>
      </c>
      <c r="I19" s="1379">
        <v>457</v>
      </c>
      <c r="J19" s="1379">
        <v>449</v>
      </c>
      <c r="K19" s="1379">
        <v>435</v>
      </c>
      <c r="L19" s="1379">
        <v>530</v>
      </c>
      <c r="M19" s="1060">
        <f t="shared" si="1"/>
        <v>95</v>
      </c>
      <c r="N19" s="1115">
        <f t="shared" si="2"/>
        <v>0.21839080459770122</v>
      </c>
      <c r="O19" s="1015">
        <f t="shared" si="3"/>
        <v>123</v>
      </c>
      <c r="P19" s="298">
        <f t="shared" si="4"/>
        <v>0.30221130221130221</v>
      </c>
      <c r="Q19" s="300">
        <f t="shared" si="0"/>
        <v>295</v>
      </c>
      <c r="R19" s="1115">
        <f t="shared" si="5"/>
        <v>1.2553191489361701</v>
      </c>
    </row>
    <row r="20" spans="1:18">
      <c r="A20" s="977" t="s">
        <v>83</v>
      </c>
      <c r="B20" s="1379">
        <v>4795</v>
      </c>
      <c r="C20" s="1379">
        <v>4364</v>
      </c>
      <c r="D20" s="1379">
        <v>3810</v>
      </c>
      <c r="E20" s="1379">
        <v>3792</v>
      </c>
      <c r="F20" s="1379">
        <v>3552</v>
      </c>
      <c r="G20" s="1379">
        <v>3083</v>
      </c>
      <c r="H20" s="1379">
        <v>3353</v>
      </c>
      <c r="I20" s="1379">
        <v>3431</v>
      </c>
      <c r="J20" s="1379">
        <v>3197</v>
      </c>
      <c r="K20" s="1379">
        <v>3116</v>
      </c>
      <c r="L20" s="1379">
        <v>2760</v>
      </c>
      <c r="M20" s="1060">
        <f t="shared" si="1"/>
        <v>-356</v>
      </c>
      <c r="N20" s="1115">
        <f t="shared" si="2"/>
        <v>-0.11424903722721436</v>
      </c>
      <c r="O20" s="1015">
        <f t="shared" si="3"/>
        <v>-323</v>
      </c>
      <c r="P20" s="298">
        <f t="shared" si="4"/>
        <v>-0.10476808303600393</v>
      </c>
      <c r="Q20" s="300">
        <f t="shared" si="0"/>
        <v>-2035</v>
      </c>
      <c r="R20" s="1115">
        <f t="shared" si="5"/>
        <v>-0.42440041710114706</v>
      </c>
    </row>
    <row r="21" spans="1:18">
      <c r="A21" s="977" t="s">
        <v>84</v>
      </c>
      <c r="B21" s="1379">
        <v>1410</v>
      </c>
      <c r="C21" s="1379">
        <v>1261</v>
      </c>
      <c r="D21" s="1379">
        <v>1197</v>
      </c>
      <c r="E21" s="1379">
        <v>1148</v>
      </c>
      <c r="F21" s="1379">
        <v>1173</v>
      </c>
      <c r="G21" s="1379">
        <v>1112</v>
      </c>
      <c r="H21" s="1379">
        <v>1296</v>
      </c>
      <c r="I21" s="1379">
        <v>1369</v>
      </c>
      <c r="J21" s="1379">
        <v>1308</v>
      </c>
      <c r="K21" s="1379">
        <v>1298</v>
      </c>
      <c r="L21" s="1379">
        <v>1398</v>
      </c>
      <c r="M21" s="1060">
        <f t="shared" si="1"/>
        <v>100</v>
      </c>
      <c r="N21" s="1115">
        <f t="shared" si="2"/>
        <v>7.7041602465331316E-2</v>
      </c>
      <c r="O21" s="1015">
        <f t="shared" si="3"/>
        <v>286</v>
      </c>
      <c r="P21" s="298">
        <f t="shared" si="4"/>
        <v>0.2571942446043165</v>
      </c>
      <c r="Q21" s="300">
        <f t="shared" si="0"/>
        <v>-12</v>
      </c>
      <c r="R21" s="1115">
        <f t="shared" si="5"/>
        <v>-8.5106382978723527E-3</v>
      </c>
    </row>
    <row r="22" spans="1:18">
      <c r="A22" s="977" t="s">
        <v>85</v>
      </c>
      <c r="B22" s="1379">
        <v>2050</v>
      </c>
      <c r="C22" s="1379">
        <v>1992</v>
      </c>
      <c r="D22" s="1379">
        <v>1693</v>
      </c>
      <c r="E22" s="1379">
        <v>1776</v>
      </c>
      <c r="F22" s="1379">
        <v>1778</v>
      </c>
      <c r="G22" s="1379">
        <v>1737</v>
      </c>
      <c r="H22" s="1379">
        <v>1818</v>
      </c>
      <c r="I22" s="1379">
        <v>2017</v>
      </c>
      <c r="J22" s="1379">
        <v>1984</v>
      </c>
      <c r="K22" s="1379">
        <v>2023</v>
      </c>
      <c r="L22" s="1379">
        <v>2112</v>
      </c>
      <c r="M22" s="1060">
        <f t="shared" si="1"/>
        <v>89</v>
      </c>
      <c r="N22" s="1115">
        <f t="shared" si="2"/>
        <v>4.3994068215521542E-2</v>
      </c>
      <c r="O22" s="1015">
        <f t="shared" si="3"/>
        <v>375</v>
      </c>
      <c r="P22" s="298">
        <f t="shared" si="4"/>
        <v>0.21588946459412783</v>
      </c>
      <c r="Q22" s="300">
        <f t="shared" si="0"/>
        <v>62</v>
      </c>
      <c r="R22" s="1115">
        <f t="shared" si="5"/>
        <v>3.0243902439024417E-2</v>
      </c>
    </row>
    <row r="23" spans="1:18">
      <c r="A23" s="977" t="s">
        <v>86</v>
      </c>
      <c r="B23" s="1379">
        <v>294</v>
      </c>
      <c r="C23" s="1379">
        <v>242</v>
      </c>
      <c r="D23" s="1379">
        <v>239</v>
      </c>
      <c r="E23" s="1379">
        <v>256</v>
      </c>
      <c r="F23" s="1379">
        <v>213</v>
      </c>
      <c r="G23" s="1379">
        <v>169</v>
      </c>
      <c r="H23" s="1379">
        <v>217</v>
      </c>
      <c r="I23" s="1379">
        <v>232</v>
      </c>
      <c r="J23" s="1379">
        <v>211</v>
      </c>
      <c r="K23" s="1379">
        <v>183</v>
      </c>
      <c r="L23" s="1379">
        <v>243</v>
      </c>
      <c r="M23" s="1060">
        <f t="shared" si="1"/>
        <v>60</v>
      </c>
      <c r="N23" s="1115">
        <f t="shared" si="2"/>
        <v>0.32786885245901631</v>
      </c>
      <c r="O23" s="1015">
        <f t="shared" si="3"/>
        <v>74</v>
      </c>
      <c r="P23" s="298">
        <f t="shared" si="4"/>
        <v>0.43786982248520712</v>
      </c>
      <c r="Q23" s="300">
        <f>L23-B23</f>
        <v>-51</v>
      </c>
      <c r="R23" s="1115">
        <f>L23/B23-1</f>
        <v>-0.17346938775510201</v>
      </c>
    </row>
    <row r="24" spans="1:18">
      <c r="A24" s="977" t="s">
        <v>87</v>
      </c>
      <c r="B24" s="1379">
        <v>226</v>
      </c>
      <c r="C24" s="1379">
        <v>203</v>
      </c>
      <c r="D24" s="1379">
        <v>225</v>
      </c>
      <c r="E24" s="1379">
        <v>236</v>
      </c>
      <c r="F24" s="1379">
        <v>212</v>
      </c>
      <c r="G24" s="1379">
        <v>219</v>
      </c>
      <c r="H24" s="1379">
        <v>291</v>
      </c>
      <c r="I24" s="1379">
        <v>256</v>
      </c>
      <c r="J24" s="1379">
        <v>230</v>
      </c>
      <c r="K24" s="1379">
        <v>281</v>
      </c>
      <c r="L24" s="1379">
        <v>245</v>
      </c>
      <c r="M24" s="1060">
        <f t="shared" si="1"/>
        <v>-36</v>
      </c>
      <c r="N24" s="1115">
        <f t="shared" si="2"/>
        <v>-0.12811387900355875</v>
      </c>
      <c r="O24" s="1015">
        <f t="shared" si="3"/>
        <v>26</v>
      </c>
      <c r="P24" s="298">
        <f t="shared" si="4"/>
        <v>0.11872146118721472</v>
      </c>
      <c r="Q24" s="300">
        <f>L24-B24</f>
        <v>19</v>
      </c>
      <c r="R24" s="1115">
        <f t="shared" si="5"/>
        <v>8.4070796460177011E-2</v>
      </c>
    </row>
    <row r="26" spans="1:18">
      <c r="A26" s="69" t="s">
        <v>513</v>
      </c>
      <c r="B26" s="141"/>
      <c r="C26" s="141"/>
      <c r="D26" s="141"/>
      <c r="E26" s="141"/>
      <c r="F26" s="141"/>
      <c r="G26" s="141"/>
      <c r="H26" s="141"/>
      <c r="I26" s="141"/>
      <c r="J26" s="141"/>
      <c r="K26" s="141"/>
      <c r="L26" s="141"/>
    </row>
  </sheetData>
  <mergeCells count="5">
    <mergeCell ref="A3:A4"/>
    <mergeCell ref="B3:L3"/>
    <mergeCell ref="M3:N3"/>
    <mergeCell ref="O3:P3"/>
    <mergeCell ref="Q3:R3"/>
  </mergeCells>
  <hyperlinks>
    <hyperlink ref="T2" location="OBSAH!A1" display="Zpět na obsah"/>
  </hyperlinks>
  <pageMargins left="0.7" right="0.7" top="0.78740157499999996" bottom="0.78740157499999996"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showGridLines="0" workbookViewId="0"/>
  </sheetViews>
  <sheetFormatPr defaultRowHeight="15"/>
  <cols>
    <col min="1" max="1" width="42" style="551" customWidth="1"/>
    <col min="2" max="2" width="12" style="551" customWidth="1"/>
    <col min="3" max="3" width="10.85546875" style="551" customWidth="1"/>
    <col min="4" max="4" width="9.7109375" style="551" customWidth="1"/>
    <col min="5" max="5" width="10.42578125" style="551" customWidth="1"/>
    <col min="6" max="7" width="13.140625" style="551" customWidth="1"/>
    <col min="8" max="8" width="11.5703125" style="551" customWidth="1"/>
  </cols>
  <sheetData>
    <row r="1" spans="1:16">
      <c r="A1" s="145" t="s">
        <v>1662</v>
      </c>
      <c r="B1" s="145"/>
      <c r="C1" s="145"/>
      <c r="D1" s="145"/>
      <c r="E1" s="145"/>
      <c r="F1" s="145"/>
    </row>
    <row r="2" spans="1:16" ht="15.75" customHeight="1" thickBot="1">
      <c r="A2" s="1614" t="s">
        <v>1719</v>
      </c>
      <c r="B2" s="146"/>
      <c r="C2" s="146"/>
      <c r="D2" s="146"/>
      <c r="E2" s="146"/>
      <c r="F2" s="146"/>
      <c r="G2" s="146"/>
      <c r="H2" s="146"/>
      <c r="I2" s="146"/>
      <c r="J2" s="213" t="s">
        <v>1602</v>
      </c>
      <c r="K2" s="146"/>
    </row>
    <row r="3" spans="1:16" ht="20.25" customHeight="1">
      <c r="A3" s="2182" t="s">
        <v>326</v>
      </c>
      <c r="B3" s="2184" t="s">
        <v>67</v>
      </c>
      <c r="C3" s="2086" t="s">
        <v>739</v>
      </c>
      <c r="D3" s="2203"/>
      <c r="E3" s="2059" t="s">
        <v>1749</v>
      </c>
      <c r="F3" s="1961"/>
      <c r="G3" s="1961"/>
      <c r="H3" s="1961"/>
    </row>
    <row r="4" spans="1:16" s="551" customFormat="1" ht="20.25" customHeight="1">
      <c r="A4" s="2201"/>
      <c r="B4" s="2202"/>
      <c r="C4" s="1957"/>
      <c r="D4" s="2061"/>
      <c r="E4" s="2061" t="s">
        <v>1747</v>
      </c>
      <c r="F4" s="1957"/>
      <c r="G4" s="1956" t="s">
        <v>1748</v>
      </c>
      <c r="H4" s="1957"/>
    </row>
    <row r="5" spans="1:16" ht="15.75" customHeight="1" thickBot="1">
      <c r="A5" s="2183"/>
      <c r="B5" s="2185"/>
      <c r="C5" s="1119" t="s">
        <v>7</v>
      </c>
      <c r="D5" s="1119" t="s">
        <v>136</v>
      </c>
      <c r="E5" s="1331" t="s">
        <v>540</v>
      </c>
      <c r="F5" s="1368" t="s">
        <v>544</v>
      </c>
      <c r="G5" s="1119" t="s">
        <v>540</v>
      </c>
      <c r="H5" s="1368" t="s">
        <v>544</v>
      </c>
    </row>
    <row r="6" spans="1:16">
      <c r="A6" s="1380" t="s">
        <v>67</v>
      </c>
      <c r="B6" s="778">
        <v>25501</v>
      </c>
      <c r="C6" s="670">
        <v>8126</v>
      </c>
      <c r="D6" s="670">
        <v>17375</v>
      </c>
      <c r="E6" s="670">
        <v>23564</v>
      </c>
      <c r="F6" s="670">
        <v>499</v>
      </c>
      <c r="G6" s="670">
        <v>853</v>
      </c>
      <c r="H6" s="670">
        <v>585</v>
      </c>
    </row>
    <row r="7" spans="1:16">
      <c r="A7" s="977" t="s">
        <v>68</v>
      </c>
      <c r="B7" s="777">
        <v>10</v>
      </c>
      <c r="C7" s="435" t="s">
        <v>659</v>
      </c>
      <c r="D7" s="770">
        <v>10</v>
      </c>
      <c r="E7" s="770">
        <v>5</v>
      </c>
      <c r="F7" s="330">
        <v>1</v>
      </c>
      <c r="G7" s="770">
        <v>4</v>
      </c>
      <c r="H7" s="492" t="s">
        <v>659</v>
      </c>
    </row>
    <row r="8" spans="1:16">
      <c r="A8" s="977" t="s">
        <v>69</v>
      </c>
      <c r="B8" s="777">
        <v>5029</v>
      </c>
      <c r="C8" s="770">
        <v>177</v>
      </c>
      <c r="D8" s="770">
        <v>4852</v>
      </c>
      <c r="E8" s="770">
        <v>4808</v>
      </c>
      <c r="F8" s="770">
        <v>106</v>
      </c>
      <c r="G8" s="770">
        <v>98</v>
      </c>
      <c r="H8" s="770">
        <v>17</v>
      </c>
    </row>
    <row r="9" spans="1:16">
      <c r="A9" s="977" t="s">
        <v>400</v>
      </c>
      <c r="B9" s="777">
        <v>4192</v>
      </c>
      <c r="C9" s="770">
        <v>70</v>
      </c>
      <c r="D9" s="770">
        <v>4122</v>
      </c>
      <c r="E9" s="770">
        <v>3211</v>
      </c>
      <c r="F9" s="770">
        <v>98</v>
      </c>
      <c r="G9" s="770">
        <v>400</v>
      </c>
      <c r="H9" s="770">
        <v>483</v>
      </c>
    </row>
    <row r="10" spans="1:16">
      <c r="A10" s="977" t="s">
        <v>71</v>
      </c>
      <c r="B10" s="777">
        <v>92</v>
      </c>
      <c r="C10" s="770">
        <v>61</v>
      </c>
      <c r="D10" s="770">
        <v>31</v>
      </c>
      <c r="E10" s="770">
        <v>92</v>
      </c>
      <c r="F10" s="435" t="s">
        <v>659</v>
      </c>
      <c r="G10" s="435" t="s">
        <v>659</v>
      </c>
      <c r="H10" s="492" t="s">
        <v>659</v>
      </c>
    </row>
    <row r="11" spans="1:16">
      <c r="A11" s="977" t="s">
        <v>72</v>
      </c>
      <c r="B11" s="777">
        <v>1873</v>
      </c>
      <c r="C11" s="770">
        <v>1504</v>
      </c>
      <c r="D11" s="770">
        <v>369</v>
      </c>
      <c r="E11" s="770">
        <v>1815</v>
      </c>
      <c r="F11" s="770">
        <v>21</v>
      </c>
      <c r="G11" s="770">
        <v>37</v>
      </c>
      <c r="H11" s="492" t="s">
        <v>659</v>
      </c>
    </row>
    <row r="12" spans="1:16">
      <c r="A12" s="977" t="s">
        <v>73</v>
      </c>
      <c r="B12" s="777">
        <v>111</v>
      </c>
      <c r="C12" s="770">
        <v>91</v>
      </c>
      <c r="D12" s="770">
        <v>20</v>
      </c>
      <c r="E12" s="770">
        <v>100</v>
      </c>
      <c r="F12" s="770">
        <v>8</v>
      </c>
      <c r="G12" s="770">
        <v>3</v>
      </c>
      <c r="H12" s="492" t="s">
        <v>659</v>
      </c>
    </row>
    <row r="13" spans="1:16">
      <c r="A13" s="977" t="s">
        <v>74</v>
      </c>
      <c r="B13" s="777">
        <v>16</v>
      </c>
      <c r="C13" s="770">
        <v>14</v>
      </c>
      <c r="D13" s="770">
        <v>2</v>
      </c>
      <c r="E13" s="770">
        <v>16</v>
      </c>
      <c r="F13" s="435" t="s">
        <v>659</v>
      </c>
      <c r="G13" s="435" t="s">
        <v>659</v>
      </c>
      <c r="H13" s="492" t="s">
        <v>659</v>
      </c>
      <c r="J13" s="1758"/>
      <c r="K13" s="1758"/>
      <c r="L13" s="1758"/>
      <c r="M13" s="1758"/>
      <c r="N13" s="1758"/>
      <c r="O13" s="1758"/>
      <c r="P13" s="1758"/>
    </row>
    <row r="14" spans="1:16">
      <c r="A14" s="977" t="s">
        <v>75</v>
      </c>
      <c r="B14" s="777">
        <v>1457</v>
      </c>
      <c r="C14" s="770">
        <v>106</v>
      </c>
      <c r="D14" s="770">
        <v>1351</v>
      </c>
      <c r="E14" s="770">
        <v>1359</v>
      </c>
      <c r="F14" s="770">
        <v>22</v>
      </c>
      <c r="G14" s="770">
        <v>42</v>
      </c>
      <c r="H14" s="770">
        <v>34</v>
      </c>
      <c r="J14" s="1757"/>
      <c r="K14" s="1759"/>
      <c r="L14" s="1759"/>
      <c r="M14" s="1757"/>
      <c r="N14" s="1757"/>
      <c r="O14" s="1760"/>
      <c r="P14" s="1760"/>
    </row>
    <row r="15" spans="1:16">
      <c r="A15" s="977" t="s">
        <v>76</v>
      </c>
      <c r="B15" s="777">
        <v>344</v>
      </c>
      <c r="C15" s="770">
        <v>183</v>
      </c>
      <c r="D15" s="770">
        <v>161</v>
      </c>
      <c r="E15" s="770">
        <v>291</v>
      </c>
      <c r="F15" s="435" t="s">
        <v>659</v>
      </c>
      <c r="G15" s="770">
        <v>53</v>
      </c>
      <c r="H15" s="492" t="s">
        <v>659</v>
      </c>
      <c r="J15" s="1757"/>
      <c r="K15" s="1757"/>
      <c r="L15" s="1757"/>
      <c r="M15" s="1757"/>
      <c r="N15" s="1757"/>
      <c r="O15" s="1757"/>
      <c r="P15" s="1757"/>
    </row>
    <row r="16" spans="1:16">
      <c r="A16" s="977" t="s">
        <v>77</v>
      </c>
      <c r="B16" s="777">
        <v>2317</v>
      </c>
      <c r="C16" s="770">
        <v>19</v>
      </c>
      <c r="D16" s="770">
        <v>2298</v>
      </c>
      <c r="E16" s="770">
        <v>2145</v>
      </c>
      <c r="F16" s="770">
        <v>11</v>
      </c>
      <c r="G16" s="770">
        <v>140</v>
      </c>
      <c r="H16" s="770">
        <v>21</v>
      </c>
      <c r="J16" s="1757"/>
      <c r="K16" s="1757"/>
      <c r="L16" s="1757"/>
      <c r="M16" s="1757"/>
      <c r="N16" s="1757"/>
      <c r="O16" s="1757"/>
      <c r="P16" s="1757"/>
    </row>
    <row r="17" spans="1:16">
      <c r="A17" s="977" t="s">
        <v>78</v>
      </c>
      <c r="B17" s="777">
        <v>104</v>
      </c>
      <c r="C17" s="770">
        <v>43</v>
      </c>
      <c r="D17" s="770">
        <v>61</v>
      </c>
      <c r="E17" s="770">
        <v>104</v>
      </c>
      <c r="F17" s="435" t="s">
        <v>659</v>
      </c>
      <c r="G17" s="435" t="s">
        <v>659</v>
      </c>
      <c r="H17" s="492" t="s">
        <v>659</v>
      </c>
      <c r="J17" s="1757"/>
      <c r="K17" s="1757"/>
      <c r="L17" s="1757"/>
      <c r="M17" s="1757"/>
      <c r="N17" s="1760"/>
      <c r="O17" s="1760"/>
      <c r="P17" s="1760"/>
    </row>
    <row r="18" spans="1:16">
      <c r="A18" s="977" t="s">
        <v>79</v>
      </c>
      <c r="B18" s="777">
        <v>102</v>
      </c>
      <c r="C18" s="770">
        <v>9</v>
      </c>
      <c r="D18" s="770">
        <v>93</v>
      </c>
      <c r="E18" s="770">
        <v>101</v>
      </c>
      <c r="F18" s="435" t="s">
        <v>659</v>
      </c>
      <c r="G18" s="770">
        <v>1</v>
      </c>
      <c r="H18" s="492" t="s">
        <v>659</v>
      </c>
      <c r="J18" s="1757"/>
      <c r="K18" s="1757"/>
      <c r="L18" s="1757"/>
      <c r="M18" s="1757"/>
      <c r="N18" s="1757"/>
      <c r="O18" s="1757"/>
      <c r="P18" s="1760"/>
    </row>
    <row r="19" spans="1:16">
      <c r="A19" s="977" t="s">
        <v>80</v>
      </c>
      <c r="B19" s="777">
        <v>2566</v>
      </c>
      <c r="C19" s="770">
        <v>779</v>
      </c>
      <c r="D19" s="770">
        <v>1787</v>
      </c>
      <c r="E19" s="770">
        <v>2463</v>
      </c>
      <c r="F19" s="770">
        <v>70</v>
      </c>
      <c r="G19" s="770">
        <v>3</v>
      </c>
      <c r="H19" s="770">
        <v>30</v>
      </c>
      <c r="J19" s="1757"/>
      <c r="K19" s="1757"/>
      <c r="L19" s="1757"/>
      <c r="M19" s="1757"/>
      <c r="N19" s="1757"/>
      <c r="O19" s="1757"/>
      <c r="P19" s="1760"/>
    </row>
    <row r="20" spans="1:16">
      <c r="A20" s="977" t="s">
        <v>81</v>
      </c>
      <c r="B20" s="777">
        <v>530</v>
      </c>
      <c r="C20" s="770">
        <v>481</v>
      </c>
      <c r="D20" s="770">
        <v>49</v>
      </c>
      <c r="E20" s="770">
        <v>530</v>
      </c>
      <c r="F20" s="435" t="s">
        <v>659</v>
      </c>
      <c r="G20" s="435" t="s">
        <v>659</v>
      </c>
      <c r="H20" s="492" t="s">
        <v>659</v>
      </c>
      <c r="J20" s="1757"/>
      <c r="K20" s="1757"/>
      <c r="L20" s="1757"/>
      <c r="M20" s="1757"/>
      <c r="N20" s="1760"/>
      <c r="O20" s="1760"/>
      <c r="P20" s="1760"/>
    </row>
    <row r="21" spans="1:16">
      <c r="A21" s="977" t="s">
        <v>83</v>
      </c>
      <c r="B21" s="777">
        <v>2760</v>
      </c>
      <c r="C21" s="770">
        <v>1463</v>
      </c>
      <c r="D21" s="770">
        <v>1297</v>
      </c>
      <c r="E21" s="770">
        <v>2634</v>
      </c>
      <c r="F21" s="770">
        <v>104</v>
      </c>
      <c r="G21" s="770">
        <v>22</v>
      </c>
      <c r="H21" s="492" t="s">
        <v>659</v>
      </c>
      <c r="J21" s="1757"/>
      <c r="K21" s="1757"/>
      <c r="L21" s="1757"/>
      <c r="M21" s="1757"/>
      <c r="N21" s="1757"/>
      <c r="O21" s="1757"/>
      <c r="P21" s="1757"/>
    </row>
    <row r="22" spans="1:16">
      <c r="A22" s="977" t="s">
        <v>84</v>
      </c>
      <c r="B22" s="777">
        <v>1398</v>
      </c>
      <c r="C22" s="770">
        <v>952</v>
      </c>
      <c r="D22" s="770">
        <v>446</v>
      </c>
      <c r="E22" s="770">
        <v>1361</v>
      </c>
      <c r="F22" s="770">
        <v>35</v>
      </c>
      <c r="G22" s="770">
        <v>2</v>
      </c>
      <c r="H22" s="492" t="s">
        <v>659</v>
      </c>
      <c r="J22" s="1757"/>
      <c r="K22" s="1757"/>
      <c r="L22" s="1757"/>
      <c r="M22" s="1757"/>
      <c r="N22" s="1757"/>
      <c r="O22" s="1757"/>
      <c r="P22" s="1760"/>
    </row>
    <row r="23" spans="1:16">
      <c r="A23" s="977" t="s">
        <v>85</v>
      </c>
      <c r="B23" s="777">
        <v>2112</v>
      </c>
      <c r="C23" s="770">
        <v>1885</v>
      </c>
      <c r="D23" s="770">
        <v>227</v>
      </c>
      <c r="E23" s="770">
        <v>2044</v>
      </c>
      <c r="F23" s="770">
        <v>23</v>
      </c>
      <c r="G23" s="770">
        <v>45</v>
      </c>
      <c r="H23" s="492" t="s">
        <v>659</v>
      </c>
      <c r="J23" s="1757"/>
      <c r="K23" s="1757"/>
      <c r="L23" s="1757"/>
      <c r="M23" s="1757"/>
      <c r="N23" s="1757"/>
      <c r="O23" s="1757"/>
      <c r="P23" s="1757"/>
    </row>
    <row r="24" spans="1:16">
      <c r="A24" s="977" t="s">
        <v>86</v>
      </c>
      <c r="B24" s="777">
        <v>243</v>
      </c>
      <c r="C24" s="770">
        <v>191</v>
      </c>
      <c r="D24" s="770">
        <v>52</v>
      </c>
      <c r="E24" s="770">
        <v>243</v>
      </c>
      <c r="F24" s="435" t="s">
        <v>659</v>
      </c>
      <c r="G24" s="435" t="s">
        <v>659</v>
      </c>
      <c r="H24" s="492" t="s">
        <v>659</v>
      </c>
      <c r="J24" s="1757"/>
      <c r="K24" s="1757"/>
      <c r="L24" s="1757"/>
      <c r="M24" s="1757"/>
      <c r="N24" s="1760"/>
      <c r="O24" s="1760"/>
      <c r="P24" s="1760"/>
    </row>
    <row r="25" spans="1:16" ht="15.75" customHeight="1">
      <c r="A25" s="977" t="s">
        <v>87</v>
      </c>
      <c r="B25" s="777">
        <v>245</v>
      </c>
      <c r="C25" s="770">
        <v>98</v>
      </c>
      <c r="D25" s="770">
        <v>147</v>
      </c>
      <c r="E25" s="770">
        <v>242</v>
      </c>
      <c r="F25" s="435" t="s">
        <v>659</v>
      </c>
      <c r="G25" s="770">
        <v>3</v>
      </c>
      <c r="H25" s="492" t="s">
        <v>659</v>
      </c>
      <c r="J25" s="1757"/>
      <c r="K25" s="1757"/>
      <c r="L25" s="1757"/>
      <c r="M25" s="1757"/>
      <c r="N25" s="1760"/>
      <c r="O25" s="1760"/>
      <c r="P25" s="1760"/>
    </row>
    <row r="26" spans="1:16" s="551" customFormat="1" ht="15.75" customHeight="1">
      <c r="A26" s="980"/>
      <c r="B26" s="14"/>
      <c r="C26" s="14"/>
      <c r="D26" s="14"/>
      <c r="E26" s="14"/>
      <c r="F26" s="399"/>
      <c r="G26" s="14"/>
      <c r="H26" s="399"/>
      <c r="J26" s="1757"/>
      <c r="K26" s="1757"/>
      <c r="L26" s="1757"/>
      <c r="M26" s="1757"/>
      <c r="N26" s="1757"/>
      <c r="O26" s="1757"/>
      <c r="P26" s="1757"/>
    </row>
    <row r="27" spans="1:16" s="551" customFormat="1" ht="15.75" customHeight="1">
      <c r="A27" s="419" t="s">
        <v>480</v>
      </c>
      <c r="B27" s="14"/>
      <c r="C27" s="14"/>
      <c r="D27" s="14"/>
      <c r="E27" s="14"/>
      <c r="F27" s="399"/>
      <c r="G27" s="14"/>
      <c r="H27" s="399"/>
      <c r="J27" s="1757"/>
      <c r="K27" s="1757"/>
      <c r="L27" s="1757"/>
      <c r="M27" s="1757"/>
      <c r="N27" s="1757"/>
      <c r="O27" s="1757"/>
      <c r="P27" s="1757"/>
    </row>
    <row r="28" spans="1:16" ht="15.75" customHeight="1">
      <c r="A28" s="69" t="s">
        <v>513</v>
      </c>
      <c r="B28" s="141"/>
      <c r="J28" s="1757"/>
      <c r="K28" s="1757"/>
      <c r="L28" s="1757"/>
      <c r="M28" s="1757"/>
      <c r="N28" s="1759"/>
      <c r="O28" s="1757"/>
      <c r="P28" s="1760"/>
    </row>
    <row r="29" spans="1:16">
      <c r="B29" s="141"/>
      <c r="C29" s="141"/>
      <c r="D29" s="141"/>
      <c r="E29" s="141"/>
      <c r="F29" s="141"/>
      <c r="G29" s="141"/>
      <c r="H29" s="141"/>
      <c r="J29" s="1757"/>
      <c r="K29" s="1757"/>
      <c r="L29" s="1757"/>
      <c r="M29" s="1757"/>
      <c r="N29" s="1757"/>
      <c r="O29" s="1757"/>
      <c r="P29" s="1760"/>
    </row>
    <row r="30" spans="1:16">
      <c r="J30" s="1757"/>
      <c r="K30" s="1757"/>
      <c r="L30" s="1757"/>
      <c r="M30" s="1757"/>
      <c r="N30" s="1757"/>
      <c r="O30" s="1757"/>
      <c r="P30" s="1760"/>
    </row>
    <row r="31" spans="1:16">
      <c r="J31" s="1757"/>
      <c r="K31" s="1757"/>
      <c r="L31" s="1757"/>
      <c r="M31" s="1757"/>
      <c r="N31" s="1757"/>
      <c r="O31" s="1757"/>
      <c r="P31" s="1760"/>
    </row>
    <row r="32" spans="1:16">
      <c r="J32" s="1757"/>
      <c r="K32" s="1757"/>
      <c r="L32" s="1757"/>
      <c r="M32" s="1757"/>
      <c r="N32" s="1760"/>
      <c r="O32" s="1760"/>
      <c r="P32" s="1760"/>
    </row>
    <row r="33" spans="10:16">
      <c r="J33" s="1757"/>
      <c r="K33" s="1757"/>
      <c r="L33" s="1757"/>
      <c r="M33" s="1757"/>
      <c r="N33" s="1759"/>
      <c r="O33" s="1757"/>
      <c r="P33" s="1760"/>
    </row>
  </sheetData>
  <mergeCells count="6">
    <mergeCell ref="A3:A5"/>
    <mergeCell ref="B3:B5"/>
    <mergeCell ref="C3:D4"/>
    <mergeCell ref="E3:H3"/>
    <mergeCell ref="E4:F4"/>
    <mergeCell ref="G4:H4"/>
  </mergeCells>
  <hyperlinks>
    <hyperlink ref="J2" location="OBSAH!A1" display="Zpět na obsah"/>
  </hyperlinks>
  <pageMargins left="0.7" right="0.7" top="0.78740157499999996" bottom="0.78740157499999996"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9"/>
  <sheetViews>
    <sheetView showGridLines="0" workbookViewId="0"/>
  </sheetViews>
  <sheetFormatPr defaultRowHeight="15"/>
  <cols>
    <col min="1" max="1" width="48.42578125" style="551" customWidth="1"/>
    <col min="5" max="5" width="12.42578125" customWidth="1"/>
    <col min="6" max="6" width="11.140625" customWidth="1"/>
    <col min="7" max="7" width="11" customWidth="1"/>
    <col min="8" max="8" width="11.7109375" customWidth="1"/>
  </cols>
  <sheetData>
    <row r="1" spans="1:17">
      <c r="A1" s="145" t="s">
        <v>1638</v>
      </c>
    </row>
    <row r="2" spans="1:17" ht="15.75" thickBot="1">
      <c r="A2" s="1614" t="s">
        <v>1719</v>
      </c>
      <c r="F2" s="146"/>
      <c r="G2" s="146"/>
      <c r="H2" s="146"/>
      <c r="I2" s="146"/>
      <c r="J2" s="213" t="s">
        <v>1602</v>
      </c>
      <c r="K2" s="146"/>
    </row>
    <row r="3" spans="1:17" ht="15" customHeight="1">
      <c r="A3" s="2182" t="s">
        <v>1630</v>
      </c>
      <c r="B3" s="2184" t="s">
        <v>67</v>
      </c>
      <c r="C3" s="2086" t="s">
        <v>739</v>
      </c>
      <c r="D3" s="2203"/>
      <c r="E3" s="2059" t="s">
        <v>1749</v>
      </c>
      <c r="F3" s="1961"/>
      <c r="G3" s="1961"/>
      <c r="H3" s="1961"/>
    </row>
    <row r="4" spans="1:17" s="551" customFormat="1" ht="15" customHeight="1">
      <c r="A4" s="2201"/>
      <c r="B4" s="2202"/>
      <c r="C4" s="1957"/>
      <c r="D4" s="2061"/>
      <c r="E4" s="2061" t="s">
        <v>1747</v>
      </c>
      <c r="F4" s="1957"/>
      <c r="G4" s="1956" t="s">
        <v>1748</v>
      </c>
      <c r="H4" s="1957"/>
    </row>
    <row r="5" spans="1:17" ht="15.75" thickBot="1">
      <c r="A5" s="2183"/>
      <c r="B5" s="2185"/>
      <c r="C5" s="1119" t="s">
        <v>7</v>
      </c>
      <c r="D5" s="1119" t="s">
        <v>136</v>
      </c>
      <c r="E5" s="1331" t="s">
        <v>540</v>
      </c>
      <c r="F5" s="1368" t="s">
        <v>544</v>
      </c>
      <c r="G5" s="1119" t="s">
        <v>540</v>
      </c>
      <c r="H5" s="1368" t="s">
        <v>544</v>
      </c>
    </row>
    <row r="6" spans="1:17">
      <c r="A6" s="1385" t="s">
        <v>766</v>
      </c>
      <c r="B6" s="1761">
        <v>25501</v>
      </c>
      <c r="C6" s="1749">
        <v>8126</v>
      </c>
      <c r="D6" s="1748">
        <v>17375</v>
      </c>
      <c r="E6" s="1762">
        <v>23564</v>
      </c>
      <c r="F6" s="1763">
        <v>499</v>
      </c>
      <c r="G6" s="1748">
        <v>853</v>
      </c>
      <c r="H6" s="1749">
        <v>585</v>
      </c>
    </row>
    <row r="7" spans="1:17">
      <c r="A7" s="977" t="s">
        <v>806</v>
      </c>
      <c r="B7" s="1764">
        <v>6</v>
      </c>
      <c r="C7" s="1756" t="s">
        <v>659</v>
      </c>
      <c r="D7" s="1754">
        <v>6</v>
      </c>
      <c r="E7" s="1765">
        <v>5</v>
      </c>
      <c r="F7" s="1752">
        <v>1</v>
      </c>
      <c r="G7" s="1755" t="s">
        <v>659</v>
      </c>
      <c r="H7" s="1756" t="s">
        <v>659</v>
      </c>
    </row>
    <row r="8" spans="1:17">
      <c r="A8" s="977" t="s">
        <v>807</v>
      </c>
      <c r="B8" s="1764">
        <v>4</v>
      </c>
      <c r="C8" s="1756" t="s">
        <v>659</v>
      </c>
      <c r="D8" s="1754">
        <v>4</v>
      </c>
      <c r="E8" s="1756" t="s">
        <v>659</v>
      </c>
      <c r="F8" s="1755" t="s">
        <v>659</v>
      </c>
      <c r="G8" s="1754">
        <v>4</v>
      </c>
      <c r="H8" s="1756" t="s">
        <v>659</v>
      </c>
      <c r="K8" s="1746"/>
      <c r="L8" s="1671"/>
      <c r="M8" s="1671"/>
      <c r="N8" s="1671"/>
      <c r="O8" s="1671"/>
      <c r="P8" s="1671"/>
      <c r="Q8" s="1671"/>
    </row>
    <row r="9" spans="1:17">
      <c r="A9" s="977" t="s">
        <v>867</v>
      </c>
      <c r="B9" s="1764">
        <v>945</v>
      </c>
      <c r="C9" s="1753">
        <v>12</v>
      </c>
      <c r="D9" s="1754">
        <v>933</v>
      </c>
      <c r="E9" s="1765">
        <v>912</v>
      </c>
      <c r="F9" s="1752">
        <v>16</v>
      </c>
      <c r="G9" s="1754">
        <v>17</v>
      </c>
      <c r="H9" s="1756" t="s">
        <v>659</v>
      </c>
      <c r="K9" s="1746"/>
      <c r="L9" s="1671"/>
      <c r="M9" s="1671"/>
      <c r="N9" s="1671"/>
      <c r="O9" s="1671"/>
      <c r="P9" s="1671"/>
      <c r="Q9" s="1671"/>
    </row>
    <row r="10" spans="1:17">
      <c r="A10" s="977" t="s">
        <v>808</v>
      </c>
      <c r="B10" s="1764">
        <v>203</v>
      </c>
      <c r="C10" s="1753">
        <v>7</v>
      </c>
      <c r="D10" s="1754">
        <v>196</v>
      </c>
      <c r="E10" s="1765">
        <v>198</v>
      </c>
      <c r="F10" s="1752">
        <v>1</v>
      </c>
      <c r="G10" s="1754">
        <v>4</v>
      </c>
      <c r="H10" s="1756" t="s">
        <v>659</v>
      </c>
      <c r="K10" s="1746"/>
      <c r="L10" s="1703"/>
      <c r="M10" s="1703"/>
      <c r="N10" s="1703"/>
      <c r="O10" s="1703"/>
      <c r="P10" s="1703"/>
      <c r="Q10" s="1703"/>
    </row>
    <row r="11" spans="1:17">
      <c r="A11" s="977" t="s">
        <v>810</v>
      </c>
      <c r="B11" s="1764">
        <v>274</v>
      </c>
      <c r="C11" s="1753">
        <v>3</v>
      </c>
      <c r="D11" s="1754">
        <v>271</v>
      </c>
      <c r="E11" s="1765">
        <v>238</v>
      </c>
      <c r="F11" s="1755" t="s">
        <v>659</v>
      </c>
      <c r="G11" s="1754">
        <v>36</v>
      </c>
      <c r="H11" s="1756" t="s">
        <v>659</v>
      </c>
    </row>
    <row r="12" spans="1:17">
      <c r="A12" s="977" t="s">
        <v>811</v>
      </c>
      <c r="B12" s="1764">
        <v>831</v>
      </c>
      <c r="C12" s="1753">
        <v>10</v>
      </c>
      <c r="D12" s="1754">
        <v>821</v>
      </c>
      <c r="E12" s="1765">
        <v>783</v>
      </c>
      <c r="F12" s="1752">
        <v>48</v>
      </c>
      <c r="G12" s="1755" t="s">
        <v>659</v>
      </c>
      <c r="H12" s="1756" t="s">
        <v>659</v>
      </c>
    </row>
    <row r="13" spans="1:17">
      <c r="A13" s="977" t="s">
        <v>812</v>
      </c>
      <c r="B13" s="1764">
        <v>157</v>
      </c>
      <c r="C13" s="1753">
        <v>26</v>
      </c>
      <c r="D13" s="1754">
        <v>131</v>
      </c>
      <c r="E13" s="1765">
        <v>157</v>
      </c>
      <c r="F13" s="1755" t="s">
        <v>659</v>
      </c>
      <c r="G13" s="1755" t="s">
        <v>659</v>
      </c>
      <c r="H13" s="1756" t="s">
        <v>659</v>
      </c>
    </row>
    <row r="14" spans="1:17">
      <c r="A14" s="977" t="s">
        <v>757</v>
      </c>
      <c r="B14" s="1764">
        <v>48</v>
      </c>
      <c r="C14" s="1753">
        <v>34</v>
      </c>
      <c r="D14" s="1754">
        <v>14</v>
      </c>
      <c r="E14" s="1765">
        <v>48</v>
      </c>
      <c r="F14" s="1755" t="s">
        <v>659</v>
      </c>
      <c r="G14" s="1755" t="s">
        <v>659</v>
      </c>
      <c r="H14" s="1756" t="s">
        <v>659</v>
      </c>
    </row>
    <row r="15" spans="1:17">
      <c r="A15" s="977" t="s">
        <v>813</v>
      </c>
      <c r="B15" s="1764">
        <v>51</v>
      </c>
      <c r="C15" s="1766">
        <v>1</v>
      </c>
      <c r="D15" s="1754">
        <v>50</v>
      </c>
      <c r="E15" s="1765">
        <v>51</v>
      </c>
      <c r="F15" s="1755" t="s">
        <v>659</v>
      </c>
      <c r="G15" s="1755" t="s">
        <v>659</v>
      </c>
      <c r="H15" s="1756" t="s">
        <v>659</v>
      </c>
    </row>
    <row r="16" spans="1:17">
      <c r="A16" s="977" t="s">
        <v>814</v>
      </c>
      <c r="B16" s="1764">
        <v>2422</v>
      </c>
      <c r="C16" s="1753">
        <v>81</v>
      </c>
      <c r="D16" s="1754">
        <v>2341</v>
      </c>
      <c r="E16" s="1765">
        <v>2352</v>
      </c>
      <c r="F16" s="1752">
        <v>12</v>
      </c>
      <c r="G16" s="1754">
        <v>41</v>
      </c>
      <c r="H16" s="1753">
        <v>17</v>
      </c>
    </row>
    <row r="17" spans="1:8">
      <c r="A17" s="977" t="s">
        <v>758</v>
      </c>
      <c r="B17" s="1764">
        <v>98</v>
      </c>
      <c r="C17" s="1753">
        <v>3</v>
      </c>
      <c r="D17" s="1754">
        <v>95</v>
      </c>
      <c r="E17" s="1765">
        <v>69</v>
      </c>
      <c r="F17" s="1752">
        <v>29</v>
      </c>
      <c r="G17" s="1755" t="s">
        <v>659</v>
      </c>
      <c r="H17" s="1756" t="s">
        <v>659</v>
      </c>
    </row>
    <row r="18" spans="1:8">
      <c r="A18" s="977" t="s">
        <v>815</v>
      </c>
      <c r="B18" s="1764">
        <v>2893</v>
      </c>
      <c r="C18" s="1753">
        <v>47</v>
      </c>
      <c r="D18" s="1754">
        <v>2846</v>
      </c>
      <c r="E18" s="1765">
        <v>2130</v>
      </c>
      <c r="F18" s="1752">
        <v>71</v>
      </c>
      <c r="G18" s="1754">
        <v>255</v>
      </c>
      <c r="H18" s="1753">
        <v>437</v>
      </c>
    </row>
    <row r="19" spans="1:8">
      <c r="A19" s="977" t="s">
        <v>816</v>
      </c>
      <c r="B19" s="1764">
        <v>776</v>
      </c>
      <c r="C19" s="1753">
        <v>9</v>
      </c>
      <c r="D19" s="1754">
        <v>767</v>
      </c>
      <c r="E19" s="1765">
        <v>605</v>
      </c>
      <c r="F19" s="1752">
        <v>17</v>
      </c>
      <c r="G19" s="1754">
        <v>108</v>
      </c>
      <c r="H19" s="1753">
        <v>46</v>
      </c>
    </row>
    <row r="20" spans="1:8">
      <c r="A20" s="977" t="s">
        <v>759</v>
      </c>
      <c r="B20" s="1764">
        <v>460</v>
      </c>
      <c r="C20" s="1753">
        <v>12</v>
      </c>
      <c r="D20" s="1754">
        <v>448</v>
      </c>
      <c r="E20" s="1765">
        <v>413</v>
      </c>
      <c r="F20" s="1752">
        <v>10</v>
      </c>
      <c r="G20" s="1754">
        <v>37</v>
      </c>
      <c r="H20" s="1756" t="s">
        <v>659</v>
      </c>
    </row>
    <row r="21" spans="1:8">
      <c r="A21" s="977" t="s">
        <v>817</v>
      </c>
      <c r="B21" s="1764">
        <v>63</v>
      </c>
      <c r="C21" s="1753">
        <v>2</v>
      </c>
      <c r="D21" s="1754">
        <v>61</v>
      </c>
      <c r="E21" s="1765">
        <v>63</v>
      </c>
      <c r="F21" s="1755" t="s">
        <v>659</v>
      </c>
      <c r="G21" s="1755" t="s">
        <v>659</v>
      </c>
      <c r="H21" s="1756" t="s">
        <v>659</v>
      </c>
    </row>
    <row r="22" spans="1:8">
      <c r="A22" s="977" t="s">
        <v>818</v>
      </c>
      <c r="B22" s="1764">
        <v>14</v>
      </c>
      <c r="C22" s="1753">
        <v>6</v>
      </c>
      <c r="D22" s="1754">
        <v>8</v>
      </c>
      <c r="E22" s="1765">
        <v>14</v>
      </c>
      <c r="F22" s="1755" t="s">
        <v>659</v>
      </c>
      <c r="G22" s="1755" t="s">
        <v>659</v>
      </c>
      <c r="H22" s="1756" t="s">
        <v>659</v>
      </c>
    </row>
    <row r="23" spans="1:8">
      <c r="A23" s="977" t="s">
        <v>819</v>
      </c>
      <c r="B23" s="1764">
        <v>22</v>
      </c>
      <c r="C23" s="1753">
        <v>14</v>
      </c>
      <c r="D23" s="1754">
        <v>8</v>
      </c>
      <c r="E23" s="1765">
        <v>22</v>
      </c>
      <c r="F23" s="1755" t="s">
        <v>659</v>
      </c>
      <c r="G23" s="1755" t="s">
        <v>659</v>
      </c>
      <c r="H23" s="1756" t="s">
        <v>659</v>
      </c>
    </row>
    <row r="24" spans="1:8">
      <c r="A24" s="977" t="s">
        <v>820</v>
      </c>
      <c r="B24" s="1764">
        <v>33</v>
      </c>
      <c r="C24" s="1753">
        <v>20</v>
      </c>
      <c r="D24" s="1754">
        <v>13</v>
      </c>
      <c r="E24" s="1765">
        <v>33</v>
      </c>
      <c r="F24" s="1755" t="s">
        <v>659</v>
      </c>
      <c r="G24" s="1755" t="s">
        <v>659</v>
      </c>
      <c r="H24" s="1756" t="s">
        <v>659</v>
      </c>
    </row>
    <row r="25" spans="1:8">
      <c r="A25" s="977" t="s">
        <v>821</v>
      </c>
      <c r="B25" s="1764">
        <v>23</v>
      </c>
      <c r="C25" s="1753">
        <v>21</v>
      </c>
      <c r="D25" s="1754">
        <v>2</v>
      </c>
      <c r="E25" s="1765">
        <v>23</v>
      </c>
      <c r="F25" s="1755" t="s">
        <v>659</v>
      </c>
      <c r="G25" s="1755" t="s">
        <v>659</v>
      </c>
      <c r="H25" s="1756" t="s">
        <v>659</v>
      </c>
    </row>
    <row r="26" spans="1:8">
      <c r="A26" s="977" t="s">
        <v>822</v>
      </c>
      <c r="B26" s="1764">
        <v>386</v>
      </c>
      <c r="C26" s="1753">
        <v>237</v>
      </c>
      <c r="D26" s="1754">
        <v>149</v>
      </c>
      <c r="E26" s="1765">
        <v>373</v>
      </c>
      <c r="F26" s="1752">
        <v>6</v>
      </c>
      <c r="G26" s="1752">
        <v>7</v>
      </c>
      <c r="H26" s="1756" t="s">
        <v>659</v>
      </c>
    </row>
    <row r="27" spans="1:8">
      <c r="A27" s="977" t="s">
        <v>823</v>
      </c>
      <c r="B27" s="1764">
        <v>168</v>
      </c>
      <c r="C27" s="1753">
        <v>101</v>
      </c>
      <c r="D27" s="1754">
        <v>67</v>
      </c>
      <c r="E27" s="1765">
        <v>158</v>
      </c>
      <c r="F27" s="1755" t="s">
        <v>659</v>
      </c>
      <c r="G27" s="1754">
        <v>10</v>
      </c>
      <c r="H27" s="1756" t="s">
        <v>659</v>
      </c>
    </row>
    <row r="28" spans="1:8">
      <c r="A28" s="977" t="s">
        <v>824</v>
      </c>
      <c r="B28" s="1764">
        <v>1212</v>
      </c>
      <c r="C28" s="1753">
        <v>1158</v>
      </c>
      <c r="D28" s="1754">
        <v>54</v>
      </c>
      <c r="E28" s="1765">
        <v>1181</v>
      </c>
      <c r="F28" s="1752">
        <v>12</v>
      </c>
      <c r="G28" s="1754">
        <v>19</v>
      </c>
      <c r="H28" s="1756" t="s">
        <v>659</v>
      </c>
    </row>
    <row r="29" spans="1:8">
      <c r="A29" s="977" t="s">
        <v>825</v>
      </c>
      <c r="B29" s="1764">
        <v>107</v>
      </c>
      <c r="C29" s="1753">
        <v>8</v>
      </c>
      <c r="D29" s="1754">
        <v>99</v>
      </c>
      <c r="E29" s="1765">
        <v>103</v>
      </c>
      <c r="F29" s="1752">
        <v>3</v>
      </c>
      <c r="G29" s="1754">
        <v>1</v>
      </c>
      <c r="H29" s="1756" t="s">
        <v>659</v>
      </c>
    </row>
    <row r="30" spans="1:8">
      <c r="A30" s="977" t="s">
        <v>826</v>
      </c>
      <c r="B30" s="1764">
        <v>29</v>
      </c>
      <c r="C30" s="1753">
        <v>13</v>
      </c>
      <c r="D30" s="1754">
        <v>16</v>
      </c>
      <c r="E30" s="1765">
        <v>29</v>
      </c>
      <c r="F30" s="1755" t="s">
        <v>659</v>
      </c>
      <c r="G30" s="1755" t="s">
        <v>659</v>
      </c>
      <c r="H30" s="1756" t="s">
        <v>659</v>
      </c>
    </row>
    <row r="31" spans="1:8">
      <c r="A31" s="977" t="s">
        <v>827</v>
      </c>
      <c r="B31" s="1764">
        <v>57</v>
      </c>
      <c r="C31" s="1753">
        <v>56</v>
      </c>
      <c r="D31" s="1754">
        <v>1</v>
      </c>
      <c r="E31" s="1765">
        <v>46</v>
      </c>
      <c r="F31" s="1752">
        <v>8</v>
      </c>
      <c r="G31" s="1754">
        <v>3</v>
      </c>
      <c r="H31" s="1756" t="s">
        <v>659</v>
      </c>
    </row>
    <row r="32" spans="1:8">
      <c r="A32" s="977" t="s">
        <v>828</v>
      </c>
      <c r="B32" s="1764">
        <v>25</v>
      </c>
      <c r="C32" s="1753">
        <v>22</v>
      </c>
      <c r="D32" s="1754">
        <v>3</v>
      </c>
      <c r="E32" s="1765">
        <v>25</v>
      </c>
      <c r="F32" s="1755" t="s">
        <v>659</v>
      </c>
      <c r="G32" s="1755" t="s">
        <v>659</v>
      </c>
      <c r="H32" s="1756" t="s">
        <v>659</v>
      </c>
    </row>
    <row r="33" spans="1:8">
      <c r="A33" s="977" t="s">
        <v>829</v>
      </c>
      <c r="B33" s="1764">
        <v>3</v>
      </c>
      <c r="C33" s="1753">
        <v>3</v>
      </c>
      <c r="D33" s="1755" t="s">
        <v>659</v>
      </c>
      <c r="E33" s="1765">
        <v>3</v>
      </c>
      <c r="F33" s="1755" t="s">
        <v>659</v>
      </c>
      <c r="G33" s="1755" t="s">
        <v>659</v>
      </c>
      <c r="H33" s="1756" t="s">
        <v>659</v>
      </c>
    </row>
    <row r="34" spans="1:8">
      <c r="A34" s="977" t="s">
        <v>830</v>
      </c>
      <c r="B34" s="1764">
        <v>13</v>
      </c>
      <c r="C34" s="1753">
        <v>11</v>
      </c>
      <c r="D34" s="1754">
        <v>2</v>
      </c>
      <c r="E34" s="1765">
        <v>13</v>
      </c>
      <c r="F34" s="1755" t="s">
        <v>659</v>
      </c>
      <c r="G34" s="1755" t="s">
        <v>659</v>
      </c>
      <c r="H34" s="1756" t="s">
        <v>659</v>
      </c>
    </row>
    <row r="35" spans="1:8">
      <c r="A35" s="977" t="s">
        <v>831</v>
      </c>
      <c r="B35" s="1764">
        <v>1358</v>
      </c>
      <c r="C35" s="1753">
        <v>62</v>
      </c>
      <c r="D35" s="1754">
        <v>1296</v>
      </c>
      <c r="E35" s="1765">
        <v>1280</v>
      </c>
      <c r="F35" s="1752">
        <v>22</v>
      </c>
      <c r="G35" s="1754">
        <v>22</v>
      </c>
      <c r="H35" s="1753">
        <v>34</v>
      </c>
    </row>
    <row r="36" spans="1:8" ht="22.5">
      <c r="A36" s="977" t="s">
        <v>832</v>
      </c>
      <c r="B36" s="1764">
        <v>15</v>
      </c>
      <c r="C36" s="1766">
        <v>1</v>
      </c>
      <c r="D36" s="1754">
        <v>14</v>
      </c>
      <c r="E36" s="1765">
        <v>15</v>
      </c>
      <c r="F36" s="1755" t="s">
        <v>659</v>
      </c>
      <c r="G36" s="1755" t="s">
        <v>659</v>
      </c>
      <c r="H36" s="1756" t="s">
        <v>659</v>
      </c>
    </row>
    <row r="37" spans="1:8">
      <c r="A37" s="977" t="s">
        <v>833</v>
      </c>
      <c r="B37" s="1764">
        <v>20</v>
      </c>
      <c r="C37" s="1753">
        <v>7</v>
      </c>
      <c r="D37" s="1754">
        <v>13</v>
      </c>
      <c r="E37" s="1765">
        <v>20</v>
      </c>
      <c r="F37" s="1755" t="s">
        <v>659</v>
      </c>
      <c r="G37" s="1755" t="s">
        <v>659</v>
      </c>
      <c r="H37" s="1756" t="s">
        <v>659</v>
      </c>
    </row>
    <row r="38" spans="1:8">
      <c r="A38" s="977" t="s">
        <v>834</v>
      </c>
      <c r="B38" s="1764">
        <v>64</v>
      </c>
      <c r="C38" s="1753">
        <v>36</v>
      </c>
      <c r="D38" s="1754">
        <v>28</v>
      </c>
      <c r="E38" s="1765">
        <v>44</v>
      </c>
      <c r="F38" s="1755" t="s">
        <v>659</v>
      </c>
      <c r="G38" s="1754">
        <v>20</v>
      </c>
      <c r="H38" s="1756" t="s">
        <v>659</v>
      </c>
    </row>
    <row r="39" spans="1:8">
      <c r="A39" s="977" t="s">
        <v>835</v>
      </c>
      <c r="B39" s="1764">
        <v>49</v>
      </c>
      <c r="C39" s="1753">
        <v>20</v>
      </c>
      <c r="D39" s="1754">
        <v>29</v>
      </c>
      <c r="E39" s="1765">
        <v>34</v>
      </c>
      <c r="F39" s="1755" t="s">
        <v>659</v>
      </c>
      <c r="G39" s="1754">
        <v>15</v>
      </c>
      <c r="H39" s="1756" t="s">
        <v>659</v>
      </c>
    </row>
    <row r="40" spans="1:8">
      <c r="A40" s="977" t="s">
        <v>836</v>
      </c>
      <c r="B40" s="1764">
        <v>257</v>
      </c>
      <c r="C40" s="1753">
        <v>139</v>
      </c>
      <c r="D40" s="1754">
        <v>118</v>
      </c>
      <c r="E40" s="1765">
        <v>229</v>
      </c>
      <c r="F40" s="1755" t="s">
        <v>659</v>
      </c>
      <c r="G40" s="1754">
        <v>28</v>
      </c>
      <c r="H40" s="1756" t="s">
        <v>659</v>
      </c>
    </row>
    <row r="41" spans="1:8">
      <c r="A41" s="977" t="s">
        <v>837</v>
      </c>
      <c r="B41" s="1764">
        <v>38</v>
      </c>
      <c r="C41" s="1753">
        <v>24</v>
      </c>
      <c r="D41" s="1754">
        <v>14</v>
      </c>
      <c r="E41" s="1765">
        <v>28</v>
      </c>
      <c r="F41" s="1755" t="s">
        <v>659</v>
      </c>
      <c r="G41" s="1754">
        <v>10</v>
      </c>
      <c r="H41" s="1756" t="s">
        <v>659</v>
      </c>
    </row>
    <row r="42" spans="1:8">
      <c r="A42" s="977" t="s">
        <v>839</v>
      </c>
      <c r="B42" s="1764">
        <v>1184</v>
      </c>
      <c r="C42" s="1753">
        <v>3</v>
      </c>
      <c r="D42" s="1754">
        <v>1181</v>
      </c>
      <c r="E42" s="1765">
        <v>1114</v>
      </c>
      <c r="F42" s="1752">
        <v>5</v>
      </c>
      <c r="G42" s="1754">
        <v>52</v>
      </c>
      <c r="H42" s="1753">
        <v>13</v>
      </c>
    </row>
    <row r="43" spans="1:8">
      <c r="A43" s="977" t="s">
        <v>840</v>
      </c>
      <c r="B43" s="1764">
        <v>6</v>
      </c>
      <c r="C43" s="1755" t="s">
        <v>659</v>
      </c>
      <c r="D43" s="1754">
        <v>6</v>
      </c>
      <c r="E43" s="1765">
        <v>6</v>
      </c>
      <c r="F43" s="1755" t="s">
        <v>659</v>
      </c>
      <c r="G43" s="1755" t="s">
        <v>659</v>
      </c>
      <c r="H43" s="1756" t="s">
        <v>659</v>
      </c>
    </row>
    <row r="44" spans="1:8">
      <c r="A44" s="977" t="s">
        <v>842</v>
      </c>
      <c r="B44" s="1764">
        <v>62</v>
      </c>
      <c r="C44" s="1753">
        <v>5</v>
      </c>
      <c r="D44" s="1754">
        <v>57</v>
      </c>
      <c r="E44" s="1765">
        <v>22</v>
      </c>
      <c r="F44" s="1752">
        <v>2</v>
      </c>
      <c r="G44" s="1754">
        <v>38</v>
      </c>
      <c r="H44" s="1756" t="s">
        <v>659</v>
      </c>
    </row>
    <row r="45" spans="1:8">
      <c r="A45" s="977" t="s">
        <v>843</v>
      </c>
      <c r="B45" s="1764">
        <v>68</v>
      </c>
      <c r="C45" s="1753">
        <v>6</v>
      </c>
      <c r="D45" s="1754">
        <v>62</v>
      </c>
      <c r="E45" s="1765">
        <v>68</v>
      </c>
      <c r="F45" s="1755" t="s">
        <v>659</v>
      </c>
      <c r="G45" s="1755" t="s">
        <v>659</v>
      </c>
      <c r="H45" s="1756" t="s">
        <v>659</v>
      </c>
    </row>
    <row r="46" spans="1:8">
      <c r="A46" s="977" t="s">
        <v>844</v>
      </c>
      <c r="B46" s="1764">
        <v>42</v>
      </c>
      <c r="C46" s="1753">
        <v>1</v>
      </c>
      <c r="D46" s="1754">
        <v>41</v>
      </c>
      <c r="E46" s="1765">
        <v>34</v>
      </c>
      <c r="F46" s="1755" t="s">
        <v>659</v>
      </c>
      <c r="G46" s="1754">
        <v>8</v>
      </c>
      <c r="H46" s="1756" t="s">
        <v>659</v>
      </c>
    </row>
    <row r="47" spans="1:8">
      <c r="A47" s="977" t="s">
        <v>845</v>
      </c>
      <c r="B47" s="1764">
        <v>3</v>
      </c>
      <c r="C47" s="1753">
        <v>1</v>
      </c>
      <c r="D47" s="1754">
        <v>2</v>
      </c>
      <c r="E47" s="1765">
        <v>3</v>
      </c>
      <c r="F47" s="1755" t="s">
        <v>659</v>
      </c>
      <c r="G47" s="1755" t="s">
        <v>659</v>
      </c>
      <c r="H47" s="1756" t="s">
        <v>659</v>
      </c>
    </row>
    <row r="48" spans="1:8">
      <c r="A48" s="977" t="s">
        <v>846</v>
      </c>
      <c r="B48" s="1764">
        <v>328</v>
      </c>
      <c r="C48" s="1753">
        <v>1</v>
      </c>
      <c r="D48" s="1754">
        <v>327</v>
      </c>
      <c r="E48" s="1765">
        <v>302</v>
      </c>
      <c r="F48" s="1755" t="s">
        <v>659</v>
      </c>
      <c r="G48" s="1754">
        <v>18</v>
      </c>
      <c r="H48" s="1753">
        <v>8</v>
      </c>
    </row>
    <row r="49" spans="1:8">
      <c r="A49" s="977" t="s">
        <v>760</v>
      </c>
      <c r="B49" s="1764">
        <v>43</v>
      </c>
      <c r="C49" s="1755" t="s">
        <v>659</v>
      </c>
      <c r="D49" s="1754">
        <v>43</v>
      </c>
      <c r="E49" s="1765">
        <v>31</v>
      </c>
      <c r="F49" s="1755" t="s">
        <v>659</v>
      </c>
      <c r="G49" s="1754">
        <v>12</v>
      </c>
      <c r="H49" s="1756" t="s">
        <v>659</v>
      </c>
    </row>
    <row r="50" spans="1:8">
      <c r="A50" s="977" t="s">
        <v>847</v>
      </c>
      <c r="B50" s="1764">
        <v>557</v>
      </c>
      <c r="C50" s="1753">
        <v>1</v>
      </c>
      <c r="D50" s="1754">
        <v>556</v>
      </c>
      <c r="E50" s="1765">
        <v>542</v>
      </c>
      <c r="F50" s="1752">
        <v>4</v>
      </c>
      <c r="G50" s="1754">
        <v>11</v>
      </c>
      <c r="H50" s="1756" t="s">
        <v>659</v>
      </c>
    </row>
    <row r="51" spans="1:8">
      <c r="A51" s="977" t="s">
        <v>848</v>
      </c>
      <c r="B51" s="1764">
        <v>24</v>
      </c>
      <c r="C51" s="1753">
        <v>1</v>
      </c>
      <c r="D51" s="1754">
        <v>23</v>
      </c>
      <c r="E51" s="1765">
        <v>23</v>
      </c>
      <c r="F51" s="1755" t="s">
        <v>659</v>
      </c>
      <c r="G51" s="1752">
        <v>1</v>
      </c>
      <c r="H51" s="1756" t="s">
        <v>659</v>
      </c>
    </row>
    <row r="52" spans="1:8">
      <c r="A52" s="977" t="s">
        <v>849</v>
      </c>
      <c r="B52" s="1764">
        <v>62</v>
      </c>
      <c r="C52" s="1753">
        <v>37</v>
      </c>
      <c r="D52" s="1754">
        <v>25</v>
      </c>
      <c r="E52" s="1765">
        <v>62</v>
      </c>
      <c r="F52" s="1755" t="s">
        <v>659</v>
      </c>
      <c r="G52" s="1755" t="s">
        <v>659</v>
      </c>
      <c r="H52" s="1756" t="s">
        <v>659</v>
      </c>
    </row>
    <row r="53" spans="1:8">
      <c r="A53" s="977" t="s">
        <v>850</v>
      </c>
      <c r="B53" s="1764">
        <v>42</v>
      </c>
      <c r="C53" s="1753">
        <v>6</v>
      </c>
      <c r="D53" s="1754">
        <v>36</v>
      </c>
      <c r="E53" s="1765">
        <v>42</v>
      </c>
      <c r="F53" s="1755" t="s">
        <v>659</v>
      </c>
      <c r="G53" s="1755" t="s">
        <v>659</v>
      </c>
      <c r="H53" s="1756" t="s">
        <v>659</v>
      </c>
    </row>
    <row r="54" spans="1:8">
      <c r="A54" s="977" t="s">
        <v>851</v>
      </c>
      <c r="B54" s="1764">
        <v>102</v>
      </c>
      <c r="C54" s="1753">
        <v>9</v>
      </c>
      <c r="D54" s="1754">
        <v>93</v>
      </c>
      <c r="E54" s="1765">
        <v>101</v>
      </c>
      <c r="F54" s="1755" t="s">
        <v>659</v>
      </c>
      <c r="G54" s="1754">
        <v>1</v>
      </c>
      <c r="H54" s="1756" t="s">
        <v>659</v>
      </c>
    </row>
    <row r="55" spans="1:8">
      <c r="A55" s="977" t="s">
        <v>852</v>
      </c>
      <c r="B55" s="1764">
        <v>543</v>
      </c>
      <c r="C55" s="1753">
        <v>259</v>
      </c>
      <c r="D55" s="1754">
        <v>284</v>
      </c>
      <c r="E55" s="1765">
        <v>443</v>
      </c>
      <c r="F55" s="1752">
        <v>70</v>
      </c>
      <c r="G55" s="1755" t="s">
        <v>659</v>
      </c>
      <c r="H55" s="1753">
        <v>30</v>
      </c>
    </row>
    <row r="56" spans="1:8">
      <c r="A56" s="977" t="s">
        <v>853</v>
      </c>
      <c r="B56" s="1764">
        <v>579</v>
      </c>
      <c r="C56" s="1753">
        <v>356</v>
      </c>
      <c r="D56" s="1754">
        <v>223</v>
      </c>
      <c r="E56" s="1765">
        <v>579</v>
      </c>
      <c r="F56" s="1755" t="s">
        <v>659</v>
      </c>
      <c r="G56" s="1755" t="s">
        <v>659</v>
      </c>
      <c r="H56" s="1756" t="s">
        <v>659</v>
      </c>
    </row>
    <row r="57" spans="1:8">
      <c r="A57" s="977" t="s">
        <v>854</v>
      </c>
      <c r="B57" s="1764">
        <v>189</v>
      </c>
      <c r="C57" s="1753">
        <v>143</v>
      </c>
      <c r="D57" s="1754">
        <v>46</v>
      </c>
      <c r="E57" s="1765">
        <v>189</v>
      </c>
      <c r="F57" s="1755" t="s">
        <v>659</v>
      </c>
      <c r="G57" s="1755" t="s">
        <v>659</v>
      </c>
      <c r="H57" s="1756" t="s">
        <v>659</v>
      </c>
    </row>
    <row r="58" spans="1:8">
      <c r="A58" s="977" t="s">
        <v>855</v>
      </c>
      <c r="B58" s="1764">
        <v>14</v>
      </c>
      <c r="C58" s="1753">
        <v>5</v>
      </c>
      <c r="D58" s="1754">
        <v>9</v>
      </c>
      <c r="E58" s="1765">
        <v>14</v>
      </c>
      <c r="F58" s="1755" t="s">
        <v>659</v>
      </c>
      <c r="G58" s="1755" t="s">
        <v>659</v>
      </c>
      <c r="H58" s="1756" t="s">
        <v>659</v>
      </c>
    </row>
    <row r="59" spans="1:8">
      <c r="A59" s="977" t="s">
        <v>856</v>
      </c>
      <c r="B59" s="1764">
        <v>1002</v>
      </c>
      <c r="C59" s="1753">
        <v>6</v>
      </c>
      <c r="D59" s="1754">
        <v>996</v>
      </c>
      <c r="E59" s="1765">
        <v>999</v>
      </c>
      <c r="F59" s="1755" t="s">
        <v>659</v>
      </c>
      <c r="G59" s="1754">
        <v>3</v>
      </c>
      <c r="H59" s="1756" t="s">
        <v>659</v>
      </c>
    </row>
    <row r="60" spans="1:8">
      <c r="A60" s="977" t="s">
        <v>857</v>
      </c>
      <c r="B60" s="1764">
        <v>237</v>
      </c>
      <c r="C60" s="1753">
        <v>10</v>
      </c>
      <c r="D60" s="1754">
        <v>227</v>
      </c>
      <c r="E60" s="1765">
        <v>237</v>
      </c>
      <c r="F60" s="1755" t="s">
        <v>659</v>
      </c>
      <c r="G60" s="1755" t="s">
        <v>659</v>
      </c>
      <c r="H60" s="1756" t="s">
        <v>659</v>
      </c>
    </row>
    <row r="61" spans="1:8">
      <c r="A61" s="977" t="s">
        <v>761</v>
      </c>
      <c r="B61" s="1764">
        <v>2</v>
      </c>
      <c r="C61" s="1755" t="s">
        <v>659</v>
      </c>
      <c r="D61" s="1754">
        <v>2</v>
      </c>
      <c r="E61" s="1765">
        <v>2</v>
      </c>
      <c r="F61" s="1755" t="s">
        <v>659</v>
      </c>
      <c r="G61" s="1755" t="s">
        <v>659</v>
      </c>
      <c r="H61" s="1756" t="s">
        <v>659</v>
      </c>
    </row>
    <row r="62" spans="1:8">
      <c r="A62" s="977" t="s">
        <v>762</v>
      </c>
      <c r="B62" s="1764">
        <v>530</v>
      </c>
      <c r="C62" s="1753">
        <v>481</v>
      </c>
      <c r="D62" s="1754">
        <v>49</v>
      </c>
      <c r="E62" s="1765">
        <v>530</v>
      </c>
      <c r="F62" s="1755" t="s">
        <v>659</v>
      </c>
      <c r="G62" s="1755" t="s">
        <v>659</v>
      </c>
      <c r="H62" s="1756" t="s">
        <v>659</v>
      </c>
    </row>
    <row r="63" spans="1:8">
      <c r="A63" s="977" t="s">
        <v>858</v>
      </c>
      <c r="B63" s="1764">
        <v>2795</v>
      </c>
      <c r="C63" s="1753">
        <v>1479</v>
      </c>
      <c r="D63" s="1754">
        <v>1316</v>
      </c>
      <c r="E63" s="1765">
        <v>2634</v>
      </c>
      <c r="F63" s="1752">
        <v>139</v>
      </c>
      <c r="G63" s="1754">
        <v>22</v>
      </c>
      <c r="H63" s="1756" t="s">
        <v>659</v>
      </c>
    </row>
    <row r="64" spans="1:8">
      <c r="A64" s="977" t="s">
        <v>859</v>
      </c>
      <c r="B64" s="1764">
        <v>634</v>
      </c>
      <c r="C64" s="1753">
        <v>392</v>
      </c>
      <c r="D64" s="1754">
        <v>242</v>
      </c>
      <c r="E64" s="1765">
        <v>632</v>
      </c>
      <c r="F64" s="1755" t="s">
        <v>659</v>
      </c>
      <c r="G64" s="1754">
        <v>2</v>
      </c>
      <c r="H64" s="1756" t="s">
        <v>659</v>
      </c>
    </row>
    <row r="65" spans="1:8">
      <c r="A65" s="977" t="s">
        <v>860</v>
      </c>
      <c r="B65" s="1764">
        <v>522</v>
      </c>
      <c r="C65" s="1753">
        <v>469</v>
      </c>
      <c r="D65" s="1754">
        <v>53</v>
      </c>
      <c r="E65" s="1765">
        <v>522</v>
      </c>
      <c r="F65" s="1755" t="s">
        <v>659</v>
      </c>
      <c r="G65" s="1755" t="s">
        <v>659</v>
      </c>
      <c r="H65" s="1756" t="s">
        <v>659</v>
      </c>
    </row>
    <row r="66" spans="1:8">
      <c r="A66" s="977" t="s">
        <v>861</v>
      </c>
      <c r="B66" s="1764">
        <v>207</v>
      </c>
      <c r="C66" s="1753">
        <v>75</v>
      </c>
      <c r="D66" s="1754">
        <v>132</v>
      </c>
      <c r="E66" s="1765">
        <v>207</v>
      </c>
      <c r="F66" s="1755" t="s">
        <v>659</v>
      </c>
      <c r="G66" s="1755" t="s">
        <v>659</v>
      </c>
      <c r="H66" s="1756" t="s">
        <v>659</v>
      </c>
    </row>
    <row r="67" spans="1:8">
      <c r="A67" s="977" t="s">
        <v>763</v>
      </c>
      <c r="B67" s="1764">
        <v>1793</v>
      </c>
      <c r="C67" s="1753">
        <v>1675</v>
      </c>
      <c r="D67" s="1754">
        <v>118</v>
      </c>
      <c r="E67" s="1765">
        <v>1761</v>
      </c>
      <c r="F67" s="1755" t="s">
        <v>659</v>
      </c>
      <c r="G67" s="1754">
        <v>32</v>
      </c>
      <c r="H67" s="1756" t="s">
        <v>659</v>
      </c>
    </row>
    <row r="68" spans="1:8">
      <c r="A68" s="977" t="s">
        <v>764</v>
      </c>
      <c r="B68" s="1764">
        <v>186</v>
      </c>
      <c r="C68" s="1753">
        <v>134</v>
      </c>
      <c r="D68" s="1754">
        <v>52</v>
      </c>
      <c r="E68" s="1765">
        <v>170</v>
      </c>
      <c r="F68" s="1752">
        <v>3</v>
      </c>
      <c r="G68" s="1752">
        <v>13</v>
      </c>
      <c r="H68" s="1756" t="s">
        <v>659</v>
      </c>
    </row>
    <row r="69" spans="1:8">
      <c r="A69" s="977" t="s">
        <v>862</v>
      </c>
      <c r="B69" s="1764">
        <v>133</v>
      </c>
      <c r="C69" s="1753">
        <v>76</v>
      </c>
      <c r="D69" s="1754">
        <v>57</v>
      </c>
      <c r="E69" s="1765">
        <v>113</v>
      </c>
      <c r="F69" s="1752">
        <v>20</v>
      </c>
      <c r="G69" s="1755" t="s">
        <v>659</v>
      </c>
      <c r="H69" s="1756" t="s">
        <v>659</v>
      </c>
    </row>
    <row r="70" spans="1:8">
      <c r="A70" s="977" t="s">
        <v>765</v>
      </c>
      <c r="B70" s="1764">
        <v>243</v>
      </c>
      <c r="C70" s="1753">
        <v>191</v>
      </c>
      <c r="D70" s="1754">
        <v>52</v>
      </c>
      <c r="E70" s="1765">
        <v>243</v>
      </c>
      <c r="F70" s="1755" t="s">
        <v>659</v>
      </c>
      <c r="G70" s="1755" t="s">
        <v>659</v>
      </c>
      <c r="H70" s="1756" t="s">
        <v>659</v>
      </c>
    </row>
    <row r="71" spans="1:8">
      <c r="A71" s="977" t="s">
        <v>863</v>
      </c>
      <c r="B71" s="1764">
        <v>245</v>
      </c>
      <c r="C71" s="1753">
        <v>98</v>
      </c>
      <c r="D71" s="1754">
        <v>147</v>
      </c>
      <c r="E71" s="1765">
        <v>242</v>
      </c>
      <c r="F71" s="1755" t="s">
        <v>659</v>
      </c>
      <c r="G71" s="1754">
        <v>3</v>
      </c>
      <c r="H71" s="1756" t="s">
        <v>659</v>
      </c>
    </row>
    <row r="72" spans="1:8" s="551" customFormat="1">
      <c r="A72" s="980"/>
      <c r="B72" s="14"/>
      <c r="C72" s="14"/>
      <c r="D72" s="14"/>
      <c r="E72" s="14"/>
      <c r="F72" s="399"/>
      <c r="G72" s="14"/>
      <c r="H72" s="399"/>
    </row>
    <row r="73" spans="1:8" s="551" customFormat="1" ht="15" customHeight="1">
      <c r="A73" s="2151" t="s">
        <v>1729</v>
      </c>
      <c r="B73" s="2151"/>
      <c r="C73" s="2151"/>
      <c r="D73" s="2151"/>
      <c r="E73" s="2151"/>
      <c r="F73" s="2151"/>
      <c r="G73" s="2151"/>
      <c r="H73" s="2151"/>
    </row>
    <row r="74" spans="1:8">
      <c r="A74" s="69" t="s">
        <v>513</v>
      </c>
      <c r="F74" s="141"/>
      <c r="G74" s="545"/>
    </row>
    <row r="75" spans="1:8">
      <c r="B75" s="40"/>
      <c r="C75" s="40"/>
      <c r="D75" s="40"/>
      <c r="E75" s="40"/>
      <c r="F75" s="40"/>
      <c r="G75" s="40"/>
      <c r="H75" s="40"/>
    </row>
    <row r="76" spans="1:8">
      <c r="B76" s="551"/>
      <c r="C76" s="551"/>
      <c r="D76" s="551"/>
      <c r="E76" s="551"/>
      <c r="F76" s="551"/>
      <c r="G76" s="545"/>
      <c r="H76" s="551"/>
    </row>
    <row r="77" spans="1:8">
      <c r="B77" s="551"/>
      <c r="C77" s="551"/>
      <c r="D77" s="551"/>
      <c r="E77" s="551"/>
      <c r="F77" s="551"/>
      <c r="G77" s="545"/>
      <c r="H77" s="551"/>
    </row>
    <row r="78" spans="1:8">
      <c r="B78" s="551"/>
      <c r="C78" s="551"/>
      <c r="D78" s="551"/>
      <c r="E78" s="551"/>
      <c r="F78" s="551"/>
      <c r="G78" s="545"/>
      <c r="H78" s="551"/>
    </row>
    <row r="79" spans="1:8">
      <c r="B79" s="551"/>
      <c r="C79" s="551"/>
      <c r="D79" s="551"/>
      <c r="E79" s="551"/>
      <c r="F79" s="551"/>
      <c r="G79" s="545"/>
      <c r="H79" s="551"/>
    </row>
    <row r="80" spans="1:8">
      <c r="B80" s="551"/>
      <c r="C80" s="551"/>
      <c r="D80" s="551"/>
      <c r="E80" s="551"/>
      <c r="F80" s="551"/>
      <c r="G80" s="545"/>
      <c r="H80" s="551"/>
    </row>
    <row r="81" spans="2:8">
      <c r="B81" s="551"/>
      <c r="C81" s="551"/>
      <c r="D81" s="551"/>
      <c r="E81" s="551"/>
      <c r="F81" s="551"/>
      <c r="G81" s="545"/>
      <c r="H81" s="551"/>
    </row>
    <row r="82" spans="2:8">
      <c r="B82" s="551"/>
      <c r="C82" s="551"/>
      <c r="D82" s="551"/>
      <c r="E82" s="551"/>
      <c r="F82" s="551"/>
      <c r="G82" s="551"/>
      <c r="H82" s="551"/>
    </row>
    <row r="83" spans="2:8">
      <c r="B83" s="551"/>
      <c r="C83" s="551"/>
      <c r="D83" s="551"/>
      <c r="E83" s="551"/>
      <c r="F83" s="551"/>
      <c r="G83" s="551"/>
      <c r="H83" s="551"/>
    </row>
    <row r="84" spans="2:8">
      <c r="B84" s="551"/>
      <c r="C84" s="551"/>
      <c r="D84" s="551"/>
      <c r="E84" s="551"/>
      <c r="F84" s="551"/>
      <c r="G84" s="551"/>
      <c r="H84" s="551"/>
    </row>
    <row r="85" spans="2:8">
      <c r="B85" s="551"/>
      <c r="C85" s="551"/>
      <c r="D85" s="551"/>
      <c r="E85" s="551"/>
      <c r="F85" s="551"/>
      <c r="G85" s="551"/>
      <c r="H85" s="551"/>
    </row>
    <row r="86" spans="2:8">
      <c r="B86" s="551"/>
      <c r="C86" s="551"/>
      <c r="D86" s="551"/>
      <c r="E86" s="551"/>
      <c r="F86" s="551"/>
      <c r="G86" s="551"/>
      <c r="H86" s="551"/>
    </row>
    <row r="87" spans="2:8">
      <c r="B87" s="551"/>
      <c r="C87" s="551"/>
      <c r="D87" s="551"/>
      <c r="E87" s="551"/>
      <c r="F87" s="551"/>
      <c r="G87" s="551"/>
      <c r="H87" s="551"/>
    </row>
    <row r="88" spans="2:8">
      <c r="B88" s="551"/>
      <c r="C88" s="551"/>
      <c r="D88" s="551"/>
      <c r="E88" s="551"/>
      <c r="F88" s="551"/>
      <c r="G88" s="551"/>
      <c r="H88" s="551"/>
    </row>
    <row r="89" spans="2:8">
      <c r="B89" s="551"/>
      <c r="C89" s="551"/>
      <c r="D89" s="551"/>
      <c r="E89" s="551"/>
      <c r="F89" s="551"/>
      <c r="G89" s="551"/>
      <c r="H89" s="551"/>
    </row>
  </sheetData>
  <mergeCells count="7">
    <mergeCell ref="A73:H73"/>
    <mergeCell ref="A3:A5"/>
    <mergeCell ref="B3:B5"/>
    <mergeCell ref="C3:D4"/>
    <mergeCell ref="E3:H3"/>
    <mergeCell ref="E4:F4"/>
    <mergeCell ref="G4:H4"/>
  </mergeCells>
  <hyperlinks>
    <hyperlink ref="J2" location="OBSAH!A1" display="Zpět na obsah"/>
  </hyperlinks>
  <pageMargins left="0.7" right="0.7" top="0.78740157499999996" bottom="0.78740157499999996"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6"/>
  <sheetViews>
    <sheetView showGridLines="0" workbookViewId="0">
      <selection sqref="A1:T1"/>
    </sheetView>
  </sheetViews>
  <sheetFormatPr defaultColWidth="9.140625" defaultRowHeight="15"/>
  <cols>
    <col min="1" max="1" width="20" style="147" customWidth="1"/>
    <col min="2" max="2" width="7.42578125" style="544" customWidth="1"/>
    <col min="3" max="3" width="6.42578125" style="147" customWidth="1"/>
    <col min="4" max="4" width="6.42578125" style="377" customWidth="1"/>
    <col min="5" max="6" width="6.42578125" style="147" customWidth="1"/>
    <col min="7" max="8" width="6.42578125" style="377" customWidth="1"/>
    <col min="9" max="10" width="6.42578125" style="147" customWidth="1"/>
    <col min="11" max="11" width="7.140625" style="147" customWidth="1"/>
    <col min="12" max="12" width="7.5703125" style="147" customWidth="1"/>
    <col min="13" max="18" width="6.42578125" style="147" customWidth="1"/>
    <col min="19" max="19" width="7.85546875" style="147" customWidth="1"/>
    <col min="20" max="22" width="6.42578125" style="147" customWidth="1"/>
    <col min="23" max="24" width="6.140625" style="147" bestFit="1" customWidth="1"/>
    <col min="25" max="25" width="5.28515625" style="147" customWidth="1"/>
    <col min="26" max="26" width="6.140625" style="147" bestFit="1" customWidth="1"/>
    <col min="27" max="16384" width="9.140625" style="147"/>
  </cols>
  <sheetData>
    <row r="1" spans="1:28" s="35" customFormat="1" ht="17.25" customHeight="1">
      <c r="A1" s="2204" t="s">
        <v>1555</v>
      </c>
      <c r="B1" s="2204"/>
      <c r="C1" s="2204"/>
      <c r="D1" s="2204"/>
      <c r="E1" s="2204"/>
      <c r="F1" s="2204"/>
      <c r="G1" s="2204"/>
      <c r="H1" s="2204"/>
      <c r="I1" s="2204"/>
      <c r="J1" s="2204"/>
      <c r="K1" s="2204"/>
      <c r="L1" s="2204"/>
      <c r="M1" s="2204"/>
      <c r="N1" s="2204"/>
      <c r="O1" s="2204"/>
      <c r="P1" s="2204"/>
      <c r="Q1" s="2204"/>
      <c r="R1" s="2204"/>
      <c r="S1" s="2204"/>
      <c r="T1" s="2204"/>
    </row>
    <row r="2" spans="1:28" s="146" customFormat="1" ht="17.25" customHeight="1" thickBot="1">
      <c r="A2" s="1614" t="s">
        <v>1719</v>
      </c>
      <c r="B2" s="213"/>
      <c r="AB2" s="213" t="s">
        <v>1602</v>
      </c>
    </row>
    <row r="3" spans="1:28" ht="17.25" customHeight="1">
      <c r="A3" s="1904" t="s">
        <v>184</v>
      </c>
      <c r="B3" s="1929" t="s">
        <v>714</v>
      </c>
      <c r="C3" s="1960" t="s">
        <v>715</v>
      </c>
      <c r="D3" s="1961"/>
      <c r="E3" s="1961"/>
      <c r="F3" s="1961"/>
      <c r="G3" s="1961"/>
      <c r="H3" s="1962"/>
      <c r="I3" s="2065" t="s">
        <v>330</v>
      </c>
      <c r="J3" s="2058"/>
      <c r="K3" s="2135"/>
      <c r="L3" s="1960" t="s">
        <v>203</v>
      </c>
      <c r="M3" s="1961"/>
      <c r="N3" s="1961"/>
      <c r="O3" s="1961"/>
      <c r="P3" s="1961"/>
      <c r="Q3" s="1961"/>
      <c r="R3" s="1961"/>
      <c r="S3" s="1961"/>
      <c r="T3" s="1961"/>
      <c r="U3" s="1961"/>
      <c r="V3" s="1961"/>
      <c r="W3" s="1961"/>
      <c r="X3" s="2057"/>
      <c r="Y3" s="2144" t="s">
        <v>934</v>
      </c>
      <c r="Z3" s="1918"/>
    </row>
    <row r="4" spans="1:28" ht="17.25" customHeight="1">
      <c r="A4" s="1890"/>
      <c r="B4" s="1930"/>
      <c r="C4" s="1996" t="s">
        <v>601</v>
      </c>
      <c r="D4" s="1946"/>
      <c r="E4" s="1870"/>
      <c r="F4" s="1887" t="s">
        <v>693</v>
      </c>
      <c r="G4" s="1946"/>
      <c r="H4" s="1945"/>
      <c r="I4" s="1996" t="s">
        <v>4</v>
      </c>
      <c r="J4" s="1870" t="s">
        <v>38</v>
      </c>
      <c r="K4" s="2050"/>
      <c r="L4" s="1996" t="s">
        <v>4</v>
      </c>
      <c r="M4" s="1998" t="s">
        <v>341</v>
      </c>
      <c r="N4" s="1973"/>
      <c r="O4" s="1870" t="s">
        <v>178</v>
      </c>
      <c r="P4" s="1977"/>
      <c r="Q4" s="1977"/>
      <c r="R4" s="1946"/>
      <c r="S4" s="1870" t="s">
        <v>309</v>
      </c>
      <c r="T4" s="1977"/>
      <c r="U4" s="1977"/>
      <c r="V4" s="1977"/>
      <c r="W4" s="1998" t="s">
        <v>909</v>
      </c>
      <c r="X4" s="1973"/>
      <c r="Y4" s="2205"/>
      <c r="Z4" s="1985"/>
    </row>
    <row r="5" spans="1:28" ht="17.25" customHeight="1">
      <c r="A5" s="1890"/>
      <c r="B5" s="1930"/>
      <c r="C5" s="1996"/>
      <c r="D5" s="1946"/>
      <c r="E5" s="1870"/>
      <c r="F5" s="1887"/>
      <c r="G5" s="1946"/>
      <c r="H5" s="1945"/>
      <c r="I5" s="2107"/>
      <c r="J5" s="1915" t="s">
        <v>149</v>
      </c>
      <c r="K5" s="2018" t="s">
        <v>307</v>
      </c>
      <c r="L5" s="1978"/>
      <c r="M5" s="2000"/>
      <c r="N5" s="2002"/>
      <c r="O5" s="1870" t="s">
        <v>7</v>
      </c>
      <c r="P5" s="1946"/>
      <c r="Q5" s="1870" t="s">
        <v>136</v>
      </c>
      <c r="R5" s="1946"/>
      <c r="S5" s="1870" t="s">
        <v>167</v>
      </c>
      <c r="T5" s="1946"/>
      <c r="U5" s="1870" t="s">
        <v>39</v>
      </c>
      <c r="V5" s="1977"/>
      <c r="W5" s="2000"/>
      <c r="X5" s="2002"/>
      <c r="Y5" s="2000"/>
      <c r="Z5" s="1920"/>
    </row>
    <row r="6" spans="1:28" ht="17.25" customHeight="1" thickBot="1">
      <c r="A6" s="1891"/>
      <c r="B6" s="1931"/>
      <c r="C6" s="1386" t="s">
        <v>4</v>
      </c>
      <c r="D6" s="1098" t="s">
        <v>602</v>
      </c>
      <c r="E6" s="1104" t="s">
        <v>39</v>
      </c>
      <c r="F6" s="1104" t="s">
        <v>4</v>
      </c>
      <c r="G6" s="1098" t="s">
        <v>602</v>
      </c>
      <c r="H6" s="1100" t="s">
        <v>39</v>
      </c>
      <c r="I6" s="2108"/>
      <c r="J6" s="1916"/>
      <c r="K6" s="2042"/>
      <c r="L6" s="2041"/>
      <c r="M6" s="1097" t="s">
        <v>142</v>
      </c>
      <c r="N6" s="1097" t="s">
        <v>144</v>
      </c>
      <c r="O6" s="1097" t="s">
        <v>142</v>
      </c>
      <c r="P6" s="1097" t="s">
        <v>144</v>
      </c>
      <c r="Q6" s="1097" t="s">
        <v>142</v>
      </c>
      <c r="R6" s="1097" t="s">
        <v>144</v>
      </c>
      <c r="S6" s="1097" t="s">
        <v>142</v>
      </c>
      <c r="T6" s="1097" t="s">
        <v>144</v>
      </c>
      <c r="U6" s="1097" t="s">
        <v>142</v>
      </c>
      <c r="V6" s="1104" t="s">
        <v>144</v>
      </c>
      <c r="W6" s="1097" t="s">
        <v>7</v>
      </c>
      <c r="X6" s="1097" t="s">
        <v>136</v>
      </c>
      <c r="Y6" s="1097" t="s">
        <v>7</v>
      </c>
      <c r="Z6" s="1104" t="s">
        <v>136</v>
      </c>
    </row>
    <row r="7" spans="1:28" s="38" customFormat="1" ht="17.25" customHeight="1">
      <c r="A7" s="975" t="s">
        <v>1601</v>
      </c>
      <c r="B7" s="658">
        <v>501</v>
      </c>
      <c r="C7" s="658">
        <v>498</v>
      </c>
      <c r="D7" s="665">
        <v>492</v>
      </c>
      <c r="E7" s="665">
        <v>23</v>
      </c>
      <c r="F7" s="781">
        <v>51</v>
      </c>
      <c r="G7" s="632">
        <v>39</v>
      </c>
      <c r="H7" s="660">
        <v>14</v>
      </c>
      <c r="I7" s="790">
        <v>5153</v>
      </c>
      <c r="J7" s="625">
        <v>4486</v>
      </c>
      <c r="K7" s="627">
        <v>667</v>
      </c>
      <c r="L7" s="792">
        <v>104687</v>
      </c>
      <c r="M7" s="793">
        <v>2256</v>
      </c>
      <c r="N7" s="797">
        <f>M7/$L7</f>
        <v>2.154995367142052E-2</v>
      </c>
      <c r="O7" s="625">
        <v>37705</v>
      </c>
      <c r="P7" s="797">
        <f>O7/$L7</f>
        <v>0.36016888438870154</v>
      </c>
      <c r="Q7" s="792">
        <v>66982</v>
      </c>
      <c r="R7" s="797">
        <f>Q7/$L7</f>
        <v>0.63983111561129846</v>
      </c>
      <c r="S7" s="625">
        <v>101876</v>
      </c>
      <c r="T7" s="797">
        <f>S7/$L7</f>
        <v>0.97314852847058375</v>
      </c>
      <c r="U7" s="781">
        <v>2811</v>
      </c>
      <c r="V7" s="797">
        <f>U7/$L7</f>
        <v>2.6851471529416259E-2</v>
      </c>
      <c r="W7" s="795">
        <v>14250</v>
      </c>
      <c r="X7" s="795">
        <v>24582</v>
      </c>
      <c r="Y7" s="795">
        <v>8126</v>
      </c>
      <c r="Z7" s="1387">
        <v>17375</v>
      </c>
      <c r="AA7" s="566"/>
    </row>
    <row r="8" spans="1:28" s="38" customFormat="1" ht="17.25" customHeight="1">
      <c r="A8" s="977" t="s">
        <v>16</v>
      </c>
      <c r="B8" s="777">
        <v>42</v>
      </c>
      <c r="C8" s="777">
        <v>41</v>
      </c>
      <c r="D8" s="321">
        <v>39</v>
      </c>
      <c r="E8" s="321">
        <v>6</v>
      </c>
      <c r="F8" s="770">
        <v>7</v>
      </c>
      <c r="G8" s="321">
        <v>4</v>
      </c>
      <c r="H8" s="14">
        <v>3</v>
      </c>
      <c r="I8" s="338">
        <v>450</v>
      </c>
      <c r="J8" s="330">
        <v>348</v>
      </c>
      <c r="K8" s="337">
        <v>102</v>
      </c>
      <c r="L8" s="360">
        <v>10133</v>
      </c>
      <c r="M8" s="794">
        <v>597</v>
      </c>
      <c r="N8" s="638">
        <f t="shared" ref="N8:N21" si="0">M8/$L8</f>
        <v>5.8916411724069868E-2</v>
      </c>
      <c r="O8" s="330">
        <v>3684</v>
      </c>
      <c r="P8" s="638">
        <f t="shared" ref="P8" si="1">O8/$L8</f>
        <v>0.36356459094049148</v>
      </c>
      <c r="Q8" s="360">
        <v>6449</v>
      </c>
      <c r="R8" s="638">
        <f t="shared" ref="R8" si="2">Q8/$L8</f>
        <v>0.63643540905950857</v>
      </c>
      <c r="S8" s="330">
        <v>8865</v>
      </c>
      <c r="T8" s="638">
        <f t="shared" ref="T8" si="3">S8/$L8</f>
        <v>0.87486430474686672</v>
      </c>
      <c r="U8" s="770">
        <v>1268</v>
      </c>
      <c r="V8" s="638">
        <f t="shared" ref="V8" si="4">U8/$L8</f>
        <v>0.12513569525313334</v>
      </c>
      <c r="W8" s="796">
        <v>1360</v>
      </c>
      <c r="X8" s="796">
        <v>2347</v>
      </c>
      <c r="Y8" s="796">
        <v>840</v>
      </c>
      <c r="Z8" s="1388">
        <v>1654</v>
      </c>
    </row>
    <row r="9" spans="1:28" s="38" customFormat="1" ht="17.25" customHeight="1">
      <c r="A9" s="977" t="s">
        <v>17</v>
      </c>
      <c r="B9" s="777">
        <v>56</v>
      </c>
      <c r="C9" s="777">
        <v>56</v>
      </c>
      <c r="D9" s="321">
        <v>55</v>
      </c>
      <c r="E9" s="321">
        <v>4</v>
      </c>
      <c r="F9" s="770">
        <v>6</v>
      </c>
      <c r="G9" s="321">
        <v>5</v>
      </c>
      <c r="H9" s="14">
        <v>1</v>
      </c>
      <c r="I9" s="338">
        <v>569</v>
      </c>
      <c r="J9" s="330">
        <v>497</v>
      </c>
      <c r="K9" s="337">
        <v>72</v>
      </c>
      <c r="L9" s="360">
        <v>11734</v>
      </c>
      <c r="M9" s="794">
        <v>95</v>
      </c>
      <c r="N9" s="638">
        <f t="shared" si="0"/>
        <v>8.0961309016533145E-3</v>
      </c>
      <c r="O9" s="330">
        <v>4024</v>
      </c>
      <c r="P9" s="638">
        <f t="shared" ref="P9" si="5">O9/$L9</f>
        <v>0.34293506050792566</v>
      </c>
      <c r="Q9" s="360">
        <v>7710</v>
      </c>
      <c r="R9" s="638">
        <f t="shared" ref="R9" si="6">Q9/$L9</f>
        <v>0.65706493949207434</v>
      </c>
      <c r="S9" s="330">
        <v>11598</v>
      </c>
      <c r="T9" s="638">
        <f t="shared" ref="T9" si="7">S9/$L9</f>
        <v>0.9884097494460542</v>
      </c>
      <c r="U9" s="770">
        <v>136</v>
      </c>
      <c r="V9" s="638">
        <f t="shared" ref="V9" si="8">U9/$L9</f>
        <v>1.1590250553945799E-2</v>
      </c>
      <c r="W9" s="796">
        <v>1579</v>
      </c>
      <c r="X9" s="796">
        <v>2853</v>
      </c>
      <c r="Y9" s="796">
        <v>803</v>
      </c>
      <c r="Z9" s="1388">
        <v>1706</v>
      </c>
    </row>
    <row r="10" spans="1:28" s="38" customFormat="1" ht="17.25" customHeight="1">
      <c r="A10" s="977" t="s">
        <v>18</v>
      </c>
      <c r="B10" s="777">
        <v>35</v>
      </c>
      <c r="C10" s="777">
        <v>35</v>
      </c>
      <c r="D10" s="321">
        <v>35</v>
      </c>
      <c r="E10" s="786">
        <v>0</v>
      </c>
      <c r="F10" s="770">
        <v>7</v>
      </c>
      <c r="G10" s="321">
        <v>5</v>
      </c>
      <c r="H10" s="14">
        <v>2</v>
      </c>
      <c r="I10" s="338">
        <v>350</v>
      </c>
      <c r="J10" s="330">
        <v>340</v>
      </c>
      <c r="K10" s="337">
        <v>10</v>
      </c>
      <c r="L10" s="360">
        <v>7459</v>
      </c>
      <c r="M10" s="794">
        <v>179</v>
      </c>
      <c r="N10" s="638">
        <f t="shared" si="0"/>
        <v>2.3997854940340527E-2</v>
      </c>
      <c r="O10" s="330">
        <v>2615</v>
      </c>
      <c r="P10" s="638">
        <f t="shared" ref="P10" si="9">O10/$L10</f>
        <v>0.3505831880949189</v>
      </c>
      <c r="Q10" s="360">
        <v>4844</v>
      </c>
      <c r="R10" s="638">
        <f t="shared" ref="R10" si="10">Q10/$L10</f>
        <v>0.64941681190508116</v>
      </c>
      <c r="S10" s="330">
        <v>7358</v>
      </c>
      <c r="T10" s="638">
        <f t="shared" ref="T10" si="11">S10/$L10</f>
        <v>0.98645931089958439</v>
      </c>
      <c r="U10" s="770">
        <v>101</v>
      </c>
      <c r="V10" s="638">
        <f t="shared" ref="V10" si="12">U10/$L10</f>
        <v>1.3540689100415605E-2</v>
      </c>
      <c r="W10" s="796">
        <v>976</v>
      </c>
      <c r="X10" s="796">
        <v>1776</v>
      </c>
      <c r="Y10" s="796">
        <v>555</v>
      </c>
      <c r="Z10" s="1388">
        <v>1358</v>
      </c>
    </row>
    <row r="11" spans="1:28" s="38" customFormat="1" ht="17.25" customHeight="1">
      <c r="A11" s="977" t="s">
        <v>19</v>
      </c>
      <c r="B11" s="777">
        <v>26</v>
      </c>
      <c r="C11" s="777">
        <v>26</v>
      </c>
      <c r="D11" s="321">
        <v>26</v>
      </c>
      <c r="E11" s="786">
        <v>0</v>
      </c>
      <c r="F11" s="782">
        <v>2</v>
      </c>
      <c r="G11" s="783">
        <v>1</v>
      </c>
      <c r="H11" s="784">
        <v>1</v>
      </c>
      <c r="I11" s="338">
        <v>294</v>
      </c>
      <c r="J11" s="330">
        <v>279</v>
      </c>
      <c r="K11" s="337">
        <v>15</v>
      </c>
      <c r="L11" s="360">
        <v>6356</v>
      </c>
      <c r="M11" s="794">
        <v>161</v>
      </c>
      <c r="N11" s="638">
        <f t="shared" si="0"/>
        <v>2.5330396475770924E-2</v>
      </c>
      <c r="O11" s="330">
        <v>2329</v>
      </c>
      <c r="P11" s="638">
        <f t="shared" ref="P11" si="13">O11/$L11</f>
        <v>0.36642542479546886</v>
      </c>
      <c r="Q11" s="360">
        <v>4027</v>
      </c>
      <c r="R11" s="638">
        <f t="shared" ref="R11" si="14">Q11/$L11</f>
        <v>0.6335745752045312</v>
      </c>
      <c r="S11" s="330">
        <v>6214</v>
      </c>
      <c r="T11" s="638">
        <f t="shared" ref="T11" si="15">S11/$L11</f>
        <v>0.97765890497168029</v>
      </c>
      <c r="U11" s="770">
        <v>142</v>
      </c>
      <c r="V11" s="638">
        <f t="shared" ref="V11" si="16">U11/$L11</f>
        <v>2.2341095028319699E-2</v>
      </c>
      <c r="W11" s="796">
        <v>908</v>
      </c>
      <c r="X11" s="796">
        <v>1614</v>
      </c>
      <c r="Y11" s="796">
        <v>479</v>
      </c>
      <c r="Z11" s="1388">
        <v>1002</v>
      </c>
    </row>
    <row r="12" spans="1:28" s="38" customFormat="1" ht="17.25" customHeight="1">
      <c r="A12" s="977" t="s">
        <v>20</v>
      </c>
      <c r="B12" s="777">
        <v>16</v>
      </c>
      <c r="C12" s="777">
        <v>16</v>
      </c>
      <c r="D12" s="321">
        <v>16</v>
      </c>
      <c r="E12" s="786">
        <v>0</v>
      </c>
      <c r="F12" s="785">
        <v>0</v>
      </c>
      <c r="G12" s="786">
        <v>0</v>
      </c>
      <c r="H12" s="787">
        <v>0</v>
      </c>
      <c r="I12" s="338">
        <v>146</v>
      </c>
      <c r="J12" s="330">
        <v>140</v>
      </c>
      <c r="K12" s="337">
        <v>6</v>
      </c>
      <c r="L12" s="360">
        <v>3057</v>
      </c>
      <c r="M12" s="786">
        <v>0</v>
      </c>
      <c r="N12" s="786">
        <v>0</v>
      </c>
      <c r="O12" s="330">
        <v>1159</v>
      </c>
      <c r="P12" s="638">
        <f t="shared" ref="P12" si="17">O12/$L12</f>
        <v>0.37912986588158326</v>
      </c>
      <c r="Q12" s="360">
        <v>1898</v>
      </c>
      <c r="R12" s="638">
        <f t="shared" ref="R12" si="18">Q12/$L12</f>
        <v>0.62087013411841674</v>
      </c>
      <c r="S12" s="330">
        <v>3057</v>
      </c>
      <c r="T12" s="638">
        <f t="shared" ref="T12" si="19">S12/$L12</f>
        <v>1</v>
      </c>
      <c r="U12" s="786">
        <v>0</v>
      </c>
      <c r="V12" s="786">
        <v>0</v>
      </c>
      <c r="W12" s="796">
        <v>458</v>
      </c>
      <c r="X12" s="796">
        <v>710</v>
      </c>
      <c r="Y12" s="796">
        <v>225</v>
      </c>
      <c r="Z12" s="1388">
        <v>353</v>
      </c>
    </row>
    <row r="13" spans="1:28" s="38" customFormat="1" ht="17.25" customHeight="1">
      <c r="A13" s="977" t="s">
        <v>21</v>
      </c>
      <c r="B13" s="777">
        <v>43</v>
      </c>
      <c r="C13" s="777">
        <v>43</v>
      </c>
      <c r="D13" s="321">
        <v>43</v>
      </c>
      <c r="E13" s="783">
        <v>1</v>
      </c>
      <c r="F13" s="782">
        <v>4</v>
      </c>
      <c r="G13" s="783">
        <v>2</v>
      </c>
      <c r="H13" s="784">
        <v>2</v>
      </c>
      <c r="I13" s="338">
        <v>530</v>
      </c>
      <c r="J13" s="330">
        <v>492</v>
      </c>
      <c r="K13" s="337">
        <v>38</v>
      </c>
      <c r="L13" s="360">
        <v>9646</v>
      </c>
      <c r="M13" s="794">
        <v>125</v>
      </c>
      <c r="N13" s="638">
        <f t="shared" si="0"/>
        <v>1.2958739373833713E-2</v>
      </c>
      <c r="O13" s="330">
        <v>3716</v>
      </c>
      <c r="P13" s="638">
        <f t="shared" ref="P13" si="20">O13/$L13</f>
        <v>0.38523740410532864</v>
      </c>
      <c r="Q13" s="360">
        <v>5930</v>
      </c>
      <c r="R13" s="638">
        <f t="shared" ref="R13" si="21">Q13/$L13</f>
        <v>0.61476259589467142</v>
      </c>
      <c r="S13" s="330">
        <v>9540</v>
      </c>
      <c r="T13" s="638">
        <f t="shared" ref="T13" si="22">S13/$L13</f>
        <v>0.98901098901098905</v>
      </c>
      <c r="U13" s="770">
        <v>106</v>
      </c>
      <c r="V13" s="638">
        <f t="shared" ref="V13" si="23">U13/$L13</f>
        <v>1.098901098901099E-2</v>
      </c>
      <c r="W13" s="796">
        <v>1430</v>
      </c>
      <c r="X13" s="796">
        <v>2230</v>
      </c>
      <c r="Y13" s="796">
        <v>694</v>
      </c>
      <c r="Z13" s="1388">
        <v>1369</v>
      </c>
    </row>
    <row r="14" spans="1:28" s="38" customFormat="1" ht="17.25" customHeight="1">
      <c r="A14" s="977" t="s">
        <v>22</v>
      </c>
      <c r="B14" s="777">
        <v>17</v>
      </c>
      <c r="C14" s="777">
        <v>17</v>
      </c>
      <c r="D14" s="321">
        <v>17</v>
      </c>
      <c r="E14" s="783">
        <v>1</v>
      </c>
      <c r="F14" s="785">
        <v>0</v>
      </c>
      <c r="G14" s="786">
        <v>0</v>
      </c>
      <c r="H14" s="787">
        <v>0</v>
      </c>
      <c r="I14" s="338">
        <v>217</v>
      </c>
      <c r="J14" s="330">
        <v>194</v>
      </c>
      <c r="K14" s="337">
        <v>23</v>
      </c>
      <c r="L14" s="360">
        <v>4755</v>
      </c>
      <c r="M14" s="786">
        <v>0</v>
      </c>
      <c r="N14" s="786">
        <v>0</v>
      </c>
      <c r="O14" s="330">
        <v>1847</v>
      </c>
      <c r="P14" s="638">
        <f t="shared" ref="P14" si="24">O14/$L14</f>
        <v>0.38843322818086223</v>
      </c>
      <c r="Q14" s="360">
        <v>2908</v>
      </c>
      <c r="R14" s="638">
        <f t="shared" ref="R14" si="25">Q14/$L14</f>
        <v>0.61156677181913777</v>
      </c>
      <c r="S14" s="330">
        <v>4701</v>
      </c>
      <c r="T14" s="638">
        <f t="shared" ref="T14" si="26">S14/$L14</f>
        <v>0.98864353312302844</v>
      </c>
      <c r="U14" s="770">
        <v>54</v>
      </c>
      <c r="V14" s="638">
        <f t="shared" ref="V14" si="27">U14/$L14</f>
        <v>1.1356466876971609E-2</v>
      </c>
      <c r="W14" s="796">
        <v>753</v>
      </c>
      <c r="X14" s="796">
        <v>1073</v>
      </c>
      <c r="Y14" s="796">
        <v>338</v>
      </c>
      <c r="Z14" s="1388">
        <v>715</v>
      </c>
    </row>
    <row r="15" spans="1:28" s="38" customFormat="1" ht="17.25" customHeight="1">
      <c r="A15" s="977" t="s">
        <v>23</v>
      </c>
      <c r="B15" s="777">
        <v>32</v>
      </c>
      <c r="C15" s="777">
        <v>32</v>
      </c>
      <c r="D15" s="321">
        <v>32</v>
      </c>
      <c r="E15" s="783">
        <v>1</v>
      </c>
      <c r="F15" s="782">
        <v>3</v>
      </c>
      <c r="G15" s="783">
        <v>3</v>
      </c>
      <c r="H15" s="788">
        <v>0</v>
      </c>
      <c r="I15" s="338">
        <v>318</v>
      </c>
      <c r="J15" s="330">
        <v>266</v>
      </c>
      <c r="K15" s="337">
        <v>52</v>
      </c>
      <c r="L15" s="360">
        <v>6057</v>
      </c>
      <c r="M15" s="794">
        <v>59</v>
      </c>
      <c r="N15" s="638">
        <f t="shared" si="0"/>
        <v>9.7407957734852238E-3</v>
      </c>
      <c r="O15" s="330">
        <v>2208</v>
      </c>
      <c r="P15" s="638">
        <f t="shared" ref="P15" si="28">O15/$L15</f>
        <v>0.36453689945517581</v>
      </c>
      <c r="Q15" s="360">
        <v>3849</v>
      </c>
      <c r="R15" s="638">
        <f>Q15/$L15</f>
        <v>0.63546310054482413</v>
      </c>
      <c r="S15" s="330">
        <v>5994</v>
      </c>
      <c r="T15" s="638">
        <f t="shared" ref="T15" si="29">S15/$L15</f>
        <v>0.9895988112927192</v>
      </c>
      <c r="U15" s="770">
        <v>63</v>
      </c>
      <c r="V15" s="638">
        <f t="shared" ref="V15" si="30">U15/$L15</f>
        <v>1.0401188707280832E-2</v>
      </c>
      <c r="W15" s="796">
        <v>796</v>
      </c>
      <c r="X15" s="796">
        <v>1332</v>
      </c>
      <c r="Y15" s="796">
        <v>494</v>
      </c>
      <c r="Z15" s="1388">
        <v>905</v>
      </c>
    </row>
    <row r="16" spans="1:28" s="38" customFormat="1" ht="17.25" customHeight="1">
      <c r="A16" s="977" t="s">
        <v>24</v>
      </c>
      <c r="B16" s="777">
        <v>34</v>
      </c>
      <c r="C16" s="777">
        <v>34</v>
      </c>
      <c r="D16" s="321">
        <v>33</v>
      </c>
      <c r="E16" s="783">
        <v>1</v>
      </c>
      <c r="F16" s="782">
        <v>1</v>
      </c>
      <c r="G16" s="789">
        <v>0</v>
      </c>
      <c r="H16" s="784">
        <v>1</v>
      </c>
      <c r="I16" s="338">
        <v>283</v>
      </c>
      <c r="J16" s="330">
        <v>256</v>
      </c>
      <c r="K16" s="337">
        <v>27</v>
      </c>
      <c r="L16" s="360">
        <v>5890</v>
      </c>
      <c r="M16" s="794">
        <v>30</v>
      </c>
      <c r="N16" s="638">
        <f t="shared" si="0"/>
        <v>5.0933786078098476E-3</v>
      </c>
      <c r="O16" s="330">
        <v>2153</v>
      </c>
      <c r="P16" s="638">
        <f t="shared" ref="P16" si="31">O16/$L16</f>
        <v>0.36553480475382005</v>
      </c>
      <c r="Q16" s="360">
        <v>3737</v>
      </c>
      <c r="R16" s="638">
        <f t="shared" ref="R16" si="32">Q16/$L16</f>
        <v>0.63446519524617995</v>
      </c>
      <c r="S16" s="330">
        <v>5629</v>
      </c>
      <c r="T16" s="638">
        <f t="shared" ref="T16" si="33">S16/$L16</f>
        <v>0.95568760611205428</v>
      </c>
      <c r="U16" s="770">
        <v>261</v>
      </c>
      <c r="V16" s="638">
        <f t="shared" ref="V16" si="34">U16/$L16</f>
        <v>4.4312393887945674E-2</v>
      </c>
      <c r="W16" s="796">
        <v>752</v>
      </c>
      <c r="X16" s="796">
        <v>1299</v>
      </c>
      <c r="Y16" s="796">
        <v>412</v>
      </c>
      <c r="Z16" s="1388">
        <v>990</v>
      </c>
    </row>
    <row r="17" spans="1:26" s="38" customFormat="1" ht="17.25" customHeight="1">
      <c r="A17" s="977" t="s">
        <v>25</v>
      </c>
      <c r="B17" s="777">
        <v>31</v>
      </c>
      <c r="C17" s="777">
        <v>30</v>
      </c>
      <c r="D17" s="321">
        <v>29</v>
      </c>
      <c r="E17" s="783">
        <v>3</v>
      </c>
      <c r="F17" s="782">
        <v>1</v>
      </c>
      <c r="G17" s="789">
        <v>0</v>
      </c>
      <c r="H17" s="784">
        <v>1</v>
      </c>
      <c r="I17" s="338">
        <v>278</v>
      </c>
      <c r="J17" s="330">
        <v>260</v>
      </c>
      <c r="K17" s="337">
        <v>18</v>
      </c>
      <c r="L17" s="360">
        <v>5592</v>
      </c>
      <c r="M17" s="794">
        <v>27</v>
      </c>
      <c r="N17" s="638">
        <f t="shared" si="0"/>
        <v>4.8283261802575111E-3</v>
      </c>
      <c r="O17" s="330">
        <v>1958</v>
      </c>
      <c r="P17" s="638">
        <f t="shared" ref="P17" si="35">O17/$L17</f>
        <v>0.35014306151645208</v>
      </c>
      <c r="Q17" s="360">
        <v>3634</v>
      </c>
      <c r="R17" s="638">
        <f t="shared" ref="R17" si="36">Q17/$L17</f>
        <v>0.64985693848354797</v>
      </c>
      <c r="S17" s="330">
        <v>5422</v>
      </c>
      <c r="T17" s="638">
        <f t="shared" ref="T17" si="37">S17/$L17</f>
        <v>0.96959942775393415</v>
      </c>
      <c r="U17" s="770">
        <v>170</v>
      </c>
      <c r="V17" s="638">
        <f t="shared" ref="V17" si="38">U17/$L17</f>
        <v>3.0400572246065807E-2</v>
      </c>
      <c r="W17" s="796">
        <v>660</v>
      </c>
      <c r="X17" s="796">
        <v>1193</v>
      </c>
      <c r="Y17" s="796">
        <v>435</v>
      </c>
      <c r="Z17" s="1388">
        <v>1034</v>
      </c>
    </row>
    <row r="18" spans="1:26" s="38" customFormat="1" ht="17.25" customHeight="1">
      <c r="A18" s="977" t="s">
        <v>26</v>
      </c>
      <c r="B18" s="777">
        <v>47</v>
      </c>
      <c r="C18" s="777">
        <v>46</v>
      </c>
      <c r="D18" s="321">
        <v>46</v>
      </c>
      <c r="E18" s="786">
        <v>0</v>
      </c>
      <c r="F18" s="782">
        <v>13</v>
      </c>
      <c r="G18" s="783">
        <v>13</v>
      </c>
      <c r="H18" s="784">
        <v>2</v>
      </c>
      <c r="I18" s="338">
        <v>529</v>
      </c>
      <c r="J18" s="330">
        <v>448</v>
      </c>
      <c r="K18" s="337">
        <v>81</v>
      </c>
      <c r="L18" s="360">
        <v>10657</v>
      </c>
      <c r="M18" s="794">
        <v>739</v>
      </c>
      <c r="N18" s="638">
        <f t="shared" si="0"/>
        <v>6.9344093084357697E-2</v>
      </c>
      <c r="O18" s="330">
        <v>3425</v>
      </c>
      <c r="P18" s="638">
        <f t="shared" ref="P18" si="39">O18/$L18</f>
        <v>0.32138500516092711</v>
      </c>
      <c r="Q18" s="360">
        <v>7232</v>
      </c>
      <c r="R18" s="638">
        <f t="shared" ref="R18" si="40">Q18/$L18</f>
        <v>0.67861499483907295</v>
      </c>
      <c r="S18" s="330">
        <v>10464</v>
      </c>
      <c r="T18" s="638">
        <f t="shared" ref="T18" si="41">S18/$L18</f>
        <v>0.98188983766538429</v>
      </c>
      <c r="U18" s="770">
        <v>193</v>
      </c>
      <c r="V18" s="638">
        <f t="shared" ref="V18" si="42">U18/$L18</f>
        <v>1.8110162334615744E-2</v>
      </c>
      <c r="W18" s="796">
        <v>1384</v>
      </c>
      <c r="X18" s="796">
        <v>2856</v>
      </c>
      <c r="Y18" s="796">
        <v>871</v>
      </c>
      <c r="Z18" s="1388">
        <v>2195</v>
      </c>
    </row>
    <row r="19" spans="1:26" s="5" customFormat="1" ht="17.25" customHeight="1">
      <c r="A19" s="977" t="s">
        <v>27</v>
      </c>
      <c r="B19" s="777">
        <v>39</v>
      </c>
      <c r="C19" s="777">
        <v>39</v>
      </c>
      <c r="D19" s="321">
        <v>39</v>
      </c>
      <c r="E19" s="786">
        <v>0</v>
      </c>
      <c r="F19" s="782">
        <v>4</v>
      </c>
      <c r="G19" s="783">
        <v>4</v>
      </c>
      <c r="H19" s="788">
        <v>0</v>
      </c>
      <c r="I19" s="338">
        <v>382</v>
      </c>
      <c r="J19" s="330">
        <v>298</v>
      </c>
      <c r="K19" s="337">
        <v>84</v>
      </c>
      <c r="L19" s="338">
        <v>6877</v>
      </c>
      <c r="M19" s="330">
        <v>104</v>
      </c>
      <c r="N19" s="638">
        <f t="shared" si="0"/>
        <v>1.5122873345935728E-2</v>
      </c>
      <c r="O19" s="330">
        <v>2586</v>
      </c>
      <c r="P19" s="638">
        <f t="shared" ref="P19" si="43">O19/$L19</f>
        <v>0.37603606223644032</v>
      </c>
      <c r="Q19" s="338">
        <v>4291</v>
      </c>
      <c r="R19" s="638">
        <f t="shared" ref="R19" si="44">Q19/$L19</f>
        <v>0.62396393776355974</v>
      </c>
      <c r="S19" s="330">
        <v>6877</v>
      </c>
      <c r="T19" s="638">
        <f t="shared" ref="T19" si="45">S19/$L19</f>
        <v>1</v>
      </c>
      <c r="U19" s="786">
        <v>0</v>
      </c>
      <c r="V19" s="786">
        <v>0</v>
      </c>
      <c r="W19" s="321">
        <v>957</v>
      </c>
      <c r="X19" s="321">
        <v>1562</v>
      </c>
      <c r="Y19" s="321">
        <v>622</v>
      </c>
      <c r="Z19" s="770">
        <v>1153</v>
      </c>
    </row>
    <row r="20" spans="1:26" s="5" customFormat="1" ht="17.25" customHeight="1">
      <c r="A20" s="977" t="s">
        <v>28</v>
      </c>
      <c r="B20" s="777">
        <v>33</v>
      </c>
      <c r="C20" s="777">
        <v>33</v>
      </c>
      <c r="D20" s="321">
        <v>32</v>
      </c>
      <c r="E20" s="783">
        <v>2</v>
      </c>
      <c r="F20" s="782">
        <v>1</v>
      </c>
      <c r="G20" s="789">
        <v>0</v>
      </c>
      <c r="H20" s="784">
        <v>1</v>
      </c>
      <c r="I20" s="338">
        <v>269</v>
      </c>
      <c r="J20" s="330">
        <v>225</v>
      </c>
      <c r="K20" s="337">
        <v>44</v>
      </c>
      <c r="L20" s="338">
        <v>5358</v>
      </c>
      <c r="M20" s="330">
        <v>54</v>
      </c>
      <c r="N20" s="638">
        <f t="shared" si="0"/>
        <v>1.0078387458006719E-2</v>
      </c>
      <c r="O20" s="330">
        <v>1781</v>
      </c>
      <c r="P20" s="638">
        <f t="shared" ref="P20" si="46">O20/$L20</f>
        <v>0.33240014930944384</v>
      </c>
      <c r="Q20" s="338">
        <v>3577</v>
      </c>
      <c r="R20" s="638">
        <f t="shared" ref="R20" si="47">Q20/$L20</f>
        <v>0.66759985069055616</v>
      </c>
      <c r="S20" s="330">
        <v>5196</v>
      </c>
      <c r="T20" s="638">
        <f t="shared" ref="T20" si="48">S20/$L20</f>
        <v>0.96976483762597987</v>
      </c>
      <c r="U20" s="770">
        <v>162</v>
      </c>
      <c r="V20" s="638">
        <f t="shared" ref="V20" si="49">U20/$L20</f>
        <v>3.0235162374020158E-2</v>
      </c>
      <c r="W20" s="321">
        <v>621</v>
      </c>
      <c r="X20" s="321">
        <v>1245</v>
      </c>
      <c r="Y20" s="321">
        <v>458</v>
      </c>
      <c r="Z20" s="770">
        <v>1111</v>
      </c>
    </row>
    <row r="21" spans="1:26" s="5" customFormat="1" ht="17.25" customHeight="1">
      <c r="A21" s="977" t="s">
        <v>29</v>
      </c>
      <c r="B21" s="777">
        <v>50</v>
      </c>
      <c r="C21" s="777">
        <v>50</v>
      </c>
      <c r="D21" s="321">
        <v>50</v>
      </c>
      <c r="E21" s="783">
        <v>4</v>
      </c>
      <c r="F21" s="782">
        <v>2</v>
      </c>
      <c r="G21" s="783">
        <v>2</v>
      </c>
      <c r="H21" s="788">
        <v>0</v>
      </c>
      <c r="I21" s="338">
        <v>538</v>
      </c>
      <c r="J21" s="330">
        <v>443</v>
      </c>
      <c r="K21" s="337">
        <v>95</v>
      </c>
      <c r="L21" s="338">
        <v>11116</v>
      </c>
      <c r="M21" s="330">
        <v>86</v>
      </c>
      <c r="N21" s="638">
        <f t="shared" si="0"/>
        <v>7.7365958978049655E-3</v>
      </c>
      <c r="O21" s="330">
        <v>4220</v>
      </c>
      <c r="P21" s="638">
        <f t="shared" ref="P21" si="50">O21/$L21</f>
        <v>0.37963296149694137</v>
      </c>
      <c r="Q21" s="338">
        <v>6896</v>
      </c>
      <c r="R21" s="638">
        <f t="shared" ref="R21" si="51">Q21/$L21</f>
        <v>0.62036703850305863</v>
      </c>
      <c r="S21" s="330">
        <v>10961</v>
      </c>
      <c r="T21" s="638">
        <f t="shared" ref="T21" si="52">S21/$L21</f>
        <v>0.98605613530046776</v>
      </c>
      <c r="U21" s="770">
        <v>155</v>
      </c>
      <c r="V21" s="638">
        <f t="shared" ref="V21" si="53">U21/$L21</f>
        <v>1.3943864699532205E-2</v>
      </c>
      <c r="W21" s="321">
        <v>1616</v>
      </c>
      <c r="X21" s="321">
        <v>2492</v>
      </c>
      <c r="Y21" s="321">
        <v>900</v>
      </c>
      <c r="Z21" s="770">
        <v>1830</v>
      </c>
    </row>
    <row r="22" spans="1:26" s="5" customFormat="1" ht="17.25" customHeight="1">
      <c r="A22" s="980"/>
      <c r="B22" s="14"/>
      <c r="C22" s="14"/>
      <c r="D22" s="14"/>
      <c r="E22" s="784"/>
      <c r="F22" s="784"/>
      <c r="G22" s="784"/>
      <c r="H22" s="788"/>
      <c r="I22" s="138"/>
      <c r="J22" s="138"/>
      <c r="K22" s="138"/>
      <c r="L22" s="138"/>
      <c r="M22" s="138"/>
      <c r="N22" s="860"/>
      <c r="O22" s="138"/>
      <c r="P22" s="860"/>
      <c r="Q22" s="138"/>
      <c r="R22" s="860"/>
      <c r="S22" s="138"/>
      <c r="T22" s="860"/>
      <c r="U22" s="14"/>
      <c r="V22" s="860"/>
      <c r="W22" s="14"/>
      <c r="X22" s="14"/>
      <c r="Y22" s="14"/>
      <c r="Z22" s="14"/>
    </row>
    <row r="23" spans="1:26" ht="17.25" customHeight="1">
      <c r="A23" s="419" t="s">
        <v>331</v>
      </c>
      <c r="B23" s="419"/>
    </row>
    <row r="24" spans="1:26" ht="17.25" customHeight="1">
      <c r="A24" s="419" t="s">
        <v>1637</v>
      </c>
      <c r="B24" s="419"/>
    </row>
    <row r="25" spans="1:26">
      <c r="A25" s="69" t="s">
        <v>513</v>
      </c>
      <c r="T25" s="322"/>
    </row>
    <row r="26" spans="1:26">
      <c r="B26" s="141"/>
      <c r="C26" s="141"/>
      <c r="D26" s="141"/>
      <c r="E26" s="141"/>
      <c r="F26" s="141"/>
      <c r="G26" s="141"/>
      <c r="H26" s="141"/>
      <c r="I26" s="141"/>
      <c r="J26" s="141"/>
      <c r="K26" s="141"/>
      <c r="L26" s="141"/>
      <c r="M26" s="141"/>
      <c r="N26" s="141"/>
      <c r="O26" s="141"/>
      <c r="P26" s="141"/>
      <c r="Q26" s="141"/>
      <c r="R26" s="141"/>
      <c r="S26" s="141"/>
      <c r="T26" s="141"/>
      <c r="U26" s="141"/>
      <c r="V26" s="141"/>
      <c r="W26" s="141"/>
      <c r="X26" s="141"/>
      <c r="Y26" s="141"/>
      <c r="Z26" s="141"/>
    </row>
  </sheetData>
  <mergeCells count="22">
    <mergeCell ref="Y3:Z5"/>
    <mergeCell ref="L3:X3"/>
    <mergeCell ref="C4:E5"/>
    <mergeCell ref="J5:J6"/>
    <mergeCell ref="K5:K6"/>
    <mergeCell ref="O4:R4"/>
    <mergeCell ref="W4:X5"/>
    <mergeCell ref="O5:P5"/>
    <mergeCell ref="F4:H5"/>
    <mergeCell ref="B3:B6"/>
    <mergeCell ref="C3:H3"/>
    <mergeCell ref="A1:T1"/>
    <mergeCell ref="Q5:R5"/>
    <mergeCell ref="S4:V4"/>
    <mergeCell ref="S5:T5"/>
    <mergeCell ref="L4:L6"/>
    <mergeCell ref="A3:A6"/>
    <mergeCell ref="I3:K3"/>
    <mergeCell ref="I4:I6"/>
    <mergeCell ref="U5:V5"/>
    <mergeCell ref="M4:N5"/>
    <mergeCell ref="J4:K4"/>
  </mergeCells>
  <hyperlinks>
    <hyperlink ref="AB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
  <dimension ref="A1:AF32"/>
  <sheetViews>
    <sheetView showGridLines="0" zoomScaleNormal="100" workbookViewId="0"/>
  </sheetViews>
  <sheetFormatPr defaultColWidth="9.140625" defaultRowHeight="15"/>
  <cols>
    <col min="1" max="1" width="12.85546875" style="147" customWidth="1"/>
    <col min="2" max="2" width="6.5703125" style="147" customWidth="1"/>
    <col min="3" max="6" width="6.42578125" style="147" customWidth="1"/>
    <col min="7" max="18" width="7.140625" style="147" customWidth="1"/>
    <col min="19" max="16384" width="9.140625" style="147"/>
  </cols>
  <sheetData>
    <row r="1" spans="1:32" s="35" customFormat="1" ht="17.25" customHeight="1">
      <c r="A1" s="165" t="s">
        <v>1554</v>
      </c>
      <c r="B1" s="165"/>
      <c r="Q1" s="280"/>
    </row>
    <row r="2" spans="1:32" s="146" customFormat="1" ht="17.25" customHeight="1" thickBot="1">
      <c r="A2" s="1614" t="s">
        <v>1719</v>
      </c>
      <c r="L2" s="146" t="s">
        <v>0</v>
      </c>
      <c r="T2" s="213" t="s">
        <v>1602</v>
      </c>
      <c r="V2" s="62"/>
      <c r="W2" s="62"/>
      <c r="X2" s="62"/>
      <c r="Y2" s="62"/>
      <c r="Z2" s="62"/>
      <c r="AA2" s="62"/>
      <c r="AB2" s="62"/>
      <c r="AC2" s="62"/>
      <c r="AD2" s="62"/>
      <c r="AE2" s="62"/>
      <c r="AF2" s="62"/>
    </row>
    <row r="3" spans="1:32" ht="17.25" customHeight="1">
      <c r="A3" s="1904" t="s">
        <v>192</v>
      </c>
      <c r="B3" s="1905"/>
      <c r="C3" s="1960" t="s">
        <v>1722</v>
      </c>
      <c r="D3" s="1961"/>
      <c r="E3" s="1962"/>
      <c r="F3" s="2206" t="s">
        <v>1723</v>
      </c>
      <c r="G3" s="1961" t="s">
        <v>203</v>
      </c>
      <c r="H3" s="1961"/>
      <c r="I3" s="1961"/>
      <c r="J3" s="1962"/>
      <c r="K3" s="1960" t="s">
        <v>280</v>
      </c>
      <c r="L3" s="1961"/>
      <c r="M3" s="1961"/>
      <c r="N3" s="1962"/>
      <c r="O3" s="1960" t="s">
        <v>394</v>
      </c>
      <c r="P3" s="1961"/>
      <c r="Q3" s="1961"/>
      <c r="R3" s="1961"/>
      <c r="S3" s="400"/>
      <c r="T3" s="400"/>
      <c r="U3" s="400"/>
      <c r="V3" s="400"/>
      <c r="W3" s="400"/>
      <c r="X3" s="400"/>
      <c r="Y3" s="400"/>
      <c r="Z3" s="400"/>
      <c r="AA3" s="400"/>
      <c r="AB3" s="400"/>
      <c r="AC3" s="400"/>
      <c r="AD3" s="400"/>
      <c r="AE3" s="400"/>
      <c r="AF3" s="400"/>
    </row>
    <row r="4" spans="1:32" ht="17.25" customHeight="1">
      <c r="A4" s="1890"/>
      <c r="B4" s="1906"/>
      <c r="C4" s="2209" t="s">
        <v>568</v>
      </c>
      <c r="D4" s="1870" t="s">
        <v>6</v>
      </c>
      <c r="E4" s="2050"/>
      <c r="F4" s="2207"/>
      <c r="G4" s="1946" t="s">
        <v>4</v>
      </c>
      <c r="H4" s="1887" t="s">
        <v>6</v>
      </c>
      <c r="I4" s="1870"/>
      <c r="J4" s="1945"/>
      <c r="K4" s="1996" t="s">
        <v>4</v>
      </c>
      <c r="L4" s="1887" t="s">
        <v>6</v>
      </c>
      <c r="M4" s="1870"/>
      <c r="N4" s="1945"/>
      <c r="O4" s="1996" t="s">
        <v>4</v>
      </c>
      <c r="P4" s="1887" t="s">
        <v>6</v>
      </c>
      <c r="Q4" s="1870"/>
      <c r="R4" s="1870"/>
      <c r="S4" s="62"/>
      <c r="T4" s="62"/>
      <c r="U4" s="62"/>
      <c r="V4" s="62"/>
      <c r="W4" s="62"/>
      <c r="X4" s="62"/>
      <c r="Y4" s="62"/>
      <c r="Z4" s="62"/>
      <c r="AA4" s="62"/>
      <c r="AB4" s="62"/>
      <c r="AC4" s="62"/>
      <c r="AD4" s="62"/>
      <c r="AE4" s="62"/>
      <c r="AF4" s="62"/>
    </row>
    <row r="5" spans="1:32" ht="17.25" customHeight="1">
      <c r="A5" s="1890"/>
      <c r="B5" s="1906"/>
      <c r="C5" s="2209"/>
      <c r="D5" s="1998" t="s">
        <v>319</v>
      </c>
      <c r="E5" s="2018" t="s">
        <v>320</v>
      </c>
      <c r="F5" s="2207"/>
      <c r="G5" s="1973"/>
      <c r="H5" s="1915" t="s">
        <v>7</v>
      </c>
      <c r="I5" s="1915" t="s">
        <v>319</v>
      </c>
      <c r="J5" s="2018" t="s">
        <v>318</v>
      </c>
      <c r="K5" s="1978"/>
      <c r="L5" s="1915" t="s">
        <v>7</v>
      </c>
      <c r="M5" s="1915" t="s">
        <v>319</v>
      </c>
      <c r="N5" s="2018" t="s">
        <v>318</v>
      </c>
      <c r="O5" s="1978"/>
      <c r="P5" s="1915" t="s">
        <v>7</v>
      </c>
      <c r="Q5" s="1915" t="s">
        <v>319</v>
      </c>
      <c r="R5" s="1998" t="s">
        <v>318</v>
      </c>
      <c r="S5" s="401"/>
      <c r="T5" s="401"/>
      <c r="U5" s="401"/>
      <c r="V5" s="401"/>
      <c r="W5" s="401"/>
      <c r="X5" s="401"/>
      <c r="Y5" s="401"/>
      <c r="Z5" s="401"/>
      <c r="AA5" s="401"/>
      <c r="AB5" s="401"/>
      <c r="AC5" s="401"/>
      <c r="AD5" s="401"/>
      <c r="AE5" s="401"/>
      <c r="AF5" s="401"/>
    </row>
    <row r="6" spans="1:32" ht="17.25" customHeight="1" thickBot="1">
      <c r="A6" s="1891"/>
      <c r="B6" s="1907"/>
      <c r="C6" s="1924"/>
      <c r="D6" s="2040"/>
      <c r="E6" s="2042"/>
      <c r="F6" s="2208"/>
      <c r="G6" s="2038"/>
      <c r="H6" s="1916"/>
      <c r="I6" s="1916"/>
      <c r="J6" s="2042"/>
      <c r="K6" s="2041"/>
      <c r="L6" s="1916"/>
      <c r="M6" s="1916"/>
      <c r="N6" s="2042"/>
      <c r="O6" s="2041"/>
      <c r="P6" s="1916"/>
      <c r="Q6" s="1916"/>
      <c r="R6" s="2040"/>
      <c r="S6" s="401"/>
      <c r="T6" s="401"/>
      <c r="U6" s="401"/>
      <c r="V6" s="401"/>
      <c r="W6" s="77"/>
      <c r="X6" s="77"/>
      <c r="Y6" s="77"/>
      <c r="Z6" s="77"/>
      <c r="AA6" s="77"/>
      <c r="AB6" s="77"/>
      <c r="AC6" s="77"/>
      <c r="AD6" s="77"/>
      <c r="AE6" s="77"/>
      <c r="AF6" s="77"/>
    </row>
    <row r="7" spans="1:32" s="38" customFormat="1" ht="17.25" customHeight="1">
      <c r="A7" s="1908" t="s">
        <v>11</v>
      </c>
      <c r="B7" s="1909"/>
      <c r="C7" s="354">
        <v>811</v>
      </c>
      <c r="D7" s="354">
        <v>804</v>
      </c>
      <c r="E7" s="138">
        <v>129</v>
      </c>
      <c r="F7" s="39">
        <v>7951.88</v>
      </c>
      <c r="G7" s="37">
        <v>188319</v>
      </c>
      <c r="H7" s="330">
        <v>98508</v>
      </c>
      <c r="I7" s="356">
        <v>179201</v>
      </c>
      <c r="J7" s="337">
        <v>2642</v>
      </c>
      <c r="K7" s="360">
        <v>49673</v>
      </c>
      <c r="L7" s="330">
        <v>25970</v>
      </c>
      <c r="M7" s="330">
        <v>46811</v>
      </c>
      <c r="N7" s="337">
        <v>1578</v>
      </c>
      <c r="O7" s="338">
        <v>35468</v>
      </c>
      <c r="P7" s="330">
        <v>19291</v>
      </c>
      <c r="Q7" s="330">
        <v>33613</v>
      </c>
      <c r="R7" s="356">
        <v>1160</v>
      </c>
      <c r="S7" s="77"/>
      <c r="T7" s="77"/>
      <c r="U7" s="402"/>
      <c r="V7" s="402"/>
      <c r="W7" s="77"/>
      <c r="X7" s="77"/>
      <c r="Y7" s="77"/>
      <c r="Z7" s="402"/>
      <c r="AA7" s="402"/>
      <c r="AB7" s="77"/>
      <c r="AC7" s="77"/>
      <c r="AD7" s="77"/>
      <c r="AE7" s="402"/>
      <c r="AF7" s="402"/>
    </row>
    <row r="8" spans="1:32" s="38" customFormat="1" ht="17.25" customHeight="1">
      <c r="A8" s="1910" t="s">
        <v>12</v>
      </c>
      <c r="B8" s="1911"/>
      <c r="C8" s="354">
        <v>797</v>
      </c>
      <c r="D8" s="354">
        <v>791</v>
      </c>
      <c r="E8" s="138">
        <v>123</v>
      </c>
      <c r="F8" s="39">
        <v>7843.4800000000041</v>
      </c>
      <c r="G8" s="37">
        <v>184583</v>
      </c>
      <c r="H8" s="330">
        <v>95935</v>
      </c>
      <c r="I8" s="356">
        <v>175916</v>
      </c>
      <c r="J8" s="337">
        <v>2732</v>
      </c>
      <c r="K8" s="338">
        <v>49341</v>
      </c>
      <c r="L8" s="330">
        <v>25353</v>
      </c>
      <c r="M8" s="330">
        <v>46634</v>
      </c>
      <c r="N8" s="337">
        <v>1451</v>
      </c>
      <c r="O8" s="338">
        <v>32427</v>
      </c>
      <c r="P8" s="330">
        <v>17557</v>
      </c>
      <c r="Q8" s="330">
        <v>30561</v>
      </c>
      <c r="R8" s="356">
        <v>1288</v>
      </c>
      <c r="S8" s="77"/>
      <c r="T8" s="77"/>
      <c r="U8" s="402"/>
      <c r="V8" s="402"/>
      <c r="W8" s="77"/>
      <c r="X8" s="77"/>
      <c r="Y8" s="77"/>
      <c r="Z8" s="402"/>
      <c r="AA8" s="402"/>
      <c r="AB8" s="77"/>
      <c r="AC8" s="77"/>
      <c r="AD8" s="77"/>
      <c r="AE8" s="402"/>
      <c r="AF8" s="402"/>
    </row>
    <row r="9" spans="1:32" s="38" customFormat="1" ht="17.25" customHeight="1">
      <c r="A9" s="1910" t="s">
        <v>13</v>
      </c>
      <c r="B9" s="1911"/>
      <c r="C9" s="354">
        <v>795</v>
      </c>
      <c r="D9" s="354">
        <v>789</v>
      </c>
      <c r="E9" s="138">
        <v>120</v>
      </c>
      <c r="F9" s="39">
        <v>7823.57</v>
      </c>
      <c r="G9" s="354">
        <v>185006</v>
      </c>
      <c r="H9" s="330">
        <v>95676</v>
      </c>
      <c r="I9" s="356">
        <v>176388</v>
      </c>
      <c r="J9" s="337">
        <v>2911</v>
      </c>
      <c r="K9" s="338">
        <v>49733</v>
      </c>
      <c r="L9" s="330">
        <v>25721</v>
      </c>
      <c r="M9" s="330">
        <v>46946</v>
      </c>
      <c r="N9" s="337">
        <v>1471</v>
      </c>
      <c r="O9" s="338">
        <v>32554</v>
      </c>
      <c r="P9" s="330">
        <v>17637</v>
      </c>
      <c r="Q9" s="330">
        <v>30407</v>
      </c>
      <c r="R9" s="356">
        <v>1423</v>
      </c>
      <c r="S9" s="377"/>
      <c r="T9" s="377"/>
      <c r="U9" s="377"/>
      <c r="V9" s="377"/>
      <c r="W9" s="162"/>
      <c r="X9" s="162"/>
      <c r="Y9" s="162"/>
      <c r="Z9" s="162"/>
      <c r="AA9" s="162"/>
      <c r="AB9" s="162"/>
      <c r="AC9" s="162"/>
      <c r="AD9" s="162"/>
      <c r="AE9" s="162"/>
      <c r="AF9" s="162"/>
    </row>
    <row r="10" spans="1:32" s="38" customFormat="1" ht="17.25" customHeight="1">
      <c r="A10" s="1910" t="s">
        <v>135</v>
      </c>
      <c r="B10" s="1911"/>
      <c r="C10" s="354">
        <v>792</v>
      </c>
      <c r="D10" s="354">
        <v>785</v>
      </c>
      <c r="E10" s="138">
        <v>111</v>
      </c>
      <c r="F10" s="39">
        <v>7862.1900000000069</v>
      </c>
      <c r="G10" s="354">
        <v>185446</v>
      </c>
      <c r="H10" s="330">
        <v>95576</v>
      </c>
      <c r="I10" s="356">
        <v>177284</v>
      </c>
      <c r="J10" s="337">
        <v>2917</v>
      </c>
      <c r="K10" s="338">
        <v>49824</v>
      </c>
      <c r="L10" s="330">
        <v>25991</v>
      </c>
      <c r="M10" s="330">
        <v>47155</v>
      </c>
      <c r="N10" s="337">
        <v>1626</v>
      </c>
      <c r="O10" s="338">
        <v>32651</v>
      </c>
      <c r="P10" s="330">
        <v>17308</v>
      </c>
      <c r="Q10" s="330">
        <v>30813</v>
      </c>
      <c r="R10" s="356">
        <v>1285</v>
      </c>
      <c r="S10" s="377"/>
      <c r="T10" s="377"/>
      <c r="U10" s="377"/>
      <c r="V10" s="377"/>
      <c r="W10" s="162"/>
      <c r="X10" s="162"/>
      <c r="Y10" s="162"/>
      <c r="Z10" s="162"/>
      <c r="AA10" s="162"/>
      <c r="AB10" s="162"/>
      <c r="AC10" s="162"/>
      <c r="AD10" s="162"/>
      <c r="AE10" s="162"/>
      <c r="AF10" s="162"/>
    </row>
    <row r="11" spans="1:32" s="38" customFormat="1" ht="17.25" customHeight="1">
      <c r="A11" s="1910" t="s">
        <v>183</v>
      </c>
      <c r="B11" s="1911"/>
      <c r="C11" s="354">
        <v>782</v>
      </c>
      <c r="D11" s="354">
        <v>775</v>
      </c>
      <c r="E11" s="138">
        <v>106</v>
      </c>
      <c r="F11" s="39">
        <v>7918.05</v>
      </c>
      <c r="G11" s="354">
        <v>186565</v>
      </c>
      <c r="H11" s="330">
        <v>96189</v>
      </c>
      <c r="I11" s="356">
        <v>178747</v>
      </c>
      <c r="J11" s="337">
        <v>3032</v>
      </c>
      <c r="K11" s="338">
        <v>50043</v>
      </c>
      <c r="L11" s="330">
        <v>26071</v>
      </c>
      <c r="M11" s="330">
        <v>47592</v>
      </c>
      <c r="N11" s="337">
        <v>1621</v>
      </c>
      <c r="O11" s="338">
        <v>33885</v>
      </c>
      <c r="P11" s="354">
        <v>17885</v>
      </c>
      <c r="Q11" s="354">
        <v>31954</v>
      </c>
      <c r="R11" s="138">
        <v>1409</v>
      </c>
      <c r="S11" s="377"/>
      <c r="T11" s="377"/>
      <c r="U11" s="377"/>
      <c r="V11" s="551"/>
      <c r="W11" s="162"/>
      <c r="X11" s="162"/>
      <c r="Y11" s="162"/>
      <c r="Z11" s="162"/>
      <c r="AA11" s="162"/>
      <c r="AB11" s="162"/>
      <c r="AC11" s="162"/>
      <c r="AD11" s="162"/>
      <c r="AE11" s="162"/>
      <c r="AF11" s="162"/>
    </row>
    <row r="12" spans="1:32" s="38" customFormat="1" ht="17.25" customHeight="1">
      <c r="A12" s="1910" t="s">
        <v>432</v>
      </c>
      <c r="B12" s="1911"/>
      <c r="C12" s="354">
        <v>774</v>
      </c>
      <c r="D12" s="354">
        <v>766</v>
      </c>
      <c r="E12" s="138">
        <v>99</v>
      </c>
      <c r="F12" s="39">
        <v>8045.99</v>
      </c>
      <c r="G12" s="354">
        <v>188091</v>
      </c>
      <c r="H12" s="330">
        <v>97262</v>
      </c>
      <c r="I12" s="356">
        <v>180476</v>
      </c>
      <c r="J12" s="337">
        <v>2946</v>
      </c>
      <c r="K12" s="338">
        <v>51112</v>
      </c>
      <c r="L12" s="330">
        <v>26789</v>
      </c>
      <c r="M12" s="330">
        <v>48508</v>
      </c>
      <c r="N12" s="337">
        <v>1590</v>
      </c>
      <c r="O12" s="338">
        <v>36456</v>
      </c>
      <c r="P12" s="354">
        <v>19074</v>
      </c>
      <c r="Q12" s="354">
        <v>34408</v>
      </c>
      <c r="R12" s="138">
        <v>1446</v>
      </c>
      <c r="S12"/>
      <c r="T12"/>
      <c r="U12"/>
      <c r="V12" s="551"/>
      <c r="W12" s="162"/>
      <c r="X12" s="162"/>
      <c r="Y12" s="162"/>
      <c r="Z12" s="162"/>
      <c r="AA12" s="138"/>
      <c r="AB12" s="162"/>
      <c r="AC12" s="162"/>
      <c r="AD12" s="162"/>
      <c r="AE12" s="162"/>
      <c r="AF12" s="138"/>
    </row>
    <row r="13" spans="1:32" s="38" customFormat="1" ht="17.25" customHeight="1">
      <c r="A13" s="1910" t="s">
        <v>529</v>
      </c>
      <c r="B13" s="1911"/>
      <c r="C13" s="354">
        <v>774</v>
      </c>
      <c r="D13" s="354">
        <v>766</v>
      </c>
      <c r="E13" s="138">
        <v>92</v>
      </c>
      <c r="F13" s="39">
        <v>8216.94</v>
      </c>
      <c r="G13" s="354">
        <v>194208</v>
      </c>
      <c r="H13" s="330">
        <v>100644</v>
      </c>
      <c r="I13" s="356">
        <v>186492</v>
      </c>
      <c r="J13" s="337">
        <v>2944</v>
      </c>
      <c r="K13" s="338">
        <v>53370</v>
      </c>
      <c r="L13" s="330">
        <v>27945</v>
      </c>
      <c r="M13" s="330">
        <v>50841</v>
      </c>
      <c r="N13" s="337">
        <v>1591</v>
      </c>
      <c r="O13" s="338">
        <v>40699</v>
      </c>
      <c r="P13" s="354">
        <v>21721</v>
      </c>
      <c r="Q13" s="354">
        <v>38411</v>
      </c>
      <c r="R13" s="138">
        <v>1378</v>
      </c>
      <c r="S13" s="162"/>
      <c r="T13" s="162"/>
      <c r="U13" s="138"/>
      <c r="V13" s="138"/>
      <c r="W13" s="138"/>
      <c r="X13" s="138"/>
      <c r="Y13" s="162"/>
      <c r="Z13" s="138"/>
      <c r="AA13" s="138"/>
      <c r="AB13" s="138"/>
      <c r="AC13" s="138"/>
      <c r="AD13" s="162"/>
      <c r="AE13" s="138"/>
      <c r="AF13" s="138"/>
    </row>
    <row r="14" spans="1:32" s="5" customFormat="1" ht="17.25" customHeight="1">
      <c r="A14" s="1910" t="s">
        <v>589</v>
      </c>
      <c r="B14" s="1911"/>
      <c r="C14" s="354">
        <v>780</v>
      </c>
      <c r="D14" s="354">
        <v>771</v>
      </c>
      <c r="E14" s="138">
        <v>84</v>
      </c>
      <c r="F14" s="39">
        <v>8495.3799999999992</v>
      </c>
      <c r="G14" s="354">
        <v>203962</v>
      </c>
      <c r="H14" s="330">
        <v>105448</v>
      </c>
      <c r="I14" s="356">
        <v>196036</v>
      </c>
      <c r="J14" s="337">
        <v>3047</v>
      </c>
      <c r="K14" s="338">
        <v>58760</v>
      </c>
      <c r="L14" s="330">
        <v>30542</v>
      </c>
      <c r="M14" s="330">
        <v>55859</v>
      </c>
      <c r="N14" s="337">
        <v>1623</v>
      </c>
      <c r="O14" s="338">
        <v>37626</v>
      </c>
      <c r="P14" s="354">
        <v>19933</v>
      </c>
      <c r="Q14" s="354">
        <v>35688</v>
      </c>
      <c r="R14" s="138">
        <v>1346</v>
      </c>
      <c r="S14" s="162"/>
      <c r="T14" s="162"/>
      <c r="U14" s="431"/>
      <c r="V14" s="431"/>
      <c r="W14" s="138"/>
      <c r="X14" s="138"/>
      <c r="Y14" s="162"/>
      <c r="Z14" s="138"/>
      <c r="AA14" s="138"/>
      <c r="AB14" s="138"/>
      <c r="AC14" s="138"/>
      <c r="AD14" s="162"/>
      <c r="AE14" s="138"/>
      <c r="AF14" s="138"/>
    </row>
    <row r="15" spans="1:32" s="5" customFormat="1" ht="17.25" customHeight="1">
      <c r="A15" s="1910" t="s">
        <v>656</v>
      </c>
      <c r="B15" s="1911"/>
      <c r="C15" s="354">
        <v>781</v>
      </c>
      <c r="D15" s="354">
        <v>773</v>
      </c>
      <c r="E15" s="138">
        <v>76</v>
      </c>
      <c r="F15" s="39">
        <v>8759.14</v>
      </c>
      <c r="G15" s="354">
        <v>214994</v>
      </c>
      <c r="H15" s="330">
        <v>111198</v>
      </c>
      <c r="I15" s="356">
        <v>207250</v>
      </c>
      <c r="J15" s="337">
        <v>2980</v>
      </c>
      <c r="K15" s="338">
        <v>61969</v>
      </c>
      <c r="L15" s="330">
        <v>32579</v>
      </c>
      <c r="M15" s="330">
        <v>59265</v>
      </c>
      <c r="N15" s="337">
        <v>1583</v>
      </c>
      <c r="O15" s="338">
        <v>40028</v>
      </c>
      <c r="P15" s="354">
        <v>21031</v>
      </c>
      <c r="Q15" s="354">
        <v>38246</v>
      </c>
      <c r="R15" s="138">
        <v>1172</v>
      </c>
      <c r="S15" s="162"/>
      <c r="T15" s="162"/>
      <c r="U15" s="138"/>
      <c r="V15" s="138"/>
      <c r="W15" s="138"/>
      <c r="X15" s="138"/>
      <c r="Y15" s="162"/>
      <c r="Z15" s="138"/>
      <c r="AA15" s="138"/>
      <c r="AB15" s="138"/>
      <c r="AC15" s="138"/>
      <c r="AD15" s="162"/>
      <c r="AE15" s="138"/>
      <c r="AF15" s="138"/>
    </row>
    <row r="16" spans="1:32" s="5" customFormat="1" ht="17.25" customHeight="1">
      <c r="A16" s="1910" t="s">
        <v>673</v>
      </c>
      <c r="B16" s="1911"/>
      <c r="C16" s="354">
        <v>781</v>
      </c>
      <c r="D16" s="354">
        <v>774</v>
      </c>
      <c r="E16" s="138">
        <v>71</v>
      </c>
      <c r="F16" s="39">
        <v>9085</v>
      </c>
      <c r="G16" s="354">
        <v>228524</v>
      </c>
      <c r="H16" s="330">
        <v>118353</v>
      </c>
      <c r="I16" s="356">
        <v>220542</v>
      </c>
      <c r="J16" s="337">
        <v>3081</v>
      </c>
      <c r="K16" s="338">
        <v>65186</v>
      </c>
      <c r="L16" s="330">
        <v>34210</v>
      </c>
      <c r="M16" s="330">
        <v>62599</v>
      </c>
      <c r="N16" s="337">
        <v>1413</v>
      </c>
      <c r="O16" s="338">
        <v>43382</v>
      </c>
      <c r="P16" s="354">
        <v>22786</v>
      </c>
      <c r="Q16" s="354">
        <v>41379</v>
      </c>
      <c r="R16" s="138">
        <v>1402</v>
      </c>
      <c r="S16" s="162"/>
      <c r="T16" s="162"/>
      <c r="U16" s="138"/>
      <c r="V16" s="138"/>
      <c r="W16" s="138"/>
      <c r="X16" s="138"/>
      <c r="Y16" s="162"/>
      <c r="Z16" s="138"/>
      <c r="AA16" s="138"/>
      <c r="AB16" s="138"/>
      <c r="AC16" s="138"/>
      <c r="AD16" s="162"/>
      <c r="AE16" s="138"/>
      <c r="AF16" s="138"/>
    </row>
    <row r="17" spans="1:32" s="5" customFormat="1" ht="17.25" customHeight="1" thickBot="1">
      <c r="A17" s="1871" t="s">
        <v>939</v>
      </c>
      <c r="B17" s="1872"/>
      <c r="C17" s="354">
        <v>785</v>
      </c>
      <c r="D17" s="354">
        <v>777</v>
      </c>
      <c r="E17" s="138">
        <v>74</v>
      </c>
      <c r="F17" s="39">
        <v>9368</v>
      </c>
      <c r="G17" s="354">
        <v>239925</v>
      </c>
      <c r="H17" s="330">
        <v>124342</v>
      </c>
      <c r="I17" s="356">
        <v>231932</v>
      </c>
      <c r="J17" s="337">
        <v>2919</v>
      </c>
      <c r="K17" s="338">
        <v>66038</v>
      </c>
      <c r="L17" s="330">
        <v>34394</v>
      </c>
      <c r="M17" s="330">
        <v>63329</v>
      </c>
      <c r="N17" s="337">
        <v>1407</v>
      </c>
      <c r="O17" s="698" t="s">
        <v>51</v>
      </c>
      <c r="P17" s="841" t="s">
        <v>51</v>
      </c>
      <c r="Q17" s="841" t="s">
        <v>51</v>
      </c>
      <c r="R17" s="399" t="s">
        <v>51</v>
      </c>
      <c r="S17" s="162"/>
      <c r="T17" s="162"/>
      <c r="U17" s="138"/>
      <c r="V17" s="138"/>
      <c r="W17" s="138"/>
      <c r="X17" s="138"/>
      <c r="Y17" s="162"/>
      <c r="Z17" s="138"/>
      <c r="AA17" s="138"/>
      <c r="AB17" s="138"/>
      <c r="AC17" s="138"/>
      <c r="AD17" s="162"/>
      <c r="AE17" s="138"/>
      <c r="AF17" s="138"/>
    </row>
    <row r="18" spans="1:32" s="167" customFormat="1" ht="17.25" customHeight="1">
      <c r="A18" s="1900" t="s">
        <v>941</v>
      </c>
      <c r="B18" s="917" t="s">
        <v>185</v>
      </c>
      <c r="C18" s="948">
        <f>C17-C16</f>
        <v>4</v>
      </c>
      <c r="D18" s="909">
        <f>D17-D16</f>
        <v>3</v>
      </c>
      <c r="E18" s="1101">
        <f>E17-E16</f>
        <v>3</v>
      </c>
      <c r="F18" s="908">
        <f t="shared" ref="F18:N18" si="0">F17-F16</f>
        <v>283</v>
      </c>
      <c r="G18" s="948">
        <f t="shared" si="0"/>
        <v>11401</v>
      </c>
      <c r="H18" s="909">
        <f t="shared" si="0"/>
        <v>5989</v>
      </c>
      <c r="I18" s="909">
        <f t="shared" si="0"/>
        <v>11390</v>
      </c>
      <c r="J18" s="1101">
        <f t="shared" si="0"/>
        <v>-162</v>
      </c>
      <c r="K18" s="948">
        <f t="shared" si="0"/>
        <v>852</v>
      </c>
      <c r="L18" s="909">
        <f t="shared" si="0"/>
        <v>184</v>
      </c>
      <c r="M18" s="909">
        <f t="shared" si="0"/>
        <v>730</v>
      </c>
      <c r="N18" s="1101">
        <f t="shared" si="0"/>
        <v>-6</v>
      </c>
      <c r="O18" s="1273" t="s">
        <v>51</v>
      </c>
      <c r="P18" s="1027" t="s">
        <v>51</v>
      </c>
      <c r="Q18" s="1027" t="s">
        <v>51</v>
      </c>
      <c r="R18" s="1043" t="s">
        <v>51</v>
      </c>
      <c r="S18" s="162"/>
      <c r="T18" s="162"/>
      <c r="U18" s="138"/>
      <c r="V18" s="138"/>
      <c r="W18" s="138"/>
      <c r="X18" s="138"/>
      <c r="Y18" s="162"/>
      <c r="Z18" s="138"/>
      <c r="AA18" s="138"/>
      <c r="AB18" s="138"/>
      <c r="AC18" s="138"/>
      <c r="AD18" s="162"/>
      <c r="AE18" s="138"/>
      <c r="AF18" s="138"/>
    </row>
    <row r="19" spans="1:32" s="167" customFormat="1" ht="17.25" customHeight="1">
      <c r="A19" s="1901"/>
      <c r="B19" s="912" t="s">
        <v>186</v>
      </c>
      <c r="C19" s="952">
        <f>C17/C16-1</f>
        <v>5.1216389244557181E-3</v>
      </c>
      <c r="D19" s="914">
        <f>D17/D16-1</f>
        <v>3.8759689922480689E-3</v>
      </c>
      <c r="E19" s="1211">
        <f>E17/E16-1</f>
        <v>4.2253521126760507E-2</v>
      </c>
      <c r="F19" s="913">
        <f t="shared" ref="F19:N19" si="1">F17/F16-1</f>
        <v>3.1150247660979735E-2</v>
      </c>
      <c r="G19" s="952">
        <f t="shared" si="1"/>
        <v>4.9889727118377136E-2</v>
      </c>
      <c r="H19" s="914">
        <f t="shared" si="1"/>
        <v>5.0602857553251779E-2</v>
      </c>
      <c r="I19" s="914">
        <f t="shared" si="1"/>
        <v>5.1645491561697954E-2</v>
      </c>
      <c r="J19" s="1211">
        <f t="shared" si="1"/>
        <v>-5.2580331061343744E-2</v>
      </c>
      <c r="K19" s="952">
        <f t="shared" si="1"/>
        <v>1.3070291166815018E-2</v>
      </c>
      <c r="L19" s="914">
        <f t="shared" si="1"/>
        <v>5.3785442852967158E-3</v>
      </c>
      <c r="M19" s="914">
        <f t="shared" si="1"/>
        <v>1.1661528139427224E-2</v>
      </c>
      <c r="N19" s="1211">
        <f t="shared" si="1"/>
        <v>-4.2462845010615702E-3</v>
      </c>
      <c r="O19" s="1274" t="s">
        <v>51</v>
      </c>
      <c r="P19" s="1036" t="s">
        <v>51</v>
      </c>
      <c r="Q19" s="1036" t="s">
        <v>51</v>
      </c>
      <c r="R19" s="1046" t="s">
        <v>51</v>
      </c>
      <c r="S19" s="162"/>
      <c r="T19" s="162"/>
      <c r="U19" s="138"/>
      <c r="V19" s="399"/>
      <c r="W19" s="138"/>
      <c r="X19" s="138"/>
      <c r="Y19" s="162"/>
      <c r="Z19" s="138"/>
      <c r="AA19" s="399"/>
      <c r="AB19" s="138"/>
      <c r="AC19" s="138"/>
      <c r="AD19" s="162"/>
      <c r="AE19" s="138"/>
      <c r="AF19" s="399"/>
    </row>
    <row r="20" spans="1:32" ht="17.25" customHeight="1">
      <c r="A20" s="1902" t="s">
        <v>945</v>
      </c>
      <c r="B20" s="928" t="s">
        <v>185</v>
      </c>
      <c r="C20" s="955">
        <f>C17-C12</f>
        <v>11</v>
      </c>
      <c r="D20" s="919">
        <f>D17-D12</f>
        <v>11</v>
      </c>
      <c r="E20" s="1103">
        <f>E17-E12</f>
        <v>-25</v>
      </c>
      <c r="F20" s="929">
        <f t="shared" ref="F20:N20" si="2">F17-F12</f>
        <v>1322.0100000000002</v>
      </c>
      <c r="G20" s="955">
        <f t="shared" si="2"/>
        <v>51834</v>
      </c>
      <c r="H20" s="919">
        <f t="shared" si="2"/>
        <v>27080</v>
      </c>
      <c r="I20" s="919">
        <f t="shared" si="2"/>
        <v>51456</v>
      </c>
      <c r="J20" s="1103">
        <f t="shared" si="2"/>
        <v>-27</v>
      </c>
      <c r="K20" s="955">
        <f t="shared" si="2"/>
        <v>14926</v>
      </c>
      <c r="L20" s="919">
        <f t="shared" si="2"/>
        <v>7605</v>
      </c>
      <c r="M20" s="919">
        <f t="shared" si="2"/>
        <v>14821</v>
      </c>
      <c r="N20" s="1103">
        <f t="shared" si="2"/>
        <v>-183</v>
      </c>
      <c r="O20" s="1275" t="s">
        <v>51</v>
      </c>
      <c r="P20" s="1033" t="s">
        <v>51</v>
      </c>
      <c r="Q20" s="1033" t="s">
        <v>51</v>
      </c>
      <c r="R20" s="1045" t="s">
        <v>51</v>
      </c>
      <c r="S20" s="125"/>
      <c r="T20" s="125"/>
      <c r="U20" s="125"/>
      <c r="V20" s="255"/>
      <c r="W20" s="125"/>
      <c r="X20" s="125"/>
      <c r="Y20" s="125"/>
      <c r="Z20" s="125"/>
      <c r="AA20" s="255"/>
      <c r="AB20" s="125"/>
      <c r="AC20" s="125"/>
      <c r="AD20" s="125"/>
      <c r="AE20" s="125"/>
      <c r="AF20" s="255"/>
    </row>
    <row r="21" spans="1:32" ht="17.25" customHeight="1">
      <c r="A21" s="1901"/>
      <c r="B21" s="912" t="s">
        <v>186</v>
      </c>
      <c r="C21" s="952">
        <f>C17/C12-1</f>
        <v>1.421188630490966E-2</v>
      </c>
      <c r="D21" s="914">
        <f>D17/D12-1</f>
        <v>1.4360313315926909E-2</v>
      </c>
      <c r="E21" s="1211">
        <f>E17/E12-1</f>
        <v>-0.25252525252525249</v>
      </c>
      <c r="F21" s="913">
        <f t="shared" ref="F21:N21" si="3">F17/F12-1</f>
        <v>0.16430669190491165</v>
      </c>
      <c r="G21" s="952">
        <f t="shared" si="3"/>
        <v>0.27557937381373909</v>
      </c>
      <c r="H21" s="914">
        <f t="shared" si="3"/>
        <v>0.27842322798215124</v>
      </c>
      <c r="I21" s="914">
        <f t="shared" si="3"/>
        <v>0.28511270196591232</v>
      </c>
      <c r="J21" s="1211">
        <f t="shared" si="3"/>
        <v>-9.164969450101812E-3</v>
      </c>
      <c r="K21" s="952">
        <f t="shared" si="3"/>
        <v>0.29202535608076374</v>
      </c>
      <c r="L21" s="914">
        <f t="shared" si="3"/>
        <v>0.2838851767516517</v>
      </c>
      <c r="M21" s="914">
        <f t="shared" si="3"/>
        <v>0.30553723097221086</v>
      </c>
      <c r="N21" s="1211">
        <f t="shared" si="3"/>
        <v>-0.11509433962264148</v>
      </c>
      <c r="O21" s="1274" t="s">
        <v>51</v>
      </c>
      <c r="P21" s="1036" t="s">
        <v>51</v>
      </c>
      <c r="Q21" s="1036" t="s">
        <v>51</v>
      </c>
      <c r="R21" s="1046" t="s">
        <v>51</v>
      </c>
      <c r="S21" s="256"/>
      <c r="T21" s="256"/>
      <c r="U21" s="256"/>
      <c r="V21" s="257"/>
      <c r="W21" s="256"/>
      <c r="X21" s="256"/>
      <c r="Y21" s="256"/>
      <c r="Z21" s="256"/>
      <c r="AA21" s="257"/>
      <c r="AB21" s="256"/>
      <c r="AC21" s="256"/>
      <c r="AD21" s="256"/>
      <c r="AE21" s="256"/>
      <c r="AF21" s="257"/>
    </row>
    <row r="22" spans="1:32" ht="17.25" customHeight="1">
      <c r="A22" s="1902" t="s">
        <v>944</v>
      </c>
      <c r="B22" s="928" t="s">
        <v>185</v>
      </c>
      <c r="C22" s="955">
        <f>C17-C7</f>
        <v>-26</v>
      </c>
      <c r="D22" s="919">
        <f>D17-D7</f>
        <v>-27</v>
      </c>
      <c r="E22" s="1103">
        <f>E17-E7</f>
        <v>-55</v>
      </c>
      <c r="F22" s="929">
        <f t="shared" ref="F22:N22" si="4">F17-F7</f>
        <v>1416.12</v>
      </c>
      <c r="G22" s="955">
        <f t="shared" si="4"/>
        <v>51606</v>
      </c>
      <c r="H22" s="919">
        <f t="shared" si="4"/>
        <v>25834</v>
      </c>
      <c r="I22" s="919">
        <f t="shared" si="4"/>
        <v>52731</v>
      </c>
      <c r="J22" s="1103">
        <f t="shared" si="4"/>
        <v>277</v>
      </c>
      <c r="K22" s="955">
        <f t="shared" si="4"/>
        <v>16365</v>
      </c>
      <c r="L22" s="919">
        <f t="shared" si="4"/>
        <v>8424</v>
      </c>
      <c r="M22" s="919">
        <f t="shared" si="4"/>
        <v>16518</v>
      </c>
      <c r="N22" s="1103">
        <f t="shared" si="4"/>
        <v>-171</v>
      </c>
      <c r="O22" s="1275" t="s">
        <v>51</v>
      </c>
      <c r="P22" s="1033" t="s">
        <v>51</v>
      </c>
      <c r="Q22" s="1033" t="s">
        <v>51</v>
      </c>
      <c r="R22" s="1045" t="s">
        <v>51</v>
      </c>
      <c r="S22" s="125"/>
      <c r="T22" s="125"/>
      <c r="U22" s="125"/>
      <c r="V22" s="255"/>
      <c r="W22" s="125"/>
      <c r="X22" s="125"/>
      <c r="Y22" s="125"/>
      <c r="Z22" s="125"/>
      <c r="AA22" s="255"/>
      <c r="AB22" s="125"/>
      <c r="AC22" s="125"/>
      <c r="AD22" s="125"/>
      <c r="AE22" s="125"/>
      <c r="AF22" s="255"/>
    </row>
    <row r="23" spans="1:32" ht="17.25" customHeight="1">
      <c r="A23" s="2027"/>
      <c r="B23" s="968" t="s">
        <v>186</v>
      </c>
      <c r="C23" s="916">
        <f>C17/C7-1</f>
        <v>-3.2059186189889011E-2</v>
      </c>
      <c r="D23" s="937">
        <f>D17/D7-1</f>
        <v>-3.3582089552238847E-2</v>
      </c>
      <c r="E23" s="1212">
        <f>E17/E7-1</f>
        <v>-0.4263565891472868</v>
      </c>
      <c r="F23" s="1197">
        <f t="shared" ref="F23:N23" si="5">F17/F7-1</f>
        <v>0.17808618842336643</v>
      </c>
      <c r="G23" s="916">
        <f t="shared" si="5"/>
        <v>0.27403501505424299</v>
      </c>
      <c r="H23" s="937">
        <f t="shared" si="5"/>
        <v>0.26225281195435901</v>
      </c>
      <c r="I23" s="937">
        <f t="shared" si="5"/>
        <v>0.29425617044547736</v>
      </c>
      <c r="J23" s="1212">
        <f t="shared" si="5"/>
        <v>0.10484481453444361</v>
      </c>
      <c r="K23" s="916">
        <f t="shared" si="5"/>
        <v>0.32945463330179381</v>
      </c>
      <c r="L23" s="937">
        <f t="shared" si="5"/>
        <v>0.32437427801309204</v>
      </c>
      <c r="M23" s="937">
        <f t="shared" si="5"/>
        <v>0.35286577941082231</v>
      </c>
      <c r="N23" s="1212">
        <f t="shared" si="5"/>
        <v>-0.10836501901140683</v>
      </c>
      <c r="O23" s="1282" t="s">
        <v>51</v>
      </c>
      <c r="P23" s="1198" t="s">
        <v>51</v>
      </c>
      <c r="Q23" s="1198" t="s">
        <v>51</v>
      </c>
      <c r="R23" s="1199" t="s">
        <v>51</v>
      </c>
      <c r="S23" s="256"/>
      <c r="T23" s="256"/>
      <c r="U23" s="256"/>
      <c r="V23" s="257"/>
      <c r="W23" s="256"/>
      <c r="X23" s="256"/>
      <c r="Y23" s="256"/>
      <c r="Z23" s="256"/>
      <c r="AA23" s="257"/>
      <c r="AB23" s="256"/>
      <c r="AC23" s="256"/>
      <c r="AD23" s="256"/>
      <c r="AE23" s="256"/>
      <c r="AF23" s="257"/>
    </row>
    <row r="24" spans="1:32" s="551" customFormat="1" ht="17.25" customHeight="1">
      <c r="A24" s="903"/>
      <c r="B24" s="258"/>
      <c r="C24" s="256"/>
      <c r="D24" s="256"/>
      <c r="E24" s="256"/>
      <c r="F24" s="256"/>
      <c r="G24" s="256"/>
      <c r="H24" s="256"/>
      <c r="I24" s="256"/>
      <c r="J24" s="256"/>
      <c r="K24" s="256"/>
      <c r="L24" s="256"/>
      <c r="M24" s="256"/>
      <c r="N24" s="256"/>
      <c r="O24" s="257"/>
      <c r="P24" s="257"/>
      <c r="Q24" s="257"/>
      <c r="R24" s="257"/>
      <c r="S24" s="256"/>
      <c r="T24" s="256"/>
      <c r="U24" s="256"/>
      <c r="V24" s="257"/>
      <c r="W24" s="256"/>
      <c r="X24" s="256"/>
      <c r="Y24" s="256"/>
      <c r="Z24" s="256"/>
      <c r="AA24" s="257"/>
      <c r="AB24" s="256"/>
      <c r="AC24" s="256"/>
      <c r="AD24" s="256"/>
      <c r="AE24" s="256"/>
      <c r="AF24" s="257"/>
    </row>
    <row r="25" spans="1:32" s="551" customFormat="1" ht="17.25" customHeight="1">
      <c r="A25" s="419" t="s">
        <v>1724</v>
      </c>
      <c r="B25" s="258"/>
      <c r="C25" s="256"/>
      <c r="D25" s="256"/>
      <c r="E25" s="256"/>
      <c r="F25" s="256"/>
      <c r="G25" s="256"/>
      <c r="H25" s="256"/>
      <c r="I25" s="256"/>
      <c r="J25" s="256"/>
      <c r="K25" s="256"/>
      <c r="L25" s="256"/>
      <c r="M25" s="256"/>
      <c r="N25" s="256"/>
      <c r="O25" s="257"/>
      <c r="P25" s="257"/>
      <c r="Q25" s="257"/>
      <c r="R25" s="257"/>
      <c r="S25" s="256"/>
      <c r="T25" s="256"/>
      <c r="U25" s="256"/>
      <c r="V25" s="257"/>
      <c r="W25" s="256"/>
      <c r="X25" s="256"/>
      <c r="Y25" s="256"/>
      <c r="Z25" s="256"/>
      <c r="AA25" s="257"/>
      <c r="AB25" s="256"/>
      <c r="AC25" s="256"/>
      <c r="AD25" s="256"/>
      <c r="AE25" s="256"/>
      <c r="AF25" s="257"/>
    </row>
    <row r="26" spans="1:32" ht="17.25" customHeight="1">
      <c r="A26" s="419" t="s">
        <v>1750</v>
      </c>
      <c r="S26" s="125"/>
      <c r="T26" s="125"/>
      <c r="U26" s="125"/>
      <c r="V26" s="255"/>
      <c r="W26" s="125"/>
      <c r="X26" s="125"/>
      <c r="Y26" s="125"/>
      <c r="Z26" s="125"/>
      <c r="AA26" s="255"/>
      <c r="AB26" s="125"/>
      <c r="AC26" s="125"/>
      <c r="AD26" s="125"/>
      <c r="AE26" s="125"/>
      <c r="AF26" s="255"/>
    </row>
    <row r="27" spans="1:32" ht="17.25" customHeight="1">
      <c r="A27" s="419" t="s">
        <v>374</v>
      </c>
      <c r="F27" s="74"/>
      <c r="G27" s="74"/>
      <c r="H27" s="74"/>
      <c r="I27" s="74"/>
      <c r="S27" s="256"/>
      <c r="T27" s="256"/>
      <c r="U27" s="256"/>
      <c r="V27" s="257"/>
      <c r="W27" s="256"/>
      <c r="X27" s="256"/>
      <c r="Y27" s="256"/>
      <c r="Z27" s="256"/>
      <c r="AA27" s="257"/>
      <c r="AB27" s="256"/>
      <c r="AC27" s="256"/>
      <c r="AD27" s="256"/>
      <c r="AE27" s="256"/>
      <c r="AF27" s="257"/>
    </row>
    <row r="28" spans="1:32">
      <c r="A28" s="69" t="s">
        <v>513</v>
      </c>
      <c r="F28" s="74"/>
      <c r="G28" s="375"/>
      <c r="H28" s="74"/>
      <c r="I28" s="74"/>
      <c r="S28" s="58"/>
      <c r="T28" s="58"/>
      <c r="U28" s="58"/>
      <c r="V28" s="58"/>
      <c r="W28" s="58"/>
      <c r="X28" s="58"/>
      <c r="Y28" s="58"/>
      <c r="Z28" s="58"/>
      <c r="AA28" s="58"/>
      <c r="AB28" s="58"/>
      <c r="AC28" s="58"/>
      <c r="AD28" s="58"/>
      <c r="AE28" s="58"/>
      <c r="AF28" s="58"/>
    </row>
    <row r="29" spans="1:32">
      <c r="C29" s="454"/>
      <c r="F29" s="74"/>
      <c r="G29" s="74"/>
      <c r="H29" s="74"/>
      <c r="I29" s="74"/>
    </row>
    <row r="30" spans="1:32">
      <c r="F30" s="74"/>
      <c r="G30" s="74"/>
      <c r="H30" s="74"/>
      <c r="I30" s="74"/>
    </row>
    <row r="31" spans="1:32">
      <c r="F31" s="74"/>
      <c r="G31" s="74"/>
      <c r="H31" s="74"/>
      <c r="I31" s="74"/>
      <c r="J31" s="551"/>
      <c r="K31" s="141"/>
    </row>
    <row r="32" spans="1:32">
      <c r="F32" s="74"/>
      <c r="G32" s="74"/>
      <c r="H32" s="74"/>
      <c r="I32" s="74"/>
    </row>
  </sheetData>
  <mergeCells count="39">
    <mergeCell ref="A18:A19"/>
    <mergeCell ref="A20:A21"/>
    <mergeCell ref="A22:A23"/>
    <mergeCell ref="A12:B12"/>
    <mergeCell ref="A13:B13"/>
    <mergeCell ref="A14:B14"/>
    <mergeCell ref="A15:B15"/>
    <mergeCell ref="A16:B16"/>
    <mergeCell ref="A3:B6"/>
    <mergeCell ref="C3:E3"/>
    <mergeCell ref="F3:F6"/>
    <mergeCell ref="G3:J3"/>
    <mergeCell ref="A17:B17"/>
    <mergeCell ref="A7:B7"/>
    <mergeCell ref="A8:B8"/>
    <mergeCell ref="A9:B9"/>
    <mergeCell ref="A10:B10"/>
    <mergeCell ref="A11:B11"/>
    <mergeCell ref="E5:E6"/>
    <mergeCell ref="I5:I6"/>
    <mergeCell ref="C4:C6"/>
    <mergeCell ref="D4:E4"/>
    <mergeCell ref="G4:G6"/>
    <mergeCell ref="H4:J4"/>
    <mergeCell ref="K4:K6"/>
    <mergeCell ref="D5:D6"/>
    <mergeCell ref="H5:H6"/>
    <mergeCell ref="J5:J6"/>
    <mergeCell ref="O3:R3"/>
    <mergeCell ref="L4:N4"/>
    <mergeCell ref="P5:P6"/>
    <mergeCell ref="Q5:Q6"/>
    <mergeCell ref="M5:M6"/>
    <mergeCell ref="N5:N6"/>
    <mergeCell ref="O4:O6"/>
    <mergeCell ref="P4:R4"/>
    <mergeCell ref="R5:R6"/>
    <mergeCell ref="K3:N3"/>
    <mergeCell ref="L5:L6"/>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C18:N23" unlockedFormula="1"/>
  </ignoredError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X33"/>
  <sheetViews>
    <sheetView showGridLines="0" zoomScaleNormal="100" workbookViewId="0"/>
  </sheetViews>
  <sheetFormatPr defaultColWidth="9.140625" defaultRowHeight="15"/>
  <cols>
    <col min="1" max="1" width="12.85546875" style="147" customWidth="1"/>
    <col min="2" max="2" width="5.7109375" style="147" customWidth="1"/>
    <col min="3" max="4" width="6.42578125" style="147" customWidth="1"/>
    <col min="5" max="5" width="5.7109375" style="147" customWidth="1"/>
    <col min="6" max="6" width="7.140625" style="377" customWidth="1"/>
    <col min="7" max="7" width="7.7109375" style="377" customWidth="1"/>
    <col min="8" max="8" width="5.7109375" style="377" customWidth="1"/>
    <col min="9" max="10" width="6.42578125" style="147" customWidth="1"/>
    <col min="11" max="11" width="5.7109375" style="147" customWidth="1"/>
    <col min="12" max="12" width="6.42578125" style="147" customWidth="1"/>
    <col min="13" max="13" width="7" style="147" customWidth="1"/>
    <col min="14" max="14" width="5.7109375" style="147" customWidth="1"/>
    <col min="15" max="15" width="6.42578125" style="147" customWidth="1"/>
    <col min="16" max="16" width="7.140625" style="147" customWidth="1"/>
    <col min="17" max="17" width="5.7109375" style="147" customWidth="1"/>
    <col min="18" max="19" width="6.42578125" style="147" customWidth="1"/>
    <col min="20" max="20" width="5.7109375" style="147" customWidth="1"/>
    <col min="21" max="16384" width="9.140625" style="147"/>
  </cols>
  <sheetData>
    <row r="1" spans="1:23" s="35" customFormat="1" ht="17.25" customHeight="1">
      <c r="A1" s="165" t="s">
        <v>1553</v>
      </c>
      <c r="B1" s="165"/>
    </row>
    <row r="2" spans="1:23" s="146" customFormat="1" ht="17.25" customHeight="1" thickBot="1">
      <c r="A2" s="1614" t="s">
        <v>1719</v>
      </c>
      <c r="V2" s="213" t="s">
        <v>1602</v>
      </c>
    </row>
    <row r="3" spans="1:23" ht="17.25" customHeight="1">
      <c r="A3" s="1904" t="s">
        <v>192</v>
      </c>
      <c r="B3" s="1905"/>
      <c r="C3" s="2199" t="s">
        <v>30</v>
      </c>
      <c r="D3" s="2189"/>
      <c r="E3" s="2189"/>
      <c r="F3" s="2188" t="s">
        <v>322</v>
      </c>
      <c r="G3" s="2189"/>
      <c r="H3" s="2190"/>
      <c r="I3" s="2188" t="s">
        <v>321</v>
      </c>
      <c r="J3" s="2189"/>
      <c r="K3" s="2190"/>
      <c r="L3" s="2188" t="s">
        <v>323</v>
      </c>
      <c r="M3" s="2189"/>
      <c r="N3" s="2190"/>
      <c r="O3" s="2188" t="s">
        <v>324</v>
      </c>
      <c r="P3" s="2189"/>
      <c r="Q3" s="2190"/>
      <c r="R3" s="2188" t="s">
        <v>325</v>
      </c>
      <c r="S3" s="2189"/>
      <c r="T3" s="2194"/>
    </row>
    <row r="4" spans="1:23" ht="17.25" customHeight="1">
      <c r="A4" s="1890"/>
      <c r="B4" s="1906"/>
      <c r="C4" s="2200"/>
      <c r="D4" s="2192"/>
      <c r="E4" s="2192"/>
      <c r="F4" s="2191"/>
      <c r="G4" s="2192"/>
      <c r="H4" s="2193"/>
      <c r="I4" s="2191"/>
      <c r="J4" s="2192"/>
      <c r="K4" s="2193"/>
      <c r="L4" s="2191"/>
      <c r="M4" s="2192"/>
      <c r="N4" s="2193"/>
      <c r="O4" s="2191"/>
      <c r="P4" s="2192"/>
      <c r="Q4" s="2193"/>
      <c r="R4" s="2191"/>
      <c r="S4" s="2192"/>
      <c r="T4" s="2195"/>
    </row>
    <row r="5" spans="1:23" ht="17.25" customHeight="1">
      <c r="A5" s="1890"/>
      <c r="B5" s="1906"/>
      <c r="C5" s="2197" t="s">
        <v>1</v>
      </c>
      <c r="D5" s="2186" t="s">
        <v>53</v>
      </c>
      <c r="E5" s="2196"/>
      <c r="F5" s="2197" t="s">
        <v>1</v>
      </c>
      <c r="G5" s="2186" t="s">
        <v>53</v>
      </c>
      <c r="H5" s="2196"/>
      <c r="I5" s="2197" t="s">
        <v>1</v>
      </c>
      <c r="J5" s="2186" t="s">
        <v>53</v>
      </c>
      <c r="K5" s="2196"/>
      <c r="L5" s="2197" t="s">
        <v>1</v>
      </c>
      <c r="M5" s="2186" t="s">
        <v>53</v>
      </c>
      <c r="N5" s="2196"/>
      <c r="O5" s="2197" t="s">
        <v>1</v>
      </c>
      <c r="P5" s="2186" t="s">
        <v>53</v>
      </c>
      <c r="Q5" s="2196"/>
      <c r="R5" s="2197" t="s">
        <v>1</v>
      </c>
      <c r="S5" s="2186" t="s">
        <v>53</v>
      </c>
      <c r="T5" s="2187"/>
    </row>
    <row r="6" spans="1:23" ht="17.25" customHeight="1" thickBot="1">
      <c r="A6" s="1891"/>
      <c r="B6" s="1907"/>
      <c r="C6" s="2198"/>
      <c r="D6" s="1357" t="s">
        <v>142</v>
      </c>
      <c r="E6" s="1358" t="s">
        <v>256</v>
      </c>
      <c r="F6" s="2198"/>
      <c r="G6" s="1357" t="s">
        <v>142</v>
      </c>
      <c r="H6" s="1358" t="s">
        <v>256</v>
      </c>
      <c r="I6" s="2198"/>
      <c r="J6" s="1357" t="s">
        <v>142</v>
      </c>
      <c r="K6" s="1358" t="s">
        <v>256</v>
      </c>
      <c r="L6" s="2198"/>
      <c r="M6" s="1357" t="s">
        <v>142</v>
      </c>
      <c r="N6" s="1358" t="s">
        <v>256</v>
      </c>
      <c r="O6" s="2198"/>
      <c r="P6" s="1357" t="s">
        <v>142</v>
      </c>
      <c r="Q6" s="1358" t="s">
        <v>256</v>
      </c>
      <c r="R6" s="2198"/>
      <c r="S6" s="1357" t="s">
        <v>142</v>
      </c>
      <c r="T6" s="1359" t="s">
        <v>256</v>
      </c>
    </row>
    <row r="7" spans="1:23" s="16" customFormat="1" ht="17.25" customHeight="1">
      <c r="A7" s="1910" t="s">
        <v>11</v>
      </c>
      <c r="B7" s="1911"/>
      <c r="C7" s="426">
        <v>5</v>
      </c>
      <c r="D7" s="796">
        <v>173</v>
      </c>
      <c r="E7" s="1376">
        <v>9.1865398605557591E-4</v>
      </c>
      <c r="F7" s="1377">
        <v>2</v>
      </c>
      <c r="G7" s="796">
        <v>711</v>
      </c>
      <c r="H7" s="1376">
        <v>3.7755085785289855E-3</v>
      </c>
      <c r="I7" s="1377">
        <v>10</v>
      </c>
      <c r="J7" s="796">
        <v>1049</v>
      </c>
      <c r="K7" s="1376">
        <v>5.5703354414583768E-3</v>
      </c>
      <c r="L7" s="1377">
        <v>568</v>
      </c>
      <c r="M7" s="796">
        <v>154316</v>
      </c>
      <c r="N7" s="1376">
        <v>0.81943935556157377</v>
      </c>
      <c r="O7" s="1377">
        <v>214</v>
      </c>
      <c r="P7" s="796">
        <v>29969</v>
      </c>
      <c r="Q7" s="1376">
        <v>0.15913954513352344</v>
      </c>
      <c r="R7" s="1377">
        <v>13</v>
      </c>
      <c r="S7" s="796">
        <v>2101</v>
      </c>
      <c r="T7" s="1378">
        <v>1.1156601298859913E-2</v>
      </c>
      <c r="V7" s="32"/>
      <c r="W7" s="32"/>
    </row>
    <row r="8" spans="1:23" s="16" customFormat="1" ht="17.25" customHeight="1">
      <c r="A8" s="1910" t="s">
        <v>12</v>
      </c>
      <c r="B8" s="1911"/>
      <c r="C8" s="426">
        <v>5</v>
      </c>
      <c r="D8" s="796">
        <v>174</v>
      </c>
      <c r="E8" s="1376">
        <v>9.4266535921509569E-4</v>
      </c>
      <c r="F8" s="1377">
        <v>2</v>
      </c>
      <c r="G8" s="796">
        <v>710</v>
      </c>
      <c r="H8" s="1376">
        <v>3.8465080749581488E-3</v>
      </c>
      <c r="I8" s="1377">
        <v>10</v>
      </c>
      <c r="J8" s="796">
        <v>1057</v>
      </c>
      <c r="K8" s="1376">
        <v>5.7264211763813572E-3</v>
      </c>
      <c r="L8" s="1377">
        <v>561</v>
      </c>
      <c r="M8" s="796">
        <v>150377</v>
      </c>
      <c r="N8" s="1376">
        <v>0.81468499265912897</v>
      </c>
      <c r="O8" s="1377">
        <v>207</v>
      </c>
      <c r="P8" s="796">
        <v>30103</v>
      </c>
      <c r="Q8" s="1376">
        <v>0.16308652476121854</v>
      </c>
      <c r="R8" s="1377">
        <v>13</v>
      </c>
      <c r="S8" s="796">
        <v>2162</v>
      </c>
      <c r="T8" s="1378">
        <v>1.1712887969097913E-2</v>
      </c>
      <c r="V8" s="32"/>
      <c r="W8" s="32"/>
    </row>
    <row r="9" spans="1:23" s="16" customFormat="1" ht="17.25" customHeight="1">
      <c r="A9" s="1910" t="s">
        <v>13</v>
      </c>
      <c r="B9" s="1911"/>
      <c r="C9" s="426">
        <v>5</v>
      </c>
      <c r="D9" s="1379">
        <v>166</v>
      </c>
      <c r="E9" s="1376">
        <v>8.9726819670713387E-4</v>
      </c>
      <c r="F9" s="1377">
        <v>3</v>
      </c>
      <c r="G9" s="1379">
        <v>789</v>
      </c>
      <c r="H9" s="1376">
        <v>4.2647265494092082E-3</v>
      </c>
      <c r="I9" s="1377">
        <v>10</v>
      </c>
      <c r="J9" s="1379">
        <v>1030</v>
      </c>
      <c r="K9" s="1376">
        <v>5.5673870036647456E-3</v>
      </c>
      <c r="L9" s="1377">
        <v>560</v>
      </c>
      <c r="M9" s="1379">
        <v>149706</v>
      </c>
      <c r="N9" s="1376">
        <v>0.80919537744721792</v>
      </c>
      <c r="O9" s="1377">
        <v>205</v>
      </c>
      <c r="P9" s="1379">
        <v>31089</v>
      </c>
      <c r="Q9" s="1376">
        <v>0.16804319859896436</v>
      </c>
      <c r="R9" s="1377">
        <v>13</v>
      </c>
      <c r="S9" s="1379">
        <v>2226</v>
      </c>
      <c r="T9" s="1378">
        <v>1.2032042204036626E-2</v>
      </c>
      <c r="V9" s="32"/>
      <c r="W9" s="32"/>
    </row>
    <row r="10" spans="1:23" s="16" customFormat="1" ht="17.25" customHeight="1">
      <c r="A10" s="1910" t="s">
        <v>135</v>
      </c>
      <c r="B10" s="1911"/>
      <c r="C10" s="426">
        <v>5</v>
      </c>
      <c r="D10" s="1379">
        <v>164</v>
      </c>
      <c r="E10" s="1376">
        <v>8.8435447515718862E-4</v>
      </c>
      <c r="F10" s="1377">
        <v>3</v>
      </c>
      <c r="G10" s="1379">
        <v>911</v>
      </c>
      <c r="H10" s="1376">
        <v>4.912481261391456E-3</v>
      </c>
      <c r="I10" s="1377">
        <v>11</v>
      </c>
      <c r="J10" s="1379">
        <v>1060</v>
      </c>
      <c r="K10" s="1376">
        <v>5.7159496565037798E-3</v>
      </c>
      <c r="L10" s="1377">
        <v>558</v>
      </c>
      <c r="M10" s="1379">
        <v>149388</v>
      </c>
      <c r="N10" s="1376">
        <v>0.8055606483828176</v>
      </c>
      <c r="O10" s="1377">
        <v>203</v>
      </c>
      <c r="P10" s="1379">
        <v>31647</v>
      </c>
      <c r="Q10" s="1376">
        <v>0.17065345167865578</v>
      </c>
      <c r="R10" s="1377">
        <v>13</v>
      </c>
      <c r="S10" s="1379">
        <v>2276</v>
      </c>
      <c r="T10" s="1378">
        <v>1.2273114545474154E-2</v>
      </c>
      <c r="V10" s="32"/>
      <c r="W10" s="32"/>
    </row>
    <row r="11" spans="1:23" s="16" customFormat="1" ht="17.25" customHeight="1">
      <c r="A11" s="1910" t="s">
        <v>183</v>
      </c>
      <c r="B11" s="1911"/>
      <c r="C11" s="426">
        <v>5</v>
      </c>
      <c r="D11" s="1379">
        <v>164</v>
      </c>
      <c r="E11" s="1376">
        <v>8.7905019698228501E-4</v>
      </c>
      <c r="F11" s="1377">
        <v>3</v>
      </c>
      <c r="G11" s="1379">
        <v>1042</v>
      </c>
      <c r="H11" s="1376">
        <v>5.5851847881435426E-3</v>
      </c>
      <c r="I11" s="1377">
        <v>10</v>
      </c>
      <c r="J11" s="1379">
        <v>1068</v>
      </c>
      <c r="K11" s="1376">
        <v>5.7245464047382946E-3</v>
      </c>
      <c r="L11" s="1377">
        <v>551</v>
      </c>
      <c r="M11" s="1379">
        <v>149984</v>
      </c>
      <c r="N11" s="1376">
        <v>0.80392356551335997</v>
      </c>
      <c r="O11" s="1377">
        <v>200</v>
      </c>
      <c r="P11" s="1379">
        <v>31992</v>
      </c>
      <c r="Q11" s="1376">
        <v>0.17147910915766623</v>
      </c>
      <c r="R11" s="1377">
        <v>14</v>
      </c>
      <c r="S11" s="1379">
        <v>2315</v>
      </c>
      <c r="T11" s="1378">
        <v>1.2408543939109694E-2</v>
      </c>
      <c r="V11" s="32"/>
      <c r="W11" s="32"/>
    </row>
    <row r="12" spans="1:23" s="16" customFormat="1" ht="17.25" customHeight="1">
      <c r="A12" s="1910" t="s">
        <v>432</v>
      </c>
      <c r="B12" s="1911"/>
      <c r="C12" s="426">
        <v>5</v>
      </c>
      <c r="D12" s="1379">
        <v>168</v>
      </c>
      <c r="E12" s="1376">
        <v>8.9318468188270567E-4</v>
      </c>
      <c r="F12" s="1377">
        <v>3</v>
      </c>
      <c r="G12" s="1379">
        <v>1174</v>
      </c>
      <c r="H12" s="1376">
        <v>6.2416596222041459E-3</v>
      </c>
      <c r="I12" s="1377">
        <v>10</v>
      </c>
      <c r="J12" s="1379">
        <v>1091</v>
      </c>
      <c r="K12" s="1376">
        <v>5.80038385675019E-3</v>
      </c>
      <c r="L12" s="1377">
        <v>546</v>
      </c>
      <c r="M12" s="1379">
        <v>150414</v>
      </c>
      <c r="N12" s="1376">
        <v>0.7996873853613411</v>
      </c>
      <c r="O12" s="1377">
        <v>198</v>
      </c>
      <c r="P12" s="1379">
        <v>32987</v>
      </c>
      <c r="Q12" s="1376">
        <v>0.17537787560276674</v>
      </c>
      <c r="R12" s="1377">
        <v>13</v>
      </c>
      <c r="S12" s="1379">
        <v>2257</v>
      </c>
      <c r="T12" s="1378">
        <v>1.199951087505516E-2</v>
      </c>
      <c r="V12" s="32"/>
      <c r="W12" s="32"/>
    </row>
    <row r="13" spans="1:23" s="16" customFormat="1" ht="17.25" customHeight="1">
      <c r="A13" s="1910" t="s">
        <v>529</v>
      </c>
      <c r="B13" s="1911"/>
      <c r="C13" s="426">
        <v>5</v>
      </c>
      <c r="D13" s="1379">
        <v>164</v>
      </c>
      <c r="E13" s="1376">
        <v>8.4445542923051575E-4</v>
      </c>
      <c r="F13" s="1377">
        <v>3</v>
      </c>
      <c r="G13" s="1379">
        <v>1296</v>
      </c>
      <c r="H13" s="1376">
        <v>6.6732575383094414E-3</v>
      </c>
      <c r="I13" s="1377">
        <v>10</v>
      </c>
      <c r="J13" s="1379">
        <v>1155</v>
      </c>
      <c r="K13" s="1376">
        <v>5.9472318339100346E-3</v>
      </c>
      <c r="L13" s="1377">
        <v>545</v>
      </c>
      <c r="M13" s="1379">
        <v>154484</v>
      </c>
      <c r="N13" s="1376">
        <v>0.7954564178612622</v>
      </c>
      <c r="O13" s="1377">
        <v>199</v>
      </c>
      <c r="P13" s="1379">
        <v>34704</v>
      </c>
      <c r="Q13" s="1376">
        <v>0.1786950074147306</v>
      </c>
      <c r="R13" s="1377">
        <v>13</v>
      </c>
      <c r="S13" s="1379">
        <v>2405</v>
      </c>
      <c r="T13" s="1378">
        <v>1.2383629922557258E-2</v>
      </c>
      <c r="V13" s="32"/>
      <c r="W13" s="32"/>
    </row>
    <row r="14" spans="1:23" s="16" customFormat="1" ht="17.25" customHeight="1">
      <c r="A14" s="1910" t="s">
        <v>589</v>
      </c>
      <c r="B14" s="1911"/>
      <c r="C14" s="426">
        <v>5</v>
      </c>
      <c r="D14" s="1379">
        <v>176</v>
      </c>
      <c r="E14" s="1376">
        <v>8.629058354007119E-4</v>
      </c>
      <c r="F14" s="1377">
        <v>3</v>
      </c>
      <c r="G14" s="1379">
        <v>1383</v>
      </c>
      <c r="H14" s="1376">
        <v>6.780674831586276E-3</v>
      </c>
      <c r="I14" s="1377">
        <v>10</v>
      </c>
      <c r="J14" s="1379">
        <v>1374</v>
      </c>
      <c r="K14" s="1376">
        <v>6.7365489650032849E-3</v>
      </c>
      <c r="L14" s="1377">
        <v>546</v>
      </c>
      <c r="M14" s="1379">
        <v>160828</v>
      </c>
      <c r="N14" s="1376">
        <v>0.78851943008991876</v>
      </c>
      <c r="O14" s="1377">
        <v>203</v>
      </c>
      <c r="P14" s="1379">
        <v>37535</v>
      </c>
      <c r="Q14" s="1376">
        <v>0.18402937802139616</v>
      </c>
      <c r="R14" s="1377">
        <v>14</v>
      </c>
      <c r="S14" s="1379">
        <v>2666</v>
      </c>
      <c r="T14" s="1378">
        <v>1.3071062256694875E-2</v>
      </c>
      <c r="V14" s="32"/>
      <c r="W14" s="32"/>
    </row>
    <row r="15" spans="1:23" s="16" customFormat="1" ht="17.25" customHeight="1">
      <c r="A15" s="1910" t="s">
        <v>656</v>
      </c>
      <c r="B15" s="1911"/>
      <c r="C15" s="426">
        <v>5</v>
      </c>
      <c r="D15" s="1379">
        <v>192</v>
      </c>
      <c r="E15" s="1376">
        <v>8.9304817808869084E-4</v>
      </c>
      <c r="F15" s="1377">
        <v>3</v>
      </c>
      <c r="G15" s="1379">
        <v>1420</v>
      </c>
      <c r="H15" s="1376">
        <v>6.6048354837809431E-3</v>
      </c>
      <c r="I15" s="1377">
        <v>13</v>
      </c>
      <c r="J15" s="1379">
        <v>1681</v>
      </c>
      <c r="K15" s="1376">
        <v>7.8188228508702575E-3</v>
      </c>
      <c r="L15" s="1377">
        <v>541</v>
      </c>
      <c r="M15" s="1379">
        <v>168080</v>
      </c>
      <c r="N15" s="1376">
        <v>0.78178925923514142</v>
      </c>
      <c r="O15" s="1377">
        <v>206</v>
      </c>
      <c r="P15" s="1379">
        <v>40769</v>
      </c>
      <c r="Q15" s="1376">
        <v>0.18962854777342625</v>
      </c>
      <c r="R15" s="1377">
        <v>14</v>
      </c>
      <c r="S15" s="1379">
        <v>2852</v>
      </c>
      <c r="T15" s="1378">
        <v>1.3265486478692429E-2</v>
      </c>
      <c r="V15" s="32"/>
      <c r="W15" s="32"/>
    </row>
    <row r="16" spans="1:23" s="16" customFormat="1" ht="17.25" customHeight="1">
      <c r="A16" s="1910" t="s">
        <v>673</v>
      </c>
      <c r="B16" s="1911"/>
      <c r="C16" s="426">
        <v>5</v>
      </c>
      <c r="D16" s="1379">
        <v>201</v>
      </c>
      <c r="E16" s="1376">
        <v>8.7955750818294797E-4</v>
      </c>
      <c r="F16" s="1377">
        <v>4</v>
      </c>
      <c r="G16" s="1379">
        <v>1489</v>
      </c>
      <c r="H16" s="1376">
        <v>6.5157270133552716E-3</v>
      </c>
      <c r="I16" s="1377">
        <v>13</v>
      </c>
      <c r="J16" s="1379">
        <v>1789</v>
      </c>
      <c r="K16" s="1376">
        <v>7.8284994136283287E-3</v>
      </c>
      <c r="L16" s="1377">
        <v>538</v>
      </c>
      <c r="M16" s="1379">
        <v>177631</v>
      </c>
      <c r="N16" s="1376">
        <v>0.77729691410967772</v>
      </c>
      <c r="O16" s="1377">
        <v>208</v>
      </c>
      <c r="P16" s="1379">
        <v>44416</v>
      </c>
      <c r="Q16" s="1376">
        <v>0.19436032976842696</v>
      </c>
      <c r="R16" s="1377">
        <v>14</v>
      </c>
      <c r="S16" s="1379">
        <v>2998</v>
      </c>
      <c r="T16" s="1378">
        <v>1.3118972186728747E-2</v>
      </c>
      <c r="V16" s="32"/>
      <c r="W16" s="32"/>
    </row>
    <row r="17" spans="1:24" s="16" customFormat="1" ht="17.25" customHeight="1" thickBot="1">
      <c r="A17" s="1871" t="s">
        <v>939</v>
      </c>
      <c r="B17" s="1872"/>
      <c r="C17" s="426">
        <v>5</v>
      </c>
      <c r="D17" s="1379">
        <v>203</v>
      </c>
      <c r="E17" s="1376">
        <v>8.4609773887673234E-4</v>
      </c>
      <c r="F17" s="1377">
        <v>4</v>
      </c>
      <c r="G17" s="1379">
        <v>1580</v>
      </c>
      <c r="H17" s="1376">
        <v>6.5853912681046161E-3</v>
      </c>
      <c r="I17" s="1377">
        <v>13</v>
      </c>
      <c r="J17" s="1379">
        <v>1888</v>
      </c>
      <c r="K17" s="1376">
        <v>7.8691257684693136E-3</v>
      </c>
      <c r="L17" s="1377">
        <v>541</v>
      </c>
      <c r="M17" s="1379">
        <v>185945</v>
      </c>
      <c r="N17" s="1376">
        <v>0.77501302490361568</v>
      </c>
      <c r="O17" s="1377">
        <v>209</v>
      </c>
      <c r="P17" s="1379">
        <v>47140</v>
      </c>
      <c r="Q17" s="1376">
        <v>0.19647806606231114</v>
      </c>
      <c r="R17" s="1377">
        <v>14</v>
      </c>
      <c r="S17" s="1379">
        <v>3169</v>
      </c>
      <c r="T17" s="1378">
        <v>1.3208294258622487E-2</v>
      </c>
      <c r="V17" s="1678"/>
      <c r="W17" s="32"/>
    </row>
    <row r="18" spans="1:24" ht="17.25" customHeight="1">
      <c r="A18" s="1900" t="s">
        <v>941</v>
      </c>
      <c r="B18" s="917" t="s">
        <v>185</v>
      </c>
      <c r="C18" s="1721">
        <f>C17-C16</f>
        <v>0</v>
      </c>
      <c r="D18" s="1722">
        <f>D17-D16</f>
        <v>2</v>
      </c>
      <c r="E18" s="1767" t="s">
        <v>52</v>
      </c>
      <c r="F18" s="1721">
        <f>F17-F16</f>
        <v>0</v>
      </c>
      <c r="G18" s="1722">
        <f>G17-G16</f>
        <v>91</v>
      </c>
      <c r="H18" s="1767" t="s">
        <v>52</v>
      </c>
      <c r="I18" s="1721">
        <f>I17-I16</f>
        <v>0</v>
      </c>
      <c r="J18" s="1722">
        <f>J17-J16</f>
        <v>99</v>
      </c>
      <c r="K18" s="1767" t="s">
        <v>52</v>
      </c>
      <c r="L18" s="1721">
        <f>L17-L16</f>
        <v>3</v>
      </c>
      <c r="M18" s="1722">
        <f>M17-M16</f>
        <v>8314</v>
      </c>
      <c r="N18" s="1767" t="s">
        <v>52</v>
      </c>
      <c r="O18" s="1721">
        <f>O17-O16</f>
        <v>1</v>
      </c>
      <c r="P18" s="1722">
        <f>P17-P16</f>
        <v>2724</v>
      </c>
      <c r="Q18" s="1767" t="s">
        <v>52</v>
      </c>
      <c r="R18" s="1721">
        <f>R17-R16</f>
        <v>0</v>
      </c>
      <c r="S18" s="1722">
        <f>S17-S16</f>
        <v>171</v>
      </c>
      <c r="T18" s="1768" t="s">
        <v>52</v>
      </c>
    </row>
    <row r="19" spans="1:24" ht="17.25" customHeight="1">
      <c r="A19" s="1901"/>
      <c r="B19" s="912" t="s">
        <v>186</v>
      </c>
      <c r="C19" s="1731">
        <f>C17/C16-1</f>
        <v>0</v>
      </c>
      <c r="D19" s="1732">
        <f>D17/D16-1</f>
        <v>9.9502487562188602E-3</v>
      </c>
      <c r="E19" s="1771" t="s">
        <v>52</v>
      </c>
      <c r="F19" s="1731">
        <f>F17/F16-1</f>
        <v>0</v>
      </c>
      <c r="G19" s="1732">
        <f>G17/G16-1</f>
        <v>6.1114842175957085E-2</v>
      </c>
      <c r="H19" s="1771" t="s">
        <v>52</v>
      </c>
      <c r="I19" s="1731">
        <f>I17/I16-1</f>
        <v>0</v>
      </c>
      <c r="J19" s="1732">
        <f>J17/J16-1</f>
        <v>5.5338177752934703E-2</v>
      </c>
      <c r="K19" s="1771" t="s">
        <v>52</v>
      </c>
      <c r="L19" s="1731">
        <f>L17/L16-1</f>
        <v>5.5762081784387352E-3</v>
      </c>
      <c r="M19" s="1732">
        <f>M17/M16-1</f>
        <v>4.6804893290022465E-2</v>
      </c>
      <c r="N19" s="1771" t="s">
        <v>52</v>
      </c>
      <c r="O19" s="1731">
        <f>O17/O16-1</f>
        <v>4.8076923076922906E-3</v>
      </c>
      <c r="P19" s="1732">
        <f>P17/P16-1</f>
        <v>6.1329250720461026E-2</v>
      </c>
      <c r="Q19" s="1771" t="s">
        <v>52</v>
      </c>
      <c r="R19" s="1731">
        <f>R17/R16-1</f>
        <v>0</v>
      </c>
      <c r="S19" s="1732">
        <f>S17/S16-1</f>
        <v>5.703802535023339E-2</v>
      </c>
      <c r="T19" s="1772" t="s">
        <v>52</v>
      </c>
    </row>
    <row r="20" spans="1:24" ht="17.25" customHeight="1">
      <c r="A20" s="1902" t="s">
        <v>945</v>
      </c>
      <c r="B20" s="928" t="s">
        <v>185</v>
      </c>
      <c r="C20" s="1741">
        <f>C17-C12</f>
        <v>0</v>
      </c>
      <c r="D20" s="1742">
        <f>D17-D12</f>
        <v>35</v>
      </c>
      <c r="E20" s="1769" t="s">
        <v>52</v>
      </c>
      <c r="F20" s="1741">
        <f>F17-F12</f>
        <v>1</v>
      </c>
      <c r="G20" s="1742">
        <f>G17-G12</f>
        <v>406</v>
      </c>
      <c r="H20" s="1769" t="s">
        <v>52</v>
      </c>
      <c r="I20" s="1741">
        <f>I17-I12</f>
        <v>3</v>
      </c>
      <c r="J20" s="1742">
        <f>J17-J12</f>
        <v>797</v>
      </c>
      <c r="K20" s="1769" t="s">
        <v>52</v>
      </c>
      <c r="L20" s="1741">
        <f>L17-L12</f>
        <v>-5</v>
      </c>
      <c r="M20" s="1742">
        <f>M17-M12</f>
        <v>35531</v>
      </c>
      <c r="N20" s="1769" t="s">
        <v>52</v>
      </c>
      <c r="O20" s="1741">
        <f>O17-O12</f>
        <v>11</v>
      </c>
      <c r="P20" s="1742">
        <f>P17-P12</f>
        <v>14153</v>
      </c>
      <c r="Q20" s="1769" t="s">
        <v>52</v>
      </c>
      <c r="R20" s="1741">
        <f>R17-R12</f>
        <v>1</v>
      </c>
      <c r="S20" s="1742">
        <f>S17-S12</f>
        <v>912</v>
      </c>
      <c r="T20" s="1770" t="s">
        <v>52</v>
      </c>
    </row>
    <row r="21" spans="1:24" ht="17.25" customHeight="1">
      <c r="A21" s="1901"/>
      <c r="B21" s="912" t="s">
        <v>186</v>
      </c>
      <c r="C21" s="1731">
        <f>C17/C12-1</f>
        <v>0</v>
      </c>
      <c r="D21" s="1732">
        <f>D17/D12-1</f>
        <v>0.20833333333333326</v>
      </c>
      <c r="E21" s="1771" t="s">
        <v>52</v>
      </c>
      <c r="F21" s="1731">
        <f>F17/F12-1</f>
        <v>0.33333333333333326</v>
      </c>
      <c r="G21" s="1732">
        <f>G17/G12-1</f>
        <v>0.3458262350936967</v>
      </c>
      <c r="H21" s="1771" t="s">
        <v>52</v>
      </c>
      <c r="I21" s="1731">
        <f>I17/I12-1</f>
        <v>0.30000000000000004</v>
      </c>
      <c r="J21" s="1732">
        <f>J17/J12-1</f>
        <v>0.73052245646196146</v>
      </c>
      <c r="K21" s="1771" t="s">
        <v>52</v>
      </c>
      <c r="L21" s="1731">
        <f>L17/L12-1</f>
        <v>-9.157509157509125E-3</v>
      </c>
      <c r="M21" s="1732">
        <f>M17/M12-1</f>
        <v>0.23622136237318325</v>
      </c>
      <c r="N21" s="1771" t="s">
        <v>52</v>
      </c>
      <c r="O21" s="1731">
        <f>O17/O12-1</f>
        <v>5.555555555555558E-2</v>
      </c>
      <c r="P21" s="1732">
        <f>P17/P12-1</f>
        <v>0.42904780671173492</v>
      </c>
      <c r="Q21" s="1771" t="s">
        <v>52</v>
      </c>
      <c r="R21" s="1731">
        <f>R17/R12-1</f>
        <v>7.6923076923076872E-2</v>
      </c>
      <c r="S21" s="1732">
        <f>S17/S12-1</f>
        <v>0.4040762073548958</v>
      </c>
      <c r="T21" s="1772" t="s">
        <v>52</v>
      </c>
      <c r="W21" s="551"/>
      <c r="X21" s="551"/>
    </row>
    <row r="22" spans="1:24" ht="17.25" customHeight="1">
      <c r="A22" s="1902" t="s">
        <v>944</v>
      </c>
      <c r="B22" s="928" t="s">
        <v>185</v>
      </c>
      <c r="C22" s="1741">
        <f>C17-C7</f>
        <v>0</v>
      </c>
      <c r="D22" s="1742">
        <f>D17-D7</f>
        <v>30</v>
      </c>
      <c r="E22" s="1769" t="s">
        <v>52</v>
      </c>
      <c r="F22" s="1741">
        <f>F17-F7</f>
        <v>2</v>
      </c>
      <c r="G22" s="1742">
        <f>G17-G7</f>
        <v>869</v>
      </c>
      <c r="H22" s="1769" t="s">
        <v>52</v>
      </c>
      <c r="I22" s="1741">
        <f>I17-I7</f>
        <v>3</v>
      </c>
      <c r="J22" s="1742">
        <f>J17-J7</f>
        <v>839</v>
      </c>
      <c r="K22" s="1769" t="s">
        <v>52</v>
      </c>
      <c r="L22" s="1741">
        <f>L17-L7</f>
        <v>-27</v>
      </c>
      <c r="M22" s="1742">
        <f>M17-M7</f>
        <v>31629</v>
      </c>
      <c r="N22" s="1769" t="s">
        <v>52</v>
      </c>
      <c r="O22" s="1741">
        <f>O17-O7</f>
        <v>-5</v>
      </c>
      <c r="P22" s="1742">
        <f>P17-P7</f>
        <v>17171</v>
      </c>
      <c r="Q22" s="1769" t="s">
        <v>52</v>
      </c>
      <c r="R22" s="1741">
        <f>R17-R7</f>
        <v>1</v>
      </c>
      <c r="S22" s="1742">
        <f>S17-S7</f>
        <v>1068</v>
      </c>
      <c r="T22" s="1770" t="s">
        <v>52</v>
      </c>
      <c r="W22" s="551"/>
      <c r="X22" s="551"/>
    </row>
    <row r="23" spans="1:24" ht="17.25" customHeight="1">
      <c r="A23" s="2027"/>
      <c r="B23" s="968" t="s">
        <v>186</v>
      </c>
      <c r="C23" s="1731">
        <f>C17/C7-1</f>
        <v>0</v>
      </c>
      <c r="D23" s="1732">
        <f>D17/D7-1</f>
        <v>0.17341040462427748</v>
      </c>
      <c r="E23" s="1771" t="s">
        <v>52</v>
      </c>
      <c r="F23" s="1731">
        <f>F17/F7-1</f>
        <v>1</v>
      </c>
      <c r="G23" s="1732">
        <f>G17/G7-1</f>
        <v>1.2222222222222223</v>
      </c>
      <c r="H23" s="1771" t="s">
        <v>52</v>
      </c>
      <c r="I23" s="1731">
        <f>I17/I7-1</f>
        <v>0.30000000000000004</v>
      </c>
      <c r="J23" s="1732">
        <f>J17/J7-1</f>
        <v>0.799809342230696</v>
      </c>
      <c r="K23" s="1771" t="s">
        <v>52</v>
      </c>
      <c r="L23" s="1731">
        <f>L17/L7-1</f>
        <v>-4.7535211267605626E-2</v>
      </c>
      <c r="M23" s="1732">
        <f>M17/M7-1</f>
        <v>0.20496254438943473</v>
      </c>
      <c r="N23" s="1771" t="s">
        <v>52</v>
      </c>
      <c r="O23" s="1731">
        <f>O17/O7-1</f>
        <v>-2.3364485981308358E-2</v>
      </c>
      <c r="P23" s="1732">
        <f>P17/P7-1</f>
        <v>0.57295872401481529</v>
      </c>
      <c r="Q23" s="1771" t="s">
        <v>52</v>
      </c>
      <c r="R23" s="1731">
        <f>R17/R7-1</f>
        <v>7.6923076923076872E-2</v>
      </c>
      <c r="S23" s="1732">
        <f>S17/S7-1</f>
        <v>0.50832936696811037</v>
      </c>
      <c r="T23" s="1772" t="s">
        <v>52</v>
      </c>
      <c r="W23" s="551"/>
      <c r="X23" s="551"/>
    </row>
    <row r="24" spans="1:24" s="551" customFormat="1" ht="17.25" customHeight="1">
      <c r="A24" s="903"/>
      <c r="B24" s="258"/>
      <c r="C24" s="256"/>
      <c r="D24" s="256"/>
      <c r="E24" s="257"/>
      <c r="F24" s="256"/>
      <c r="G24" s="256"/>
      <c r="H24" s="257"/>
      <c r="I24" s="256"/>
      <c r="J24" s="256"/>
      <c r="K24" s="257"/>
      <c r="L24" s="256"/>
      <c r="M24" s="256"/>
      <c r="N24" s="257"/>
      <c r="O24" s="256"/>
      <c r="P24" s="256"/>
      <c r="Q24" s="257"/>
      <c r="R24" s="256"/>
      <c r="S24" s="256"/>
      <c r="T24" s="257"/>
    </row>
    <row r="25" spans="1:24" ht="17.25" customHeight="1">
      <c r="A25" s="417" t="s">
        <v>1725</v>
      </c>
      <c r="L25" s="322"/>
    </row>
    <row r="26" spans="1:24" ht="17.25" customHeight="1">
      <c r="A26" s="415" t="s">
        <v>513</v>
      </c>
      <c r="L26" s="380"/>
    </row>
    <row r="27" spans="1:24">
      <c r="A27" s="141"/>
      <c r="L27" s="246"/>
    </row>
    <row r="28" spans="1:24">
      <c r="A28" s="141"/>
      <c r="C28" s="141"/>
      <c r="D28" s="141"/>
      <c r="E28" s="141"/>
      <c r="F28" s="141"/>
      <c r="G28" s="141"/>
      <c r="H28" s="141"/>
      <c r="I28" s="141"/>
      <c r="J28" s="141"/>
      <c r="K28" s="141"/>
      <c r="L28" s="141"/>
      <c r="M28" s="141"/>
      <c r="N28" s="141"/>
      <c r="O28" s="141"/>
      <c r="P28" s="141"/>
      <c r="Q28" s="141"/>
      <c r="R28" s="141"/>
      <c r="S28" s="141"/>
      <c r="T28" s="141"/>
    </row>
    <row r="29" spans="1:24">
      <c r="A29" s="141"/>
      <c r="C29" s="196"/>
      <c r="D29" s="196"/>
      <c r="E29" s="196"/>
      <c r="F29" s="196"/>
      <c r="G29" s="196"/>
      <c r="H29" s="196"/>
      <c r="I29" s="196"/>
      <c r="J29" s="196"/>
      <c r="K29" s="196"/>
      <c r="L29" s="196"/>
      <c r="M29" s="196"/>
      <c r="N29" s="196"/>
      <c r="O29" s="196"/>
      <c r="P29" s="196"/>
      <c r="Q29" s="196"/>
      <c r="R29" s="196"/>
      <c r="S29" s="196"/>
      <c r="T29" s="196"/>
    </row>
    <row r="30" spans="1:24">
      <c r="C30" s="141"/>
      <c r="D30" s="141"/>
      <c r="E30" s="141"/>
      <c r="F30" s="141"/>
      <c r="G30" s="141"/>
      <c r="H30" s="141"/>
      <c r="I30" s="141"/>
      <c r="J30" s="141"/>
      <c r="K30" s="141"/>
      <c r="L30" s="141"/>
      <c r="M30" s="141"/>
      <c r="N30" s="141"/>
      <c r="O30" s="141"/>
      <c r="P30" s="141"/>
      <c r="Q30" s="141"/>
      <c r="R30" s="141"/>
      <c r="S30" s="141"/>
      <c r="T30" s="141"/>
    </row>
    <row r="31" spans="1:24">
      <c r="C31" s="196"/>
      <c r="D31" s="196"/>
      <c r="E31" s="196"/>
      <c r="F31" s="196"/>
      <c r="G31" s="196"/>
      <c r="H31" s="196"/>
      <c r="I31" s="196"/>
      <c r="J31" s="196"/>
      <c r="K31" s="196"/>
      <c r="L31" s="196"/>
      <c r="M31" s="196"/>
      <c r="N31" s="196"/>
      <c r="O31" s="196"/>
      <c r="P31" s="196"/>
      <c r="Q31" s="196"/>
      <c r="R31" s="196"/>
      <c r="S31" s="196"/>
      <c r="T31" s="196"/>
    </row>
    <row r="32" spans="1:24">
      <c r="C32" s="141"/>
      <c r="D32" s="141"/>
      <c r="E32" s="141"/>
      <c r="F32" s="141"/>
      <c r="G32" s="141"/>
      <c r="H32" s="141"/>
      <c r="I32" s="141"/>
      <c r="J32" s="141"/>
      <c r="K32" s="141"/>
      <c r="L32" s="141"/>
      <c r="M32" s="141"/>
      <c r="N32" s="141"/>
      <c r="O32" s="141"/>
      <c r="P32" s="141"/>
      <c r="Q32" s="141"/>
      <c r="R32" s="141"/>
      <c r="S32" s="141"/>
      <c r="T32" s="141"/>
    </row>
    <row r="33" spans="3:20">
      <c r="C33" s="196"/>
      <c r="D33" s="196"/>
      <c r="E33" s="196"/>
      <c r="F33" s="196"/>
      <c r="G33" s="196"/>
      <c r="H33" s="196"/>
      <c r="I33" s="196"/>
      <c r="J33" s="196"/>
      <c r="K33" s="196"/>
      <c r="L33" s="196"/>
      <c r="M33" s="196"/>
      <c r="N33" s="196"/>
      <c r="O33" s="196"/>
      <c r="P33" s="196"/>
      <c r="Q33" s="196"/>
      <c r="R33" s="196"/>
      <c r="S33" s="196"/>
      <c r="T33" s="196"/>
    </row>
  </sheetData>
  <mergeCells count="33">
    <mergeCell ref="A22:A23"/>
    <mergeCell ref="A13:B13"/>
    <mergeCell ref="A14:B14"/>
    <mergeCell ref="A15:B15"/>
    <mergeCell ref="A16:B16"/>
    <mergeCell ref="A17:B17"/>
    <mergeCell ref="A10:B10"/>
    <mergeCell ref="A11:B11"/>
    <mergeCell ref="A12:B12"/>
    <mergeCell ref="A18:A19"/>
    <mergeCell ref="A20:A21"/>
    <mergeCell ref="I5:I6"/>
    <mergeCell ref="L5:L6"/>
    <mergeCell ref="O5:O6"/>
    <mergeCell ref="A8:B8"/>
    <mergeCell ref="A9:B9"/>
    <mergeCell ref="A7:B7"/>
    <mergeCell ref="G5:H5"/>
    <mergeCell ref="D5:E5"/>
    <mergeCell ref="A3:B6"/>
    <mergeCell ref="C3:E4"/>
    <mergeCell ref="C5:C6"/>
    <mergeCell ref="F5:F6"/>
    <mergeCell ref="I3:K4"/>
    <mergeCell ref="F3:H4"/>
    <mergeCell ref="L3:N4"/>
    <mergeCell ref="O3:Q4"/>
    <mergeCell ref="R3:T4"/>
    <mergeCell ref="R5:R6"/>
    <mergeCell ref="J5:K5"/>
    <mergeCell ref="M5:N5"/>
    <mergeCell ref="P5:Q5"/>
    <mergeCell ref="S5:T5"/>
  </mergeCells>
  <hyperlinks>
    <hyperlink ref="V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I18:K23 C18:E23 F18:G23 L18:M23 O18:P23 R18:S23" unlockedFormula="1"/>
  </ignoredError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
    <pageSetUpPr fitToPage="1"/>
  </sheetPr>
  <dimension ref="A1:T34"/>
  <sheetViews>
    <sheetView showGridLines="0" zoomScaleNormal="100" workbookViewId="0"/>
  </sheetViews>
  <sheetFormatPr defaultColWidth="9.140625" defaultRowHeight="15"/>
  <cols>
    <col min="1" max="1" width="31.85546875" style="147" customWidth="1"/>
    <col min="2" max="13" width="7.140625" style="147" customWidth="1"/>
    <col min="14" max="15" width="6.42578125" style="147" customWidth="1"/>
    <col min="16" max="16" width="7" style="147" customWidth="1"/>
    <col min="17" max="17" width="6.42578125" style="147" customWidth="1"/>
    <col min="18" max="18" width="7.42578125" style="147" customWidth="1"/>
    <col min="19" max="16384" width="9.140625" style="147"/>
  </cols>
  <sheetData>
    <row r="1" spans="1:20" s="145" customFormat="1" ht="17.25" customHeight="1">
      <c r="A1" s="145" t="s">
        <v>1636</v>
      </c>
      <c r="M1" s="280"/>
    </row>
    <row r="2" spans="1:20" s="146" customFormat="1" ht="17.25" customHeight="1" thickBot="1">
      <c r="A2" s="1614" t="s">
        <v>1719</v>
      </c>
      <c r="I2" s="146" t="s">
        <v>0</v>
      </c>
      <c r="T2" s="213" t="s">
        <v>1602</v>
      </c>
    </row>
    <row r="3" spans="1:20" ht="22.5" customHeight="1">
      <c r="A3" s="2210" t="s">
        <v>326</v>
      </c>
      <c r="B3" s="1965" t="s">
        <v>193</v>
      </c>
      <c r="C3" s="1966"/>
      <c r="D3" s="1966"/>
      <c r="E3" s="1966"/>
      <c r="F3" s="1966"/>
      <c r="G3" s="1966"/>
      <c r="H3" s="1966"/>
      <c r="I3" s="1966"/>
      <c r="J3" s="1966"/>
      <c r="K3" s="1966"/>
      <c r="L3" s="1972"/>
      <c r="M3" s="1967" t="s">
        <v>941</v>
      </c>
      <c r="N3" s="1968"/>
      <c r="O3" s="1969" t="s">
        <v>942</v>
      </c>
      <c r="P3" s="1970"/>
      <c r="Q3" s="1971" t="s">
        <v>943</v>
      </c>
      <c r="R3" s="1968"/>
    </row>
    <row r="4" spans="1:20" ht="22.5" customHeight="1" thickBot="1">
      <c r="A4" s="2211"/>
      <c r="B4" s="995" t="s">
        <v>11</v>
      </c>
      <c r="C4" s="995" t="s">
        <v>12</v>
      </c>
      <c r="D4" s="995" t="s">
        <v>13</v>
      </c>
      <c r="E4" s="995" t="s">
        <v>135</v>
      </c>
      <c r="F4" s="995" t="s">
        <v>183</v>
      </c>
      <c r="G4" s="996" t="s">
        <v>432</v>
      </c>
      <c r="H4" s="996" t="s">
        <v>529</v>
      </c>
      <c r="I4" s="996" t="s">
        <v>589</v>
      </c>
      <c r="J4" s="996" t="s">
        <v>656</v>
      </c>
      <c r="K4" s="996" t="s">
        <v>673</v>
      </c>
      <c r="L4" s="996" t="s">
        <v>939</v>
      </c>
      <c r="M4" s="1058" t="s">
        <v>185</v>
      </c>
      <c r="N4" s="1000" t="s">
        <v>186</v>
      </c>
      <c r="O4" s="1010" t="s">
        <v>185</v>
      </c>
      <c r="P4" s="1000" t="s">
        <v>186</v>
      </c>
      <c r="Q4" s="1010" t="s">
        <v>185</v>
      </c>
      <c r="R4" s="1117" t="s">
        <v>186</v>
      </c>
    </row>
    <row r="5" spans="1:20" ht="15.75" customHeight="1">
      <c r="A5" s="1380" t="s">
        <v>67</v>
      </c>
      <c r="B5" s="1389">
        <v>188319</v>
      </c>
      <c r="C5" s="1390">
        <v>184583</v>
      </c>
      <c r="D5" s="1390">
        <v>185006</v>
      </c>
      <c r="E5" s="1391">
        <v>185446</v>
      </c>
      <c r="F5" s="1390">
        <v>186565</v>
      </c>
      <c r="G5" s="632">
        <v>188091</v>
      </c>
      <c r="H5" s="632">
        <v>194208</v>
      </c>
      <c r="I5" s="632">
        <v>203962</v>
      </c>
      <c r="J5" s="632">
        <v>214994</v>
      </c>
      <c r="K5" s="632">
        <v>228524</v>
      </c>
      <c r="L5" s="633">
        <v>239925</v>
      </c>
      <c r="M5" s="1059">
        <f>L5-K5</f>
        <v>11401</v>
      </c>
      <c r="N5" s="1773">
        <f>L5/K5-1</f>
        <v>4.9889727118377136E-2</v>
      </c>
      <c r="O5" s="1013">
        <f>L5-G5</f>
        <v>51834</v>
      </c>
      <c r="P5" s="1775">
        <f>L5/G5-1</f>
        <v>0.27557937381373909</v>
      </c>
      <c r="Q5" s="1011">
        <f>L5-B5</f>
        <v>51606</v>
      </c>
      <c r="R5" s="1773">
        <f>L5/B5-1</f>
        <v>0.27403501505424299</v>
      </c>
      <c r="T5" s="74"/>
    </row>
    <row r="6" spans="1:20" ht="15.75" customHeight="1">
      <c r="A6" s="977" t="s">
        <v>88</v>
      </c>
      <c r="B6" s="1377">
        <v>1572</v>
      </c>
      <c r="C6" s="1379">
        <v>1454</v>
      </c>
      <c r="D6" s="1379">
        <v>1407</v>
      </c>
      <c r="E6" s="1379">
        <v>1326</v>
      </c>
      <c r="F6" s="1379">
        <v>1268</v>
      </c>
      <c r="G6" s="321">
        <v>1237</v>
      </c>
      <c r="H6" s="321">
        <v>1296</v>
      </c>
      <c r="I6" s="321">
        <v>1489</v>
      </c>
      <c r="J6" s="321">
        <v>1714</v>
      </c>
      <c r="K6" s="321">
        <v>1975</v>
      </c>
      <c r="L6" s="697">
        <v>2143</v>
      </c>
      <c r="M6" s="1060">
        <f>L6-K6</f>
        <v>168</v>
      </c>
      <c r="N6" s="1774">
        <f>L6/K6-1</f>
        <v>8.5063291139240604E-2</v>
      </c>
      <c r="O6" s="1015">
        <f>L6-G6</f>
        <v>906</v>
      </c>
      <c r="P6" s="1776">
        <f>L6/G6-1</f>
        <v>0.73241713823767185</v>
      </c>
      <c r="Q6" s="300">
        <f>L6-B6</f>
        <v>571</v>
      </c>
      <c r="R6" s="1774">
        <f>L6/B6-1</f>
        <v>0.36323155216284997</v>
      </c>
      <c r="T6" s="980"/>
    </row>
    <row r="7" spans="1:20" ht="15.75" customHeight="1">
      <c r="A7" s="977" t="s">
        <v>89</v>
      </c>
      <c r="B7" s="1377">
        <v>14141</v>
      </c>
      <c r="C7" s="1379">
        <v>13955</v>
      </c>
      <c r="D7" s="1379">
        <v>13920</v>
      </c>
      <c r="E7" s="1379">
        <v>14063</v>
      </c>
      <c r="F7" s="1379">
        <v>14379</v>
      </c>
      <c r="G7" s="321">
        <v>14835</v>
      </c>
      <c r="H7" s="321">
        <v>15664</v>
      </c>
      <c r="I7" s="321">
        <v>16731</v>
      </c>
      <c r="J7" s="321">
        <v>17841</v>
      </c>
      <c r="K7" s="321">
        <v>18992</v>
      </c>
      <c r="L7" s="697">
        <v>19778</v>
      </c>
      <c r="M7" s="1060">
        <f>L7-K7</f>
        <v>786</v>
      </c>
      <c r="N7" s="1774">
        <f>L7/K7-1</f>
        <v>4.1385846672283177E-2</v>
      </c>
      <c r="O7" s="1015">
        <f>L7-G7</f>
        <v>4943</v>
      </c>
      <c r="P7" s="1776">
        <f>L7/G7-1</f>
        <v>0.33319851702055958</v>
      </c>
      <c r="Q7" s="300">
        <f>L7-B7</f>
        <v>5637</v>
      </c>
      <c r="R7" s="1774">
        <f>L7/B7-1</f>
        <v>0.39862810268014992</v>
      </c>
      <c r="T7" s="980"/>
    </row>
    <row r="8" spans="1:20" ht="15.75" customHeight="1">
      <c r="A8" s="977" t="s">
        <v>396</v>
      </c>
      <c r="B8" s="1377">
        <v>274</v>
      </c>
      <c r="C8" s="1379">
        <v>279</v>
      </c>
      <c r="D8" s="1379">
        <v>222</v>
      </c>
      <c r="E8" s="1379">
        <v>171</v>
      </c>
      <c r="F8" s="1379">
        <v>146</v>
      </c>
      <c r="G8" s="321">
        <v>114</v>
      </c>
      <c r="H8" s="321">
        <v>122</v>
      </c>
      <c r="I8" s="321">
        <v>121</v>
      </c>
      <c r="J8" s="321">
        <v>79</v>
      </c>
      <c r="K8" s="321">
        <v>109</v>
      </c>
      <c r="L8" s="697">
        <v>109</v>
      </c>
      <c r="M8" s="1392">
        <f>L8-K8</f>
        <v>0</v>
      </c>
      <c r="N8" s="1774">
        <f>L8/K8-1</f>
        <v>0</v>
      </c>
      <c r="O8" s="1015">
        <f>L8-G8</f>
        <v>-5</v>
      </c>
      <c r="P8" s="1776">
        <f>L8/G8-1</f>
        <v>-4.3859649122807043E-2</v>
      </c>
      <c r="Q8" s="300">
        <f>L8-B8</f>
        <v>-165</v>
      </c>
      <c r="R8" s="1774">
        <f>L8/B8-1</f>
        <v>-0.6021897810218978</v>
      </c>
      <c r="T8" s="980"/>
    </row>
    <row r="9" spans="1:20" ht="15.75" customHeight="1">
      <c r="A9" s="977" t="s">
        <v>69</v>
      </c>
      <c r="B9" s="1377">
        <v>14860</v>
      </c>
      <c r="C9" s="1379">
        <v>15828</v>
      </c>
      <c r="D9" s="1379">
        <v>16860</v>
      </c>
      <c r="E9" s="1379">
        <v>17248</v>
      </c>
      <c r="F9" s="1379">
        <v>16828</v>
      </c>
      <c r="G9" s="321">
        <v>16089</v>
      </c>
      <c r="H9" s="321">
        <v>15017</v>
      </c>
      <c r="I9" s="321">
        <v>14364</v>
      </c>
      <c r="J9" s="321">
        <v>14163</v>
      </c>
      <c r="K9" s="321">
        <v>14694</v>
      </c>
      <c r="L9" s="697">
        <v>15026</v>
      </c>
      <c r="M9" s="1060">
        <f>L9-K9</f>
        <v>332</v>
      </c>
      <c r="N9" s="1774">
        <f>L9/K9-1</f>
        <v>2.2594256158976478E-2</v>
      </c>
      <c r="O9" s="1015">
        <f>L9-G9</f>
        <v>-1063</v>
      </c>
      <c r="P9" s="1776">
        <f>L9/G9-1</f>
        <v>-6.6069985704518608E-2</v>
      </c>
      <c r="Q9" s="300">
        <f>L9-B9</f>
        <v>166</v>
      </c>
      <c r="R9" s="1774">
        <f>L9/B9-1</f>
        <v>1.1170928667563862E-2</v>
      </c>
      <c r="T9" s="980"/>
    </row>
    <row r="10" spans="1:20" ht="15.75" customHeight="1">
      <c r="A10" s="977" t="s">
        <v>329</v>
      </c>
      <c r="B10" s="1377">
        <v>12813</v>
      </c>
      <c r="C10" s="1379">
        <v>12717</v>
      </c>
      <c r="D10" s="1379">
        <v>12836</v>
      </c>
      <c r="E10" s="1379">
        <v>12928</v>
      </c>
      <c r="F10" s="1379">
        <v>13247</v>
      </c>
      <c r="G10" s="321">
        <v>13438</v>
      </c>
      <c r="H10" s="321">
        <v>14154</v>
      </c>
      <c r="I10" s="321">
        <v>15067</v>
      </c>
      <c r="J10" s="321">
        <v>15898</v>
      </c>
      <c r="K10" s="321">
        <v>17023</v>
      </c>
      <c r="L10" s="697">
        <v>17800</v>
      </c>
      <c r="M10" s="1060">
        <f t="shared" ref="M10:M31" si="0">L10-K10</f>
        <v>777</v>
      </c>
      <c r="N10" s="1774">
        <f t="shared" ref="N10:N31" si="1">L10/K10-1</f>
        <v>4.5644128531986183E-2</v>
      </c>
      <c r="O10" s="1015">
        <f t="shared" ref="O10:O31" si="2">L10-G10</f>
        <v>4362</v>
      </c>
      <c r="P10" s="1776">
        <f t="shared" ref="P10:P31" si="3">L10/G10-1</f>
        <v>0.32460187527905937</v>
      </c>
      <c r="Q10" s="300">
        <f t="shared" ref="Q10:Q31" si="4">L10-B10</f>
        <v>4987</v>
      </c>
      <c r="R10" s="1774">
        <f t="shared" ref="R10:R31" si="5">L10/B10-1</f>
        <v>0.38921407945055808</v>
      </c>
      <c r="T10" s="980"/>
    </row>
    <row r="11" spans="1:20" ht="15.75" customHeight="1">
      <c r="A11" s="977" t="s">
        <v>71</v>
      </c>
      <c r="B11" s="1377">
        <v>2197</v>
      </c>
      <c r="C11" s="1379">
        <v>2317</v>
      </c>
      <c r="D11" s="1379">
        <v>2477</v>
      </c>
      <c r="E11" s="1379">
        <v>2504</v>
      </c>
      <c r="F11" s="1379">
        <v>2496</v>
      </c>
      <c r="G11" s="321">
        <v>2431</v>
      </c>
      <c r="H11" s="321">
        <v>2486</v>
      </c>
      <c r="I11" s="321">
        <v>2494</v>
      </c>
      <c r="J11" s="321">
        <v>2588</v>
      </c>
      <c r="K11" s="321">
        <v>2714</v>
      </c>
      <c r="L11" s="697">
        <v>2789</v>
      </c>
      <c r="M11" s="1060">
        <f t="shared" si="0"/>
        <v>75</v>
      </c>
      <c r="N11" s="1774">
        <f t="shared" si="1"/>
        <v>2.763448784082545E-2</v>
      </c>
      <c r="O11" s="1015">
        <f t="shared" si="2"/>
        <v>358</v>
      </c>
      <c r="P11" s="1776">
        <f t="shared" si="3"/>
        <v>0.14726450020567672</v>
      </c>
      <c r="Q11" s="300">
        <f t="shared" si="4"/>
        <v>592</v>
      </c>
      <c r="R11" s="1774">
        <f t="shared" si="5"/>
        <v>0.26945835229858894</v>
      </c>
      <c r="T11" s="980"/>
    </row>
    <row r="12" spans="1:20" ht="15.75" customHeight="1">
      <c r="A12" s="977" t="s">
        <v>72</v>
      </c>
      <c r="B12" s="1377">
        <v>911</v>
      </c>
      <c r="C12" s="1379">
        <v>923</v>
      </c>
      <c r="D12" s="1379">
        <v>960</v>
      </c>
      <c r="E12" s="1379">
        <v>916</v>
      </c>
      <c r="F12" s="1379">
        <v>868</v>
      </c>
      <c r="G12" s="321">
        <v>887</v>
      </c>
      <c r="H12" s="321">
        <v>905</v>
      </c>
      <c r="I12" s="321">
        <v>952</v>
      </c>
      <c r="J12" s="321">
        <v>962</v>
      </c>
      <c r="K12" s="321">
        <v>1063</v>
      </c>
      <c r="L12" s="697">
        <v>1091</v>
      </c>
      <c r="M12" s="1060">
        <f t="shared" si="0"/>
        <v>28</v>
      </c>
      <c r="N12" s="1774">
        <f t="shared" si="1"/>
        <v>2.6340545625587852E-2</v>
      </c>
      <c r="O12" s="1015">
        <f t="shared" si="2"/>
        <v>204</v>
      </c>
      <c r="P12" s="1776">
        <f t="shared" si="3"/>
        <v>0.22998872604284104</v>
      </c>
      <c r="Q12" s="300">
        <f t="shared" si="4"/>
        <v>180</v>
      </c>
      <c r="R12" s="1774">
        <f t="shared" si="5"/>
        <v>0.19758507135016457</v>
      </c>
      <c r="T12" s="980"/>
    </row>
    <row r="13" spans="1:20" ht="15.75" customHeight="1">
      <c r="A13" s="977" t="s">
        <v>73</v>
      </c>
      <c r="B13" s="1377">
        <v>518</v>
      </c>
      <c r="C13" s="1379">
        <v>458</v>
      </c>
      <c r="D13" s="1379">
        <v>431</v>
      </c>
      <c r="E13" s="1379">
        <v>425</v>
      </c>
      <c r="F13" s="1379">
        <v>406</v>
      </c>
      <c r="G13" s="321">
        <v>422</v>
      </c>
      <c r="H13" s="321">
        <v>437</v>
      </c>
      <c r="I13" s="321">
        <v>462</v>
      </c>
      <c r="J13" s="321">
        <v>542</v>
      </c>
      <c r="K13" s="321">
        <v>575</v>
      </c>
      <c r="L13" s="697">
        <v>557</v>
      </c>
      <c r="M13" s="1060">
        <f t="shared" si="0"/>
        <v>-18</v>
      </c>
      <c r="N13" s="1774">
        <f t="shared" si="1"/>
        <v>-3.1304347826086931E-2</v>
      </c>
      <c r="O13" s="1015">
        <f t="shared" si="2"/>
        <v>135</v>
      </c>
      <c r="P13" s="1776">
        <f t="shared" si="3"/>
        <v>0.3199052132701421</v>
      </c>
      <c r="Q13" s="300">
        <f t="shared" si="4"/>
        <v>39</v>
      </c>
      <c r="R13" s="1774">
        <f t="shared" si="5"/>
        <v>7.528957528957525E-2</v>
      </c>
      <c r="T13" s="980"/>
    </row>
    <row r="14" spans="1:20" ht="24.75" customHeight="1">
      <c r="A14" s="977" t="s">
        <v>74</v>
      </c>
      <c r="B14" s="1377">
        <v>57</v>
      </c>
      <c r="C14" s="1379">
        <v>66</v>
      </c>
      <c r="D14" s="1379">
        <v>76</v>
      </c>
      <c r="E14" s="1379">
        <v>83</v>
      </c>
      <c r="F14" s="1379">
        <v>81</v>
      </c>
      <c r="G14" s="321">
        <v>60</v>
      </c>
      <c r="H14" s="321">
        <v>44</v>
      </c>
      <c r="I14" s="321">
        <v>34</v>
      </c>
      <c r="J14" s="321">
        <v>24</v>
      </c>
      <c r="K14" s="321">
        <v>36</v>
      </c>
      <c r="L14" s="697">
        <v>35</v>
      </c>
      <c r="M14" s="1060">
        <f t="shared" si="0"/>
        <v>-1</v>
      </c>
      <c r="N14" s="1774">
        <f t="shared" si="1"/>
        <v>-2.777777777777779E-2</v>
      </c>
      <c r="O14" s="1015">
        <f t="shared" si="2"/>
        <v>-25</v>
      </c>
      <c r="P14" s="1776">
        <f t="shared" si="3"/>
        <v>-0.41666666666666663</v>
      </c>
      <c r="Q14" s="300">
        <f t="shared" si="4"/>
        <v>-22</v>
      </c>
      <c r="R14" s="1774">
        <f t="shared" si="5"/>
        <v>-0.38596491228070173</v>
      </c>
      <c r="T14" s="980"/>
    </row>
    <row r="15" spans="1:20" ht="24.75" customHeight="1">
      <c r="A15" s="977" t="s">
        <v>75</v>
      </c>
      <c r="B15" s="1377">
        <v>711</v>
      </c>
      <c r="C15" s="1379">
        <v>642</v>
      </c>
      <c r="D15" s="1379">
        <v>570</v>
      </c>
      <c r="E15" s="1379">
        <v>542</v>
      </c>
      <c r="F15" s="1379">
        <v>592</v>
      </c>
      <c r="G15" s="321">
        <v>601</v>
      </c>
      <c r="H15" s="321">
        <v>737</v>
      </c>
      <c r="I15" s="321">
        <v>869</v>
      </c>
      <c r="J15" s="321">
        <v>950</v>
      </c>
      <c r="K15" s="321">
        <v>1077</v>
      </c>
      <c r="L15" s="697">
        <v>1168</v>
      </c>
      <c r="M15" s="1060">
        <f t="shared" si="0"/>
        <v>91</v>
      </c>
      <c r="N15" s="1774">
        <f t="shared" si="1"/>
        <v>8.4493964716805925E-2</v>
      </c>
      <c r="O15" s="1015">
        <f t="shared" si="2"/>
        <v>567</v>
      </c>
      <c r="P15" s="1776">
        <f t="shared" si="3"/>
        <v>0.94342762063227958</v>
      </c>
      <c r="Q15" s="300">
        <f t="shared" si="4"/>
        <v>457</v>
      </c>
      <c r="R15" s="1774">
        <f t="shared" si="5"/>
        <v>0.64275668073136427</v>
      </c>
      <c r="T15" s="980"/>
    </row>
    <row r="16" spans="1:20" ht="24.75" customHeight="1">
      <c r="A16" s="977" t="s">
        <v>76</v>
      </c>
      <c r="B16" s="1377">
        <v>2469</v>
      </c>
      <c r="C16" s="1379">
        <v>2379</v>
      </c>
      <c r="D16" s="1379">
        <v>2382</v>
      </c>
      <c r="E16" s="1379">
        <v>2325</v>
      </c>
      <c r="F16" s="1379">
        <v>2364</v>
      </c>
      <c r="G16" s="321">
        <v>2285</v>
      </c>
      <c r="H16" s="321">
        <v>2362</v>
      </c>
      <c r="I16" s="321">
        <v>2521</v>
      </c>
      <c r="J16" s="321">
        <v>2693</v>
      </c>
      <c r="K16" s="321">
        <v>2873</v>
      </c>
      <c r="L16" s="697">
        <v>2982</v>
      </c>
      <c r="M16" s="1060">
        <f t="shared" si="0"/>
        <v>109</v>
      </c>
      <c r="N16" s="1774">
        <f t="shared" si="1"/>
        <v>3.7939436129481363E-2</v>
      </c>
      <c r="O16" s="1015">
        <f t="shared" si="2"/>
        <v>697</v>
      </c>
      <c r="P16" s="1776">
        <f t="shared" si="3"/>
        <v>0.30503282275711152</v>
      </c>
      <c r="Q16" s="300">
        <f t="shared" si="4"/>
        <v>513</v>
      </c>
      <c r="R16" s="1774">
        <f t="shared" si="5"/>
        <v>0.20777642770352367</v>
      </c>
      <c r="T16" s="980"/>
    </row>
    <row r="17" spans="1:20" ht="15.75" customHeight="1">
      <c r="A17" s="977" t="s">
        <v>77</v>
      </c>
      <c r="B17" s="1377">
        <v>8596</v>
      </c>
      <c r="C17" s="1379">
        <v>7827</v>
      </c>
      <c r="D17" s="1379">
        <v>7589</v>
      </c>
      <c r="E17" s="1379">
        <v>7477</v>
      </c>
      <c r="F17" s="1379">
        <v>7590</v>
      </c>
      <c r="G17" s="321">
        <v>7823</v>
      </c>
      <c r="H17" s="321">
        <v>8331</v>
      </c>
      <c r="I17" s="321">
        <v>9040</v>
      </c>
      <c r="J17" s="321">
        <v>9676</v>
      </c>
      <c r="K17" s="321">
        <v>10287</v>
      </c>
      <c r="L17" s="697">
        <v>10708</v>
      </c>
      <c r="M17" s="1060">
        <f t="shared" si="0"/>
        <v>421</v>
      </c>
      <c r="N17" s="1774">
        <f t="shared" si="1"/>
        <v>4.0925439875571179E-2</v>
      </c>
      <c r="O17" s="1015">
        <f t="shared" si="2"/>
        <v>2885</v>
      </c>
      <c r="P17" s="1776">
        <f t="shared" si="3"/>
        <v>0.36878435382845454</v>
      </c>
      <c r="Q17" s="300">
        <f t="shared" si="4"/>
        <v>2112</v>
      </c>
      <c r="R17" s="1774">
        <f t="shared" si="5"/>
        <v>0.24569567240577017</v>
      </c>
      <c r="T17" s="980"/>
    </row>
    <row r="18" spans="1:20" ht="15.75" customHeight="1">
      <c r="A18" s="977" t="s">
        <v>78</v>
      </c>
      <c r="B18" s="1377">
        <v>3755</v>
      </c>
      <c r="C18" s="1379">
        <v>3533</v>
      </c>
      <c r="D18" s="1379">
        <v>3550</v>
      </c>
      <c r="E18" s="1379">
        <v>3530</v>
      </c>
      <c r="F18" s="1379">
        <v>3514</v>
      </c>
      <c r="G18" s="321">
        <v>3561</v>
      </c>
      <c r="H18" s="321">
        <v>3663</v>
      </c>
      <c r="I18" s="321">
        <v>3899</v>
      </c>
      <c r="J18" s="321">
        <v>4201</v>
      </c>
      <c r="K18" s="321">
        <v>4544</v>
      </c>
      <c r="L18" s="697">
        <v>4929</v>
      </c>
      <c r="M18" s="1060">
        <f t="shared" si="0"/>
        <v>385</v>
      </c>
      <c r="N18" s="1774">
        <f t="shared" si="1"/>
        <v>8.472711267605626E-2</v>
      </c>
      <c r="O18" s="1015">
        <f t="shared" si="2"/>
        <v>1368</v>
      </c>
      <c r="P18" s="1776">
        <f t="shared" si="3"/>
        <v>0.38416175231676486</v>
      </c>
      <c r="Q18" s="300">
        <f t="shared" si="4"/>
        <v>1174</v>
      </c>
      <c r="R18" s="1774">
        <f t="shared" si="5"/>
        <v>0.31264980026631162</v>
      </c>
      <c r="T18" s="980"/>
    </row>
    <row r="19" spans="1:20" ht="15.75" customHeight="1">
      <c r="A19" s="977" t="s">
        <v>79</v>
      </c>
      <c r="B19" s="1377">
        <v>4449</v>
      </c>
      <c r="C19" s="1379">
        <v>4200</v>
      </c>
      <c r="D19" s="1379">
        <v>4149</v>
      </c>
      <c r="E19" s="1379">
        <v>4140</v>
      </c>
      <c r="F19" s="1379">
        <v>4168</v>
      </c>
      <c r="G19" s="321">
        <v>4343</v>
      </c>
      <c r="H19" s="321">
        <v>4759</v>
      </c>
      <c r="I19" s="321">
        <v>5273</v>
      </c>
      <c r="J19" s="321">
        <v>5622</v>
      </c>
      <c r="K19" s="321">
        <v>6092</v>
      </c>
      <c r="L19" s="697">
        <v>6282</v>
      </c>
      <c r="M19" s="1060">
        <f t="shared" si="0"/>
        <v>190</v>
      </c>
      <c r="N19" s="1774">
        <f t="shared" si="1"/>
        <v>3.1188443860800996E-2</v>
      </c>
      <c r="O19" s="1015">
        <f t="shared" si="2"/>
        <v>1939</v>
      </c>
      <c r="P19" s="1776">
        <f t="shared" si="3"/>
        <v>0.44646557679023724</v>
      </c>
      <c r="Q19" s="300">
        <f t="shared" si="4"/>
        <v>1833</v>
      </c>
      <c r="R19" s="1774">
        <f t="shared" si="5"/>
        <v>0.41200269723533389</v>
      </c>
      <c r="T19" s="980"/>
    </row>
    <row r="20" spans="1:20" ht="15.75" customHeight="1">
      <c r="A20" s="977" t="s">
        <v>80</v>
      </c>
      <c r="B20" s="1377">
        <v>6696</v>
      </c>
      <c r="C20" s="1379">
        <v>6546</v>
      </c>
      <c r="D20" s="1379">
        <v>6372</v>
      </c>
      <c r="E20" s="1379">
        <v>6189</v>
      </c>
      <c r="F20" s="1379">
        <v>5971</v>
      </c>
      <c r="G20" s="321">
        <v>5833</v>
      </c>
      <c r="H20" s="321">
        <v>6054</v>
      </c>
      <c r="I20" s="321">
        <v>6673</v>
      </c>
      <c r="J20" s="321">
        <v>7298</v>
      </c>
      <c r="K20" s="321">
        <v>7957</v>
      </c>
      <c r="L20" s="697">
        <v>8437</v>
      </c>
      <c r="M20" s="1060">
        <f t="shared" si="0"/>
        <v>480</v>
      </c>
      <c r="N20" s="1774">
        <f t="shared" si="1"/>
        <v>6.0324242805077199E-2</v>
      </c>
      <c r="O20" s="1015">
        <f t="shared" si="2"/>
        <v>2604</v>
      </c>
      <c r="P20" s="1776">
        <f t="shared" si="3"/>
        <v>0.44642551002914455</v>
      </c>
      <c r="Q20" s="300">
        <f t="shared" si="4"/>
        <v>1741</v>
      </c>
      <c r="R20" s="1774">
        <f t="shared" si="5"/>
        <v>0.26000597371565104</v>
      </c>
      <c r="T20" s="980"/>
    </row>
    <row r="21" spans="1:20" ht="15.75" customHeight="1">
      <c r="A21" s="977" t="s">
        <v>90</v>
      </c>
      <c r="B21" s="1377">
        <v>2019</v>
      </c>
      <c r="C21" s="1379">
        <v>2125</v>
      </c>
      <c r="D21" s="1379">
        <v>2239</v>
      </c>
      <c r="E21" s="1379">
        <v>2317</v>
      </c>
      <c r="F21" s="1379">
        <v>2342</v>
      </c>
      <c r="G21" s="321">
        <v>2364</v>
      </c>
      <c r="H21" s="321">
        <v>2398</v>
      </c>
      <c r="I21" s="321">
        <v>2536</v>
      </c>
      <c r="J21" s="321">
        <v>2600</v>
      </c>
      <c r="K21" s="321">
        <v>2619</v>
      </c>
      <c r="L21" s="697">
        <v>2658</v>
      </c>
      <c r="M21" s="1060">
        <f t="shared" si="0"/>
        <v>39</v>
      </c>
      <c r="N21" s="1774">
        <f t="shared" si="1"/>
        <v>1.4891179839633395E-2</v>
      </c>
      <c r="O21" s="1015">
        <f t="shared" si="2"/>
        <v>294</v>
      </c>
      <c r="P21" s="1776">
        <f t="shared" si="3"/>
        <v>0.12436548223350252</v>
      </c>
      <c r="Q21" s="300">
        <f t="shared" si="4"/>
        <v>639</v>
      </c>
      <c r="R21" s="1774">
        <f t="shared" si="5"/>
        <v>0.31649331352154531</v>
      </c>
      <c r="T21" s="980"/>
    </row>
    <row r="22" spans="1:20" ht="15.75" customHeight="1">
      <c r="A22" s="977" t="s">
        <v>81</v>
      </c>
      <c r="B22" s="1377">
        <v>12043</v>
      </c>
      <c r="C22" s="1379">
        <v>11747</v>
      </c>
      <c r="D22" s="1379">
        <v>11873</v>
      </c>
      <c r="E22" s="1379">
        <v>12441</v>
      </c>
      <c r="F22" s="1379">
        <v>13127</v>
      </c>
      <c r="G22" s="321">
        <v>14165</v>
      </c>
      <c r="H22" s="321">
        <v>15379</v>
      </c>
      <c r="I22" s="321">
        <v>16314</v>
      </c>
      <c r="J22" s="321">
        <v>16730</v>
      </c>
      <c r="K22" s="321">
        <v>17374</v>
      </c>
      <c r="L22" s="697">
        <v>17954</v>
      </c>
      <c r="M22" s="1060">
        <f t="shared" si="0"/>
        <v>580</v>
      </c>
      <c r="N22" s="1774">
        <f t="shared" si="1"/>
        <v>3.3383216300218788E-2</v>
      </c>
      <c r="O22" s="1015">
        <f t="shared" si="2"/>
        <v>3789</v>
      </c>
      <c r="P22" s="1776">
        <f t="shared" si="3"/>
        <v>0.26749029297564419</v>
      </c>
      <c r="Q22" s="300">
        <f t="shared" si="4"/>
        <v>5911</v>
      </c>
      <c r="R22" s="1774">
        <f t="shared" si="5"/>
        <v>0.49082454537905829</v>
      </c>
      <c r="T22" s="980"/>
    </row>
    <row r="23" spans="1:20" ht="15.75" customHeight="1">
      <c r="A23" s="977" t="s">
        <v>82</v>
      </c>
      <c r="B23" s="1377">
        <v>29829</v>
      </c>
      <c r="C23" s="1379">
        <v>28366</v>
      </c>
      <c r="D23" s="1379">
        <v>27765</v>
      </c>
      <c r="E23" s="1379">
        <v>27567</v>
      </c>
      <c r="F23" s="1379">
        <v>27768</v>
      </c>
      <c r="G23" s="321">
        <v>28125</v>
      </c>
      <c r="H23" s="321">
        <v>28909</v>
      </c>
      <c r="I23" s="321">
        <v>30311</v>
      </c>
      <c r="J23" s="321">
        <v>32421</v>
      </c>
      <c r="K23" s="321">
        <v>34955</v>
      </c>
      <c r="L23" s="697">
        <v>36922</v>
      </c>
      <c r="M23" s="1060">
        <f t="shared" si="0"/>
        <v>1967</v>
      </c>
      <c r="N23" s="1774">
        <f t="shared" si="1"/>
        <v>5.6272350164497276E-2</v>
      </c>
      <c r="O23" s="1393">
        <f t="shared" si="2"/>
        <v>8797</v>
      </c>
      <c r="P23" s="1776">
        <f t="shared" si="3"/>
        <v>0.31278222222222229</v>
      </c>
      <c r="Q23" s="300">
        <f t="shared" si="4"/>
        <v>7093</v>
      </c>
      <c r="R23" s="1774">
        <f t="shared" si="5"/>
        <v>0.23778872908914139</v>
      </c>
      <c r="T23" s="980"/>
    </row>
    <row r="24" spans="1:20" s="167" customFormat="1" ht="15.75" customHeight="1">
      <c r="A24" s="977" t="s">
        <v>83</v>
      </c>
      <c r="B24" s="1377">
        <v>15499</v>
      </c>
      <c r="C24" s="1379">
        <v>14828</v>
      </c>
      <c r="D24" s="1379">
        <v>14200</v>
      </c>
      <c r="E24" s="1379">
        <v>13683</v>
      </c>
      <c r="F24" s="1379">
        <v>13276</v>
      </c>
      <c r="G24" s="321">
        <v>12960</v>
      </c>
      <c r="H24" s="321">
        <v>13068</v>
      </c>
      <c r="I24" s="321">
        <v>13284</v>
      </c>
      <c r="J24" s="321">
        <v>14238</v>
      </c>
      <c r="K24" s="321">
        <v>15306</v>
      </c>
      <c r="L24" s="697">
        <v>16473</v>
      </c>
      <c r="M24" s="1060">
        <f t="shared" si="0"/>
        <v>1167</v>
      </c>
      <c r="N24" s="1774">
        <f t="shared" si="1"/>
        <v>7.624460995687965E-2</v>
      </c>
      <c r="O24" s="1015">
        <f t="shared" si="2"/>
        <v>3513</v>
      </c>
      <c r="P24" s="1776">
        <f t="shared" si="3"/>
        <v>0.27106481481481493</v>
      </c>
      <c r="Q24" s="300">
        <f t="shared" si="4"/>
        <v>974</v>
      </c>
      <c r="R24" s="1774">
        <f t="shared" si="5"/>
        <v>6.2842764049293454E-2</v>
      </c>
      <c r="T24" s="980"/>
    </row>
    <row r="25" spans="1:20" ht="15.75" customHeight="1">
      <c r="A25" s="977" t="s">
        <v>84</v>
      </c>
      <c r="B25" s="1377">
        <v>1704</v>
      </c>
      <c r="C25" s="1379">
        <v>1465</v>
      </c>
      <c r="D25" s="1379">
        <v>1337</v>
      </c>
      <c r="E25" s="1379">
        <v>1264</v>
      </c>
      <c r="F25" s="1379">
        <v>1109</v>
      </c>
      <c r="G25" s="321">
        <v>1033</v>
      </c>
      <c r="H25" s="321">
        <v>1040</v>
      </c>
      <c r="I25" s="321">
        <v>1084</v>
      </c>
      <c r="J25" s="321">
        <v>1180</v>
      </c>
      <c r="K25" s="321">
        <v>1237</v>
      </c>
      <c r="L25" s="697">
        <v>1350</v>
      </c>
      <c r="M25" s="1060">
        <f t="shared" si="0"/>
        <v>113</v>
      </c>
      <c r="N25" s="1774">
        <f t="shared" si="1"/>
        <v>9.1350040420371759E-2</v>
      </c>
      <c r="O25" s="1015">
        <f t="shared" si="2"/>
        <v>317</v>
      </c>
      <c r="P25" s="1776">
        <f t="shared" si="3"/>
        <v>0.30687318489835436</v>
      </c>
      <c r="Q25" s="300">
        <f t="shared" si="4"/>
        <v>-354</v>
      </c>
      <c r="R25" s="1774">
        <f t="shared" si="5"/>
        <v>-0.20774647887323938</v>
      </c>
      <c r="T25" s="74"/>
    </row>
    <row r="26" spans="1:20" ht="15.75" customHeight="1">
      <c r="A26" s="977" t="s">
        <v>92</v>
      </c>
      <c r="B26" s="1377">
        <v>10178</v>
      </c>
      <c r="C26" s="1379">
        <v>10701</v>
      </c>
      <c r="D26" s="1379">
        <v>11363</v>
      </c>
      <c r="E26" s="1379">
        <v>11680</v>
      </c>
      <c r="F26" s="1379">
        <v>11936</v>
      </c>
      <c r="G26" s="321">
        <v>12047</v>
      </c>
      <c r="H26" s="321">
        <v>12406</v>
      </c>
      <c r="I26" s="321">
        <v>13058</v>
      </c>
      <c r="J26" s="321">
        <v>13758</v>
      </c>
      <c r="K26" s="321">
        <v>14529</v>
      </c>
      <c r="L26" s="697">
        <v>15126</v>
      </c>
      <c r="M26" s="1060">
        <f t="shared" si="0"/>
        <v>597</v>
      </c>
      <c r="N26" s="1774">
        <f t="shared" si="1"/>
        <v>4.1090233326450454E-2</v>
      </c>
      <c r="O26" s="1015">
        <f t="shared" si="2"/>
        <v>3079</v>
      </c>
      <c r="P26" s="1776">
        <f t="shared" si="3"/>
        <v>0.25558230264796222</v>
      </c>
      <c r="Q26" s="300">
        <f t="shared" si="4"/>
        <v>4948</v>
      </c>
      <c r="R26" s="1774">
        <f t="shared" si="5"/>
        <v>0.48614659068579291</v>
      </c>
    </row>
    <row r="27" spans="1:20" ht="15.75" customHeight="1">
      <c r="A27" s="977" t="s">
        <v>85</v>
      </c>
      <c r="B27" s="1377">
        <v>3751</v>
      </c>
      <c r="C27" s="1379">
        <v>3531</v>
      </c>
      <c r="D27" s="1379">
        <v>3440</v>
      </c>
      <c r="E27" s="1379">
        <v>3473</v>
      </c>
      <c r="F27" s="1379">
        <v>3410</v>
      </c>
      <c r="G27" s="321">
        <v>3152</v>
      </c>
      <c r="H27" s="321">
        <v>3154</v>
      </c>
      <c r="I27" s="321">
        <v>3371</v>
      </c>
      <c r="J27" s="321">
        <v>3731</v>
      </c>
      <c r="K27" s="321">
        <v>4098</v>
      </c>
      <c r="L27" s="697">
        <v>4456</v>
      </c>
      <c r="M27" s="1060">
        <f t="shared" si="0"/>
        <v>358</v>
      </c>
      <c r="N27" s="1774">
        <f t="shared" si="1"/>
        <v>8.735968765251334E-2</v>
      </c>
      <c r="O27" s="1015">
        <f t="shared" si="2"/>
        <v>1304</v>
      </c>
      <c r="P27" s="1776">
        <f t="shared" si="3"/>
        <v>0.41370558375634525</v>
      </c>
      <c r="Q27" s="300">
        <f t="shared" si="4"/>
        <v>705</v>
      </c>
      <c r="R27" s="1774">
        <f t="shared" si="5"/>
        <v>0.18794988003199142</v>
      </c>
    </row>
    <row r="28" spans="1:20" ht="15.75" customHeight="1">
      <c r="A28" s="977" t="s">
        <v>93</v>
      </c>
      <c r="B28" s="1377">
        <v>600</v>
      </c>
      <c r="C28" s="1379">
        <v>637</v>
      </c>
      <c r="D28" s="1379">
        <v>690</v>
      </c>
      <c r="E28" s="1379">
        <v>691</v>
      </c>
      <c r="F28" s="1379">
        <v>655</v>
      </c>
      <c r="G28" s="321">
        <v>620</v>
      </c>
      <c r="H28" s="321">
        <v>660</v>
      </c>
      <c r="I28" s="321">
        <v>673</v>
      </c>
      <c r="J28" s="321">
        <v>730</v>
      </c>
      <c r="K28" s="321">
        <v>798</v>
      </c>
      <c r="L28" s="697">
        <v>876</v>
      </c>
      <c r="M28" s="1060">
        <f t="shared" si="0"/>
        <v>78</v>
      </c>
      <c r="N28" s="1774">
        <f t="shared" si="1"/>
        <v>9.7744360902255689E-2</v>
      </c>
      <c r="O28" s="1015">
        <f t="shared" si="2"/>
        <v>256</v>
      </c>
      <c r="P28" s="1776">
        <f t="shared" si="3"/>
        <v>0.41290322580645156</v>
      </c>
      <c r="Q28" s="300">
        <f t="shared" si="4"/>
        <v>276</v>
      </c>
      <c r="R28" s="1774">
        <f t="shared" si="5"/>
        <v>0.45999999999999996</v>
      </c>
    </row>
    <row r="29" spans="1:20" ht="15.75" customHeight="1">
      <c r="A29" s="977" t="s">
        <v>86</v>
      </c>
      <c r="B29" s="1377">
        <v>13193</v>
      </c>
      <c r="C29" s="1379">
        <v>13060</v>
      </c>
      <c r="D29" s="1379">
        <v>13252</v>
      </c>
      <c r="E29" s="1379">
        <v>12987</v>
      </c>
      <c r="F29" s="1379">
        <v>12986</v>
      </c>
      <c r="G29" s="321">
        <v>13166</v>
      </c>
      <c r="H29" s="321">
        <v>13712</v>
      </c>
      <c r="I29" s="321">
        <v>14471</v>
      </c>
      <c r="J29" s="321">
        <v>15001</v>
      </c>
      <c r="K29" s="321">
        <v>15571</v>
      </c>
      <c r="L29" s="697">
        <v>15913</v>
      </c>
      <c r="M29" s="1060">
        <f t="shared" si="0"/>
        <v>342</v>
      </c>
      <c r="N29" s="1774">
        <f t="shared" si="1"/>
        <v>2.1963907263502724E-2</v>
      </c>
      <c r="O29" s="1015">
        <f t="shared" si="2"/>
        <v>2747</v>
      </c>
      <c r="P29" s="1776">
        <f t="shared" si="3"/>
        <v>0.20864347561901875</v>
      </c>
      <c r="Q29" s="300">
        <f t="shared" si="4"/>
        <v>2720</v>
      </c>
      <c r="R29" s="1774">
        <f t="shared" si="5"/>
        <v>0.20616993860380495</v>
      </c>
    </row>
    <row r="30" spans="1:20" ht="15.75" customHeight="1">
      <c r="A30" s="977" t="s">
        <v>94</v>
      </c>
      <c r="B30" s="1377">
        <v>15670</v>
      </c>
      <c r="C30" s="1379">
        <v>15024</v>
      </c>
      <c r="D30" s="1379">
        <v>14993</v>
      </c>
      <c r="E30" s="1379">
        <v>15068</v>
      </c>
      <c r="F30" s="1379">
        <v>15112</v>
      </c>
      <c r="G30" s="321">
        <v>15140</v>
      </c>
      <c r="H30" s="321">
        <v>15640</v>
      </c>
      <c r="I30" s="321">
        <v>16655</v>
      </c>
      <c r="J30" s="321">
        <v>17778</v>
      </c>
      <c r="K30" s="321">
        <v>19048</v>
      </c>
      <c r="L30" s="697">
        <v>21065</v>
      </c>
      <c r="M30" s="1060">
        <f t="shared" si="0"/>
        <v>2017</v>
      </c>
      <c r="N30" s="1774">
        <f t="shared" si="1"/>
        <v>0.10589038219235625</v>
      </c>
      <c r="O30" s="1015">
        <f t="shared" si="2"/>
        <v>5925</v>
      </c>
      <c r="P30" s="1776">
        <f t="shared" si="3"/>
        <v>0.39134742404227207</v>
      </c>
      <c r="Q30" s="300">
        <f t="shared" si="4"/>
        <v>5395</v>
      </c>
      <c r="R30" s="1774">
        <f t="shared" si="5"/>
        <v>0.34428844926611357</v>
      </c>
    </row>
    <row r="31" spans="1:20" ht="15.75" customHeight="1">
      <c r="A31" s="977" t="s">
        <v>87</v>
      </c>
      <c r="B31" s="1377">
        <v>9814</v>
      </c>
      <c r="C31" s="1379">
        <v>9975</v>
      </c>
      <c r="D31" s="1379">
        <v>10053</v>
      </c>
      <c r="E31" s="1379">
        <v>10408</v>
      </c>
      <c r="F31" s="1379">
        <v>10926</v>
      </c>
      <c r="G31" s="321">
        <v>11360</v>
      </c>
      <c r="H31" s="321">
        <v>11811</v>
      </c>
      <c r="I31" s="321">
        <v>12216</v>
      </c>
      <c r="J31" s="321">
        <v>12576</v>
      </c>
      <c r="K31" s="321">
        <v>12978</v>
      </c>
      <c r="L31" s="697">
        <v>13298</v>
      </c>
      <c r="M31" s="1060">
        <f t="shared" si="0"/>
        <v>320</v>
      </c>
      <c r="N31" s="1774">
        <f t="shared" si="1"/>
        <v>2.4657112035752826E-2</v>
      </c>
      <c r="O31" s="1015">
        <f t="shared" si="2"/>
        <v>1938</v>
      </c>
      <c r="P31" s="1776">
        <f t="shared" si="3"/>
        <v>0.1705985915492958</v>
      </c>
      <c r="Q31" s="300">
        <f t="shared" si="4"/>
        <v>3484</v>
      </c>
      <c r="R31" s="1774">
        <f t="shared" si="5"/>
        <v>0.3550030568575504</v>
      </c>
    </row>
    <row r="32" spans="1:20" s="551" customFormat="1" ht="15.75" customHeight="1">
      <c r="A32" s="980"/>
      <c r="B32" s="1639"/>
      <c r="C32" s="1639"/>
      <c r="D32" s="1639"/>
      <c r="E32" s="1639"/>
      <c r="F32" s="1639"/>
      <c r="G32" s="14"/>
      <c r="H32" s="14"/>
      <c r="I32" s="14"/>
      <c r="J32" s="14"/>
      <c r="K32" s="14"/>
      <c r="L32" s="14"/>
      <c r="M32" s="1466"/>
      <c r="N32" s="1008"/>
      <c r="O32" s="1466"/>
      <c r="P32" s="1008"/>
      <c r="Q32" s="1466"/>
      <c r="R32" s="1008"/>
    </row>
    <row r="33" spans="1:16">
      <c r="A33" s="69" t="s">
        <v>513</v>
      </c>
      <c r="B33" s="141"/>
      <c r="C33" s="141"/>
      <c r="D33" s="141"/>
      <c r="E33" s="141"/>
      <c r="F33" s="141"/>
      <c r="G33" s="141"/>
      <c r="H33" s="141"/>
      <c r="I33" s="141"/>
      <c r="J33" s="141"/>
      <c r="K33" s="141"/>
      <c r="L33" s="141"/>
      <c r="M33" s="390"/>
      <c r="P33" s="196"/>
    </row>
    <row r="34" spans="1:16">
      <c r="B34" s="141"/>
      <c r="C34" s="141"/>
      <c r="D34" s="141"/>
      <c r="E34" s="141"/>
      <c r="F34" s="141"/>
      <c r="G34" s="141"/>
      <c r="H34" s="141"/>
      <c r="I34" s="141"/>
      <c r="J34" s="141"/>
      <c r="K34" s="141"/>
      <c r="L34" s="141"/>
    </row>
  </sheetData>
  <mergeCells count="5">
    <mergeCell ref="M3:N3"/>
    <mergeCell ref="O3:P3"/>
    <mergeCell ref="Q3:R3"/>
    <mergeCell ref="A3:A4"/>
    <mergeCell ref="B3:L3"/>
  </mergeCells>
  <hyperlinks>
    <hyperlink ref="T2" location="OBSAH!A1" display="Zpět na obsah"/>
  </hyperlinks>
  <pageMargins left="0.70866141732283472" right="0.70866141732283472" top="0.78740157480314965" bottom="0.78740157480314965" header="0.31496062992125984" footer="0.31496062992125984"/>
  <pageSetup paperSize="9" scale="8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4"/>
  <dimension ref="A1:P25"/>
  <sheetViews>
    <sheetView showGridLines="0" zoomScaleNormal="100" workbookViewId="0"/>
  </sheetViews>
  <sheetFormatPr defaultRowHeight="15"/>
  <cols>
    <col min="1" max="1" width="20" customWidth="1"/>
    <col min="2" max="13" width="9" customWidth="1"/>
    <col min="14" max="14" width="7.5703125" customWidth="1"/>
    <col min="15" max="15" width="9.140625" style="551"/>
  </cols>
  <sheetData>
    <row r="1" spans="1:16" ht="17.25" customHeight="1">
      <c r="A1" s="165" t="s">
        <v>1043</v>
      </c>
      <c r="B1" s="71"/>
      <c r="C1" s="71"/>
      <c r="D1" s="71"/>
      <c r="E1" s="71"/>
      <c r="F1" s="124"/>
      <c r="G1" s="71"/>
      <c r="H1" s="71"/>
      <c r="I1" s="71"/>
      <c r="J1" s="71"/>
      <c r="K1" s="71"/>
      <c r="L1" s="71"/>
      <c r="M1" s="71"/>
    </row>
    <row r="2" spans="1:16" ht="17.25" customHeight="1" thickBot="1">
      <c r="A2" s="1614" t="s">
        <v>1719</v>
      </c>
      <c r="B2" s="72"/>
      <c r="C2" s="72"/>
      <c r="D2" s="72"/>
      <c r="E2" s="72"/>
      <c r="F2" s="72"/>
      <c r="G2" s="72"/>
      <c r="H2" s="72"/>
      <c r="I2" s="72"/>
      <c r="J2" s="72"/>
      <c r="K2" s="146"/>
      <c r="L2" s="146"/>
      <c r="M2" s="146"/>
      <c r="N2" s="146"/>
      <c r="O2" s="213" t="s">
        <v>1602</v>
      </c>
      <c r="P2" s="146"/>
    </row>
    <row r="3" spans="1:16" ht="17.25" customHeight="1">
      <c r="A3" s="1987" t="s">
        <v>184</v>
      </c>
      <c r="B3" s="1917" t="s">
        <v>67</v>
      </c>
      <c r="C3" s="1987"/>
      <c r="D3" s="1918" t="s">
        <v>5</v>
      </c>
      <c r="E3" s="1918"/>
      <c r="F3" s="1918"/>
      <c r="G3" s="1918"/>
      <c r="H3" s="1918"/>
      <c r="I3" s="1918"/>
      <c r="J3" s="1918"/>
      <c r="K3" s="1918"/>
      <c r="L3" s="1918"/>
      <c r="M3" s="1918"/>
    </row>
    <row r="4" spans="1:16" ht="17.25" customHeight="1">
      <c r="A4" s="1992"/>
      <c r="B4" s="1919"/>
      <c r="C4" s="1988"/>
      <c r="D4" s="1977" t="s">
        <v>36</v>
      </c>
      <c r="E4" s="1977"/>
      <c r="F4" s="1870" t="s">
        <v>1597</v>
      </c>
      <c r="G4" s="1977"/>
      <c r="H4" s="1870" t="s">
        <v>1598</v>
      </c>
      <c r="I4" s="1977"/>
      <c r="J4" s="1870" t="s">
        <v>1599</v>
      </c>
      <c r="K4" s="1977"/>
      <c r="L4" s="1870" t="s">
        <v>1600</v>
      </c>
      <c r="M4" s="1977"/>
    </row>
    <row r="5" spans="1:16" ht="9" customHeight="1">
      <c r="A5" s="1992"/>
      <c r="B5" s="1989" t="s">
        <v>142</v>
      </c>
      <c r="C5" s="1990" t="s">
        <v>175</v>
      </c>
      <c r="D5" s="1989" t="s">
        <v>142</v>
      </c>
      <c r="E5" s="1927" t="s">
        <v>175</v>
      </c>
      <c r="F5" s="1915" t="s">
        <v>142</v>
      </c>
      <c r="G5" s="1927" t="s">
        <v>175</v>
      </c>
      <c r="H5" s="1915" t="s">
        <v>142</v>
      </c>
      <c r="I5" s="1927" t="s">
        <v>175</v>
      </c>
      <c r="J5" s="1915" t="s">
        <v>142</v>
      </c>
      <c r="K5" s="1927" t="s">
        <v>175</v>
      </c>
      <c r="L5" s="1915" t="s">
        <v>142</v>
      </c>
      <c r="M5" s="1927" t="s">
        <v>175</v>
      </c>
    </row>
    <row r="6" spans="1:16" ht="9" customHeight="1" thickBot="1">
      <c r="A6" s="1993"/>
      <c r="B6" s="1979"/>
      <c r="C6" s="1991"/>
      <c r="D6" s="1979"/>
      <c r="E6" s="1928"/>
      <c r="F6" s="1916"/>
      <c r="G6" s="1928"/>
      <c r="H6" s="1916"/>
      <c r="I6" s="1928"/>
      <c r="J6" s="1916"/>
      <c r="K6" s="1928"/>
      <c r="L6" s="1916"/>
      <c r="M6" s="1928"/>
    </row>
    <row r="7" spans="1:16" ht="17.25" customHeight="1">
      <c r="A7" s="975" t="s">
        <v>1601</v>
      </c>
      <c r="B7" s="982">
        <v>186002</v>
      </c>
      <c r="C7" s="1056">
        <v>0.51607014039176513</v>
      </c>
      <c r="D7" s="982">
        <v>16273</v>
      </c>
      <c r="E7" s="1057">
        <v>0.49439465289381745</v>
      </c>
      <c r="F7" s="655">
        <v>48435</v>
      </c>
      <c r="G7" s="1057">
        <v>0.50692329429495431</v>
      </c>
      <c r="H7" s="655">
        <v>52613</v>
      </c>
      <c r="I7" s="1057">
        <v>0.50975167856762227</v>
      </c>
      <c r="J7" s="655">
        <v>56290</v>
      </c>
      <c r="K7" s="1057">
        <v>0.5140498433832863</v>
      </c>
      <c r="L7" s="655">
        <v>12391</v>
      </c>
      <c r="M7" s="1057">
        <v>0.64395592973703364</v>
      </c>
      <c r="O7" s="141"/>
    </row>
    <row r="8" spans="1:16" ht="17.25" customHeight="1">
      <c r="A8" s="980" t="s">
        <v>16</v>
      </c>
      <c r="B8" s="986">
        <v>21745</v>
      </c>
      <c r="C8" s="204">
        <v>0.51339865423208586</v>
      </c>
      <c r="D8" s="986">
        <v>1468</v>
      </c>
      <c r="E8" s="1042">
        <v>0.47802018886356235</v>
      </c>
      <c r="F8" s="987">
        <v>5876</v>
      </c>
      <c r="G8" s="1042">
        <v>0.50494113603162327</v>
      </c>
      <c r="H8" s="987">
        <v>6472</v>
      </c>
      <c r="I8" s="1042">
        <v>0.50964642885266564</v>
      </c>
      <c r="J8" s="987">
        <v>6810</v>
      </c>
      <c r="K8" s="1042">
        <v>0.51547952463855884</v>
      </c>
      <c r="L8" s="987">
        <v>1119</v>
      </c>
      <c r="M8" s="1042">
        <v>0.6442141623488773</v>
      </c>
      <c r="O8" s="141"/>
      <c r="P8" s="551"/>
    </row>
    <row r="9" spans="1:16" ht="17.25" customHeight="1">
      <c r="A9" s="980" t="s">
        <v>17</v>
      </c>
      <c r="B9" s="986">
        <v>27123</v>
      </c>
      <c r="C9" s="204">
        <v>0.51558757556172297</v>
      </c>
      <c r="D9" s="986">
        <v>2000</v>
      </c>
      <c r="E9" s="1042">
        <v>0.5</v>
      </c>
      <c r="F9" s="987">
        <v>7180</v>
      </c>
      <c r="G9" s="1042">
        <v>0.50763574660633481</v>
      </c>
      <c r="H9" s="987">
        <v>7760</v>
      </c>
      <c r="I9" s="1042">
        <v>0.50422352176738139</v>
      </c>
      <c r="J9" s="987">
        <v>8468</v>
      </c>
      <c r="K9" s="1042">
        <v>0.51561834013274066</v>
      </c>
      <c r="L9" s="987">
        <v>1715</v>
      </c>
      <c r="M9" s="1042">
        <v>0.6474141185352964</v>
      </c>
      <c r="O9" s="141"/>
      <c r="P9" s="551"/>
    </row>
    <row r="10" spans="1:16" ht="17.25" customHeight="1">
      <c r="A10" s="980" t="s">
        <v>18</v>
      </c>
      <c r="B10" s="986">
        <v>11855</v>
      </c>
      <c r="C10" s="204">
        <v>0.51667029853998692</v>
      </c>
      <c r="D10" s="986">
        <v>1363</v>
      </c>
      <c r="E10" s="1042">
        <v>0.51279157261098574</v>
      </c>
      <c r="F10" s="987">
        <v>3004</v>
      </c>
      <c r="G10" s="1042">
        <v>0.50889378282229369</v>
      </c>
      <c r="H10" s="987">
        <v>3170</v>
      </c>
      <c r="I10" s="1042">
        <v>0.50817569733889068</v>
      </c>
      <c r="J10" s="987">
        <v>3434</v>
      </c>
      <c r="K10" s="1042">
        <v>0.51025260029717678</v>
      </c>
      <c r="L10" s="987">
        <v>884</v>
      </c>
      <c r="M10" s="1042">
        <v>0.62429378531073443</v>
      </c>
      <c r="O10" s="141"/>
      <c r="P10" s="551"/>
    </row>
    <row r="11" spans="1:16" ht="17.25" customHeight="1">
      <c r="A11" s="980" t="s">
        <v>19</v>
      </c>
      <c r="B11" s="986">
        <v>9906</v>
      </c>
      <c r="C11" s="204">
        <v>0.51717656886290064</v>
      </c>
      <c r="D11" s="986">
        <v>750</v>
      </c>
      <c r="E11" s="1042">
        <v>0.50437121721587086</v>
      </c>
      <c r="F11" s="987">
        <v>2560</v>
      </c>
      <c r="G11" s="1042">
        <v>0.49805447470817121</v>
      </c>
      <c r="H11" s="987">
        <v>2836</v>
      </c>
      <c r="I11" s="1042">
        <v>0.51348904580843746</v>
      </c>
      <c r="J11" s="987">
        <v>3043</v>
      </c>
      <c r="K11" s="1042">
        <v>0.51375991895998652</v>
      </c>
      <c r="L11" s="987">
        <v>717</v>
      </c>
      <c r="M11" s="1042">
        <v>0.66327474560592048</v>
      </c>
      <c r="O11" s="141"/>
      <c r="P11" s="551"/>
    </row>
    <row r="12" spans="1:16" ht="17.25" customHeight="1">
      <c r="A12" s="980" t="s">
        <v>20</v>
      </c>
      <c r="B12" s="986">
        <v>4263</v>
      </c>
      <c r="C12" s="204">
        <v>0.51572707476409385</v>
      </c>
      <c r="D12" s="986">
        <v>408</v>
      </c>
      <c r="E12" s="1042">
        <v>0.49574726609963549</v>
      </c>
      <c r="F12" s="987">
        <v>1086</v>
      </c>
      <c r="G12" s="1042">
        <v>0.50535132619823175</v>
      </c>
      <c r="H12" s="987">
        <v>1234</v>
      </c>
      <c r="I12" s="1042">
        <v>0.50823723228995066</v>
      </c>
      <c r="J12" s="987">
        <v>1328</v>
      </c>
      <c r="K12" s="1042">
        <v>0.52510873863187024</v>
      </c>
      <c r="L12" s="987">
        <v>207</v>
      </c>
      <c r="M12" s="1042">
        <v>0.6142433234421365</v>
      </c>
      <c r="O12" s="141"/>
      <c r="P12" s="551"/>
    </row>
    <row r="13" spans="1:16" ht="17.25" customHeight="1">
      <c r="A13" s="980" t="s">
        <v>21</v>
      </c>
      <c r="B13" s="986">
        <v>12147</v>
      </c>
      <c r="C13" s="204">
        <v>0.51259653120648185</v>
      </c>
      <c r="D13" s="986">
        <v>1197</v>
      </c>
      <c r="E13" s="1042">
        <v>0.48717948717948723</v>
      </c>
      <c r="F13" s="987">
        <v>3174</v>
      </c>
      <c r="G13" s="1042">
        <v>0.50816522574447642</v>
      </c>
      <c r="H13" s="987">
        <v>3495</v>
      </c>
      <c r="I13" s="1042">
        <v>0.51036799065420557</v>
      </c>
      <c r="J13" s="987">
        <v>3731</v>
      </c>
      <c r="K13" s="1042">
        <v>0.50928200928200928</v>
      </c>
      <c r="L13" s="987">
        <v>550</v>
      </c>
      <c r="M13" s="1042">
        <v>0.6707317073170731</v>
      </c>
      <c r="O13" s="141"/>
      <c r="P13" s="551"/>
    </row>
    <row r="14" spans="1:16" ht="17.25" customHeight="1">
      <c r="A14" s="980" t="s">
        <v>22</v>
      </c>
      <c r="B14" s="986">
        <v>7544</v>
      </c>
      <c r="C14" s="204">
        <v>0.51270898464047843</v>
      </c>
      <c r="D14" s="986">
        <v>665</v>
      </c>
      <c r="E14" s="1042">
        <v>0.48575602629656689</v>
      </c>
      <c r="F14" s="987">
        <v>1893</v>
      </c>
      <c r="G14" s="1042">
        <v>0.50506937033084309</v>
      </c>
      <c r="H14" s="987">
        <v>2157</v>
      </c>
      <c r="I14" s="1042">
        <v>0.50693301997649831</v>
      </c>
      <c r="J14" s="987">
        <v>2328</v>
      </c>
      <c r="K14" s="1042">
        <v>0.51176082655528687</v>
      </c>
      <c r="L14" s="987">
        <v>501</v>
      </c>
      <c r="M14" s="1042">
        <v>0.63177805800756626</v>
      </c>
      <c r="O14" s="141"/>
      <c r="P14" s="551"/>
    </row>
    <row r="15" spans="1:16" ht="17.25" customHeight="1">
      <c r="A15" s="980" t="s">
        <v>23</v>
      </c>
      <c r="B15" s="986">
        <v>9517</v>
      </c>
      <c r="C15" s="204">
        <v>0.52202292797981453</v>
      </c>
      <c r="D15" s="986">
        <v>798</v>
      </c>
      <c r="E15" s="1042">
        <v>0.50925335035098918</v>
      </c>
      <c r="F15" s="987">
        <v>2499</v>
      </c>
      <c r="G15" s="1042">
        <v>0.52019150707743544</v>
      </c>
      <c r="H15" s="987">
        <v>2645</v>
      </c>
      <c r="I15" s="1042">
        <v>0.51249757798876194</v>
      </c>
      <c r="J15" s="987">
        <v>2825</v>
      </c>
      <c r="K15" s="1042">
        <v>0.51569916027747353</v>
      </c>
      <c r="L15" s="987">
        <v>750</v>
      </c>
      <c r="M15" s="1042">
        <v>0.61425061425061422</v>
      </c>
      <c r="O15" s="141"/>
      <c r="P15" s="551"/>
    </row>
    <row r="16" spans="1:16" ht="17.25" customHeight="1">
      <c r="A16" s="980" t="s">
        <v>24</v>
      </c>
      <c r="B16" s="986">
        <v>9370</v>
      </c>
      <c r="C16" s="204">
        <v>0.52029540785162975</v>
      </c>
      <c r="D16" s="986">
        <v>859</v>
      </c>
      <c r="E16" s="1042">
        <v>0.50440399295361127</v>
      </c>
      <c r="F16" s="987">
        <v>2426</v>
      </c>
      <c r="G16" s="1042">
        <v>0.51235480464625138</v>
      </c>
      <c r="H16" s="987">
        <v>2629</v>
      </c>
      <c r="I16" s="1042">
        <v>0.51018823986027551</v>
      </c>
      <c r="J16" s="987">
        <v>2806</v>
      </c>
      <c r="K16" s="1042">
        <v>0.51476793248945141</v>
      </c>
      <c r="L16" s="987">
        <v>650</v>
      </c>
      <c r="M16" s="1042">
        <v>0.67218200620475699</v>
      </c>
      <c r="O16" s="141"/>
      <c r="P16" s="551"/>
    </row>
    <row r="17" spans="1:16" ht="17.25" customHeight="1">
      <c r="A17" s="980" t="s">
        <v>25</v>
      </c>
      <c r="B17" s="986">
        <v>9421</v>
      </c>
      <c r="C17" s="204">
        <v>0.52012366808369681</v>
      </c>
      <c r="D17" s="986">
        <v>853</v>
      </c>
      <c r="E17" s="1042">
        <v>0.48938611589213998</v>
      </c>
      <c r="F17" s="987">
        <v>2548</v>
      </c>
      <c r="G17" s="1042">
        <v>0.51883526776623912</v>
      </c>
      <c r="H17" s="987">
        <v>2624</v>
      </c>
      <c r="I17" s="1042">
        <v>0.51090342679127732</v>
      </c>
      <c r="J17" s="987">
        <v>2757</v>
      </c>
      <c r="K17" s="1042">
        <v>0.51340782122905027</v>
      </c>
      <c r="L17" s="987">
        <v>639</v>
      </c>
      <c r="M17" s="1042">
        <v>0.67051416579223511</v>
      </c>
      <c r="O17" s="141"/>
      <c r="P17" s="551"/>
    </row>
    <row r="18" spans="1:16" ht="17.25" customHeight="1">
      <c r="A18" s="980" t="s">
        <v>26</v>
      </c>
      <c r="B18" s="986">
        <v>21594</v>
      </c>
      <c r="C18" s="204">
        <v>0.517916246942006</v>
      </c>
      <c r="D18" s="986">
        <v>1563</v>
      </c>
      <c r="E18" s="1042">
        <v>0.49666348903717827</v>
      </c>
      <c r="F18" s="987">
        <v>5685</v>
      </c>
      <c r="G18" s="1042">
        <v>0.51041479619321239</v>
      </c>
      <c r="H18" s="987">
        <v>6147</v>
      </c>
      <c r="I18" s="1042">
        <v>0.50919483101391649</v>
      </c>
      <c r="J18" s="987">
        <v>6695</v>
      </c>
      <c r="K18" s="1042">
        <v>0.51357778459650194</v>
      </c>
      <c r="L18" s="987">
        <v>1504</v>
      </c>
      <c r="M18" s="1042">
        <v>0.65362885701868745</v>
      </c>
      <c r="O18" s="141"/>
      <c r="P18" s="551"/>
    </row>
    <row r="19" spans="1:16" ht="17.25" customHeight="1">
      <c r="A19" s="980" t="s">
        <v>27</v>
      </c>
      <c r="B19" s="986">
        <v>11325</v>
      </c>
      <c r="C19" s="204">
        <v>0.51075632526045189</v>
      </c>
      <c r="D19" s="986">
        <v>1184</v>
      </c>
      <c r="E19" s="1042">
        <v>0.47665056360708535</v>
      </c>
      <c r="F19" s="987">
        <v>2815</v>
      </c>
      <c r="G19" s="1042">
        <v>0.49135974864723342</v>
      </c>
      <c r="H19" s="987">
        <v>3188</v>
      </c>
      <c r="I19" s="1042">
        <v>0.52023498694516968</v>
      </c>
      <c r="J19" s="987">
        <v>3180</v>
      </c>
      <c r="K19" s="1042">
        <v>0.50388211060053867</v>
      </c>
      <c r="L19" s="987">
        <v>958</v>
      </c>
      <c r="M19" s="1042">
        <v>0.62984878369493758</v>
      </c>
      <c r="O19" s="141"/>
      <c r="P19" s="551"/>
    </row>
    <row r="20" spans="1:16" ht="17.25" customHeight="1">
      <c r="A20" s="980" t="s">
        <v>28</v>
      </c>
      <c r="B20" s="986">
        <v>10244</v>
      </c>
      <c r="C20" s="204">
        <v>0.51685166498486379</v>
      </c>
      <c r="D20" s="986">
        <v>1098</v>
      </c>
      <c r="E20" s="1042">
        <v>0.49526387009472261</v>
      </c>
      <c r="F20" s="987">
        <v>2657</v>
      </c>
      <c r="G20" s="1042">
        <v>0.50648112847884108</v>
      </c>
      <c r="H20" s="987">
        <v>2711</v>
      </c>
      <c r="I20" s="1042">
        <v>0.50175828243568388</v>
      </c>
      <c r="J20" s="987">
        <v>2974</v>
      </c>
      <c r="K20" s="1042">
        <v>0.52386824026774703</v>
      </c>
      <c r="L20" s="987">
        <v>804</v>
      </c>
      <c r="M20" s="1042">
        <v>0.62960062646828496</v>
      </c>
      <c r="O20" s="141"/>
      <c r="P20" s="551"/>
    </row>
    <row r="21" spans="1:16" ht="17.25" customHeight="1">
      <c r="A21" s="980" t="s">
        <v>29</v>
      </c>
      <c r="B21" s="986">
        <v>19948</v>
      </c>
      <c r="C21" s="204">
        <v>0.5162125093807417</v>
      </c>
      <c r="D21" s="986">
        <v>2067</v>
      </c>
      <c r="E21" s="1042">
        <v>0.4934351873955598</v>
      </c>
      <c r="F21" s="987">
        <v>5032</v>
      </c>
      <c r="G21" s="1042">
        <v>0.50234601177997407</v>
      </c>
      <c r="H21" s="987">
        <v>5545</v>
      </c>
      <c r="I21" s="1042">
        <v>0.51442619909082477</v>
      </c>
      <c r="J21" s="987">
        <v>5911</v>
      </c>
      <c r="K21" s="1042">
        <v>0.51449212290016533</v>
      </c>
      <c r="L21" s="987">
        <v>1393</v>
      </c>
      <c r="M21" s="1042">
        <v>0.64223144306131852</v>
      </c>
      <c r="O21" s="141"/>
      <c r="P21" s="551"/>
    </row>
    <row r="22" spans="1:16" s="551" customFormat="1" ht="17.25" customHeight="1">
      <c r="A22" s="980"/>
      <c r="B22" s="1620"/>
      <c r="C22" s="143"/>
      <c r="D22" s="1620"/>
      <c r="E22" s="143"/>
      <c r="F22" s="1620"/>
      <c r="G22" s="143"/>
      <c r="H22" s="1620"/>
      <c r="I22" s="143"/>
      <c r="J22" s="1620"/>
      <c r="K22" s="143"/>
      <c r="L22" s="1620"/>
      <c r="M22" s="143"/>
      <c r="O22" s="141"/>
    </row>
    <row r="23" spans="1:16" ht="17.25" customHeight="1">
      <c r="A23" s="412" t="s">
        <v>351</v>
      </c>
      <c r="B23" s="73"/>
      <c r="C23" s="73"/>
      <c r="D23" s="73"/>
      <c r="E23" s="73"/>
      <c r="J23" s="275"/>
    </row>
    <row r="24" spans="1:16" ht="17.25" customHeight="1">
      <c r="A24" s="69" t="s">
        <v>513</v>
      </c>
    </row>
    <row r="25" spans="1:16">
      <c r="A25" s="551"/>
      <c r="B25" s="551"/>
      <c r="C25" s="551"/>
      <c r="D25" s="551"/>
      <c r="E25" s="551"/>
      <c r="F25" s="551"/>
      <c r="G25" s="551"/>
      <c r="H25" s="551"/>
      <c r="I25" s="551"/>
      <c r="J25" s="551"/>
      <c r="K25" s="551"/>
      <c r="L25" s="551"/>
    </row>
  </sheetData>
  <mergeCells count="20">
    <mergeCell ref="B5:B6"/>
    <mergeCell ref="C5:C6"/>
    <mergeCell ref="D5:D6"/>
    <mergeCell ref="J5:J6"/>
    <mergeCell ref="K5:K6"/>
    <mergeCell ref="E5:E6"/>
    <mergeCell ref="F5:F6"/>
    <mergeCell ref="G5:G6"/>
    <mergeCell ref="A3:A6"/>
    <mergeCell ref="B3:C4"/>
    <mergeCell ref="D3:M3"/>
    <mergeCell ref="D4:E4"/>
    <mergeCell ref="F4:G4"/>
    <mergeCell ref="H4:I4"/>
    <mergeCell ref="J4:K4"/>
    <mergeCell ref="L4:M4"/>
    <mergeCell ref="H5:H6"/>
    <mergeCell ref="I5:I6"/>
    <mergeCell ref="L5:L6"/>
    <mergeCell ref="M5:M6"/>
  </mergeCells>
  <hyperlinks>
    <hyperlink ref="O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showGridLines="0" workbookViewId="0"/>
  </sheetViews>
  <sheetFormatPr defaultRowHeight="15"/>
  <cols>
    <col min="1" max="1" width="32" customWidth="1"/>
    <col min="2" max="8" width="11.7109375" customWidth="1"/>
  </cols>
  <sheetData>
    <row r="1" spans="1:11">
      <c r="A1" s="145" t="s">
        <v>1552</v>
      </c>
      <c r="B1" s="551"/>
      <c r="C1" s="551"/>
      <c r="D1" s="551"/>
      <c r="E1" s="551"/>
      <c r="F1" s="551"/>
      <c r="G1" s="551"/>
      <c r="H1" s="551"/>
    </row>
    <row r="2" spans="1:11" ht="15.75" thickBot="1">
      <c r="A2" s="1614" t="s">
        <v>1719</v>
      </c>
      <c r="B2" s="146"/>
      <c r="C2" s="146"/>
      <c r="D2" s="146"/>
      <c r="E2" s="146"/>
      <c r="F2" s="146"/>
      <c r="G2" s="146"/>
      <c r="H2" s="146"/>
      <c r="I2" s="146"/>
      <c r="J2" s="213" t="s">
        <v>1602</v>
      </c>
      <c r="K2" s="146"/>
    </row>
    <row r="3" spans="1:11">
      <c r="A3" s="2182" t="s">
        <v>326</v>
      </c>
      <c r="B3" s="2184" t="s">
        <v>67</v>
      </c>
      <c r="C3" s="2058" t="s">
        <v>739</v>
      </c>
      <c r="D3" s="2058"/>
      <c r="E3" s="2058" t="s">
        <v>740</v>
      </c>
      <c r="F3" s="2058"/>
      <c r="G3" s="2058" t="s">
        <v>741</v>
      </c>
      <c r="H3" s="2059"/>
    </row>
    <row r="4" spans="1:11" ht="15.75" thickBot="1">
      <c r="A4" s="2183"/>
      <c r="B4" s="2185"/>
      <c r="C4" s="1119" t="s">
        <v>7</v>
      </c>
      <c r="D4" s="1119" t="s">
        <v>136</v>
      </c>
      <c r="E4" s="1119" t="s">
        <v>167</v>
      </c>
      <c r="F4" s="1119" t="s">
        <v>39</v>
      </c>
      <c r="G4" s="1119" t="s">
        <v>167</v>
      </c>
      <c r="H4" s="1368" t="s">
        <v>39</v>
      </c>
    </row>
    <row r="5" spans="1:11">
      <c r="A5" s="1380" t="s">
        <v>67</v>
      </c>
      <c r="B5" s="802">
        <v>239925</v>
      </c>
      <c r="C5" s="798">
        <v>124342</v>
      </c>
      <c r="D5" s="798">
        <v>115583</v>
      </c>
      <c r="E5" s="798">
        <v>231885</v>
      </c>
      <c r="F5" s="804">
        <f>SUM(F6:F31)</f>
        <v>5121</v>
      </c>
      <c r="G5" s="798">
        <v>47</v>
      </c>
      <c r="H5" s="814">
        <v>2872</v>
      </c>
      <c r="J5" s="141"/>
      <c r="K5" s="141"/>
    </row>
    <row r="6" spans="1:11">
      <c r="A6" s="977" t="s">
        <v>88</v>
      </c>
      <c r="B6" s="803">
        <v>2143</v>
      </c>
      <c r="C6" s="799">
        <v>1315</v>
      </c>
      <c r="D6" s="799">
        <v>828</v>
      </c>
      <c r="E6" s="799">
        <v>2133</v>
      </c>
      <c r="F6" s="805">
        <v>10</v>
      </c>
      <c r="G6" s="800" t="s">
        <v>659</v>
      </c>
      <c r="H6" s="800" t="s">
        <v>659</v>
      </c>
      <c r="J6" s="141"/>
      <c r="K6" s="141"/>
    </row>
    <row r="7" spans="1:11">
      <c r="A7" s="977" t="s">
        <v>89</v>
      </c>
      <c r="B7" s="803">
        <v>19778</v>
      </c>
      <c r="C7" s="799">
        <v>1574</v>
      </c>
      <c r="D7" s="799">
        <v>18204</v>
      </c>
      <c r="E7" s="799">
        <v>19629</v>
      </c>
      <c r="F7" s="805">
        <v>149</v>
      </c>
      <c r="G7" s="800" t="s">
        <v>659</v>
      </c>
      <c r="H7" s="800" t="s">
        <v>659</v>
      </c>
      <c r="J7" s="141"/>
      <c r="K7" s="141"/>
    </row>
    <row r="8" spans="1:11">
      <c r="A8" s="977" t="s">
        <v>396</v>
      </c>
      <c r="B8" s="803">
        <v>109</v>
      </c>
      <c r="C8" s="799">
        <v>17</v>
      </c>
      <c r="D8" s="799">
        <v>92</v>
      </c>
      <c r="E8" s="799">
        <v>49</v>
      </c>
      <c r="F8" s="805">
        <v>10</v>
      </c>
      <c r="G8" s="800" t="s">
        <v>659</v>
      </c>
      <c r="H8" s="799">
        <v>50</v>
      </c>
      <c r="J8" s="141"/>
      <c r="K8" s="141"/>
    </row>
    <row r="9" spans="1:11">
      <c r="A9" s="977" t="s">
        <v>69</v>
      </c>
      <c r="B9" s="803">
        <v>15026</v>
      </c>
      <c r="C9" s="799">
        <v>654</v>
      </c>
      <c r="D9" s="799">
        <v>14372</v>
      </c>
      <c r="E9" s="799">
        <v>15003</v>
      </c>
      <c r="F9" s="805">
        <v>17</v>
      </c>
      <c r="G9" s="800" t="s">
        <v>659</v>
      </c>
      <c r="H9" s="799">
        <v>6</v>
      </c>
      <c r="J9" s="141"/>
      <c r="K9" s="141"/>
    </row>
    <row r="10" spans="1:11">
      <c r="A10" s="977" t="s">
        <v>329</v>
      </c>
      <c r="B10" s="803">
        <v>17800</v>
      </c>
      <c r="C10" s="799">
        <v>296</v>
      </c>
      <c r="D10" s="799">
        <v>17504</v>
      </c>
      <c r="E10" s="799">
        <v>17788</v>
      </c>
      <c r="F10" s="805">
        <v>12</v>
      </c>
      <c r="G10" s="800" t="s">
        <v>659</v>
      </c>
      <c r="H10" s="800" t="s">
        <v>659</v>
      </c>
      <c r="J10" s="141"/>
      <c r="K10" s="141"/>
    </row>
    <row r="11" spans="1:11">
      <c r="A11" s="977" t="s">
        <v>71</v>
      </c>
      <c r="B11" s="803">
        <v>2789</v>
      </c>
      <c r="C11" s="799">
        <v>1556</v>
      </c>
      <c r="D11" s="799">
        <v>1233</v>
      </c>
      <c r="E11" s="799">
        <v>2789</v>
      </c>
      <c r="F11" s="805">
        <v>0</v>
      </c>
      <c r="G11" s="800" t="s">
        <v>659</v>
      </c>
      <c r="H11" s="800" t="s">
        <v>659</v>
      </c>
      <c r="J11" s="141"/>
      <c r="K11" s="141"/>
    </row>
    <row r="12" spans="1:11">
      <c r="A12" s="977" t="s">
        <v>72</v>
      </c>
      <c r="B12" s="803">
        <v>1091</v>
      </c>
      <c r="C12" s="799">
        <v>660</v>
      </c>
      <c r="D12" s="799">
        <v>431</v>
      </c>
      <c r="E12" s="799">
        <v>1032</v>
      </c>
      <c r="F12" s="805">
        <v>59</v>
      </c>
      <c r="G12" s="800" t="s">
        <v>659</v>
      </c>
      <c r="H12" s="800" t="s">
        <v>659</v>
      </c>
      <c r="J12" s="141"/>
      <c r="K12" s="141"/>
    </row>
    <row r="13" spans="1:11">
      <c r="A13" s="977" t="s">
        <v>73</v>
      </c>
      <c r="B13" s="803">
        <v>557</v>
      </c>
      <c r="C13" s="799">
        <v>527</v>
      </c>
      <c r="D13" s="799">
        <v>30</v>
      </c>
      <c r="E13" s="799">
        <v>539</v>
      </c>
      <c r="F13" s="805">
        <v>18</v>
      </c>
      <c r="G13" s="800" t="s">
        <v>659</v>
      </c>
      <c r="H13" s="800" t="s">
        <v>659</v>
      </c>
      <c r="J13" s="141"/>
      <c r="K13" s="141"/>
    </row>
    <row r="14" spans="1:11" ht="22.5">
      <c r="A14" s="977" t="s">
        <v>74</v>
      </c>
      <c r="B14" s="803">
        <v>35</v>
      </c>
      <c r="C14" s="799">
        <v>5</v>
      </c>
      <c r="D14" s="799">
        <v>30</v>
      </c>
      <c r="E14" s="799">
        <v>35</v>
      </c>
      <c r="F14" s="800" t="s">
        <v>659</v>
      </c>
      <c r="G14" s="800" t="s">
        <v>659</v>
      </c>
      <c r="H14" s="800" t="s">
        <v>659</v>
      </c>
      <c r="J14" s="141"/>
      <c r="K14" s="141"/>
    </row>
    <row r="15" spans="1:11" ht="22.5">
      <c r="A15" s="977" t="s">
        <v>75</v>
      </c>
      <c r="B15" s="803">
        <v>1168</v>
      </c>
      <c r="C15" s="799">
        <v>132</v>
      </c>
      <c r="D15" s="799">
        <v>1036</v>
      </c>
      <c r="E15" s="799">
        <v>1168</v>
      </c>
      <c r="F15" s="800" t="s">
        <v>659</v>
      </c>
      <c r="G15" s="800" t="s">
        <v>659</v>
      </c>
      <c r="H15" s="800" t="s">
        <v>659</v>
      </c>
      <c r="J15" s="141"/>
      <c r="K15" s="141"/>
    </row>
    <row r="16" spans="1:11" ht="22.5">
      <c r="A16" s="977" t="s">
        <v>76</v>
      </c>
      <c r="B16" s="803">
        <v>2982</v>
      </c>
      <c r="C16" s="799">
        <v>1981</v>
      </c>
      <c r="D16" s="799">
        <v>1001</v>
      </c>
      <c r="E16" s="799">
        <v>2982</v>
      </c>
      <c r="F16" s="800" t="s">
        <v>659</v>
      </c>
      <c r="G16" s="800" t="s">
        <v>659</v>
      </c>
      <c r="H16" s="800" t="s">
        <v>659</v>
      </c>
      <c r="J16" s="141"/>
      <c r="K16" s="141"/>
    </row>
    <row r="17" spans="1:11">
      <c r="A17" s="977" t="s">
        <v>77</v>
      </c>
      <c r="B17" s="803">
        <v>10708</v>
      </c>
      <c r="C17" s="799">
        <v>2854</v>
      </c>
      <c r="D17" s="799">
        <v>7854</v>
      </c>
      <c r="E17" s="799">
        <v>10528</v>
      </c>
      <c r="F17" s="805">
        <v>37</v>
      </c>
      <c r="G17" s="800" t="s">
        <v>659</v>
      </c>
      <c r="H17" s="801">
        <v>143</v>
      </c>
      <c r="J17" s="141"/>
      <c r="K17" s="141"/>
    </row>
    <row r="18" spans="1:11">
      <c r="A18" s="977" t="s">
        <v>78</v>
      </c>
      <c r="B18" s="803">
        <v>4929</v>
      </c>
      <c r="C18" s="799">
        <v>1458</v>
      </c>
      <c r="D18" s="799">
        <v>3471</v>
      </c>
      <c r="E18" s="799">
        <v>4879</v>
      </c>
      <c r="F18" s="805">
        <v>50</v>
      </c>
      <c r="G18" s="800" t="s">
        <v>659</v>
      </c>
      <c r="H18" s="800" t="s">
        <v>659</v>
      </c>
      <c r="J18" s="141"/>
      <c r="K18" s="141"/>
    </row>
    <row r="19" spans="1:11">
      <c r="A19" s="977" t="s">
        <v>79</v>
      </c>
      <c r="B19" s="803">
        <v>6282</v>
      </c>
      <c r="C19" s="799">
        <v>436</v>
      </c>
      <c r="D19" s="799">
        <v>5846</v>
      </c>
      <c r="E19" s="799">
        <v>6282</v>
      </c>
      <c r="F19" s="800" t="s">
        <v>659</v>
      </c>
      <c r="G19" s="800" t="s">
        <v>659</v>
      </c>
      <c r="H19" s="800" t="s">
        <v>659</v>
      </c>
      <c r="J19" s="141"/>
      <c r="K19" s="141"/>
    </row>
    <row r="20" spans="1:11">
      <c r="A20" s="977" t="s">
        <v>80</v>
      </c>
      <c r="B20" s="803">
        <v>8437</v>
      </c>
      <c r="C20" s="799">
        <v>4683</v>
      </c>
      <c r="D20" s="799">
        <v>3754</v>
      </c>
      <c r="E20" s="799">
        <v>8367</v>
      </c>
      <c r="F20" s="805">
        <v>70</v>
      </c>
      <c r="G20" s="800" t="s">
        <v>659</v>
      </c>
      <c r="H20" s="800" t="s">
        <v>659</v>
      </c>
      <c r="J20" s="141"/>
      <c r="K20" s="141"/>
    </row>
    <row r="21" spans="1:11">
      <c r="A21" s="977" t="s">
        <v>90</v>
      </c>
      <c r="B21" s="803">
        <v>2658</v>
      </c>
      <c r="C21" s="799">
        <v>2394</v>
      </c>
      <c r="D21" s="799">
        <v>264</v>
      </c>
      <c r="E21" s="799">
        <v>2658</v>
      </c>
      <c r="F21" s="800" t="s">
        <v>659</v>
      </c>
      <c r="G21" s="800" t="s">
        <v>659</v>
      </c>
      <c r="H21" s="800" t="s">
        <v>659</v>
      </c>
      <c r="J21" s="141"/>
      <c r="K21" s="141"/>
    </row>
    <row r="22" spans="1:11">
      <c r="A22" s="977" t="s">
        <v>81</v>
      </c>
      <c r="B22" s="803">
        <v>17954</v>
      </c>
      <c r="C22" s="799">
        <v>16155</v>
      </c>
      <c r="D22" s="799">
        <v>1799</v>
      </c>
      <c r="E22" s="799">
        <v>17363</v>
      </c>
      <c r="F22" s="805">
        <v>400</v>
      </c>
      <c r="G22" s="801">
        <v>10</v>
      </c>
      <c r="H22" s="799">
        <v>181</v>
      </c>
      <c r="J22" s="141"/>
      <c r="K22" s="141"/>
    </row>
    <row r="23" spans="1:11">
      <c r="A23" s="977" t="s">
        <v>82</v>
      </c>
      <c r="B23" s="803">
        <v>36922</v>
      </c>
      <c r="C23" s="799">
        <v>21814</v>
      </c>
      <c r="D23" s="799">
        <v>15108</v>
      </c>
      <c r="E23" s="799">
        <v>35161</v>
      </c>
      <c r="F23" s="805">
        <v>1747</v>
      </c>
      <c r="G23" s="801">
        <v>14</v>
      </c>
      <c r="H23" s="800" t="s">
        <v>659</v>
      </c>
      <c r="J23" s="141"/>
      <c r="K23" s="141"/>
    </row>
    <row r="24" spans="1:11">
      <c r="A24" s="977" t="s">
        <v>83</v>
      </c>
      <c r="B24" s="803">
        <v>16473</v>
      </c>
      <c r="C24" s="799">
        <v>11916</v>
      </c>
      <c r="D24" s="799">
        <v>4557</v>
      </c>
      <c r="E24" s="799">
        <v>15462</v>
      </c>
      <c r="F24" s="805">
        <v>1011</v>
      </c>
      <c r="G24" s="800" t="s">
        <v>659</v>
      </c>
      <c r="H24" s="800" t="s">
        <v>659</v>
      </c>
      <c r="J24" s="141"/>
      <c r="K24" s="141"/>
    </row>
    <row r="25" spans="1:11">
      <c r="A25" s="977" t="s">
        <v>84</v>
      </c>
      <c r="B25" s="803">
        <v>1350</v>
      </c>
      <c r="C25" s="799">
        <v>899</v>
      </c>
      <c r="D25" s="799">
        <v>451</v>
      </c>
      <c r="E25" s="799">
        <v>1276</v>
      </c>
      <c r="F25" s="805">
        <v>74</v>
      </c>
      <c r="G25" s="800" t="s">
        <v>659</v>
      </c>
      <c r="H25" s="800" t="s">
        <v>659</v>
      </c>
      <c r="J25" s="141"/>
      <c r="K25" s="141"/>
    </row>
    <row r="26" spans="1:11">
      <c r="A26" s="977" t="s">
        <v>92</v>
      </c>
      <c r="B26" s="803">
        <v>15126</v>
      </c>
      <c r="C26" s="799">
        <v>9581</v>
      </c>
      <c r="D26" s="799">
        <v>5545</v>
      </c>
      <c r="E26" s="799">
        <v>14725</v>
      </c>
      <c r="F26" s="805">
        <v>401</v>
      </c>
      <c r="G26" s="800" t="s">
        <v>659</v>
      </c>
      <c r="H26" s="800" t="s">
        <v>659</v>
      </c>
      <c r="J26" s="141"/>
      <c r="K26" s="141"/>
    </row>
    <row r="27" spans="1:11">
      <c r="A27" s="977" t="s">
        <v>85</v>
      </c>
      <c r="B27" s="803">
        <v>4456</v>
      </c>
      <c r="C27" s="799">
        <v>4041</v>
      </c>
      <c r="D27" s="799">
        <v>415</v>
      </c>
      <c r="E27" s="799">
        <v>4455</v>
      </c>
      <c r="F27" s="800" t="s">
        <v>659</v>
      </c>
      <c r="G27" s="801">
        <v>1</v>
      </c>
      <c r="H27" s="800" t="s">
        <v>659</v>
      </c>
      <c r="J27" s="141"/>
      <c r="K27" s="141"/>
    </row>
    <row r="28" spans="1:11">
      <c r="A28" s="977" t="s">
        <v>93</v>
      </c>
      <c r="B28" s="803">
        <v>876</v>
      </c>
      <c r="C28" s="799">
        <v>657</v>
      </c>
      <c r="D28" s="799">
        <v>219</v>
      </c>
      <c r="E28" s="799">
        <v>876</v>
      </c>
      <c r="F28" s="800" t="s">
        <v>659</v>
      </c>
      <c r="G28" s="800" t="s">
        <v>659</v>
      </c>
      <c r="H28" s="800" t="s">
        <v>659</v>
      </c>
      <c r="J28" s="141"/>
      <c r="K28" s="141"/>
    </row>
    <row r="29" spans="1:11">
      <c r="A29" s="977" t="s">
        <v>86</v>
      </c>
      <c r="B29" s="803">
        <v>15913</v>
      </c>
      <c r="C29" s="799">
        <v>15222</v>
      </c>
      <c r="D29" s="799">
        <v>691</v>
      </c>
      <c r="E29" s="799">
        <v>12485</v>
      </c>
      <c r="F29" s="805">
        <v>936</v>
      </c>
      <c r="G29" s="800" t="s">
        <v>659</v>
      </c>
      <c r="H29" s="799">
        <v>2492</v>
      </c>
      <c r="J29" s="141"/>
      <c r="K29" s="141"/>
    </row>
    <row r="30" spans="1:11">
      <c r="A30" s="977" t="s">
        <v>94</v>
      </c>
      <c r="B30" s="803">
        <v>21065</v>
      </c>
      <c r="C30" s="799">
        <v>13217</v>
      </c>
      <c r="D30" s="799">
        <v>7848</v>
      </c>
      <c r="E30" s="799">
        <v>20945</v>
      </c>
      <c r="F30" s="805">
        <v>120</v>
      </c>
      <c r="G30" s="800" t="s">
        <v>659</v>
      </c>
      <c r="H30" s="800" t="s">
        <v>659</v>
      </c>
      <c r="J30" s="141"/>
      <c r="K30" s="141"/>
    </row>
    <row r="31" spans="1:11">
      <c r="A31" s="977" t="s">
        <v>87</v>
      </c>
      <c r="B31" s="803">
        <v>13298</v>
      </c>
      <c r="C31" s="799">
        <v>10298</v>
      </c>
      <c r="D31" s="799">
        <v>3000</v>
      </c>
      <c r="E31" s="799">
        <v>13276</v>
      </c>
      <c r="F31" s="800" t="s">
        <v>659</v>
      </c>
      <c r="G31" s="801">
        <v>22</v>
      </c>
      <c r="H31" s="800" t="s">
        <v>659</v>
      </c>
      <c r="J31" s="141"/>
      <c r="K31" s="141"/>
    </row>
    <row r="32" spans="1:11" s="551" customFormat="1">
      <c r="A32" s="980"/>
      <c r="B32" s="1641"/>
      <c r="C32" s="1641"/>
      <c r="D32" s="1641"/>
      <c r="E32" s="1641"/>
      <c r="F32" s="816"/>
      <c r="G32" s="808"/>
      <c r="H32" s="816"/>
      <c r="J32" s="141"/>
      <c r="K32" s="141"/>
    </row>
    <row r="33" spans="1:8">
      <c r="A33" s="69" t="s">
        <v>513</v>
      </c>
    </row>
    <row r="34" spans="1:8">
      <c r="B34" s="141"/>
      <c r="C34" s="141"/>
      <c r="D34" s="141"/>
      <c r="E34" s="141"/>
      <c r="F34" s="141"/>
      <c r="G34" s="141"/>
      <c r="H34" s="141"/>
    </row>
  </sheetData>
  <mergeCells count="5">
    <mergeCell ref="A3:A4"/>
    <mergeCell ref="B3:B4"/>
    <mergeCell ref="C3:D3"/>
    <mergeCell ref="E3:F3"/>
    <mergeCell ref="G3:H3"/>
  </mergeCells>
  <hyperlinks>
    <hyperlink ref="J2" location="OBSAH!A1" display="Zpět na obsah"/>
  </hyperlinks>
  <pageMargins left="0.7" right="0.7" top="0.78740157499999996" bottom="0.78740157499999996"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4"/>
  <sheetViews>
    <sheetView showGridLines="0" workbookViewId="0"/>
  </sheetViews>
  <sheetFormatPr defaultRowHeight="15"/>
  <cols>
    <col min="1" max="1" width="45" style="551" customWidth="1"/>
    <col min="5" max="5" width="12.42578125" customWidth="1"/>
    <col min="6" max="6" width="11.5703125" customWidth="1"/>
    <col min="7" max="7" width="12.28515625" customWidth="1"/>
    <col min="8" max="8" width="11.42578125" customWidth="1"/>
  </cols>
  <sheetData>
    <row r="1" spans="1:11">
      <c r="A1" s="145" t="s">
        <v>1635</v>
      </c>
    </row>
    <row r="2" spans="1:11" ht="15.75" thickBot="1">
      <c r="A2" s="1614" t="s">
        <v>1719</v>
      </c>
      <c r="F2" s="146"/>
      <c r="G2" s="146"/>
      <c r="H2" s="146"/>
      <c r="I2" s="146"/>
      <c r="J2" s="213" t="s">
        <v>1602</v>
      </c>
      <c r="K2" s="146"/>
    </row>
    <row r="3" spans="1:11" ht="15" customHeight="1">
      <c r="A3" s="2182" t="s">
        <v>1630</v>
      </c>
      <c r="B3" s="2184" t="s">
        <v>67</v>
      </c>
      <c r="C3" s="2058" t="s">
        <v>739</v>
      </c>
      <c r="D3" s="2058"/>
      <c r="E3" s="2058" t="s">
        <v>740</v>
      </c>
      <c r="F3" s="2058"/>
      <c r="G3" s="2058" t="s">
        <v>741</v>
      </c>
      <c r="H3" s="2059"/>
    </row>
    <row r="4" spans="1:11" ht="15.75" thickBot="1">
      <c r="A4" s="2183"/>
      <c r="B4" s="2185"/>
      <c r="C4" s="1119" t="s">
        <v>7</v>
      </c>
      <c r="D4" s="1119" t="s">
        <v>136</v>
      </c>
      <c r="E4" s="1119" t="s">
        <v>167</v>
      </c>
      <c r="F4" s="1119" t="s">
        <v>39</v>
      </c>
      <c r="G4" s="1119" t="s">
        <v>167</v>
      </c>
      <c r="H4" s="1368" t="s">
        <v>39</v>
      </c>
    </row>
    <row r="5" spans="1:11">
      <c r="A5" s="1380" t="s">
        <v>67</v>
      </c>
      <c r="B5" s="811">
        <v>239925</v>
      </c>
      <c r="C5" s="812">
        <v>124342</v>
      </c>
      <c r="D5" s="809">
        <v>115583</v>
      </c>
      <c r="E5" s="812">
        <v>231885</v>
      </c>
      <c r="F5" s="809">
        <v>5121</v>
      </c>
      <c r="G5" s="812">
        <v>47</v>
      </c>
      <c r="H5" s="812">
        <v>2872</v>
      </c>
      <c r="J5" s="141"/>
      <c r="K5" s="141"/>
    </row>
    <row r="6" spans="1:11">
      <c r="A6" s="977" t="s">
        <v>864</v>
      </c>
      <c r="B6" s="810">
        <v>1930</v>
      </c>
      <c r="C6" s="801">
        <v>1209</v>
      </c>
      <c r="D6" s="806">
        <v>721</v>
      </c>
      <c r="E6" s="801">
        <v>1920</v>
      </c>
      <c r="F6" s="806">
        <v>10</v>
      </c>
      <c r="G6" s="807" t="s">
        <v>659</v>
      </c>
      <c r="H6" s="800" t="s">
        <v>659</v>
      </c>
      <c r="J6" s="141"/>
      <c r="K6" s="141"/>
    </row>
    <row r="7" spans="1:11">
      <c r="A7" s="977" t="s">
        <v>767</v>
      </c>
      <c r="B7" s="810">
        <v>213</v>
      </c>
      <c r="C7" s="801">
        <v>106</v>
      </c>
      <c r="D7" s="806">
        <v>107</v>
      </c>
      <c r="E7" s="801">
        <v>213</v>
      </c>
      <c r="F7" s="807" t="s">
        <v>659</v>
      </c>
      <c r="G7" s="807" t="s">
        <v>659</v>
      </c>
      <c r="H7" s="800" t="s">
        <v>659</v>
      </c>
      <c r="J7" s="141"/>
      <c r="K7" s="141"/>
    </row>
    <row r="8" spans="1:11">
      <c r="A8" s="977" t="s">
        <v>768</v>
      </c>
      <c r="B8" s="810">
        <v>19778</v>
      </c>
      <c r="C8" s="801">
        <v>1574</v>
      </c>
      <c r="D8" s="806">
        <v>18204</v>
      </c>
      <c r="E8" s="801">
        <v>19629</v>
      </c>
      <c r="F8" s="806">
        <v>149</v>
      </c>
      <c r="G8" s="807" t="s">
        <v>659</v>
      </c>
      <c r="H8" s="800" t="s">
        <v>659</v>
      </c>
      <c r="J8" s="141"/>
      <c r="K8" s="141"/>
    </row>
    <row r="9" spans="1:11">
      <c r="A9" s="977" t="s">
        <v>865</v>
      </c>
      <c r="B9" s="810">
        <v>103</v>
      </c>
      <c r="C9" s="801">
        <v>17</v>
      </c>
      <c r="D9" s="806">
        <v>86</v>
      </c>
      <c r="E9" s="801">
        <v>43</v>
      </c>
      <c r="F9" s="806">
        <v>10</v>
      </c>
      <c r="G9" s="807" t="s">
        <v>659</v>
      </c>
      <c r="H9" s="801">
        <v>50</v>
      </c>
      <c r="J9" s="141"/>
      <c r="K9" s="141"/>
    </row>
    <row r="10" spans="1:11">
      <c r="A10" s="977" t="s">
        <v>769</v>
      </c>
      <c r="B10" s="810">
        <v>6</v>
      </c>
      <c r="C10" s="807" t="s">
        <v>659</v>
      </c>
      <c r="D10" s="806">
        <v>6</v>
      </c>
      <c r="E10" s="801">
        <v>6</v>
      </c>
      <c r="F10" s="807" t="s">
        <v>659</v>
      </c>
      <c r="G10" s="807" t="s">
        <v>659</v>
      </c>
      <c r="H10" s="800" t="s">
        <v>659</v>
      </c>
      <c r="J10" s="141"/>
      <c r="K10" s="141"/>
    </row>
    <row r="11" spans="1:11">
      <c r="A11" s="977" t="s">
        <v>770</v>
      </c>
      <c r="B11" s="810">
        <v>8089</v>
      </c>
      <c r="C11" s="801">
        <v>285</v>
      </c>
      <c r="D11" s="806">
        <v>7804</v>
      </c>
      <c r="E11" s="801">
        <v>8073</v>
      </c>
      <c r="F11" s="806">
        <v>10</v>
      </c>
      <c r="G11" s="807" t="s">
        <v>659</v>
      </c>
      <c r="H11" s="801">
        <v>6</v>
      </c>
      <c r="J11" s="141"/>
      <c r="K11" s="141"/>
    </row>
    <row r="12" spans="1:11">
      <c r="A12" s="977" t="s">
        <v>771</v>
      </c>
      <c r="B12" s="810">
        <v>767</v>
      </c>
      <c r="C12" s="801">
        <v>13</v>
      </c>
      <c r="D12" s="806">
        <v>754</v>
      </c>
      <c r="E12" s="801">
        <v>767</v>
      </c>
      <c r="F12" s="807" t="s">
        <v>659</v>
      </c>
      <c r="G12" s="807" t="s">
        <v>659</v>
      </c>
      <c r="H12" s="800" t="s">
        <v>659</v>
      </c>
      <c r="J12" s="141"/>
      <c r="K12" s="141"/>
    </row>
    <row r="13" spans="1:11">
      <c r="A13" s="977" t="s">
        <v>866</v>
      </c>
      <c r="B13" s="810">
        <v>5774</v>
      </c>
      <c r="C13" s="801">
        <v>225</v>
      </c>
      <c r="D13" s="806">
        <v>5549</v>
      </c>
      <c r="E13" s="801">
        <v>5767</v>
      </c>
      <c r="F13" s="806">
        <v>7</v>
      </c>
      <c r="G13" s="807" t="s">
        <v>659</v>
      </c>
      <c r="H13" s="800" t="s">
        <v>659</v>
      </c>
      <c r="J13" s="141"/>
      <c r="K13" s="141"/>
    </row>
    <row r="14" spans="1:11">
      <c r="A14" s="977" t="s">
        <v>757</v>
      </c>
      <c r="B14" s="810">
        <v>150</v>
      </c>
      <c r="C14" s="801">
        <v>122</v>
      </c>
      <c r="D14" s="806">
        <v>28</v>
      </c>
      <c r="E14" s="801">
        <v>150</v>
      </c>
      <c r="F14" s="807" t="s">
        <v>659</v>
      </c>
      <c r="G14" s="807" t="s">
        <v>659</v>
      </c>
      <c r="H14" s="800" t="s">
        <v>659</v>
      </c>
      <c r="J14" s="141"/>
      <c r="K14" s="141"/>
    </row>
    <row r="15" spans="1:11">
      <c r="A15" s="977" t="s">
        <v>758</v>
      </c>
      <c r="B15" s="810">
        <v>246</v>
      </c>
      <c r="C15" s="801">
        <v>9</v>
      </c>
      <c r="D15" s="806">
        <v>237</v>
      </c>
      <c r="E15" s="801">
        <v>246</v>
      </c>
      <c r="F15" s="807" t="s">
        <v>659</v>
      </c>
      <c r="G15" s="807" t="s">
        <v>659</v>
      </c>
      <c r="H15" s="800" t="s">
        <v>659</v>
      </c>
      <c r="J15" s="141"/>
      <c r="K15" s="141"/>
    </row>
    <row r="16" spans="1:11">
      <c r="A16" s="977" t="s">
        <v>772</v>
      </c>
      <c r="B16" s="810">
        <v>16970</v>
      </c>
      <c r="C16" s="801">
        <v>264</v>
      </c>
      <c r="D16" s="806">
        <v>16706</v>
      </c>
      <c r="E16" s="801">
        <v>16958</v>
      </c>
      <c r="F16" s="806">
        <v>12</v>
      </c>
      <c r="G16" s="807" t="s">
        <v>659</v>
      </c>
      <c r="H16" s="800" t="s">
        <v>659</v>
      </c>
      <c r="J16" s="141"/>
      <c r="K16" s="141"/>
    </row>
    <row r="17" spans="1:11">
      <c r="A17" s="977" t="s">
        <v>773</v>
      </c>
      <c r="B17" s="810">
        <v>830</v>
      </c>
      <c r="C17" s="801">
        <v>32</v>
      </c>
      <c r="D17" s="806">
        <v>798</v>
      </c>
      <c r="E17" s="801">
        <v>830</v>
      </c>
      <c r="F17" s="807" t="s">
        <v>659</v>
      </c>
      <c r="G17" s="807" t="s">
        <v>659</v>
      </c>
      <c r="H17" s="800" t="s">
        <v>659</v>
      </c>
      <c r="J17" s="141"/>
      <c r="K17" s="141"/>
    </row>
    <row r="18" spans="1:11">
      <c r="A18" s="977" t="s">
        <v>774</v>
      </c>
      <c r="B18" s="810">
        <v>251</v>
      </c>
      <c r="C18" s="801">
        <v>153</v>
      </c>
      <c r="D18" s="806">
        <v>98</v>
      </c>
      <c r="E18" s="801">
        <v>251</v>
      </c>
      <c r="F18" s="807" t="s">
        <v>659</v>
      </c>
      <c r="G18" s="807" t="s">
        <v>659</v>
      </c>
      <c r="H18" s="800" t="s">
        <v>659</v>
      </c>
      <c r="J18" s="141"/>
      <c r="K18" s="141"/>
    </row>
    <row r="19" spans="1:11">
      <c r="A19" s="977" t="s">
        <v>775</v>
      </c>
      <c r="B19" s="810">
        <v>2529</v>
      </c>
      <c r="C19" s="801">
        <v>1394</v>
      </c>
      <c r="D19" s="806">
        <v>1135</v>
      </c>
      <c r="E19" s="801">
        <v>2529</v>
      </c>
      <c r="F19" s="807" t="s">
        <v>659</v>
      </c>
      <c r="G19" s="807" t="s">
        <v>659</v>
      </c>
      <c r="H19" s="800" t="s">
        <v>659</v>
      </c>
      <c r="J19" s="141"/>
      <c r="K19" s="141"/>
    </row>
    <row r="20" spans="1:11">
      <c r="A20" s="977" t="s">
        <v>776</v>
      </c>
      <c r="B20" s="810">
        <v>9</v>
      </c>
      <c r="C20" s="801">
        <v>9</v>
      </c>
      <c r="D20" s="807" t="s">
        <v>659</v>
      </c>
      <c r="E20" s="801">
        <v>9</v>
      </c>
      <c r="F20" s="807" t="s">
        <v>659</v>
      </c>
      <c r="G20" s="807" t="s">
        <v>659</v>
      </c>
      <c r="H20" s="800" t="s">
        <v>659</v>
      </c>
      <c r="J20" s="141"/>
      <c r="K20" s="141"/>
    </row>
    <row r="21" spans="1:11">
      <c r="A21" s="977" t="s">
        <v>777</v>
      </c>
      <c r="B21" s="810">
        <v>459</v>
      </c>
      <c r="C21" s="801">
        <v>220</v>
      </c>
      <c r="D21" s="806">
        <v>239</v>
      </c>
      <c r="E21" s="801">
        <v>400</v>
      </c>
      <c r="F21" s="806">
        <v>59</v>
      </c>
      <c r="G21" s="807" t="s">
        <v>659</v>
      </c>
      <c r="H21" s="800" t="s">
        <v>659</v>
      </c>
      <c r="J21" s="141"/>
      <c r="K21" s="141"/>
    </row>
    <row r="22" spans="1:11">
      <c r="A22" s="977" t="s">
        <v>778</v>
      </c>
      <c r="B22" s="810">
        <v>632</v>
      </c>
      <c r="C22" s="801">
        <v>440</v>
      </c>
      <c r="D22" s="806">
        <v>192</v>
      </c>
      <c r="E22" s="801">
        <v>632</v>
      </c>
      <c r="F22" s="807" t="s">
        <v>659</v>
      </c>
      <c r="G22" s="807" t="s">
        <v>659</v>
      </c>
      <c r="H22" s="800" t="s">
        <v>659</v>
      </c>
      <c r="J22" s="141"/>
      <c r="K22" s="141"/>
    </row>
    <row r="23" spans="1:11">
      <c r="A23" s="977" t="s">
        <v>779</v>
      </c>
      <c r="B23" s="810">
        <v>52</v>
      </c>
      <c r="C23" s="801">
        <v>43</v>
      </c>
      <c r="D23" s="806">
        <v>9</v>
      </c>
      <c r="E23" s="801">
        <v>52</v>
      </c>
      <c r="F23" s="807" t="s">
        <v>659</v>
      </c>
      <c r="G23" s="807" t="s">
        <v>659</v>
      </c>
      <c r="H23" s="800" t="s">
        <v>659</v>
      </c>
      <c r="J23" s="141"/>
      <c r="K23" s="141"/>
    </row>
    <row r="24" spans="1:11">
      <c r="A24" s="977" t="s">
        <v>780</v>
      </c>
      <c r="B24" s="810">
        <v>505</v>
      </c>
      <c r="C24" s="801">
        <v>484</v>
      </c>
      <c r="D24" s="806">
        <v>21</v>
      </c>
      <c r="E24" s="808">
        <v>487</v>
      </c>
      <c r="F24" s="806">
        <v>18</v>
      </c>
      <c r="G24" s="807" t="s">
        <v>659</v>
      </c>
      <c r="H24" s="800" t="s">
        <v>659</v>
      </c>
      <c r="J24" s="141"/>
      <c r="K24" s="141"/>
    </row>
    <row r="25" spans="1:11">
      <c r="A25" s="977" t="s">
        <v>829</v>
      </c>
      <c r="B25" s="810">
        <v>35</v>
      </c>
      <c r="C25" s="801">
        <v>5</v>
      </c>
      <c r="D25" s="806">
        <v>30</v>
      </c>
      <c r="E25" s="801">
        <v>35</v>
      </c>
      <c r="F25" s="807" t="s">
        <v>659</v>
      </c>
      <c r="G25" s="807" t="s">
        <v>659</v>
      </c>
      <c r="H25" s="800" t="s">
        <v>659</v>
      </c>
      <c r="J25" s="141"/>
      <c r="K25" s="141"/>
    </row>
    <row r="26" spans="1:11">
      <c r="A26" s="977" t="s">
        <v>781</v>
      </c>
      <c r="B26" s="810">
        <v>384</v>
      </c>
      <c r="C26" s="801">
        <v>16</v>
      </c>
      <c r="D26" s="806">
        <v>368</v>
      </c>
      <c r="E26" s="801">
        <v>384</v>
      </c>
      <c r="F26" s="807" t="s">
        <v>659</v>
      </c>
      <c r="G26" s="807" t="s">
        <v>659</v>
      </c>
      <c r="H26" s="800" t="s">
        <v>659</v>
      </c>
      <c r="J26" s="141"/>
      <c r="K26" s="141"/>
    </row>
    <row r="27" spans="1:11">
      <c r="A27" s="977" t="s">
        <v>782</v>
      </c>
      <c r="B27" s="810">
        <v>784</v>
      </c>
      <c r="C27" s="801">
        <v>116</v>
      </c>
      <c r="D27" s="806">
        <v>668</v>
      </c>
      <c r="E27" s="801">
        <v>784</v>
      </c>
      <c r="F27" s="807" t="s">
        <v>659</v>
      </c>
      <c r="G27" s="807" t="s">
        <v>659</v>
      </c>
      <c r="H27" s="800" t="s">
        <v>659</v>
      </c>
      <c r="J27" s="141"/>
      <c r="K27" s="141"/>
    </row>
    <row r="28" spans="1:11">
      <c r="A28" s="977" t="s">
        <v>783</v>
      </c>
      <c r="B28" s="810">
        <v>380</v>
      </c>
      <c r="C28" s="801">
        <v>260</v>
      </c>
      <c r="D28" s="806">
        <v>120</v>
      </c>
      <c r="E28" s="801">
        <v>380</v>
      </c>
      <c r="F28" s="807" t="s">
        <v>659</v>
      </c>
      <c r="G28" s="807" t="s">
        <v>659</v>
      </c>
      <c r="H28" s="800" t="s">
        <v>659</v>
      </c>
      <c r="J28" s="141"/>
      <c r="K28" s="141"/>
    </row>
    <row r="29" spans="1:11">
      <c r="A29" s="977" t="s">
        <v>868</v>
      </c>
      <c r="B29" s="810">
        <v>537</v>
      </c>
      <c r="C29" s="801">
        <v>365</v>
      </c>
      <c r="D29" s="806">
        <v>172</v>
      </c>
      <c r="E29" s="801">
        <v>537</v>
      </c>
      <c r="F29" s="807" t="s">
        <v>659</v>
      </c>
      <c r="G29" s="807" t="s">
        <v>659</v>
      </c>
      <c r="H29" s="800" t="s">
        <v>659</v>
      </c>
      <c r="J29" s="141"/>
      <c r="K29" s="141"/>
    </row>
    <row r="30" spans="1:11">
      <c r="A30" s="977" t="s">
        <v>835</v>
      </c>
      <c r="B30" s="810">
        <v>104</v>
      </c>
      <c r="C30" s="801">
        <v>37</v>
      </c>
      <c r="D30" s="806">
        <v>67</v>
      </c>
      <c r="E30" s="801">
        <v>104</v>
      </c>
      <c r="F30" s="807" t="s">
        <v>659</v>
      </c>
      <c r="G30" s="807" t="s">
        <v>659</v>
      </c>
      <c r="H30" s="800" t="s">
        <v>659</v>
      </c>
      <c r="J30" s="141"/>
      <c r="K30" s="141"/>
    </row>
    <row r="31" spans="1:11">
      <c r="A31" s="977" t="s">
        <v>836</v>
      </c>
      <c r="B31" s="810">
        <v>1134</v>
      </c>
      <c r="C31" s="801">
        <v>708</v>
      </c>
      <c r="D31" s="806">
        <v>426</v>
      </c>
      <c r="E31" s="801">
        <v>1134</v>
      </c>
      <c r="F31" s="807" t="s">
        <v>659</v>
      </c>
      <c r="G31" s="807" t="s">
        <v>659</v>
      </c>
      <c r="H31" s="800" t="s">
        <v>659</v>
      </c>
      <c r="J31" s="141"/>
      <c r="K31" s="141"/>
    </row>
    <row r="32" spans="1:11">
      <c r="A32" s="977" t="s">
        <v>869</v>
      </c>
      <c r="B32" s="810">
        <v>789</v>
      </c>
      <c r="C32" s="801">
        <v>581</v>
      </c>
      <c r="D32" s="806">
        <v>208</v>
      </c>
      <c r="E32" s="801">
        <v>789</v>
      </c>
      <c r="F32" s="807" t="s">
        <v>659</v>
      </c>
      <c r="G32" s="807" t="s">
        <v>659</v>
      </c>
      <c r="H32" s="800" t="s">
        <v>659</v>
      </c>
      <c r="J32" s="141"/>
      <c r="K32" s="141"/>
    </row>
    <row r="33" spans="1:11">
      <c r="A33" s="977" t="s">
        <v>837</v>
      </c>
      <c r="B33" s="810">
        <v>38</v>
      </c>
      <c r="C33" s="801">
        <v>30</v>
      </c>
      <c r="D33" s="806">
        <v>8</v>
      </c>
      <c r="E33" s="801">
        <v>38</v>
      </c>
      <c r="F33" s="807" t="s">
        <v>659</v>
      </c>
      <c r="G33" s="807" t="s">
        <v>659</v>
      </c>
      <c r="H33" s="800" t="s">
        <v>659</v>
      </c>
      <c r="J33" s="141"/>
      <c r="K33" s="141"/>
    </row>
    <row r="34" spans="1:11">
      <c r="A34" s="977" t="s">
        <v>870</v>
      </c>
      <c r="B34" s="810">
        <v>47</v>
      </c>
      <c r="C34" s="801">
        <v>6</v>
      </c>
      <c r="D34" s="806">
        <v>41</v>
      </c>
      <c r="E34" s="801">
        <v>47</v>
      </c>
      <c r="F34" s="807" t="s">
        <v>659</v>
      </c>
      <c r="G34" s="807" t="s">
        <v>659</v>
      </c>
      <c r="H34" s="800" t="s">
        <v>659</v>
      </c>
      <c r="J34" s="141"/>
      <c r="K34" s="141"/>
    </row>
    <row r="35" spans="1:11">
      <c r="A35" s="977" t="s">
        <v>784</v>
      </c>
      <c r="B35" s="810">
        <v>805</v>
      </c>
      <c r="C35" s="801">
        <v>71</v>
      </c>
      <c r="D35" s="806">
        <v>734</v>
      </c>
      <c r="E35" s="801">
        <v>805</v>
      </c>
      <c r="F35" s="807" t="s">
        <v>659</v>
      </c>
      <c r="G35" s="807" t="s">
        <v>659</v>
      </c>
      <c r="H35" s="800" t="s">
        <v>659</v>
      </c>
      <c r="J35" s="141"/>
      <c r="K35" s="141"/>
    </row>
    <row r="36" spans="1:11">
      <c r="A36" s="977" t="s">
        <v>785</v>
      </c>
      <c r="B36" s="810">
        <v>793</v>
      </c>
      <c r="C36" s="801">
        <v>194</v>
      </c>
      <c r="D36" s="806">
        <v>599</v>
      </c>
      <c r="E36" s="801">
        <v>779</v>
      </c>
      <c r="F36" s="807" t="s">
        <v>659</v>
      </c>
      <c r="G36" s="807" t="s">
        <v>659</v>
      </c>
      <c r="H36" s="801">
        <v>14</v>
      </c>
      <c r="J36" s="141"/>
      <c r="K36" s="141"/>
    </row>
    <row r="37" spans="1:11">
      <c r="A37" s="977" t="s">
        <v>786</v>
      </c>
      <c r="B37" s="810">
        <v>9063</v>
      </c>
      <c r="C37" s="801">
        <v>2583</v>
      </c>
      <c r="D37" s="806">
        <v>6480</v>
      </c>
      <c r="E37" s="801">
        <v>8897</v>
      </c>
      <c r="F37" s="806">
        <v>37</v>
      </c>
      <c r="G37" s="807" t="s">
        <v>659</v>
      </c>
      <c r="H37" s="801">
        <v>129</v>
      </c>
      <c r="J37" s="141"/>
      <c r="K37" s="141"/>
    </row>
    <row r="38" spans="1:11">
      <c r="A38" s="977" t="s">
        <v>871</v>
      </c>
      <c r="B38" s="810">
        <v>3487</v>
      </c>
      <c r="C38" s="801">
        <v>786</v>
      </c>
      <c r="D38" s="806">
        <v>2701</v>
      </c>
      <c r="E38" s="801">
        <v>3472</v>
      </c>
      <c r="F38" s="806">
        <v>15</v>
      </c>
      <c r="G38" s="807" t="s">
        <v>659</v>
      </c>
      <c r="H38" s="800" t="s">
        <v>659</v>
      </c>
      <c r="J38" s="141"/>
      <c r="K38" s="141"/>
    </row>
    <row r="39" spans="1:11">
      <c r="A39" s="977" t="s">
        <v>872</v>
      </c>
      <c r="B39" s="810">
        <v>1442</v>
      </c>
      <c r="C39" s="801">
        <v>672</v>
      </c>
      <c r="D39" s="806">
        <v>770</v>
      </c>
      <c r="E39" s="801">
        <v>1407</v>
      </c>
      <c r="F39" s="806">
        <v>35</v>
      </c>
      <c r="G39" s="807" t="s">
        <v>659</v>
      </c>
      <c r="H39" s="800" t="s">
        <v>659</v>
      </c>
      <c r="J39" s="141"/>
      <c r="K39" s="141"/>
    </row>
    <row r="40" spans="1:11">
      <c r="A40" s="977" t="s">
        <v>873</v>
      </c>
      <c r="B40" s="810">
        <v>1291</v>
      </c>
      <c r="C40" s="801">
        <v>308</v>
      </c>
      <c r="D40" s="806">
        <v>983</v>
      </c>
      <c r="E40" s="801">
        <v>1291</v>
      </c>
      <c r="F40" s="807" t="s">
        <v>659</v>
      </c>
      <c r="G40" s="807" t="s">
        <v>659</v>
      </c>
      <c r="H40" s="800" t="s">
        <v>659</v>
      </c>
      <c r="J40" s="141"/>
      <c r="K40" s="141"/>
    </row>
    <row r="41" spans="1:11">
      <c r="A41" s="977" t="s">
        <v>851</v>
      </c>
      <c r="B41" s="810">
        <v>4991</v>
      </c>
      <c r="C41" s="801">
        <v>128</v>
      </c>
      <c r="D41" s="806">
        <v>4863</v>
      </c>
      <c r="E41" s="801">
        <v>4991</v>
      </c>
      <c r="F41" s="807" t="s">
        <v>659</v>
      </c>
      <c r="G41" s="807" t="s">
        <v>659</v>
      </c>
      <c r="H41" s="800" t="s">
        <v>659</v>
      </c>
      <c r="J41" s="141"/>
      <c r="K41" s="141"/>
    </row>
    <row r="42" spans="1:11">
      <c r="A42" s="977" t="s">
        <v>787</v>
      </c>
      <c r="B42" s="810">
        <v>74</v>
      </c>
      <c r="C42" s="801">
        <v>46</v>
      </c>
      <c r="D42" s="806">
        <v>28</v>
      </c>
      <c r="E42" s="801">
        <v>74</v>
      </c>
      <c r="F42" s="807" t="s">
        <v>659</v>
      </c>
      <c r="G42" s="807" t="s">
        <v>659</v>
      </c>
      <c r="H42" s="800" t="s">
        <v>659</v>
      </c>
      <c r="J42" s="141"/>
      <c r="K42" s="141"/>
    </row>
    <row r="43" spans="1:11">
      <c r="A43" s="977" t="s">
        <v>788</v>
      </c>
      <c r="B43" s="810">
        <v>4117</v>
      </c>
      <c r="C43" s="801">
        <v>2609</v>
      </c>
      <c r="D43" s="806">
        <v>1508</v>
      </c>
      <c r="E43" s="801">
        <v>4099</v>
      </c>
      <c r="F43" s="806">
        <v>18</v>
      </c>
      <c r="G43" s="807" t="s">
        <v>659</v>
      </c>
      <c r="H43" s="800" t="s">
        <v>659</v>
      </c>
      <c r="J43" s="141"/>
      <c r="K43" s="141"/>
    </row>
    <row r="44" spans="1:11">
      <c r="A44" s="977" t="s">
        <v>789</v>
      </c>
      <c r="B44" s="810">
        <v>138</v>
      </c>
      <c r="C44" s="801">
        <v>55</v>
      </c>
      <c r="D44" s="806">
        <v>83</v>
      </c>
      <c r="E44" s="801">
        <v>138</v>
      </c>
      <c r="F44" s="807" t="s">
        <v>659</v>
      </c>
      <c r="G44" s="807" t="s">
        <v>659</v>
      </c>
      <c r="H44" s="800" t="s">
        <v>659</v>
      </c>
      <c r="J44" s="141"/>
      <c r="K44" s="141"/>
    </row>
    <row r="45" spans="1:11">
      <c r="A45" s="977" t="s">
        <v>790</v>
      </c>
      <c r="B45" s="810">
        <v>1186</v>
      </c>
      <c r="C45" s="801">
        <v>837</v>
      </c>
      <c r="D45" s="806">
        <v>349</v>
      </c>
      <c r="E45" s="801">
        <v>1186</v>
      </c>
      <c r="F45" s="807" t="s">
        <v>659</v>
      </c>
      <c r="G45" s="807" t="s">
        <v>659</v>
      </c>
      <c r="H45" s="800" t="s">
        <v>659</v>
      </c>
      <c r="J45" s="141"/>
      <c r="K45" s="141"/>
    </row>
    <row r="46" spans="1:11">
      <c r="A46" s="977" t="s">
        <v>791</v>
      </c>
      <c r="B46" s="810">
        <v>1051</v>
      </c>
      <c r="C46" s="801">
        <v>795</v>
      </c>
      <c r="D46" s="806">
        <v>256</v>
      </c>
      <c r="E46" s="801">
        <v>1051</v>
      </c>
      <c r="F46" s="807" t="s">
        <v>659</v>
      </c>
      <c r="G46" s="807" t="s">
        <v>659</v>
      </c>
      <c r="H46" s="800" t="s">
        <v>659</v>
      </c>
      <c r="J46" s="141"/>
      <c r="K46" s="141"/>
    </row>
    <row r="47" spans="1:11">
      <c r="A47" s="977" t="s">
        <v>874</v>
      </c>
      <c r="B47" s="810">
        <v>798</v>
      </c>
      <c r="C47" s="801">
        <v>58</v>
      </c>
      <c r="D47" s="806">
        <v>740</v>
      </c>
      <c r="E47" s="808">
        <v>798</v>
      </c>
      <c r="F47" s="807" t="s">
        <v>659</v>
      </c>
      <c r="G47" s="807" t="s">
        <v>659</v>
      </c>
      <c r="H47" s="800" t="s">
        <v>659</v>
      </c>
      <c r="J47" s="141"/>
      <c r="K47" s="141"/>
    </row>
    <row r="48" spans="1:11">
      <c r="A48" s="977" t="s">
        <v>792</v>
      </c>
      <c r="B48" s="810">
        <v>1073</v>
      </c>
      <c r="C48" s="801">
        <v>283</v>
      </c>
      <c r="D48" s="806">
        <v>790</v>
      </c>
      <c r="E48" s="801">
        <v>1021</v>
      </c>
      <c r="F48" s="806">
        <v>52</v>
      </c>
      <c r="G48" s="807" t="s">
        <v>659</v>
      </c>
      <c r="H48" s="800" t="s">
        <v>659</v>
      </c>
      <c r="J48" s="141"/>
      <c r="K48" s="141"/>
    </row>
    <row r="49" spans="1:11">
      <c r="A49" s="977" t="s">
        <v>793</v>
      </c>
      <c r="B49" s="810">
        <v>2658</v>
      </c>
      <c r="C49" s="801">
        <v>2394</v>
      </c>
      <c r="D49" s="806">
        <v>264</v>
      </c>
      <c r="E49" s="801">
        <v>2658</v>
      </c>
      <c r="F49" s="807" t="s">
        <v>659</v>
      </c>
      <c r="G49" s="807" t="s">
        <v>659</v>
      </c>
      <c r="H49" s="800" t="s">
        <v>659</v>
      </c>
      <c r="J49" s="141"/>
      <c r="K49" s="141"/>
    </row>
    <row r="50" spans="1:11">
      <c r="A50" s="977" t="s">
        <v>762</v>
      </c>
      <c r="B50" s="810">
        <v>15794</v>
      </c>
      <c r="C50" s="801">
        <v>14213</v>
      </c>
      <c r="D50" s="806">
        <v>1581</v>
      </c>
      <c r="E50" s="801">
        <v>15213</v>
      </c>
      <c r="F50" s="806">
        <v>400</v>
      </c>
      <c r="G50" s="807" t="s">
        <v>659</v>
      </c>
      <c r="H50" s="801">
        <v>181</v>
      </c>
      <c r="J50" s="141"/>
      <c r="K50" s="141"/>
    </row>
    <row r="51" spans="1:11">
      <c r="A51" s="977" t="s">
        <v>794</v>
      </c>
      <c r="B51" s="810">
        <v>1035</v>
      </c>
      <c r="C51" s="801">
        <v>919</v>
      </c>
      <c r="D51" s="806">
        <v>116</v>
      </c>
      <c r="E51" s="801">
        <v>1035</v>
      </c>
      <c r="F51" s="807" t="s">
        <v>659</v>
      </c>
      <c r="G51" s="807" t="s">
        <v>659</v>
      </c>
      <c r="H51" s="800" t="s">
        <v>659</v>
      </c>
      <c r="J51" s="141"/>
      <c r="K51" s="141"/>
    </row>
    <row r="52" spans="1:11">
      <c r="A52" s="977" t="s">
        <v>795</v>
      </c>
      <c r="B52" s="810">
        <v>1125</v>
      </c>
      <c r="C52" s="801">
        <v>1023</v>
      </c>
      <c r="D52" s="806">
        <v>102</v>
      </c>
      <c r="E52" s="801">
        <v>1115</v>
      </c>
      <c r="F52" s="807" t="s">
        <v>659</v>
      </c>
      <c r="G52" s="806">
        <v>10</v>
      </c>
      <c r="H52" s="800" t="s">
        <v>659</v>
      </c>
      <c r="J52" s="141"/>
      <c r="K52" s="141"/>
    </row>
    <row r="53" spans="1:11">
      <c r="A53" s="977" t="s">
        <v>796</v>
      </c>
      <c r="B53" s="810">
        <v>36922</v>
      </c>
      <c r="C53" s="801">
        <v>21814</v>
      </c>
      <c r="D53" s="806">
        <v>15108</v>
      </c>
      <c r="E53" s="801">
        <v>35161</v>
      </c>
      <c r="F53" s="806">
        <v>1747</v>
      </c>
      <c r="G53" s="801">
        <v>14</v>
      </c>
      <c r="H53" s="800" t="s">
        <v>659</v>
      </c>
      <c r="J53" s="141"/>
      <c r="K53" s="141"/>
    </row>
    <row r="54" spans="1:11">
      <c r="A54" s="977" t="s">
        <v>797</v>
      </c>
      <c r="B54" s="810">
        <v>1975</v>
      </c>
      <c r="C54" s="801">
        <v>1099</v>
      </c>
      <c r="D54" s="806">
        <v>876</v>
      </c>
      <c r="E54" s="801">
        <v>1964</v>
      </c>
      <c r="F54" s="806">
        <v>11</v>
      </c>
      <c r="G54" s="807" t="s">
        <v>659</v>
      </c>
      <c r="H54" s="800" t="s">
        <v>659</v>
      </c>
      <c r="J54" s="141"/>
      <c r="K54" s="141"/>
    </row>
    <row r="55" spans="1:11">
      <c r="A55" s="977" t="s">
        <v>798</v>
      </c>
      <c r="B55" s="810">
        <v>14498</v>
      </c>
      <c r="C55" s="801">
        <v>10817</v>
      </c>
      <c r="D55" s="806">
        <v>3681</v>
      </c>
      <c r="E55" s="801">
        <v>13498</v>
      </c>
      <c r="F55" s="806">
        <v>1000</v>
      </c>
      <c r="G55" s="807" t="s">
        <v>659</v>
      </c>
      <c r="H55" s="800" t="s">
        <v>659</v>
      </c>
      <c r="J55" s="141"/>
      <c r="K55" s="141"/>
    </row>
    <row r="56" spans="1:11">
      <c r="A56" s="977" t="s">
        <v>799</v>
      </c>
      <c r="B56" s="810">
        <v>956</v>
      </c>
      <c r="C56" s="801">
        <v>592</v>
      </c>
      <c r="D56" s="806">
        <v>364</v>
      </c>
      <c r="E56" s="801">
        <v>956</v>
      </c>
      <c r="F56" s="807" t="s">
        <v>659</v>
      </c>
      <c r="G56" s="807" t="s">
        <v>659</v>
      </c>
      <c r="H56" s="800" t="s">
        <v>659</v>
      </c>
      <c r="J56" s="141"/>
      <c r="K56" s="141"/>
    </row>
    <row r="57" spans="1:11">
      <c r="A57" s="977" t="s">
        <v>800</v>
      </c>
      <c r="B57" s="810">
        <v>394</v>
      </c>
      <c r="C57" s="801">
        <v>307</v>
      </c>
      <c r="D57" s="806">
        <v>87</v>
      </c>
      <c r="E57" s="801">
        <v>320</v>
      </c>
      <c r="F57" s="806">
        <v>74</v>
      </c>
      <c r="G57" s="807" t="s">
        <v>659</v>
      </c>
      <c r="H57" s="800" t="s">
        <v>659</v>
      </c>
      <c r="J57" s="141"/>
      <c r="K57" s="141"/>
    </row>
    <row r="58" spans="1:11">
      <c r="A58" s="977" t="s">
        <v>875</v>
      </c>
      <c r="B58" s="810">
        <v>7493</v>
      </c>
      <c r="C58" s="801">
        <v>3887</v>
      </c>
      <c r="D58" s="806">
        <v>3606</v>
      </c>
      <c r="E58" s="801">
        <v>7493</v>
      </c>
      <c r="F58" s="807" t="s">
        <v>659</v>
      </c>
      <c r="G58" s="807" t="s">
        <v>659</v>
      </c>
      <c r="H58" s="800" t="s">
        <v>659</v>
      </c>
      <c r="J58" s="141"/>
      <c r="K58" s="141"/>
    </row>
    <row r="59" spans="1:11">
      <c r="A59" s="977" t="s">
        <v>801</v>
      </c>
      <c r="B59" s="810">
        <v>7633</v>
      </c>
      <c r="C59" s="801">
        <v>5694</v>
      </c>
      <c r="D59" s="806">
        <v>1939</v>
      </c>
      <c r="E59" s="801">
        <v>7232</v>
      </c>
      <c r="F59" s="806">
        <v>401</v>
      </c>
      <c r="G59" s="807" t="s">
        <v>659</v>
      </c>
      <c r="H59" s="800" t="s">
        <v>659</v>
      </c>
      <c r="J59" s="141"/>
      <c r="K59" s="141"/>
    </row>
    <row r="60" spans="1:11">
      <c r="A60" s="977" t="s">
        <v>802</v>
      </c>
      <c r="B60" s="810">
        <v>4147</v>
      </c>
      <c r="C60" s="801">
        <v>3774</v>
      </c>
      <c r="D60" s="806">
        <v>373</v>
      </c>
      <c r="E60" s="801">
        <v>4146</v>
      </c>
      <c r="F60" s="807" t="s">
        <v>659</v>
      </c>
      <c r="G60" s="801">
        <v>1</v>
      </c>
      <c r="H60" s="800" t="s">
        <v>659</v>
      </c>
      <c r="J60" s="141"/>
      <c r="K60" s="141"/>
    </row>
    <row r="61" spans="1:11">
      <c r="A61" s="977" t="s">
        <v>803</v>
      </c>
      <c r="B61" s="810">
        <v>309</v>
      </c>
      <c r="C61" s="801">
        <v>267</v>
      </c>
      <c r="D61" s="806">
        <v>42</v>
      </c>
      <c r="E61" s="801">
        <v>309</v>
      </c>
      <c r="F61" s="807" t="s">
        <v>659</v>
      </c>
      <c r="G61" s="807" t="s">
        <v>659</v>
      </c>
      <c r="H61" s="800" t="s">
        <v>659</v>
      </c>
      <c r="J61" s="141"/>
      <c r="K61" s="141"/>
    </row>
    <row r="62" spans="1:11">
      <c r="A62" s="977" t="s">
        <v>876</v>
      </c>
      <c r="B62" s="810">
        <v>876</v>
      </c>
      <c r="C62" s="801">
        <v>657</v>
      </c>
      <c r="D62" s="806">
        <v>219</v>
      </c>
      <c r="E62" s="801">
        <v>876</v>
      </c>
      <c r="F62" s="807" t="s">
        <v>659</v>
      </c>
      <c r="G62" s="807" t="s">
        <v>659</v>
      </c>
      <c r="H62" s="800" t="s">
        <v>659</v>
      </c>
      <c r="J62" s="141"/>
      <c r="K62" s="141"/>
    </row>
    <row r="63" spans="1:11">
      <c r="A63" s="977" t="s">
        <v>877</v>
      </c>
      <c r="B63" s="810">
        <v>9454</v>
      </c>
      <c r="C63" s="801">
        <v>9290</v>
      </c>
      <c r="D63" s="806">
        <v>164</v>
      </c>
      <c r="E63" s="801">
        <v>6403</v>
      </c>
      <c r="F63" s="806">
        <v>569</v>
      </c>
      <c r="G63" s="807" t="s">
        <v>659</v>
      </c>
      <c r="H63" s="801">
        <v>2482</v>
      </c>
      <c r="J63" s="141"/>
      <c r="K63" s="141"/>
    </row>
    <row r="64" spans="1:11">
      <c r="A64" s="977" t="s">
        <v>765</v>
      </c>
      <c r="B64" s="810">
        <v>6459</v>
      </c>
      <c r="C64" s="801">
        <v>5932</v>
      </c>
      <c r="D64" s="806">
        <v>527</v>
      </c>
      <c r="E64" s="801">
        <v>6082</v>
      </c>
      <c r="F64" s="806">
        <v>367</v>
      </c>
      <c r="G64" s="807" t="s">
        <v>659</v>
      </c>
      <c r="H64" s="801">
        <v>10</v>
      </c>
      <c r="J64" s="141"/>
      <c r="K64" s="141"/>
    </row>
    <row r="65" spans="1:11">
      <c r="A65" s="977" t="s">
        <v>804</v>
      </c>
      <c r="B65" s="810">
        <v>21065</v>
      </c>
      <c r="C65" s="801">
        <v>13217</v>
      </c>
      <c r="D65" s="806">
        <v>7848</v>
      </c>
      <c r="E65" s="801">
        <v>20945</v>
      </c>
      <c r="F65" s="806">
        <v>120</v>
      </c>
      <c r="G65" s="807" t="s">
        <v>659</v>
      </c>
      <c r="H65" s="800" t="s">
        <v>659</v>
      </c>
      <c r="J65" s="141"/>
      <c r="K65" s="141"/>
    </row>
    <row r="66" spans="1:11">
      <c r="A66" s="977" t="s">
        <v>878</v>
      </c>
      <c r="B66" s="810">
        <v>12157</v>
      </c>
      <c r="C66" s="801">
        <v>9817</v>
      </c>
      <c r="D66" s="806">
        <v>2340</v>
      </c>
      <c r="E66" s="801">
        <v>12135</v>
      </c>
      <c r="F66" s="807" t="s">
        <v>659</v>
      </c>
      <c r="G66" s="801">
        <v>22</v>
      </c>
      <c r="H66" s="800" t="s">
        <v>659</v>
      </c>
      <c r="J66" s="141"/>
      <c r="K66" s="141"/>
    </row>
    <row r="67" spans="1:11">
      <c r="A67" s="977" t="s">
        <v>879</v>
      </c>
      <c r="B67" s="810">
        <v>103</v>
      </c>
      <c r="C67" s="801">
        <v>90</v>
      </c>
      <c r="D67" s="806">
        <v>13</v>
      </c>
      <c r="E67" s="801">
        <v>103</v>
      </c>
      <c r="F67" s="807" t="s">
        <v>659</v>
      </c>
      <c r="G67" s="807" t="s">
        <v>659</v>
      </c>
      <c r="H67" s="800" t="s">
        <v>659</v>
      </c>
      <c r="J67" s="141"/>
      <c r="K67" s="141"/>
    </row>
    <row r="68" spans="1:11">
      <c r="A68" s="977" t="s">
        <v>805</v>
      </c>
      <c r="B68" s="810">
        <v>24</v>
      </c>
      <c r="C68" s="801">
        <v>2</v>
      </c>
      <c r="D68" s="806">
        <v>22</v>
      </c>
      <c r="E68" s="801">
        <v>24</v>
      </c>
      <c r="F68" s="807" t="s">
        <v>659</v>
      </c>
      <c r="G68" s="807" t="s">
        <v>659</v>
      </c>
      <c r="H68" s="800" t="s">
        <v>659</v>
      </c>
      <c r="J68" s="141"/>
      <c r="K68" s="141"/>
    </row>
    <row r="69" spans="1:11">
      <c r="A69" s="977" t="s">
        <v>880</v>
      </c>
      <c r="B69" s="810">
        <v>48</v>
      </c>
      <c r="C69" s="801">
        <v>26</v>
      </c>
      <c r="D69" s="806">
        <v>22</v>
      </c>
      <c r="E69" s="801">
        <v>48</v>
      </c>
      <c r="F69" s="807" t="s">
        <v>659</v>
      </c>
      <c r="G69" s="807" t="s">
        <v>659</v>
      </c>
      <c r="H69" s="800" t="s">
        <v>659</v>
      </c>
      <c r="J69" s="141"/>
      <c r="K69" s="141"/>
    </row>
    <row r="70" spans="1:11">
      <c r="A70" s="977" t="s">
        <v>863</v>
      </c>
      <c r="B70" s="810">
        <v>966</v>
      </c>
      <c r="C70" s="801">
        <v>363</v>
      </c>
      <c r="D70" s="806">
        <v>603</v>
      </c>
      <c r="E70" s="808">
        <v>966</v>
      </c>
      <c r="F70" s="807" t="s">
        <v>659</v>
      </c>
      <c r="G70" s="807" t="s">
        <v>659</v>
      </c>
      <c r="H70" s="800" t="s">
        <v>659</v>
      </c>
      <c r="J70" s="141"/>
      <c r="K70" s="141"/>
    </row>
    <row r="71" spans="1:11" s="551" customFormat="1">
      <c r="A71" s="980"/>
      <c r="B71" s="808"/>
      <c r="C71" s="808"/>
      <c r="D71" s="808"/>
      <c r="E71" s="808"/>
      <c r="F71" s="816"/>
      <c r="G71" s="816"/>
      <c r="H71" s="816"/>
      <c r="J71" s="141"/>
      <c r="K71" s="141"/>
    </row>
    <row r="72" spans="1:11" s="551" customFormat="1" ht="24.75" customHeight="1">
      <c r="A72" s="2151" t="s">
        <v>1729</v>
      </c>
      <c r="B72" s="2151"/>
      <c r="C72" s="2151"/>
      <c r="D72" s="2151"/>
      <c r="E72" s="2151"/>
      <c r="F72" s="2151"/>
      <c r="G72" s="2151"/>
      <c r="H72" s="2151"/>
      <c r="J72" s="141"/>
      <c r="K72" s="141"/>
    </row>
    <row r="73" spans="1:11">
      <c r="A73" s="69" t="s">
        <v>513</v>
      </c>
    </row>
    <row r="74" spans="1:11">
      <c r="B74" s="40"/>
      <c r="C74" s="40"/>
      <c r="D74" s="40"/>
      <c r="E74" s="40"/>
      <c r="F74" s="40"/>
      <c r="G74" s="40"/>
      <c r="H74" s="40"/>
    </row>
  </sheetData>
  <mergeCells count="6">
    <mergeCell ref="A72:H72"/>
    <mergeCell ref="A3:A4"/>
    <mergeCell ref="B3:B4"/>
    <mergeCell ref="C3:D3"/>
    <mergeCell ref="E3:F3"/>
    <mergeCell ref="G3:H3"/>
  </mergeCells>
  <hyperlinks>
    <hyperlink ref="J2" location="OBSAH!A1" display="Zpět na obsah"/>
  </hyperlinks>
  <pageMargins left="0.7" right="0.7" top="0.78740157499999996" bottom="0.78740157499999996"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
  <sheetViews>
    <sheetView showGridLines="0" workbookViewId="0"/>
  </sheetViews>
  <sheetFormatPr defaultRowHeight="15"/>
  <cols>
    <col min="1" max="1" width="31.85546875" style="551" customWidth="1"/>
    <col min="2" max="14" width="7.140625" style="551" customWidth="1"/>
    <col min="15" max="15" width="6.42578125" style="551" customWidth="1"/>
    <col min="16" max="16" width="7.42578125" style="551" customWidth="1"/>
    <col min="17" max="17" width="6.42578125" style="551" customWidth="1"/>
    <col min="18" max="18" width="7.42578125" style="551" customWidth="1"/>
  </cols>
  <sheetData>
    <row r="1" spans="1:21">
      <c r="A1" s="145" t="s">
        <v>1551</v>
      </c>
      <c r="B1" s="145"/>
      <c r="C1" s="145"/>
      <c r="D1" s="145"/>
      <c r="E1" s="145"/>
      <c r="F1" s="145"/>
      <c r="G1" s="145"/>
      <c r="H1" s="145"/>
      <c r="I1" s="145"/>
      <c r="J1" s="145"/>
      <c r="K1" s="145"/>
      <c r="L1" s="145"/>
      <c r="M1" s="280"/>
      <c r="N1" s="145"/>
      <c r="O1" s="145"/>
      <c r="P1" s="145"/>
      <c r="Q1" s="145"/>
      <c r="R1" s="145"/>
    </row>
    <row r="2" spans="1:21" ht="15.75" thickBot="1">
      <c r="A2" s="1614" t="s">
        <v>1719</v>
      </c>
      <c r="B2" s="146"/>
      <c r="C2" s="146"/>
      <c r="D2" s="146"/>
      <c r="E2" s="146"/>
      <c r="F2" s="146"/>
      <c r="G2" s="146"/>
      <c r="H2" s="146"/>
      <c r="I2" s="146"/>
      <c r="J2" s="146"/>
      <c r="K2" s="146"/>
      <c r="L2" s="146"/>
      <c r="M2" s="146"/>
      <c r="N2" s="146"/>
      <c r="O2" s="146"/>
      <c r="P2" s="146"/>
      <c r="Q2" s="146"/>
      <c r="R2" s="146"/>
      <c r="S2" s="146"/>
      <c r="T2" s="213" t="s">
        <v>1602</v>
      </c>
      <c r="U2" s="146"/>
    </row>
    <row r="3" spans="1:21" ht="27" customHeight="1">
      <c r="A3" s="2210" t="s">
        <v>326</v>
      </c>
      <c r="B3" s="1965" t="s">
        <v>193</v>
      </c>
      <c r="C3" s="1966"/>
      <c r="D3" s="1966"/>
      <c r="E3" s="1966"/>
      <c r="F3" s="1966"/>
      <c r="G3" s="1966"/>
      <c r="H3" s="1966"/>
      <c r="I3" s="1966"/>
      <c r="J3" s="1966"/>
      <c r="K3" s="1966"/>
      <c r="L3" s="1972"/>
      <c r="M3" s="2099" t="s">
        <v>674</v>
      </c>
      <c r="N3" s="1968"/>
      <c r="O3" s="1969" t="s">
        <v>675</v>
      </c>
      <c r="P3" s="1970"/>
      <c r="Q3" s="1971" t="s">
        <v>676</v>
      </c>
      <c r="R3" s="1968"/>
    </row>
    <row r="4" spans="1:21" ht="15.75" thickBot="1">
      <c r="A4" s="2211"/>
      <c r="B4" s="995" t="s">
        <v>10</v>
      </c>
      <c r="C4" s="995" t="s">
        <v>11</v>
      </c>
      <c r="D4" s="995" t="s">
        <v>12</v>
      </c>
      <c r="E4" s="995" t="s">
        <v>13</v>
      </c>
      <c r="F4" s="995" t="s">
        <v>135</v>
      </c>
      <c r="G4" s="996" t="s">
        <v>183</v>
      </c>
      <c r="H4" s="996" t="s">
        <v>432</v>
      </c>
      <c r="I4" s="996" t="s">
        <v>529</v>
      </c>
      <c r="J4" s="996" t="s">
        <v>589</v>
      </c>
      <c r="K4" s="996" t="s">
        <v>656</v>
      </c>
      <c r="L4" s="1112" t="s">
        <v>673</v>
      </c>
      <c r="M4" s="1058" t="s">
        <v>185</v>
      </c>
      <c r="N4" s="1000" t="s">
        <v>186</v>
      </c>
      <c r="O4" s="1010" t="s">
        <v>185</v>
      </c>
      <c r="P4" s="1000" t="s">
        <v>186</v>
      </c>
      <c r="Q4" s="1010" t="s">
        <v>185</v>
      </c>
      <c r="R4" s="1117" t="s">
        <v>186</v>
      </c>
    </row>
    <row r="5" spans="1:21">
      <c r="A5" s="1380" t="s">
        <v>67</v>
      </c>
      <c r="B5" s="1389">
        <v>38496</v>
      </c>
      <c r="C5" s="1390">
        <v>35468</v>
      </c>
      <c r="D5" s="1390">
        <v>32427</v>
      </c>
      <c r="E5" s="1391">
        <v>32554</v>
      </c>
      <c r="F5" s="1390">
        <v>32651</v>
      </c>
      <c r="G5" s="632">
        <v>33885</v>
      </c>
      <c r="H5" s="632">
        <v>36456</v>
      </c>
      <c r="I5" s="632">
        <v>40699</v>
      </c>
      <c r="J5" s="632">
        <v>37626</v>
      </c>
      <c r="K5" s="632">
        <v>39823</v>
      </c>
      <c r="L5" s="633">
        <v>43382</v>
      </c>
      <c r="M5" s="1777">
        <f>L5-K5</f>
        <v>3559</v>
      </c>
      <c r="N5" s="1773">
        <f>L5/K5-1</f>
        <v>8.9370464304547648E-2</v>
      </c>
      <c r="O5" s="1779">
        <f>L5-G5</f>
        <v>9497</v>
      </c>
      <c r="P5" s="1773">
        <f>L5/G5-1</f>
        <v>0.28027150656632727</v>
      </c>
      <c r="Q5" s="1779">
        <f>L5-B5</f>
        <v>4886</v>
      </c>
      <c r="R5" s="1773">
        <f>L5/B5-1</f>
        <v>0.12692227763923514</v>
      </c>
    </row>
    <row r="6" spans="1:21">
      <c r="A6" s="977" t="s">
        <v>88</v>
      </c>
      <c r="B6" s="1377">
        <v>344</v>
      </c>
      <c r="C6" s="1379">
        <v>306</v>
      </c>
      <c r="D6" s="1379">
        <v>239</v>
      </c>
      <c r="E6" s="1379">
        <v>248</v>
      </c>
      <c r="F6" s="1379">
        <v>187</v>
      </c>
      <c r="G6" s="321">
        <v>242</v>
      </c>
      <c r="H6" s="321">
        <v>217</v>
      </c>
      <c r="I6" s="321">
        <v>256</v>
      </c>
      <c r="J6" s="321">
        <v>228</v>
      </c>
      <c r="K6" s="321">
        <v>249</v>
      </c>
      <c r="L6" s="697">
        <v>290</v>
      </c>
      <c r="M6" s="1778">
        <f>L6-K6</f>
        <v>41</v>
      </c>
      <c r="N6" s="1774">
        <f>L6/K6-1</f>
        <v>0.16465863453815266</v>
      </c>
      <c r="O6" s="1780">
        <f>L6-G6</f>
        <v>48</v>
      </c>
      <c r="P6" s="1774">
        <f>L6/G6-1</f>
        <v>0.19834710743801653</v>
      </c>
      <c r="Q6" s="1780">
        <f>L6-B6</f>
        <v>-54</v>
      </c>
      <c r="R6" s="1774">
        <f>L6/B6-1</f>
        <v>-0.15697674418604646</v>
      </c>
    </row>
    <row r="7" spans="1:21">
      <c r="A7" s="977" t="s">
        <v>89</v>
      </c>
      <c r="B7" s="1377">
        <v>2795</v>
      </c>
      <c r="C7" s="1379">
        <v>2656</v>
      </c>
      <c r="D7" s="1379">
        <v>2514</v>
      </c>
      <c r="E7" s="1379">
        <v>2472</v>
      </c>
      <c r="F7" s="1379">
        <v>2532</v>
      </c>
      <c r="G7" s="321">
        <v>2535</v>
      </c>
      <c r="H7" s="321">
        <v>2800</v>
      </c>
      <c r="I7" s="321">
        <v>3191</v>
      </c>
      <c r="J7" s="321">
        <v>3046</v>
      </c>
      <c r="K7" s="321">
        <v>3168</v>
      </c>
      <c r="L7" s="697">
        <v>3554</v>
      </c>
      <c r="M7" s="1778">
        <f>L7-K7</f>
        <v>386</v>
      </c>
      <c r="N7" s="1774">
        <f>L7/K7-1</f>
        <v>0.12184343434343425</v>
      </c>
      <c r="O7" s="1780">
        <f>L7-G7</f>
        <v>1019</v>
      </c>
      <c r="P7" s="1774">
        <f>L7/G7-1</f>
        <v>0.40197238658777112</v>
      </c>
      <c r="Q7" s="1780">
        <f>L7-B7</f>
        <v>759</v>
      </c>
      <c r="R7" s="1774">
        <f>L7/B7-1</f>
        <v>0.27155635062611805</v>
      </c>
    </row>
    <row r="8" spans="1:21">
      <c r="A8" s="977" t="s">
        <v>396</v>
      </c>
      <c r="B8" s="1377">
        <v>123</v>
      </c>
      <c r="C8" s="1379">
        <v>51</v>
      </c>
      <c r="D8" s="1379">
        <v>64</v>
      </c>
      <c r="E8" s="1379">
        <v>53</v>
      </c>
      <c r="F8" s="1379">
        <v>45</v>
      </c>
      <c r="G8" s="321">
        <v>28</v>
      </c>
      <c r="H8" s="321">
        <v>21</v>
      </c>
      <c r="I8" s="321">
        <v>40</v>
      </c>
      <c r="J8" s="321">
        <v>33</v>
      </c>
      <c r="K8" s="321">
        <v>19</v>
      </c>
      <c r="L8" s="697">
        <v>19</v>
      </c>
      <c r="M8" s="1778">
        <f>L8-K8</f>
        <v>0</v>
      </c>
      <c r="N8" s="1774">
        <f>L8/K8-1</f>
        <v>0</v>
      </c>
      <c r="O8" s="1780">
        <f>L8-G8</f>
        <v>-9</v>
      </c>
      <c r="P8" s="1774">
        <f>L8/G8-1</f>
        <v>-0.3214285714285714</v>
      </c>
      <c r="Q8" s="1780">
        <f>L8-B8</f>
        <v>-104</v>
      </c>
      <c r="R8" s="1774">
        <f>L8/B8-1</f>
        <v>-0.84552845528455278</v>
      </c>
    </row>
    <row r="9" spans="1:21">
      <c r="A9" s="977" t="s">
        <v>69</v>
      </c>
      <c r="B9" s="1377">
        <v>2298</v>
      </c>
      <c r="C9" s="1379">
        <v>2111</v>
      </c>
      <c r="D9" s="1379">
        <v>2226</v>
      </c>
      <c r="E9" s="1379">
        <v>2606</v>
      </c>
      <c r="F9" s="1379">
        <v>2863</v>
      </c>
      <c r="G9" s="321">
        <v>3027</v>
      </c>
      <c r="H9" s="321">
        <v>3552</v>
      </c>
      <c r="I9" s="321">
        <v>3590</v>
      </c>
      <c r="J9" s="321">
        <v>3130</v>
      </c>
      <c r="K9" s="321">
        <v>2855</v>
      </c>
      <c r="L9" s="697">
        <v>2793</v>
      </c>
      <c r="M9" s="1778">
        <f>L9-K9</f>
        <v>-62</v>
      </c>
      <c r="N9" s="1774">
        <f>L9/K9-1</f>
        <v>-2.1716287215411523E-2</v>
      </c>
      <c r="O9" s="1780">
        <f>L9-G9</f>
        <v>-234</v>
      </c>
      <c r="P9" s="1774">
        <f>L9/G9-1</f>
        <v>-7.7304261645193217E-2</v>
      </c>
      <c r="Q9" s="1780">
        <f>L9-B9</f>
        <v>495</v>
      </c>
      <c r="R9" s="1774">
        <f>L9/B9-1</f>
        <v>0.21540469973890342</v>
      </c>
    </row>
    <row r="10" spans="1:21">
      <c r="A10" s="977" t="s">
        <v>329</v>
      </c>
      <c r="B10" s="1377">
        <v>2490</v>
      </c>
      <c r="C10" s="1379">
        <v>2220</v>
      </c>
      <c r="D10" s="1379">
        <v>2008</v>
      </c>
      <c r="E10" s="1379">
        <v>2130</v>
      </c>
      <c r="F10" s="1379">
        <v>2172</v>
      </c>
      <c r="G10" s="321">
        <v>2245</v>
      </c>
      <c r="H10" s="321">
        <v>2416</v>
      </c>
      <c r="I10" s="321">
        <v>2742</v>
      </c>
      <c r="J10" s="321">
        <v>2714</v>
      </c>
      <c r="K10" s="321">
        <v>2840</v>
      </c>
      <c r="L10" s="697">
        <v>3147</v>
      </c>
      <c r="M10" s="1778">
        <f t="shared" ref="M10:M31" si="0">L10-K10</f>
        <v>307</v>
      </c>
      <c r="N10" s="1774">
        <f t="shared" ref="N10:N31" si="1">L10/K10-1</f>
        <v>0.1080985915492958</v>
      </c>
      <c r="O10" s="1780">
        <f t="shared" ref="O10:O31" si="2">L10-G10</f>
        <v>902</v>
      </c>
      <c r="P10" s="1774">
        <f t="shared" ref="P10:P31" si="3">L10/G10-1</f>
        <v>0.40178173719376398</v>
      </c>
      <c r="Q10" s="1780">
        <f t="shared" ref="Q10:Q31" si="4">L10-B10</f>
        <v>657</v>
      </c>
      <c r="R10" s="1774">
        <f t="shared" ref="R10:R31" si="5">L10/B10-1</f>
        <v>0.26385542168674703</v>
      </c>
    </row>
    <row r="11" spans="1:21">
      <c r="A11" s="977" t="s">
        <v>71</v>
      </c>
      <c r="B11" s="1377">
        <v>341</v>
      </c>
      <c r="C11" s="1379">
        <v>408</v>
      </c>
      <c r="D11" s="1379">
        <v>358</v>
      </c>
      <c r="E11" s="1379">
        <v>485</v>
      </c>
      <c r="F11" s="1379">
        <v>483</v>
      </c>
      <c r="G11" s="321">
        <v>537</v>
      </c>
      <c r="H11" s="321">
        <v>506</v>
      </c>
      <c r="I11" s="321">
        <v>574</v>
      </c>
      <c r="J11" s="321">
        <v>479</v>
      </c>
      <c r="K11" s="321">
        <v>515</v>
      </c>
      <c r="L11" s="697">
        <v>599</v>
      </c>
      <c r="M11" s="1778">
        <f t="shared" si="0"/>
        <v>84</v>
      </c>
      <c r="N11" s="1774">
        <f t="shared" si="1"/>
        <v>0.16310679611650492</v>
      </c>
      <c r="O11" s="1780">
        <f t="shared" si="2"/>
        <v>62</v>
      </c>
      <c r="P11" s="1774">
        <f t="shared" si="3"/>
        <v>0.11545623836126628</v>
      </c>
      <c r="Q11" s="1780">
        <f t="shared" si="4"/>
        <v>258</v>
      </c>
      <c r="R11" s="1774">
        <f t="shared" si="5"/>
        <v>0.75659824046920821</v>
      </c>
    </row>
    <row r="12" spans="1:21">
      <c r="A12" s="977" t="s">
        <v>72</v>
      </c>
      <c r="B12" s="1377">
        <v>150</v>
      </c>
      <c r="C12" s="1379">
        <v>145</v>
      </c>
      <c r="D12" s="1379">
        <v>148</v>
      </c>
      <c r="E12" s="1379">
        <v>147</v>
      </c>
      <c r="F12" s="1379">
        <v>134</v>
      </c>
      <c r="G12" s="321">
        <v>143</v>
      </c>
      <c r="H12" s="321">
        <v>180</v>
      </c>
      <c r="I12" s="321">
        <v>174</v>
      </c>
      <c r="J12" s="321">
        <v>147</v>
      </c>
      <c r="K12" s="321">
        <v>177</v>
      </c>
      <c r="L12" s="697">
        <v>185</v>
      </c>
      <c r="M12" s="1778">
        <f t="shared" si="0"/>
        <v>8</v>
      </c>
      <c r="N12" s="1774">
        <f t="shared" si="1"/>
        <v>4.5197740112994378E-2</v>
      </c>
      <c r="O12" s="1780">
        <f t="shared" si="2"/>
        <v>42</v>
      </c>
      <c r="P12" s="1774">
        <f t="shared" si="3"/>
        <v>0.29370629370629375</v>
      </c>
      <c r="Q12" s="1780">
        <f t="shared" si="4"/>
        <v>35</v>
      </c>
      <c r="R12" s="1774">
        <f t="shared" si="5"/>
        <v>0.23333333333333339</v>
      </c>
    </row>
    <row r="13" spans="1:21">
      <c r="A13" s="977" t="s">
        <v>73</v>
      </c>
      <c r="B13" s="1377">
        <v>80</v>
      </c>
      <c r="C13" s="1379">
        <v>71</v>
      </c>
      <c r="D13" s="1379">
        <v>55</v>
      </c>
      <c r="E13" s="1379">
        <v>60</v>
      </c>
      <c r="F13" s="1379">
        <v>64</v>
      </c>
      <c r="G13" s="321">
        <v>48</v>
      </c>
      <c r="H13" s="321">
        <v>51</v>
      </c>
      <c r="I13" s="321">
        <v>64</v>
      </c>
      <c r="J13" s="321">
        <v>69</v>
      </c>
      <c r="K13" s="321">
        <v>72</v>
      </c>
      <c r="L13" s="697">
        <v>83</v>
      </c>
      <c r="M13" s="1778">
        <f t="shared" si="0"/>
        <v>11</v>
      </c>
      <c r="N13" s="1774">
        <f t="shared" si="1"/>
        <v>0.15277777777777768</v>
      </c>
      <c r="O13" s="1780">
        <f t="shared" si="2"/>
        <v>35</v>
      </c>
      <c r="P13" s="1774">
        <f t="shared" si="3"/>
        <v>0.72916666666666674</v>
      </c>
      <c r="Q13" s="1780">
        <f t="shared" si="4"/>
        <v>3</v>
      </c>
      <c r="R13" s="1774">
        <f t="shared" si="5"/>
        <v>3.7500000000000089E-2</v>
      </c>
    </row>
    <row r="14" spans="1:21" ht="22.5">
      <c r="A14" s="977" t="s">
        <v>74</v>
      </c>
      <c r="B14" s="1377">
        <v>6</v>
      </c>
      <c r="C14" s="1379">
        <v>5</v>
      </c>
      <c r="D14" s="1379">
        <v>3</v>
      </c>
      <c r="E14" s="1379">
        <v>5</v>
      </c>
      <c r="F14" s="1379">
        <v>1</v>
      </c>
      <c r="G14" s="321">
        <v>16</v>
      </c>
      <c r="H14" s="321">
        <v>24</v>
      </c>
      <c r="I14" s="321">
        <v>17</v>
      </c>
      <c r="J14" s="321">
        <v>13</v>
      </c>
      <c r="K14" s="435" t="s">
        <v>659</v>
      </c>
      <c r="L14" s="697">
        <v>11</v>
      </c>
      <c r="M14" s="1781" t="s">
        <v>574</v>
      </c>
      <c r="N14" s="1782" t="s">
        <v>574</v>
      </c>
      <c r="O14" s="1780">
        <f t="shared" si="2"/>
        <v>-5</v>
      </c>
      <c r="P14" s="1774">
        <f t="shared" si="3"/>
        <v>-0.3125</v>
      </c>
      <c r="Q14" s="1780">
        <f t="shared" si="4"/>
        <v>5</v>
      </c>
      <c r="R14" s="1774">
        <f t="shared" si="5"/>
        <v>0.83333333333333326</v>
      </c>
    </row>
    <row r="15" spans="1:21" ht="22.5">
      <c r="A15" s="977" t="s">
        <v>75</v>
      </c>
      <c r="B15" s="1377">
        <v>188</v>
      </c>
      <c r="C15" s="1379">
        <v>155</v>
      </c>
      <c r="D15" s="1379">
        <v>85</v>
      </c>
      <c r="E15" s="1379">
        <v>91</v>
      </c>
      <c r="F15" s="1379">
        <v>88</v>
      </c>
      <c r="G15" s="321">
        <v>93</v>
      </c>
      <c r="H15" s="321">
        <v>74</v>
      </c>
      <c r="I15" s="321">
        <v>110</v>
      </c>
      <c r="J15" s="321">
        <v>125</v>
      </c>
      <c r="K15" s="321">
        <v>147</v>
      </c>
      <c r="L15" s="697">
        <v>167</v>
      </c>
      <c r="M15" s="1778">
        <f t="shared" si="0"/>
        <v>20</v>
      </c>
      <c r="N15" s="1774">
        <f t="shared" si="1"/>
        <v>0.13605442176870741</v>
      </c>
      <c r="O15" s="1780">
        <f t="shared" si="2"/>
        <v>74</v>
      </c>
      <c r="P15" s="1774">
        <f t="shared" si="3"/>
        <v>0.79569892473118276</v>
      </c>
      <c r="Q15" s="1780">
        <f t="shared" si="4"/>
        <v>-21</v>
      </c>
      <c r="R15" s="1774">
        <f t="shared" si="5"/>
        <v>-0.11170212765957444</v>
      </c>
    </row>
    <row r="16" spans="1:21" ht="22.5">
      <c r="A16" s="977" t="s">
        <v>76</v>
      </c>
      <c r="B16" s="1377">
        <v>446</v>
      </c>
      <c r="C16" s="1379">
        <v>472</v>
      </c>
      <c r="D16" s="1379">
        <v>396</v>
      </c>
      <c r="E16" s="1379">
        <v>363</v>
      </c>
      <c r="F16" s="1379">
        <v>368</v>
      </c>
      <c r="G16" s="321">
        <v>382</v>
      </c>
      <c r="H16" s="321">
        <v>423</v>
      </c>
      <c r="I16" s="321">
        <v>497</v>
      </c>
      <c r="J16" s="321">
        <v>439</v>
      </c>
      <c r="K16" s="321">
        <v>449</v>
      </c>
      <c r="L16" s="697">
        <v>524</v>
      </c>
      <c r="M16" s="1778">
        <f t="shared" si="0"/>
        <v>75</v>
      </c>
      <c r="N16" s="1774">
        <f t="shared" si="1"/>
        <v>0.1670378619153674</v>
      </c>
      <c r="O16" s="1780">
        <f t="shared" si="2"/>
        <v>142</v>
      </c>
      <c r="P16" s="1774">
        <f t="shared" si="3"/>
        <v>0.37172774869109948</v>
      </c>
      <c r="Q16" s="1780">
        <f t="shared" si="4"/>
        <v>78</v>
      </c>
      <c r="R16" s="1774">
        <f t="shared" si="5"/>
        <v>0.17488789237668168</v>
      </c>
    </row>
    <row r="17" spans="1:18">
      <c r="A17" s="977" t="s">
        <v>77</v>
      </c>
      <c r="B17" s="1377">
        <v>2145</v>
      </c>
      <c r="C17" s="1379">
        <v>1841</v>
      </c>
      <c r="D17" s="1379">
        <v>1480</v>
      </c>
      <c r="E17" s="1379">
        <v>1450</v>
      </c>
      <c r="F17" s="1379">
        <v>1405</v>
      </c>
      <c r="G17" s="321">
        <v>1405</v>
      </c>
      <c r="H17" s="321">
        <v>1426</v>
      </c>
      <c r="I17" s="321">
        <v>1492</v>
      </c>
      <c r="J17" s="321">
        <v>1528</v>
      </c>
      <c r="K17" s="321">
        <v>1789</v>
      </c>
      <c r="L17" s="697">
        <v>2096</v>
      </c>
      <c r="M17" s="1778">
        <f t="shared" si="0"/>
        <v>307</v>
      </c>
      <c r="N17" s="1774">
        <f t="shared" si="1"/>
        <v>0.17160424818334263</v>
      </c>
      <c r="O17" s="1780">
        <f t="shared" si="2"/>
        <v>691</v>
      </c>
      <c r="P17" s="1774">
        <f t="shared" si="3"/>
        <v>0.49181494661921699</v>
      </c>
      <c r="Q17" s="1780">
        <f t="shared" si="4"/>
        <v>-49</v>
      </c>
      <c r="R17" s="1774">
        <f t="shared" si="5"/>
        <v>-2.2843822843822803E-2</v>
      </c>
    </row>
    <row r="18" spans="1:18">
      <c r="A18" s="977" t="s">
        <v>78</v>
      </c>
      <c r="B18" s="1377">
        <v>731</v>
      </c>
      <c r="C18" s="1379">
        <v>626</v>
      </c>
      <c r="D18" s="1379">
        <v>611</v>
      </c>
      <c r="E18" s="1379">
        <v>596</v>
      </c>
      <c r="F18" s="1379">
        <v>579</v>
      </c>
      <c r="G18" s="321">
        <v>552</v>
      </c>
      <c r="H18" s="321">
        <v>684</v>
      </c>
      <c r="I18" s="321">
        <v>734</v>
      </c>
      <c r="J18" s="321">
        <v>662</v>
      </c>
      <c r="K18" s="321">
        <v>749</v>
      </c>
      <c r="L18" s="697">
        <v>786</v>
      </c>
      <c r="M18" s="1778">
        <f t="shared" si="0"/>
        <v>37</v>
      </c>
      <c r="N18" s="1774">
        <f t="shared" si="1"/>
        <v>4.9399198931909138E-2</v>
      </c>
      <c r="O18" s="1780">
        <f t="shared" si="2"/>
        <v>234</v>
      </c>
      <c r="P18" s="1774">
        <f t="shared" si="3"/>
        <v>0.42391304347826098</v>
      </c>
      <c r="Q18" s="1780">
        <f t="shared" si="4"/>
        <v>55</v>
      </c>
      <c r="R18" s="1774">
        <f t="shared" si="5"/>
        <v>7.523939808481539E-2</v>
      </c>
    </row>
    <row r="19" spans="1:18">
      <c r="A19" s="977" t="s">
        <v>79</v>
      </c>
      <c r="B19" s="1377">
        <v>838</v>
      </c>
      <c r="C19" s="1379">
        <v>712</v>
      </c>
      <c r="D19" s="1379">
        <v>598</v>
      </c>
      <c r="E19" s="1379">
        <v>633</v>
      </c>
      <c r="F19" s="1379">
        <v>658</v>
      </c>
      <c r="G19" s="321">
        <v>606</v>
      </c>
      <c r="H19" s="321">
        <v>654</v>
      </c>
      <c r="I19" s="321">
        <v>825</v>
      </c>
      <c r="J19" s="321">
        <v>783</v>
      </c>
      <c r="K19" s="321">
        <v>890</v>
      </c>
      <c r="L19" s="697">
        <v>1090</v>
      </c>
      <c r="M19" s="1778">
        <f t="shared" si="0"/>
        <v>200</v>
      </c>
      <c r="N19" s="1774">
        <f t="shared" si="1"/>
        <v>0.22471910112359561</v>
      </c>
      <c r="O19" s="1780">
        <f t="shared" si="2"/>
        <v>484</v>
      </c>
      <c r="P19" s="1774">
        <f t="shared" si="3"/>
        <v>0.79867986798679858</v>
      </c>
      <c r="Q19" s="1780">
        <f t="shared" si="4"/>
        <v>252</v>
      </c>
      <c r="R19" s="1774">
        <f t="shared" si="5"/>
        <v>0.30071599045346065</v>
      </c>
    </row>
    <row r="20" spans="1:18">
      <c r="A20" s="977" t="s">
        <v>80</v>
      </c>
      <c r="B20" s="1377">
        <v>1188</v>
      </c>
      <c r="C20" s="1379">
        <v>1109</v>
      </c>
      <c r="D20" s="1379">
        <v>930</v>
      </c>
      <c r="E20" s="1379">
        <v>986</v>
      </c>
      <c r="F20" s="1379">
        <v>898</v>
      </c>
      <c r="G20" s="321">
        <v>984</v>
      </c>
      <c r="H20" s="321">
        <v>1039</v>
      </c>
      <c r="I20" s="321">
        <v>1235</v>
      </c>
      <c r="J20" s="321">
        <v>1007</v>
      </c>
      <c r="K20" s="321">
        <v>1134</v>
      </c>
      <c r="L20" s="697">
        <v>1283</v>
      </c>
      <c r="M20" s="1778">
        <f t="shared" si="0"/>
        <v>149</v>
      </c>
      <c r="N20" s="1774">
        <f t="shared" si="1"/>
        <v>0.1313932980599648</v>
      </c>
      <c r="O20" s="1780">
        <f t="shared" si="2"/>
        <v>299</v>
      </c>
      <c r="P20" s="1774">
        <f t="shared" si="3"/>
        <v>0.30386178861788626</v>
      </c>
      <c r="Q20" s="1780">
        <f t="shared" si="4"/>
        <v>95</v>
      </c>
      <c r="R20" s="1774">
        <f t="shared" si="5"/>
        <v>7.9966329966330019E-2</v>
      </c>
    </row>
    <row r="21" spans="1:18">
      <c r="A21" s="977" t="s">
        <v>90</v>
      </c>
      <c r="B21" s="1377">
        <v>346</v>
      </c>
      <c r="C21" s="1379">
        <v>374</v>
      </c>
      <c r="D21" s="1379">
        <v>393</v>
      </c>
      <c r="E21" s="1379">
        <v>433</v>
      </c>
      <c r="F21" s="1379">
        <v>420</v>
      </c>
      <c r="G21" s="321">
        <v>475</v>
      </c>
      <c r="H21" s="321">
        <v>491</v>
      </c>
      <c r="I21" s="321">
        <v>536</v>
      </c>
      <c r="J21" s="321">
        <v>460</v>
      </c>
      <c r="K21" s="321">
        <v>540</v>
      </c>
      <c r="L21" s="697">
        <v>528</v>
      </c>
      <c r="M21" s="1778">
        <f t="shared" si="0"/>
        <v>-12</v>
      </c>
      <c r="N21" s="1774">
        <f t="shared" si="1"/>
        <v>-2.2222222222222254E-2</v>
      </c>
      <c r="O21" s="1780">
        <f t="shared" si="2"/>
        <v>53</v>
      </c>
      <c r="P21" s="1774">
        <f t="shared" si="3"/>
        <v>0.111578947368421</v>
      </c>
      <c r="Q21" s="1780">
        <f t="shared" si="4"/>
        <v>182</v>
      </c>
      <c r="R21" s="1774">
        <f t="shared" si="5"/>
        <v>0.52601156069364152</v>
      </c>
    </row>
    <row r="22" spans="1:18">
      <c r="A22" s="977" t="s">
        <v>81</v>
      </c>
      <c r="B22" s="1377">
        <v>2440</v>
      </c>
      <c r="C22" s="1379">
        <v>2177</v>
      </c>
      <c r="D22" s="1379">
        <v>2009</v>
      </c>
      <c r="E22" s="1379">
        <v>1999</v>
      </c>
      <c r="F22" s="1379">
        <v>1936</v>
      </c>
      <c r="G22" s="321">
        <v>2095</v>
      </c>
      <c r="H22" s="321">
        <v>2292</v>
      </c>
      <c r="I22" s="321">
        <v>3204</v>
      </c>
      <c r="J22" s="321">
        <v>2861</v>
      </c>
      <c r="K22" s="321">
        <v>3030</v>
      </c>
      <c r="L22" s="697">
        <v>3382</v>
      </c>
      <c r="M22" s="1778">
        <f t="shared" si="0"/>
        <v>352</v>
      </c>
      <c r="N22" s="1774">
        <f t="shared" si="1"/>
        <v>0.1161716171617162</v>
      </c>
      <c r="O22" s="1780">
        <f t="shared" si="2"/>
        <v>1287</v>
      </c>
      <c r="P22" s="1774">
        <f t="shared" si="3"/>
        <v>0.61431980906921235</v>
      </c>
      <c r="Q22" s="1780">
        <f t="shared" si="4"/>
        <v>942</v>
      </c>
      <c r="R22" s="1774">
        <f t="shared" si="5"/>
        <v>0.38606557377049189</v>
      </c>
    </row>
    <row r="23" spans="1:18">
      <c r="A23" s="977" t="s">
        <v>82</v>
      </c>
      <c r="B23" s="1377">
        <v>6949</v>
      </c>
      <c r="C23" s="1379">
        <v>6044</v>
      </c>
      <c r="D23" s="1379">
        <v>5514</v>
      </c>
      <c r="E23" s="1379">
        <v>5018</v>
      </c>
      <c r="F23" s="1379">
        <v>4998</v>
      </c>
      <c r="G23" s="321">
        <v>5081</v>
      </c>
      <c r="H23" s="321">
        <v>5356</v>
      </c>
      <c r="I23" s="321">
        <v>5892</v>
      </c>
      <c r="J23" s="321">
        <v>5523</v>
      </c>
      <c r="K23" s="321">
        <v>5988</v>
      </c>
      <c r="L23" s="697">
        <v>6427</v>
      </c>
      <c r="M23" s="1778">
        <f t="shared" si="0"/>
        <v>439</v>
      </c>
      <c r="N23" s="1774">
        <f t="shared" si="1"/>
        <v>7.331329325317304E-2</v>
      </c>
      <c r="O23" s="1780">
        <f t="shared" si="2"/>
        <v>1346</v>
      </c>
      <c r="P23" s="1774">
        <f t="shared" si="3"/>
        <v>0.26490848258216881</v>
      </c>
      <c r="Q23" s="1780">
        <f t="shared" si="4"/>
        <v>-522</v>
      </c>
      <c r="R23" s="1774">
        <f t="shared" si="5"/>
        <v>-7.5118722118290404E-2</v>
      </c>
    </row>
    <row r="24" spans="1:18">
      <c r="A24" s="977" t="s">
        <v>83</v>
      </c>
      <c r="B24" s="1377">
        <v>3083</v>
      </c>
      <c r="C24" s="1379">
        <v>2833</v>
      </c>
      <c r="D24" s="1379">
        <v>2527</v>
      </c>
      <c r="E24" s="1379">
        <v>2347</v>
      </c>
      <c r="F24" s="1379">
        <v>2332</v>
      </c>
      <c r="G24" s="321">
        <v>2340</v>
      </c>
      <c r="H24" s="321">
        <v>2344</v>
      </c>
      <c r="I24" s="321">
        <v>2643</v>
      </c>
      <c r="J24" s="321">
        <v>2256</v>
      </c>
      <c r="K24" s="321">
        <v>2509</v>
      </c>
      <c r="L24" s="697">
        <v>2428</v>
      </c>
      <c r="M24" s="1778">
        <f t="shared" si="0"/>
        <v>-81</v>
      </c>
      <c r="N24" s="1774">
        <f t="shared" si="1"/>
        <v>-3.2283778397768081E-2</v>
      </c>
      <c r="O24" s="1780">
        <f t="shared" si="2"/>
        <v>88</v>
      </c>
      <c r="P24" s="1774">
        <f t="shared" si="3"/>
        <v>3.7606837606837695E-2</v>
      </c>
      <c r="Q24" s="1780">
        <f t="shared" si="4"/>
        <v>-655</v>
      </c>
      <c r="R24" s="1774">
        <f t="shared" si="5"/>
        <v>-0.21245540058384693</v>
      </c>
    </row>
    <row r="25" spans="1:18">
      <c r="A25" s="977" t="s">
        <v>84</v>
      </c>
      <c r="B25" s="1377">
        <v>454</v>
      </c>
      <c r="C25" s="1379">
        <v>289</v>
      </c>
      <c r="D25" s="1379">
        <v>208</v>
      </c>
      <c r="E25" s="1379">
        <v>165</v>
      </c>
      <c r="F25" s="1379">
        <v>182</v>
      </c>
      <c r="G25" s="321">
        <v>195</v>
      </c>
      <c r="H25" s="321">
        <v>158</v>
      </c>
      <c r="I25" s="321">
        <v>221</v>
      </c>
      <c r="J25" s="321">
        <v>165</v>
      </c>
      <c r="K25" s="321">
        <v>167</v>
      </c>
      <c r="L25" s="697">
        <v>180</v>
      </c>
      <c r="M25" s="1778">
        <f t="shared" si="0"/>
        <v>13</v>
      </c>
      <c r="N25" s="1774">
        <f t="shared" si="1"/>
        <v>7.7844311377245567E-2</v>
      </c>
      <c r="O25" s="1780">
        <f t="shared" si="2"/>
        <v>-15</v>
      </c>
      <c r="P25" s="1774">
        <f t="shared" si="3"/>
        <v>-7.6923076923076872E-2</v>
      </c>
      <c r="Q25" s="1780">
        <f t="shared" si="4"/>
        <v>-274</v>
      </c>
      <c r="R25" s="1774">
        <f t="shared" si="5"/>
        <v>-0.6035242290748899</v>
      </c>
    </row>
    <row r="26" spans="1:18">
      <c r="A26" s="977" t="s">
        <v>92</v>
      </c>
      <c r="B26" s="1377">
        <v>1956</v>
      </c>
      <c r="C26" s="1379">
        <v>1765</v>
      </c>
      <c r="D26" s="1379">
        <v>1697</v>
      </c>
      <c r="E26" s="1379">
        <v>1744</v>
      </c>
      <c r="F26" s="1379">
        <v>1915</v>
      </c>
      <c r="G26" s="321">
        <v>2075</v>
      </c>
      <c r="H26" s="321">
        <v>2418</v>
      </c>
      <c r="I26" s="321">
        <v>2622</v>
      </c>
      <c r="J26" s="321">
        <v>2402</v>
      </c>
      <c r="K26" s="321">
        <v>2507</v>
      </c>
      <c r="L26" s="697">
        <v>2841</v>
      </c>
      <c r="M26" s="1778">
        <f t="shared" si="0"/>
        <v>334</v>
      </c>
      <c r="N26" s="1774">
        <f t="shared" si="1"/>
        <v>0.13322696449940175</v>
      </c>
      <c r="O26" s="1780">
        <f t="shared" si="2"/>
        <v>766</v>
      </c>
      <c r="P26" s="1774">
        <f t="shared" si="3"/>
        <v>0.36915662650602399</v>
      </c>
      <c r="Q26" s="1780">
        <f t="shared" si="4"/>
        <v>885</v>
      </c>
      <c r="R26" s="1774">
        <f t="shared" si="5"/>
        <v>0.45245398773006129</v>
      </c>
    </row>
    <row r="27" spans="1:18">
      <c r="A27" s="977" t="s">
        <v>85</v>
      </c>
      <c r="B27" s="1377">
        <v>580</v>
      </c>
      <c r="C27" s="1379">
        <v>657</v>
      </c>
      <c r="D27" s="1379">
        <v>440</v>
      </c>
      <c r="E27" s="1379">
        <v>447</v>
      </c>
      <c r="F27" s="1379">
        <v>439</v>
      </c>
      <c r="G27" s="321">
        <v>524</v>
      </c>
      <c r="H27" s="321">
        <v>505</v>
      </c>
      <c r="I27" s="321">
        <v>706</v>
      </c>
      <c r="J27" s="321">
        <v>420</v>
      </c>
      <c r="K27" s="321">
        <v>550</v>
      </c>
      <c r="L27" s="697">
        <v>628</v>
      </c>
      <c r="M27" s="1778">
        <f t="shared" si="0"/>
        <v>78</v>
      </c>
      <c r="N27" s="1774">
        <f t="shared" si="1"/>
        <v>0.14181818181818184</v>
      </c>
      <c r="O27" s="1780">
        <f t="shared" si="2"/>
        <v>104</v>
      </c>
      <c r="P27" s="1774">
        <f t="shared" si="3"/>
        <v>0.1984732824427482</v>
      </c>
      <c r="Q27" s="1780">
        <f t="shared" si="4"/>
        <v>48</v>
      </c>
      <c r="R27" s="1774">
        <f t="shared" si="5"/>
        <v>8.2758620689655116E-2</v>
      </c>
    </row>
    <row r="28" spans="1:18">
      <c r="A28" s="977" t="s">
        <v>93</v>
      </c>
      <c r="B28" s="1377">
        <v>147</v>
      </c>
      <c r="C28" s="1379">
        <v>85</v>
      </c>
      <c r="D28" s="1379">
        <v>84</v>
      </c>
      <c r="E28" s="1379">
        <v>129</v>
      </c>
      <c r="F28" s="1379">
        <v>144</v>
      </c>
      <c r="G28" s="321">
        <v>140</v>
      </c>
      <c r="H28" s="321">
        <v>139</v>
      </c>
      <c r="I28" s="321">
        <v>135</v>
      </c>
      <c r="J28" s="321">
        <v>133</v>
      </c>
      <c r="K28" s="321">
        <v>121</v>
      </c>
      <c r="L28" s="697">
        <v>151</v>
      </c>
      <c r="M28" s="1778">
        <f t="shared" si="0"/>
        <v>30</v>
      </c>
      <c r="N28" s="1774">
        <f t="shared" si="1"/>
        <v>0.24793388429752072</v>
      </c>
      <c r="O28" s="1780">
        <f t="shared" si="2"/>
        <v>11</v>
      </c>
      <c r="P28" s="1774">
        <f t="shared" si="3"/>
        <v>7.8571428571428514E-2</v>
      </c>
      <c r="Q28" s="1780">
        <f t="shared" si="4"/>
        <v>4</v>
      </c>
      <c r="R28" s="1774">
        <f t="shared" si="5"/>
        <v>2.7210884353741527E-2</v>
      </c>
    </row>
    <row r="29" spans="1:18">
      <c r="A29" s="977" t="s">
        <v>86</v>
      </c>
      <c r="B29" s="1377">
        <v>2469</v>
      </c>
      <c r="C29" s="1379">
        <v>2838</v>
      </c>
      <c r="D29" s="1379">
        <v>2826</v>
      </c>
      <c r="E29" s="1379">
        <v>3048</v>
      </c>
      <c r="F29" s="1379">
        <v>2857</v>
      </c>
      <c r="G29" s="321">
        <v>2972</v>
      </c>
      <c r="H29" s="321">
        <v>3203</v>
      </c>
      <c r="I29" s="321">
        <v>3569</v>
      </c>
      <c r="J29" s="321">
        <v>3271</v>
      </c>
      <c r="K29" s="321">
        <v>3318</v>
      </c>
      <c r="L29" s="697">
        <v>3639</v>
      </c>
      <c r="M29" s="1778">
        <f t="shared" si="0"/>
        <v>321</v>
      </c>
      <c r="N29" s="1774">
        <f t="shared" si="1"/>
        <v>9.6745027124774063E-2</v>
      </c>
      <c r="O29" s="1780">
        <f t="shared" si="2"/>
        <v>667</v>
      </c>
      <c r="P29" s="1774">
        <f t="shared" si="3"/>
        <v>0.22442799461641982</v>
      </c>
      <c r="Q29" s="1780">
        <f t="shared" si="4"/>
        <v>1170</v>
      </c>
      <c r="R29" s="1774">
        <f t="shared" si="5"/>
        <v>0.47387606318347508</v>
      </c>
    </row>
    <row r="30" spans="1:18">
      <c r="A30" s="977" t="s">
        <v>94</v>
      </c>
      <c r="B30" s="1377">
        <v>4276</v>
      </c>
      <c r="C30" s="1379">
        <v>3806</v>
      </c>
      <c r="D30" s="1379">
        <v>3334</v>
      </c>
      <c r="E30" s="1379">
        <v>3215</v>
      </c>
      <c r="F30" s="1379">
        <v>3223</v>
      </c>
      <c r="G30" s="321">
        <v>3278</v>
      </c>
      <c r="H30" s="321">
        <v>3477</v>
      </c>
      <c r="I30" s="321">
        <v>3352</v>
      </c>
      <c r="J30" s="321">
        <v>3428</v>
      </c>
      <c r="K30" s="321">
        <v>3525</v>
      </c>
      <c r="L30" s="697">
        <v>3950</v>
      </c>
      <c r="M30" s="1778">
        <f t="shared" si="0"/>
        <v>425</v>
      </c>
      <c r="N30" s="1774">
        <f t="shared" si="1"/>
        <v>0.12056737588652489</v>
      </c>
      <c r="O30" s="1780">
        <f t="shared" si="2"/>
        <v>672</v>
      </c>
      <c r="P30" s="1774">
        <f t="shared" si="3"/>
        <v>0.20500305064063462</v>
      </c>
      <c r="Q30" s="1780">
        <f t="shared" si="4"/>
        <v>-326</v>
      </c>
      <c r="R30" s="1774">
        <f t="shared" si="5"/>
        <v>-7.623947614593074E-2</v>
      </c>
    </row>
    <row r="31" spans="1:18">
      <c r="A31" s="977" t="s">
        <v>87</v>
      </c>
      <c r="B31" s="1377">
        <v>1633</v>
      </c>
      <c r="C31" s="1379">
        <v>1712</v>
      </c>
      <c r="D31" s="1379">
        <v>1680</v>
      </c>
      <c r="E31" s="1379">
        <v>1684</v>
      </c>
      <c r="F31" s="1379">
        <v>1728</v>
      </c>
      <c r="G31" s="321">
        <v>1867</v>
      </c>
      <c r="H31" s="321">
        <v>2006</v>
      </c>
      <c r="I31" s="321">
        <v>2278</v>
      </c>
      <c r="J31" s="321">
        <v>2304</v>
      </c>
      <c r="K31" s="321">
        <v>2515</v>
      </c>
      <c r="L31" s="697">
        <v>2601</v>
      </c>
      <c r="M31" s="1778">
        <f t="shared" si="0"/>
        <v>86</v>
      </c>
      <c r="N31" s="1774">
        <f t="shared" si="1"/>
        <v>3.4194831013916405E-2</v>
      </c>
      <c r="O31" s="1780">
        <f t="shared" si="2"/>
        <v>734</v>
      </c>
      <c r="P31" s="1774">
        <f t="shared" si="3"/>
        <v>0.39314408141403323</v>
      </c>
      <c r="Q31" s="1780">
        <f t="shared" si="4"/>
        <v>968</v>
      </c>
      <c r="R31" s="1774">
        <f t="shared" si="5"/>
        <v>0.59277403551745245</v>
      </c>
    </row>
    <row r="32" spans="1:18" s="551" customFormat="1">
      <c r="A32" s="980"/>
      <c r="B32" s="1639"/>
      <c r="C32" s="1639"/>
      <c r="D32" s="1639"/>
      <c r="E32" s="1639"/>
      <c r="F32" s="1639"/>
      <c r="G32" s="14"/>
      <c r="H32" s="14"/>
      <c r="I32" s="14"/>
      <c r="J32" s="14"/>
      <c r="K32" s="14"/>
      <c r="L32" s="14"/>
      <c r="M32" s="1466"/>
      <c r="N32" s="1008"/>
      <c r="O32" s="1466"/>
      <c r="P32" s="1008"/>
      <c r="Q32" s="1466"/>
      <c r="R32" s="1008"/>
    </row>
    <row r="33" spans="1:18" s="551" customFormat="1">
      <c r="A33" s="419" t="s">
        <v>480</v>
      </c>
      <c r="B33" s="1639"/>
      <c r="C33" s="1639"/>
      <c r="D33" s="1639"/>
      <c r="E33" s="1639"/>
      <c r="F33" s="1639"/>
      <c r="G33" s="14"/>
      <c r="H33" s="14"/>
      <c r="I33" s="14"/>
      <c r="J33" s="14"/>
      <c r="K33" s="14"/>
      <c r="L33" s="14"/>
      <c r="M33" s="1466"/>
      <c r="N33" s="1008"/>
      <c r="O33" s="1466"/>
      <c r="P33" s="1008"/>
      <c r="Q33" s="1466"/>
      <c r="R33" s="1008"/>
    </row>
    <row r="34" spans="1:18">
      <c r="A34" s="69" t="s">
        <v>513</v>
      </c>
      <c r="B34" s="141"/>
      <c r="C34" s="141"/>
      <c r="D34" s="141"/>
      <c r="E34" s="141"/>
      <c r="F34" s="141"/>
      <c r="G34" s="141"/>
      <c r="H34" s="141"/>
      <c r="I34" s="141"/>
      <c r="J34" s="141"/>
      <c r="K34" s="141"/>
      <c r="L34" s="141"/>
      <c r="M34" s="390"/>
      <c r="P34" s="196"/>
    </row>
    <row r="35" spans="1:18">
      <c r="B35" s="141"/>
      <c r="C35" s="141"/>
      <c r="D35" s="141"/>
      <c r="E35" s="141"/>
      <c r="F35" s="141"/>
      <c r="G35" s="141"/>
      <c r="H35" s="141"/>
      <c r="I35" s="141"/>
      <c r="J35" s="141"/>
      <c r="K35" s="141"/>
      <c r="L35" s="141"/>
    </row>
  </sheetData>
  <mergeCells count="5">
    <mergeCell ref="A3:A4"/>
    <mergeCell ref="B3:L3"/>
    <mergeCell ref="M3:N3"/>
    <mergeCell ref="O3:P3"/>
    <mergeCell ref="Q3:R3"/>
  </mergeCells>
  <hyperlinks>
    <hyperlink ref="T2" location="OBSAH!A1" display="Zpět na obsah"/>
  </hyperlinks>
  <pageMargins left="0.7" right="0.7" top="0.78740157499999996" bottom="0.78740157499999996"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showGridLines="0" workbookViewId="0"/>
  </sheetViews>
  <sheetFormatPr defaultRowHeight="15"/>
  <cols>
    <col min="1" max="1" width="44.5703125" customWidth="1"/>
    <col min="2" max="8" width="11.7109375" customWidth="1"/>
  </cols>
  <sheetData>
    <row r="1" spans="1:11">
      <c r="A1" s="145" t="s">
        <v>1634</v>
      </c>
    </row>
    <row r="2" spans="1:11" ht="15.75" thickBot="1">
      <c r="A2" s="1614" t="s">
        <v>1719</v>
      </c>
      <c r="B2" s="146"/>
      <c r="C2" s="146"/>
      <c r="D2" s="146"/>
      <c r="E2" s="146"/>
      <c r="F2" s="146"/>
      <c r="G2" s="146"/>
      <c r="H2" s="146"/>
      <c r="I2" s="146"/>
      <c r="J2" s="213" t="s">
        <v>1602</v>
      </c>
      <c r="K2" s="146"/>
    </row>
    <row r="3" spans="1:11">
      <c r="A3" s="2182" t="s">
        <v>326</v>
      </c>
      <c r="B3" s="2184" t="s">
        <v>67</v>
      </c>
      <c r="C3" s="2086" t="s">
        <v>739</v>
      </c>
      <c r="D3" s="2203"/>
      <c r="E3" s="1997" t="s">
        <v>1751</v>
      </c>
      <c r="F3" s="2011"/>
      <c r="G3" s="2011"/>
      <c r="H3" s="2011"/>
    </row>
    <row r="4" spans="1:11" s="551" customFormat="1">
      <c r="A4" s="2201"/>
      <c r="B4" s="2202"/>
      <c r="C4" s="1957"/>
      <c r="D4" s="2061"/>
      <c r="E4" s="1870" t="s">
        <v>1747</v>
      </c>
      <c r="F4" s="1946"/>
      <c r="G4" s="1870" t="s">
        <v>1748</v>
      </c>
      <c r="H4" s="1977"/>
    </row>
    <row r="5" spans="1:11" ht="15.75" thickBot="1">
      <c r="A5" s="2183"/>
      <c r="B5" s="2185"/>
      <c r="C5" s="1119" t="s">
        <v>7</v>
      </c>
      <c r="D5" s="1119" t="s">
        <v>136</v>
      </c>
      <c r="E5" s="1701" t="s">
        <v>540</v>
      </c>
      <c r="F5" s="1701" t="s">
        <v>544</v>
      </c>
      <c r="G5" s="1701" t="s">
        <v>540</v>
      </c>
      <c r="H5" s="1702" t="s">
        <v>544</v>
      </c>
    </row>
    <row r="6" spans="1:11">
      <c r="A6" s="1380" t="s">
        <v>67</v>
      </c>
      <c r="B6" s="802">
        <v>43382</v>
      </c>
      <c r="C6" s="798">
        <v>22786</v>
      </c>
      <c r="D6" s="798">
        <v>20596</v>
      </c>
      <c r="E6" s="798">
        <v>41369</v>
      </c>
      <c r="F6" s="798">
        <v>611</v>
      </c>
      <c r="G6" s="798">
        <v>10</v>
      </c>
      <c r="H6" s="814">
        <v>1392</v>
      </c>
      <c r="J6" s="141"/>
      <c r="K6" s="141"/>
    </row>
    <row r="7" spans="1:11">
      <c r="A7" s="977" t="s">
        <v>88</v>
      </c>
      <c r="B7" s="810">
        <v>290</v>
      </c>
      <c r="C7" s="799">
        <v>165</v>
      </c>
      <c r="D7" s="799">
        <v>125</v>
      </c>
      <c r="E7" s="801">
        <v>290</v>
      </c>
      <c r="F7" s="807" t="s">
        <v>659</v>
      </c>
      <c r="G7" s="800" t="s">
        <v>659</v>
      </c>
      <c r="H7" s="800" t="s">
        <v>659</v>
      </c>
      <c r="J7" s="141"/>
      <c r="K7" s="141"/>
    </row>
    <row r="8" spans="1:11">
      <c r="A8" s="977" t="s">
        <v>89</v>
      </c>
      <c r="B8" s="810">
        <v>3554</v>
      </c>
      <c r="C8" s="799">
        <v>237</v>
      </c>
      <c r="D8" s="799">
        <v>3317</v>
      </c>
      <c r="E8" s="801">
        <v>3538</v>
      </c>
      <c r="F8" s="805">
        <v>16</v>
      </c>
      <c r="G8" s="800" t="s">
        <v>659</v>
      </c>
      <c r="H8" s="800" t="s">
        <v>659</v>
      </c>
      <c r="J8" s="141"/>
      <c r="K8" s="141"/>
    </row>
    <row r="9" spans="1:11">
      <c r="A9" s="977" t="s">
        <v>396</v>
      </c>
      <c r="B9" s="810">
        <v>19</v>
      </c>
      <c r="C9" s="799">
        <v>5</v>
      </c>
      <c r="D9" s="799">
        <v>14</v>
      </c>
      <c r="E9" s="801">
        <v>5</v>
      </c>
      <c r="F9" s="807" t="s">
        <v>659</v>
      </c>
      <c r="G9" s="800" t="s">
        <v>659</v>
      </c>
      <c r="H9" s="799">
        <v>14</v>
      </c>
      <c r="J9" s="141"/>
      <c r="K9" s="141"/>
    </row>
    <row r="10" spans="1:11">
      <c r="A10" s="977" t="s">
        <v>69</v>
      </c>
      <c r="B10" s="810">
        <v>2793</v>
      </c>
      <c r="C10" s="799">
        <v>94</v>
      </c>
      <c r="D10" s="799">
        <v>2699</v>
      </c>
      <c r="E10" s="801">
        <v>2790</v>
      </c>
      <c r="F10" s="805">
        <v>3</v>
      </c>
      <c r="G10" s="800" t="s">
        <v>659</v>
      </c>
      <c r="H10" s="800" t="s">
        <v>659</v>
      </c>
      <c r="J10" s="141"/>
      <c r="K10" s="141"/>
    </row>
    <row r="11" spans="1:11">
      <c r="A11" s="977" t="s">
        <v>329</v>
      </c>
      <c r="B11" s="810">
        <v>3147</v>
      </c>
      <c r="C11" s="799">
        <v>55</v>
      </c>
      <c r="D11" s="799">
        <v>3092</v>
      </c>
      <c r="E11" s="801">
        <v>3144</v>
      </c>
      <c r="F11" s="805">
        <v>3</v>
      </c>
      <c r="G11" s="800" t="s">
        <v>659</v>
      </c>
      <c r="H11" s="800" t="s">
        <v>659</v>
      </c>
      <c r="J11" s="141"/>
      <c r="K11" s="141"/>
    </row>
    <row r="12" spans="1:11">
      <c r="A12" s="977" t="s">
        <v>71</v>
      </c>
      <c r="B12" s="810">
        <v>599</v>
      </c>
      <c r="C12" s="799">
        <v>315</v>
      </c>
      <c r="D12" s="799">
        <v>284</v>
      </c>
      <c r="E12" s="801">
        <v>599</v>
      </c>
      <c r="F12" s="807" t="s">
        <v>659</v>
      </c>
      <c r="G12" s="800" t="s">
        <v>659</v>
      </c>
      <c r="H12" s="800" t="s">
        <v>659</v>
      </c>
      <c r="J12" s="141"/>
      <c r="K12" s="141"/>
    </row>
    <row r="13" spans="1:11">
      <c r="A13" s="977" t="s">
        <v>72</v>
      </c>
      <c r="B13" s="810">
        <v>185</v>
      </c>
      <c r="C13" s="799">
        <v>115</v>
      </c>
      <c r="D13" s="799">
        <v>70</v>
      </c>
      <c r="E13" s="801">
        <v>176</v>
      </c>
      <c r="F13" s="805">
        <v>9</v>
      </c>
      <c r="G13" s="800" t="s">
        <v>659</v>
      </c>
      <c r="H13" s="800" t="s">
        <v>659</v>
      </c>
      <c r="J13" s="141"/>
      <c r="K13" s="141"/>
    </row>
    <row r="14" spans="1:11">
      <c r="A14" s="977" t="s">
        <v>73</v>
      </c>
      <c r="B14" s="810">
        <v>83</v>
      </c>
      <c r="C14" s="799">
        <v>78</v>
      </c>
      <c r="D14" s="799">
        <v>5</v>
      </c>
      <c r="E14" s="801">
        <v>79</v>
      </c>
      <c r="F14" s="805">
        <v>4</v>
      </c>
      <c r="G14" s="800" t="s">
        <v>659</v>
      </c>
      <c r="H14" s="800" t="s">
        <v>659</v>
      </c>
      <c r="J14" s="141"/>
      <c r="K14" s="141"/>
    </row>
    <row r="15" spans="1:11">
      <c r="A15" s="977" t="s">
        <v>74</v>
      </c>
      <c r="B15" s="810">
        <v>11</v>
      </c>
      <c r="C15" s="801">
        <v>2</v>
      </c>
      <c r="D15" s="801">
        <v>9</v>
      </c>
      <c r="E15" s="801">
        <v>11</v>
      </c>
      <c r="F15" s="807" t="s">
        <v>659</v>
      </c>
      <c r="G15" s="800" t="s">
        <v>659</v>
      </c>
      <c r="H15" s="800" t="s">
        <v>659</v>
      </c>
      <c r="J15" s="141"/>
      <c r="K15" s="141"/>
    </row>
    <row r="16" spans="1:11">
      <c r="A16" s="977" t="s">
        <v>75</v>
      </c>
      <c r="B16" s="810">
        <v>167</v>
      </c>
      <c r="C16" s="799">
        <v>19</v>
      </c>
      <c r="D16" s="799">
        <v>148</v>
      </c>
      <c r="E16" s="801">
        <v>165</v>
      </c>
      <c r="F16" s="807" t="s">
        <v>659</v>
      </c>
      <c r="G16" s="801">
        <v>2</v>
      </c>
      <c r="H16" s="800" t="s">
        <v>659</v>
      </c>
      <c r="J16" s="141"/>
      <c r="K16" s="141"/>
    </row>
    <row r="17" spans="1:11">
      <c r="A17" s="977" t="s">
        <v>76</v>
      </c>
      <c r="B17" s="810">
        <v>524</v>
      </c>
      <c r="C17" s="799">
        <v>341</v>
      </c>
      <c r="D17" s="799">
        <v>183</v>
      </c>
      <c r="E17" s="801">
        <v>524</v>
      </c>
      <c r="F17" s="807" t="s">
        <v>659</v>
      </c>
      <c r="G17" s="800" t="s">
        <v>659</v>
      </c>
      <c r="H17" s="800" t="s">
        <v>659</v>
      </c>
      <c r="J17" s="141"/>
      <c r="K17" s="141"/>
    </row>
    <row r="18" spans="1:11">
      <c r="A18" s="977" t="s">
        <v>77</v>
      </c>
      <c r="B18" s="810">
        <v>2096</v>
      </c>
      <c r="C18" s="799">
        <v>551</v>
      </c>
      <c r="D18" s="799">
        <v>1545</v>
      </c>
      <c r="E18" s="801">
        <v>2048</v>
      </c>
      <c r="F18" s="805">
        <v>5</v>
      </c>
      <c r="G18" s="800" t="s">
        <v>659</v>
      </c>
      <c r="H18" s="801">
        <v>43</v>
      </c>
      <c r="J18" s="141"/>
      <c r="K18" s="141"/>
    </row>
    <row r="19" spans="1:11">
      <c r="A19" s="977" t="s">
        <v>78</v>
      </c>
      <c r="B19" s="810">
        <v>786</v>
      </c>
      <c r="C19" s="799">
        <v>221</v>
      </c>
      <c r="D19" s="799">
        <v>565</v>
      </c>
      <c r="E19" s="801">
        <v>779</v>
      </c>
      <c r="F19" s="800">
        <v>7</v>
      </c>
      <c r="G19" s="800" t="s">
        <v>659</v>
      </c>
      <c r="H19" s="800" t="s">
        <v>659</v>
      </c>
      <c r="J19" s="141"/>
      <c r="K19" s="141"/>
    </row>
    <row r="20" spans="1:11">
      <c r="A20" s="977" t="s">
        <v>79</v>
      </c>
      <c r="B20" s="810">
        <v>1090</v>
      </c>
      <c r="C20" s="799">
        <v>70</v>
      </c>
      <c r="D20" s="799">
        <v>1020</v>
      </c>
      <c r="E20" s="801">
        <v>1090</v>
      </c>
      <c r="F20" s="807" t="s">
        <v>659</v>
      </c>
      <c r="G20" s="800" t="s">
        <v>659</v>
      </c>
      <c r="H20" s="800" t="s">
        <v>659</v>
      </c>
      <c r="J20" s="141"/>
      <c r="K20" s="141"/>
    </row>
    <row r="21" spans="1:11">
      <c r="A21" s="977" t="s">
        <v>80</v>
      </c>
      <c r="B21" s="810">
        <v>1283</v>
      </c>
      <c r="C21" s="799">
        <v>672</v>
      </c>
      <c r="D21" s="799">
        <v>611</v>
      </c>
      <c r="E21" s="801">
        <v>1283</v>
      </c>
      <c r="F21" s="807" t="s">
        <v>659</v>
      </c>
      <c r="G21" s="800" t="s">
        <v>659</v>
      </c>
      <c r="H21" s="800" t="s">
        <v>659</v>
      </c>
      <c r="J21" s="141"/>
      <c r="K21" s="141"/>
    </row>
    <row r="22" spans="1:11">
      <c r="A22" s="977" t="s">
        <v>90</v>
      </c>
      <c r="B22" s="810">
        <v>528</v>
      </c>
      <c r="C22" s="799">
        <v>470</v>
      </c>
      <c r="D22" s="799">
        <v>58</v>
      </c>
      <c r="E22" s="801">
        <v>528</v>
      </c>
      <c r="F22" s="807" t="s">
        <v>659</v>
      </c>
      <c r="G22" s="800" t="s">
        <v>659</v>
      </c>
      <c r="H22" s="800" t="s">
        <v>659</v>
      </c>
      <c r="J22" s="141"/>
      <c r="K22" s="141"/>
    </row>
    <row r="23" spans="1:11">
      <c r="A23" s="977" t="s">
        <v>81</v>
      </c>
      <c r="B23" s="810">
        <v>3382</v>
      </c>
      <c r="C23" s="799">
        <v>3046</v>
      </c>
      <c r="D23" s="799">
        <v>336</v>
      </c>
      <c r="E23" s="801">
        <v>3257</v>
      </c>
      <c r="F23" s="805">
        <v>54</v>
      </c>
      <c r="G23" s="800" t="s">
        <v>659</v>
      </c>
      <c r="H23" s="799">
        <v>71</v>
      </c>
      <c r="J23" s="141"/>
      <c r="K23" s="141"/>
    </row>
    <row r="24" spans="1:11">
      <c r="A24" s="977" t="s">
        <v>82</v>
      </c>
      <c r="B24" s="810">
        <v>6427</v>
      </c>
      <c r="C24" s="799">
        <v>3999</v>
      </c>
      <c r="D24" s="799">
        <v>2428</v>
      </c>
      <c r="E24" s="801">
        <v>6177</v>
      </c>
      <c r="F24" s="805">
        <v>243</v>
      </c>
      <c r="G24" s="801">
        <v>7</v>
      </c>
      <c r="H24" s="800" t="s">
        <v>659</v>
      </c>
      <c r="J24" s="141"/>
      <c r="K24" s="141"/>
    </row>
    <row r="25" spans="1:11">
      <c r="A25" s="977" t="s">
        <v>83</v>
      </c>
      <c r="B25" s="810">
        <v>2428</v>
      </c>
      <c r="C25" s="799">
        <v>1735</v>
      </c>
      <c r="D25" s="799">
        <v>693</v>
      </c>
      <c r="E25" s="801">
        <v>2345</v>
      </c>
      <c r="F25" s="805">
        <v>83</v>
      </c>
      <c r="G25" s="800" t="s">
        <v>659</v>
      </c>
      <c r="H25" s="800" t="s">
        <v>659</v>
      </c>
      <c r="J25" s="141"/>
      <c r="K25" s="141"/>
    </row>
    <row r="26" spans="1:11">
      <c r="A26" s="977" t="s">
        <v>84</v>
      </c>
      <c r="B26" s="810">
        <v>180</v>
      </c>
      <c r="C26" s="799">
        <v>120</v>
      </c>
      <c r="D26" s="799">
        <v>60</v>
      </c>
      <c r="E26" s="801">
        <v>173</v>
      </c>
      <c r="F26" s="805">
        <v>7</v>
      </c>
      <c r="G26" s="800" t="s">
        <v>659</v>
      </c>
      <c r="H26" s="800" t="s">
        <v>659</v>
      </c>
      <c r="J26" s="141"/>
      <c r="K26" s="141"/>
    </row>
    <row r="27" spans="1:11">
      <c r="A27" s="977" t="s">
        <v>92</v>
      </c>
      <c r="B27" s="810">
        <v>2841</v>
      </c>
      <c r="C27" s="799">
        <v>1812</v>
      </c>
      <c r="D27" s="799">
        <v>1029</v>
      </c>
      <c r="E27" s="801">
        <v>2796</v>
      </c>
      <c r="F27" s="805">
        <v>45</v>
      </c>
      <c r="G27" s="800" t="s">
        <v>659</v>
      </c>
      <c r="H27" s="800" t="s">
        <v>659</v>
      </c>
      <c r="J27" s="141"/>
      <c r="K27" s="141"/>
    </row>
    <row r="28" spans="1:11">
      <c r="A28" s="977" t="s">
        <v>85</v>
      </c>
      <c r="B28" s="810">
        <v>628</v>
      </c>
      <c r="C28" s="799">
        <v>571</v>
      </c>
      <c r="D28" s="799">
        <v>57</v>
      </c>
      <c r="E28" s="801">
        <v>627</v>
      </c>
      <c r="F28" s="807" t="s">
        <v>659</v>
      </c>
      <c r="G28" s="799">
        <v>1</v>
      </c>
      <c r="H28" s="800" t="s">
        <v>659</v>
      </c>
      <c r="J28" s="141"/>
      <c r="K28" s="141"/>
    </row>
    <row r="29" spans="1:11">
      <c r="A29" s="977" t="s">
        <v>93</v>
      </c>
      <c r="B29" s="810">
        <v>151</v>
      </c>
      <c r="C29" s="799">
        <v>113</v>
      </c>
      <c r="D29" s="799">
        <v>38</v>
      </c>
      <c r="E29" s="801">
        <v>151</v>
      </c>
      <c r="F29" s="807" t="s">
        <v>659</v>
      </c>
      <c r="G29" s="800" t="s">
        <v>659</v>
      </c>
      <c r="H29" s="800" t="s">
        <v>659</v>
      </c>
      <c r="J29" s="141"/>
      <c r="K29" s="141"/>
    </row>
    <row r="30" spans="1:11">
      <c r="A30" s="977" t="s">
        <v>86</v>
      </c>
      <c r="B30" s="810">
        <v>3639</v>
      </c>
      <c r="C30" s="799">
        <v>3510</v>
      </c>
      <c r="D30" s="799">
        <v>129</v>
      </c>
      <c r="E30" s="801">
        <v>2264</v>
      </c>
      <c r="F30" s="805">
        <v>111</v>
      </c>
      <c r="G30" s="800" t="s">
        <v>659</v>
      </c>
      <c r="H30" s="799">
        <v>1264</v>
      </c>
      <c r="J30" s="141"/>
      <c r="K30" s="141"/>
    </row>
    <row r="31" spans="1:11">
      <c r="A31" s="977" t="s">
        <v>94</v>
      </c>
      <c r="B31" s="810">
        <v>3950</v>
      </c>
      <c r="C31" s="799">
        <v>2519</v>
      </c>
      <c r="D31" s="799">
        <v>1431</v>
      </c>
      <c r="E31" s="801">
        <v>3929</v>
      </c>
      <c r="F31" s="805">
        <v>21</v>
      </c>
      <c r="G31" s="800" t="s">
        <v>659</v>
      </c>
      <c r="H31" s="800" t="s">
        <v>659</v>
      </c>
      <c r="J31" s="141"/>
      <c r="K31" s="141"/>
    </row>
    <row r="32" spans="1:11">
      <c r="A32" s="977" t="s">
        <v>87</v>
      </c>
      <c r="B32" s="810">
        <v>2601</v>
      </c>
      <c r="C32" s="799">
        <v>1951</v>
      </c>
      <c r="D32" s="799">
        <v>650</v>
      </c>
      <c r="E32" s="801">
        <v>2601</v>
      </c>
      <c r="F32" s="807" t="s">
        <v>659</v>
      </c>
      <c r="G32" s="800" t="s">
        <v>659</v>
      </c>
      <c r="H32" s="800" t="s">
        <v>659</v>
      </c>
      <c r="J32" s="141"/>
      <c r="K32" s="141"/>
    </row>
    <row r="33" spans="1:11" s="551" customFormat="1">
      <c r="A33" s="980"/>
      <c r="B33" s="808"/>
      <c r="C33" s="1641"/>
      <c r="D33" s="1641"/>
      <c r="E33" s="808"/>
      <c r="F33" s="816"/>
      <c r="G33" s="816"/>
      <c r="H33" s="816"/>
      <c r="J33" s="141"/>
      <c r="K33" s="141"/>
    </row>
    <row r="34" spans="1:11" s="551" customFormat="1">
      <c r="A34" s="419" t="s">
        <v>480</v>
      </c>
      <c r="B34" s="808"/>
      <c r="C34" s="1641"/>
      <c r="D34" s="1641"/>
      <c r="E34" s="808"/>
      <c r="F34" s="816"/>
      <c r="G34" s="816"/>
      <c r="H34" s="816"/>
      <c r="J34" s="141"/>
      <c r="K34" s="141"/>
    </row>
    <row r="35" spans="1:11">
      <c r="A35" s="69" t="s">
        <v>513</v>
      </c>
    </row>
    <row r="36" spans="1:11">
      <c r="B36" s="40"/>
      <c r="C36" s="40"/>
      <c r="D36" s="40"/>
      <c r="E36" s="40"/>
      <c r="F36" s="40"/>
      <c r="G36" s="40"/>
      <c r="H36" s="40"/>
    </row>
  </sheetData>
  <mergeCells count="6">
    <mergeCell ref="A3:A5"/>
    <mergeCell ref="B3:B5"/>
    <mergeCell ref="C3:D4"/>
    <mergeCell ref="E3:H3"/>
    <mergeCell ref="E4:F4"/>
    <mergeCell ref="G4:H4"/>
  </mergeCells>
  <hyperlinks>
    <hyperlink ref="J2" location="OBSAH!A1" display="Zpět na obsah"/>
  </hyperlinks>
  <pageMargins left="0.7" right="0.7" top="0.78740157499999996" bottom="0.78740157499999996"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showGridLines="0" workbookViewId="0"/>
  </sheetViews>
  <sheetFormatPr defaultRowHeight="15"/>
  <cols>
    <col min="1" max="1" width="42.140625" style="551" customWidth="1"/>
    <col min="5" max="8" width="9.140625" customWidth="1"/>
  </cols>
  <sheetData>
    <row r="1" spans="1:11">
      <c r="A1" s="145" t="s">
        <v>1633</v>
      </c>
    </row>
    <row r="2" spans="1:11" ht="15.75" thickBot="1">
      <c r="A2" s="1614" t="s">
        <v>1719</v>
      </c>
      <c r="F2" s="146"/>
      <c r="G2" s="146"/>
      <c r="H2" s="146"/>
      <c r="I2" s="146"/>
      <c r="J2" s="213" t="s">
        <v>1602</v>
      </c>
      <c r="K2" s="146"/>
    </row>
    <row r="3" spans="1:11" ht="22.5" customHeight="1">
      <c r="A3" s="2182" t="s">
        <v>1632</v>
      </c>
      <c r="B3" s="2184" t="s">
        <v>67</v>
      </c>
      <c r="C3" s="2086" t="s">
        <v>739</v>
      </c>
      <c r="D3" s="2203"/>
      <c r="E3" s="1997" t="s">
        <v>1751</v>
      </c>
      <c r="F3" s="2011"/>
      <c r="G3" s="2011"/>
      <c r="H3" s="2011"/>
    </row>
    <row r="4" spans="1:11" s="551" customFormat="1" ht="20.25" customHeight="1">
      <c r="A4" s="2201"/>
      <c r="B4" s="2202"/>
      <c r="C4" s="1957"/>
      <c r="D4" s="2061"/>
      <c r="E4" s="1870" t="s">
        <v>1747</v>
      </c>
      <c r="F4" s="1946"/>
      <c r="G4" s="1870" t="s">
        <v>1748</v>
      </c>
      <c r="H4" s="1977"/>
    </row>
    <row r="5" spans="1:11" ht="26.25" customHeight="1" thickBot="1">
      <c r="A5" s="2183"/>
      <c r="B5" s="2185"/>
      <c r="C5" s="1119" t="s">
        <v>7</v>
      </c>
      <c r="D5" s="1119" t="s">
        <v>136</v>
      </c>
      <c r="E5" s="1701" t="s">
        <v>540</v>
      </c>
      <c r="F5" s="1701" t="s">
        <v>544</v>
      </c>
      <c r="G5" s="1701" t="s">
        <v>540</v>
      </c>
      <c r="H5" s="1702" t="s">
        <v>544</v>
      </c>
    </row>
    <row r="6" spans="1:11">
      <c r="A6" s="1385" t="s">
        <v>67</v>
      </c>
      <c r="B6" s="813">
        <v>43382</v>
      </c>
      <c r="C6" s="814">
        <v>22786</v>
      </c>
      <c r="D6" s="809">
        <v>20596</v>
      </c>
      <c r="E6" s="813">
        <v>41369</v>
      </c>
      <c r="F6" s="804">
        <v>611</v>
      </c>
      <c r="G6" s="814">
        <v>10</v>
      </c>
      <c r="H6" s="814">
        <v>1392</v>
      </c>
    </row>
    <row r="7" spans="1:11">
      <c r="A7" s="977" t="s">
        <v>864</v>
      </c>
      <c r="B7" s="808">
        <v>268</v>
      </c>
      <c r="C7" s="801">
        <v>155</v>
      </c>
      <c r="D7" s="806">
        <v>113</v>
      </c>
      <c r="E7" s="815">
        <v>268</v>
      </c>
      <c r="F7" s="800" t="s">
        <v>659</v>
      </c>
      <c r="G7" s="800" t="s">
        <v>659</v>
      </c>
      <c r="H7" s="800" t="s">
        <v>659</v>
      </c>
    </row>
    <row r="8" spans="1:11">
      <c r="A8" s="977" t="s">
        <v>767</v>
      </c>
      <c r="B8" s="808">
        <v>22</v>
      </c>
      <c r="C8" s="801">
        <v>10</v>
      </c>
      <c r="D8" s="806">
        <v>12</v>
      </c>
      <c r="E8" s="815">
        <v>22</v>
      </c>
      <c r="F8" s="800" t="s">
        <v>659</v>
      </c>
      <c r="G8" s="800" t="s">
        <v>659</v>
      </c>
      <c r="H8" s="800" t="s">
        <v>659</v>
      </c>
    </row>
    <row r="9" spans="1:11">
      <c r="A9" s="977" t="s">
        <v>768</v>
      </c>
      <c r="B9" s="808">
        <v>3554</v>
      </c>
      <c r="C9" s="801">
        <v>237</v>
      </c>
      <c r="D9" s="806">
        <v>3317</v>
      </c>
      <c r="E9" s="815">
        <v>3538</v>
      </c>
      <c r="F9" s="806">
        <v>16</v>
      </c>
      <c r="G9" s="800" t="s">
        <v>659</v>
      </c>
      <c r="H9" s="800" t="s">
        <v>659</v>
      </c>
    </row>
    <row r="10" spans="1:11">
      <c r="A10" s="977" t="s">
        <v>865</v>
      </c>
      <c r="B10" s="808">
        <v>18</v>
      </c>
      <c r="C10" s="801">
        <v>5</v>
      </c>
      <c r="D10" s="806">
        <v>13</v>
      </c>
      <c r="E10" s="815">
        <v>4</v>
      </c>
      <c r="F10" s="800" t="s">
        <v>659</v>
      </c>
      <c r="G10" s="800" t="s">
        <v>659</v>
      </c>
      <c r="H10" s="801">
        <v>14</v>
      </c>
    </row>
    <row r="11" spans="1:11">
      <c r="A11" s="977" t="s">
        <v>769</v>
      </c>
      <c r="B11" s="808">
        <v>1</v>
      </c>
      <c r="C11" s="800" t="s">
        <v>659</v>
      </c>
      <c r="D11" s="806">
        <v>1</v>
      </c>
      <c r="E11" s="815">
        <v>1</v>
      </c>
      <c r="F11" s="800" t="s">
        <v>659</v>
      </c>
      <c r="G11" s="800" t="s">
        <v>659</v>
      </c>
      <c r="H11" s="800" t="s">
        <v>659</v>
      </c>
    </row>
    <row r="12" spans="1:11">
      <c r="A12" s="977" t="s">
        <v>770</v>
      </c>
      <c r="B12" s="808">
        <v>1610</v>
      </c>
      <c r="C12" s="801">
        <v>55</v>
      </c>
      <c r="D12" s="806">
        <v>1555</v>
      </c>
      <c r="E12" s="815">
        <v>1608</v>
      </c>
      <c r="F12" s="806">
        <v>2</v>
      </c>
      <c r="G12" s="800" t="s">
        <v>659</v>
      </c>
      <c r="H12" s="800" t="s">
        <v>659</v>
      </c>
    </row>
    <row r="13" spans="1:11">
      <c r="A13" s="977" t="s">
        <v>771</v>
      </c>
      <c r="B13" s="808">
        <v>122</v>
      </c>
      <c r="C13" s="801">
        <v>1</v>
      </c>
      <c r="D13" s="806">
        <v>121</v>
      </c>
      <c r="E13" s="815">
        <v>122</v>
      </c>
      <c r="F13" s="800" t="s">
        <v>659</v>
      </c>
      <c r="G13" s="800" t="s">
        <v>659</v>
      </c>
      <c r="H13" s="800" t="s">
        <v>659</v>
      </c>
    </row>
    <row r="14" spans="1:11">
      <c r="A14" s="977" t="s">
        <v>866</v>
      </c>
      <c r="B14" s="808">
        <v>1002</v>
      </c>
      <c r="C14" s="801">
        <v>20</v>
      </c>
      <c r="D14" s="806">
        <v>982</v>
      </c>
      <c r="E14" s="815">
        <v>1001</v>
      </c>
      <c r="F14" s="806">
        <v>1</v>
      </c>
      <c r="G14" s="800" t="s">
        <v>659</v>
      </c>
      <c r="H14" s="800" t="s">
        <v>659</v>
      </c>
    </row>
    <row r="15" spans="1:11">
      <c r="A15" s="977" t="s">
        <v>757</v>
      </c>
      <c r="B15" s="808">
        <v>25</v>
      </c>
      <c r="C15" s="801">
        <v>17</v>
      </c>
      <c r="D15" s="806">
        <v>8</v>
      </c>
      <c r="E15" s="815">
        <v>25</v>
      </c>
      <c r="F15" s="800" t="s">
        <v>659</v>
      </c>
      <c r="G15" s="800" t="s">
        <v>659</v>
      </c>
      <c r="H15" s="800" t="s">
        <v>659</v>
      </c>
    </row>
    <row r="16" spans="1:11">
      <c r="A16" s="977" t="s">
        <v>758</v>
      </c>
      <c r="B16" s="808">
        <v>34</v>
      </c>
      <c r="C16" s="801">
        <v>1</v>
      </c>
      <c r="D16" s="806">
        <v>33</v>
      </c>
      <c r="E16" s="815">
        <v>34</v>
      </c>
      <c r="F16" s="800" t="s">
        <v>659</v>
      </c>
      <c r="G16" s="800" t="s">
        <v>659</v>
      </c>
      <c r="H16" s="800" t="s">
        <v>659</v>
      </c>
    </row>
    <row r="17" spans="1:8">
      <c r="A17" s="977" t="s">
        <v>772</v>
      </c>
      <c r="B17" s="808">
        <v>2980</v>
      </c>
      <c r="C17" s="801">
        <v>48</v>
      </c>
      <c r="D17" s="806">
        <v>2932</v>
      </c>
      <c r="E17" s="815">
        <v>2977</v>
      </c>
      <c r="F17" s="806">
        <v>3</v>
      </c>
      <c r="G17" s="800" t="s">
        <v>659</v>
      </c>
      <c r="H17" s="800" t="s">
        <v>659</v>
      </c>
    </row>
    <row r="18" spans="1:8">
      <c r="A18" s="977" t="s">
        <v>773</v>
      </c>
      <c r="B18" s="808">
        <v>167</v>
      </c>
      <c r="C18" s="801">
        <v>7</v>
      </c>
      <c r="D18" s="806">
        <v>160</v>
      </c>
      <c r="E18" s="815">
        <v>167</v>
      </c>
      <c r="F18" s="800" t="s">
        <v>659</v>
      </c>
      <c r="G18" s="800" t="s">
        <v>659</v>
      </c>
      <c r="H18" s="800" t="s">
        <v>659</v>
      </c>
    </row>
    <row r="19" spans="1:8">
      <c r="A19" s="977" t="s">
        <v>774</v>
      </c>
      <c r="B19" s="808">
        <v>41</v>
      </c>
      <c r="C19" s="801">
        <v>20</v>
      </c>
      <c r="D19" s="806">
        <v>21</v>
      </c>
      <c r="E19" s="815">
        <v>41</v>
      </c>
      <c r="F19" s="800" t="s">
        <v>659</v>
      </c>
      <c r="G19" s="800" t="s">
        <v>659</v>
      </c>
      <c r="H19" s="800" t="s">
        <v>659</v>
      </c>
    </row>
    <row r="20" spans="1:8">
      <c r="A20" s="977" t="s">
        <v>775</v>
      </c>
      <c r="B20" s="808">
        <v>558</v>
      </c>
      <c r="C20" s="801">
        <v>295</v>
      </c>
      <c r="D20" s="806">
        <v>263</v>
      </c>
      <c r="E20" s="815">
        <v>558</v>
      </c>
      <c r="F20" s="800" t="s">
        <v>659</v>
      </c>
      <c r="G20" s="800" t="s">
        <v>659</v>
      </c>
      <c r="H20" s="800" t="s">
        <v>659</v>
      </c>
    </row>
    <row r="21" spans="1:8">
      <c r="A21" s="977" t="s">
        <v>777</v>
      </c>
      <c r="B21" s="808">
        <v>80</v>
      </c>
      <c r="C21" s="801">
        <v>43</v>
      </c>
      <c r="D21" s="806">
        <v>37</v>
      </c>
      <c r="E21" s="815">
        <v>71</v>
      </c>
      <c r="F21" s="806">
        <v>9</v>
      </c>
      <c r="G21" s="800" t="s">
        <v>659</v>
      </c>
      <c r="H21" s="800" t="s">
        <v>659</v>
      </c>
    </row>
    <row r="22" spans="1:8">
      <c r="A22" s="977" t="s">
        <v>778</v>
      </c>
      <c r="B22" s="808">
        <v>105</v>
      </c>
      <c r="C22" s="801">
        <v>72</v>
      </c>
      <c r="D22" s="806">
        <v>33</v>
      </c>
      <c r="E22" s="815">
        <v>105</v>
      </c>
      <c r="F22" s="800" t="s">
        <v>659</v>
      </c>
      <c r="G22" s="800" t="s">
        <v>659</v>
      </c>
      <c r="H22" s="800" t="s">
        <v>659</v>
      </c>
    </row>
    <row r="23" spans="1:8">
      <c r="A23" s="977" t="s">
        <v>779</v>
      </c>
      <c r="B23" s="808">
        <v>3</v>
      </c>
      <c r="C23" s="801">
        <v>3</v>
      </c>
      <c r="D23" s="807" t="s">
        <v>659</v>
      </c>
      <c r="E23" s="815">
        <v>3</v>
      </c>
      <c r="F23" s="800" t="s">
        <v>659</v>
      </c>
      <c r="G23" s="800" t="s">
        <v>659</v>
      </c>
      <c r="H23" s="800" t="s">
        <v>659</v>
      </c>
    </row>
    <row r="24" spans="1:8">
      <c r="A24" s="977" t="s">
        <v>780</v>
      </c>
      <c r="B24" s="808">
        <v>80</v>
      </c>
      <c r="C24" s="801">
        <v>75</v>
      </c>
      <c r="D24" s="806">
        <v>5</v>
      </c>
      <c r="E24" s="815">
        <v>76</v>
      </c>
      <c r="F24" s="806">
        <v>4</v>
      </c>
      <c r="G24" s="800" t="s">
        <v>659</v>
      </c>
      <c r="H24" s="800" t="s">
        <v>659</v>
      </c>
    </row>
    <row r="25" spans="1:8">
      <c r="A25" s="977" t="s">
        <v>829</v>
      </c>
      <c r="B25" s="801">
        <v>11</v>
      </c>
      <c r="C25" s="801">
        <v>2</v>
      </c>
      <c r="D25" s="806">
        <v>9</v>
      </c>
      <c r="E25" s="815">
        <v>11</v>
      </c>
      <c r="F25" s="800" t="s">
        <v>659</v>
      </c>
      <c r="G25" s="800" t="s">
        <v>659</v>
      </c>
      <c r="H25" s="800" t="s">
        <v>659</v>
      </c>
    </row>
    <row r="26" spans="1:8">
      <c r="A26" s="977" t="s">
        <v>781</v>
      </c>
      <c r="B26" s="808">
        <v>47</v>
      </c>
      <c r="C26" s="800" t="s">
        <v>659</v>
      </c>
      <c r="D26" s="806">
        <v>47</v>
      </c>
      <c r="E26" s="815">
        <v>47</v>
      </c>
      <c r="F26" s="800" t="s">
        <v>659</v>
      </c>
      <c r="G26" s="800" t="s">
        <v>659</v>
      </c>
      <c r="H26" s="800" t="s">
        <v>659</v>
      </c>
    </row>
    <row r="27" spans="1:8">
      <c r="A27" s="977" t="s">
        <v>782</v>
      </c>
      <c r="B27" s="808">
        <v>120</v>
      </c>
      <c r="C27" s="801">
        <v>19</v>
      </c>
      <c r="D27" s="806">
        <v>101</v>
      </c>
      <c r="E27" s="815">
        <v>118</v>
      </c>
      <c r="F27" s="800" t="s">
        <v>659</v>
      </c>
      <c r="G27" s="801">
        <v>2</v>
      </c>
      <c r="H27" s="800" t="s">
        <v>659</v>
      </c>
    </row>
    <row r="28" spans="1:8">
      <c r="A28" s="977" t="s">
        <v>783</v>
      </c>
      <c r="B28" s="808">
        <v>61</v>
      </c>
      <c r="C28" s="801">
        <v>43</v>
      </c>
      <c r="D28" s="806">
        <v>18</v>
      </c>
      <c r="E28" s="815">
        <v>61</v>
      </c>
      <c r="F28" s="800" t="s">
        <v>659</v>
      </c>
      <c r="G28" s="800" t="s">
        <v>659</v>
      </c>
      <c r="H28" s="800" t="s">
        <v>659</v>
      </c>
    </row>
    <row r="29" spans="1:8">
      <c r="A29" s="977" t="s">
        <v>868</v>
      </c>
      <c r="B29" s="808">
        <v>88</v>
      </c>
      <c r="C29" s="801">
        <v>48</v>
      </c>
      <c r="D29" s="806">
        <v>40</v>
      </c>
      <c r="E29" s="815">
        <v>88</v>
      </c>
      <c r="F29" s="800" t="s">
        <v>659</v>
      </c>
      <c r="G29" s="800" t="s">
        <v>659</v>
      </c>
      <c r="H29" s="800" t="s">
        <v>659</v>
      </c>
    </row>
    <row r="30" spans="1:8">
      <c r="A30" s="977" t="s">
        <v>835</v>
      </c>
      <c r="B30" s="808">
        <v>21</v>
      </c>
      <c r="C30" s="801">
        <v>7</v>
      </c>
      <c r="D30" s="806">
        <v>14</v>
      </c>
      <c r="E30" s="815">
        <v>21</v>
      </c>
      <c r="F30" s="800" t="s">
        <v>659</v>
      </c>
      <c r="G30" s="800" t="s">
        <v>659</v>
      </c>
      <c r="H30" s="800" t="s">
        <v>659</v>
      </c>
    </row>
    <row r="31" spans="1:8">
      <c r="A31" s="977" t="s">
        <v>836</v>
      </c>
      <c r="B31" s="808">
        <v>203</v>
      </c>
      <c r="C31" s="801">
        <v>126</v>
      </c>
      <c r="D31" s="806">
        <v>77</v>
      </c>
      <c r="E31" s="815">
        <v>203</v>
      </c>
      <c r="F31" s="800" t="s">
        <v>659</v>
      </c>
      <c r="G31" s="800" t="s">
        <v>659</v>
      </c>
      <c r="H31" s="800" t="s">
        <v>659</v>
      </c>
    </row>
    <row r="32" spans="1:8">
      <c r="A32" s="977" t="s">
        <v>869</v>
      </c>
      <c r="B32" s="808">
        <v>141</v>
      </c>
      <c r="C32" s="801">
        <v>107</v>
      </c>
      <c r="D32" s="806">
        <v>34</v>
      </c>
      <c r="E32" s="815">
        <v>141</v>
      </c>
      <c r="F32" s="800" t="s">
        <v>659</v>
      </c>
      <c r="G32" s="800" t="s">
        <v>659</v>
      </c>
      <c r="H32" s="800" t="s">
        <v>659</v>
      </c>
    </row>
    <row r="33" spans="1:8">
      <c r="A33" s="977" t="s">
        <v>837</v>
      </c>
      <c r="B33" s="808">
        <v>10</v>
      </c>
      <c r="C33" s="801">
        <v>10</v>
      </c>
      <c r="D33" s="807" t="s">
        <v>659</v>
      </c>
      <c r="E33" s="815">
        <v>10</v>
      </c>
      <c r="F33" s="800" t="s">
        <v>659</v>
      </c>
      <c r="G33" s="800" t="s">
        <v>659</v>
      </c>
      <c r="H33" s="800" t="s">
        <v>659</v>
      </c>
    </row>
    <row r="34" spans="1:8">
      <c r="A34" s="977" t="s">
        <v>870</v>
      </c>
      <c r="B34" s="801">
        <v>2</v>
      </c>
      <c r="C34" s="800" t="s">
        <v>659</v>
      </c>
      <c r="D34" s="806">
        <v>2</v>
      </c>
      <c r="E34" s="815">
        <v>2</v>
      </c>
      <c r="F34" s="800" t="s">
        <v>659</v>
      </c>
      <c r="G34" s="800" t="s">
        <v>659</v>
      </c>
      <c r="H34" s="800" t="s">
        <v>659</v>
      </c>
    </row>
    <row r="35" spans="1:8">
      <c r="A35" s="977" t="s">
        <v>784</v>
      </c>
      <c r="B35" s="808">
        <v>144</v>
      </c>
      <c r="C35" s="801">
        <v>9</v>
      </c>
      <c r="D35" s="806">
        <v>135</v>
      </c>
      <c r="E35" s="815">
        <v>144</v>
      </c>
      <c r="F35" s="800" t="s">
        <v>659</v>
      </c>
      <c r="G35" s="800" t="s">
        <v>659</v>
      </c>
      <c r="H35" s="800" t="s">
        <v>659</v>
      </c>
    </row>
    <row r="36" spans="1:8">
      <c r="A36" s="977" t="s">
        <v>785</v>
      </c>
      <c r="B36" s="808">
        <v>154</v>
      </c>
      <c r="C36" s="801">
        <v>32</v>
      </c>
      <c r="D36" s="806">
        <v>122</v>
      </c>
      <c r="E36" s="815">
        <v>147</v>
      </c>
      <c r="F36" s="800" t="s">
        <v>659</v>
      </c>
      <c r="G36" s="800" t="s">
        <v>659</v>
      </c>
      <c r="H36" s="801">
        <v>7</v>
      </c>
    </row>
    <row r="37" spans="1:8">
      <c r="A37" s="977" t="s">
        <v>786</v>
      </c>
      <c r="B37" s="808">
        <v>1796</v>
      </c>
      <c r="C37" s="801">
        <v>510</v>
      </c>
      <c r="D37" s="806">
        <v>1286</v>
      </c>
      <c r="E37" s="815">
        <v>1755</v>
      </c>
      <c r="F37" s="806">
        <v>5</v>
      </c>
      <c r="G37" s="800" t="s">
        <v>659</v>
      </c>
      <c r="H37" s="801">
        <v>36</v>
      </c>
    </row>
    <row r="38" spans="1:8">
      <c r="A38" s="977" t="s">
        <v>871</v>
      </c>
      <c r="B38" s="808">
        <v>556</v>
      </c>
      <c r="C38" s="801">
        <v>117</v>
      </c>
      <c r="D38" s="806">
        <v>439</v>
      </c>
      <c r="E38" s="815">
        <v>556</v>
      </c>
      <c r="F38" s="800" t="s">
        <v>659</v>
      </c>
      <c r="G38" s="800" t="s">
        <v>659</v>
      </c>
      <c r="H38" s="800" t="s">
        <v>659</v>
      </c>
    </row>
    <row r="39" spans="1:8">
      <c r="A39" s="977" t="s">
        <v>872</v>
      </c>
      <c r="B39" s="808">
        <v>230</v>
      </c>
      <c r="C39" s="801">
        <v>104</v>
      </c>
      <c r="D39" s="806">
        <v>126</v>
      </c>
      <c r="E39" s="815">
        <v>223</v>
      </c>
      <c r="F39" s="801">
        <v>7</v>
      </c>
      <c r="G39" s="800" t="s">
        <v>659</v>
      </c>
      <c r="H39" s="800" t="s">
        <v>659</v>
      </c>
    </row>
    <row r="40" spans="1:8">
      <c r="A40" s="977" t="s">
        <v>873</v>
      </c>
      <c r="B40" s="808">
        <v>212</v>
      </c>
      <c r="C40" s="801">
        <v>61</v>
      </c>
      <c r="D40" s="806">
        <v>151</v>
      </c>
      <c r="E40" s="815">
        <v>212</v>
      </c>
      <c r="F40" s="800" t="s">
        <v>659</v>
      </c>
      <c r="G40" s="800" t="s">
        <v>659</v>
      </c>
      <c r="H40" s="800" t="s">
        <v>659</v>
      </c>
    </row>
    <row r="41" spans="1:8">
      <c r="A41" s="977" t="s">
        <v>851</v>
      </c>
      <c r="B41" s="808">
        <v>878</v>
      </c>
      <c r="C41" s="801">
        <v>9</v>
      </c>
      <c r="D41" s="806">
        <v>869</v>
      </c>
      <c r="E41" s="815">
        <v>878</v>
      </c>
      <c r="F41" s="800" t="s">
        <v>659</v>
      </c>
      <c r="G41" s="800" t="s">
        <v>659</v>
      </c>
      <c r="H41" s="800" t="s">
        <v>659</v>
      </c>
    </row>
    <row r="42" spans="1:8">
      <c r="A42" s="977" t="s">
        <v>787</v>
      </c>
      <c r="B42" s="808">
        <v>11</v>
      </c>
      <c r="C42" s="801">
        <v>5</v>
      </c>
      <c r="D42" s="806">
        <v>6</v>
      </c>
      <c r="E42" s="815">
        <v>11</v>
      </c>
      <c r="F42" s="800" t="s">
        <v>659</v>
      </c>
      <c r="G42" s="800" t="s">
        <v>659</v>
      </c>
      <c r="H42" s="800" t="s">
        <v>659</v>
      </c>
    </row>
    <row r="43" spans="1:8">
      <c r="A43" s="977" t="s">
        <v>788</v>
      </c>
      <c r="B43" s="808">
        <v>548</v>
      </c>
      <c r="C43" s="801">
        <v>342</v>
      </c>
      <c r="D43" s="806">
        <v>206</v>
      </c>
      <c r="E43" s="815">
        <v>548</v>
      </c>
      <c r="F43" s="800" t="s">
        <v>659</v>
      </c>
      <c r="G43" s="800" t="s">
        <v>659</v>
      </c>
      <c r="H43" s="800" t="s">
        <v>659</v>
      </c>
    </row>
    <row r="44" spans="1:8">
      <c r="A44" s="977" t="s">
        <v>789</v>
      </c>
      <c r="B44" s="808">
        <v>26</v>
      </c>
      <c r="C44" s="801">
        <v>7</v>
      </c>
      <c r="D44" s="806">
        <v>19</v>
      </c>
      <c r="E44" s="815">
        <v>26</v>
      </c>
      <c r="F44" s="800" t="s">
        <v>659</v>
      </c>
      <c r="G44" s="800" t="s">
        <v>659</v>
      </c>
      <c r="H44" s="800" t="s">
        <v>659</v>
      </c>
    </row>
    <row r="45" spans="1:8">
      <c r="A45" s="977" t="s">
        <v>790</v>
      </c>
      <c r="B45" s="808">
        <v>229</v>
      </c>
      <c r="C45" s="801">
        <v>153</v>
      </c>
      <c r="D45" s="806">
        <v>76</v>
      </c>
      <c r="E45" s="815">
        <v>229</v>
      </c>
      <c r="F45" s="800" t="s">
        <v>659</v>
      </c>
      <c r="G45" s="800" t="s">
        <v>659</v>
      </c>
      <c r="H45" s="800" t="s">
        <v>659</v>
      </c>
    </row>
    <row r="46" spans="1:8">
      <c r="A46" s="977" t="s">
        <v>791</v>
      </c>
      <c r="B46" s="808">
        <v>134</v>
      </c>
      <c r="C46" s="801">
        <v>100</v>
      </c>
      <c r="D46" s="806">
        <v>34</v>
      </c>
      <c r="E46" s="815">
        <v>134</v>
      </c>
      <c r="F46" s="800" t="s">
        <v>659</v>
      </c>
      <c r="G46" s="800" t="s">
        <v>659</v>
      </c>
      <c r="H46" s="800" t="s">
        <v>659</v>
      </c>
    </row>
    <row r="47" spans="1:8">
      <c r="A47" s="977" t="s">
        <v>874</v>
      </c>
      <c r="B47" s="808">
        <v>136</v>
      </c>
      <c r="C47" s="801">
        <v>8</v>
      </c>
      <c r="D47" s="806">
        <v>128</v>
      </c>
      <c r="E47" s="815">
        <v>136</v>
      </c>
      <c r="F47" s="800" t="s">
        <v>659</v>
      </c>
      <c r="G47" s="800" t="s">
        <v>659</v>
      </c>
      <c r="H47" s="800" t="s">
        <v>659</v>
      </c>
    </row>
    <row r="48" spans="1:8">
      <c r="A48" s="977" t="s">
        <v>792</v>
      </c>
      <c r="B48" s="808">
        <v>199</v>
      </c>
      <c r="C48" s="801">
        <v>57</v>
      </c>
      <c r="D48" s="806">
        <v>142</v>
      </c>
      <c r="E48" s="815">
        <v>199</v>
      </c>
      <c r="F48" s="800" t="s">
        <v>659</v>
      </c>
      <c r="G48" s="800" t="s">
        <v>659</v>
      </c>
      <c r="H48" s="800" t="s">
        <v>659</v>
      </c>
    </row>
    <row r="49" spans="1:8">
      <c r="A49" s="977" t="s">
        <v>793</v>
      </c>
      <c r="B49" s="808">
        <v>528</v>
      </c>
      <c r="C49" s="801">
        <v>470</v>
      </c>
      <c r="D49" s="806">
        <v>58</v>
      </c>
      <c r="E49" s="815">
        <v>528</v>
      </c>
      <c r="F49" s="800" t="s">
        <v>659</v>
      </c>
      <c r="G49" s="800" t="s">
        <v>659</v>
      </c>
      <c r="H49" s="800" t="s">
        <v>659</v>
      </c>
    </row>
    <row r="50" spans="1:8">
      <c r="A50" s="977" t="s">
        <v>762</v>
      </c>
      <c r="B50" s="808">
        <v>2865</v>
      </c>
      <c r="C50" s="801">
        <v>2590</v>
      </c>
      <c r="D50" s="806">
        <v>275</v>
      </c>
      <c r="E50" s="815">
        <v>2740</v>
      </c>
      <c r="F50" s="806">
        <v>54</v>
      </c>
      <c r="G50" s="800" t="s">
        <v>659</v>
      </c>
      <c r="H50" s="801">
        <v>71</v>
      </c>
    </row>
    <row r="51" spans="1:8">
      <c r="A51" s="977" t="s">
        <v>794</v>
      </c>
      <c r="B51" s="808">
        <v>239</v>
      </c>
      <c r="C51" s="801">
        <v>211</v>
      </c>
      <c r="D51" s="806">
        <v>28</v>
      </c>
      <c r="E51" s="815">
        <v>239</v>
      </c>
      <c r="F51" s="800" t="s">
        <v>659</v>
      </c>
      <c r="G51" s="800" t="s">
        <v>659</v>
      </c>
      <c r="H51" s="800" t="s">
        <v>659</v>
      </c>
    </row>
    <row r="52" spans="1:8">
      <c r="A52" s="977" t="s">
        <v>795</v>
      </c>
      <c r="B52" s="808">
        <v>278</v>
      </c>
      <c r="C52" s="801">
        <v>245</v>
      </c>
      <c r="D52" s="806">
        <v>33</v>
      </c>
      <c r="E52" s="815">
        <v>278</v>
      </c>
      <c r="F52" s="800" t="s">
        <v>659</v>
      </c>
      <c r="G52" s="800" t="s">
        <v>659</v>
      </c>
      <c r="H52" s="800" t="s">
        <v>659</v>
      </c>
    </row>
    <row r="53" spans="1:8">
      <c r="A53" s="977" t="s">
        <v>796</v>
      </c>
      <c r="B53" s="808">
        <v>6427</v>
      </c>
      <c r="C53" s="801">
        <v>3999</v>
      </c>
      <c r="D53" s="806">
        <v>2428</v>
      </c>
      <c r="E53" s="815">
        <v>6177</v>
      </c>
      <c r="F53" s="806">
        <v>243</v>
      </c>
      <c r="G53" s="801">
        <v>7</v>
      </c>
      <c r="H53" s="800" t="s">
        <v>659</v>
      </c>
    </row>
    <row r="54" spans="1:8">
      <c r="A54" s="977" t="s">
        <v>797</v>
      </c>
      <c r="B54" s="808">
        <v>243</v>
      </c>
      <c r="C54" s="801">
        <v>118</v>
      </c>
      <c r="D54" s="806">
        <v>125</v>
      </c>
      <c r="E54" s="815">
        <v>233</v>
      </c>
      <c r="F54" s="806">
        <v>10</v>
      </c>
      <c r="G54" s="800" t="s">
        <v>659</v>
      </c>
      <c r="H54" s="800" t="s">
        <v>659</v>
      </c>
    </row>
    <row r="55" spans="1:8">
      <c r="A55" s="977" t="s">
        <v>798</v>
      </c>
      <c r="B55" s="808">
        <v>2185</v>
      </c>
      <c r="C55" s="801">
        <v>1617</v>
      </c>
      <c r="D55" s="806">
        <v>568</v>
      </c>
      <c r="E55" s="815">
        <v>2112</v>
      </c>
      <c r="F55" s="806">
        <v>73</v>
      </c>
      <c r="G55" s="800" t="s">
        <v>659</v>
      </c>
      <c r="H55" s="800" t="s">
        <v>659</v>
      </c>
    </row>
    <row r="56" spans="1:8">
      <c r="A56" s="977" t="s">
        <v>799</v>
      </c>
      <c r="B56" s="808">
        <v>123</v>
      </c>
      <c r="C56" s="801">
        <v>79</v>
      </c>
      <c r="D56" s="806">
        <v>44</v>
      </c>
      <c r="E56" s="815">
        <v>123</v>
      </c>
      <c r="F56" s="800" t="s">
        <v>659</v>
      </c>
      <c r="G56" s="800" t="s">
        <v>659</v>
      </c>
      <c r="H56" s="800" t="s">
        <v>659</v>
      </c>
    </row>
    <row r="57" spans="1:8">
      <c r="A57" s="977" t="s">
        <v>800</v>
      </c>
      <c r="B57" s="808">
        <v>57</v>
      </c>
      <c r="C57" s="801">
        <v>41</v>
      </c>
      <c r="D57" s="806">
        <v>16</v>
      </c>
      <c r="E57" s="815">
        <v>50</v>
      </c>
      <c r="F57" s="806">
        <v>7</v>
      </c>
      <c r="G57" s="800" t="s">
        <v>659</v>
      </c>
      <c r="H57" s="800" t="s">
        <v>659</v>
      </c>
    </row>
    <row r="58" spans="1:8">
      <c r="A58" s="977" t="s">
        <v>875</v>
      </c>
      <c r="B58" s="808">
        <v>1553</v>
      </c>
      <c r="C58" s="801">
        <v>806</v>
      </c>
      <c r="D58" s="806">
        <v>747</v>
      </c>
      <c r="E58" s="815">
        <v>1553</v>
      </c>
      <c r="F58" s="800" t="s">
        <v>659</v>
      </c>
      <c r="G58" s="800" t="s">
        <v>659</v>
      </c>
      <c r="H58" s="800" t="s">
        <v>659</v>
      </c>
    </row>
    <row r="59" spans="1:8">
      <c r="A59" s="977" t="s">
        <v>801</v>
      </c>
      <c r="B59" s="808">
        <v>1288</v>
      </c>
      <c r="C59" s="801">
        <v>1006</v>
      </c>
      <c r="D59" s="806">
        <v>282</v>
      </c>
      <c r="E59" s="815">
        <v>1243</v>
      </c>
      <c r="F59" s="806">
        <v>45</v>
      </c>
      <c r="G59" s="800" t="s">
        <v>659</v>
      </c>
      <c r="H59" s="800" t="s">
        <v>659</v>
      </c>
    </row>
    <row r="60" spans="1:8">
      <c r="A60" s="977" t="s">
        <v>802</v>
      </c>
      <c r="B60" s="808">
        <v>576</v>
      </c>
      <c r="C60" s="801">
        <v>525</v>
      </c>
      <c r="D60" s="806">
        <v>51</v>
      </c>
      <c r="E60" s="815">
        <v>575</v>
      </c>
      <c r="F60" s="800" t="s">
        <v>659</v>
      </c>
      <c r="G60" s="801">
        <v>1</v>
      </c>
      <c r="H60" s="800" t="s">
        <v>659</v>
      </c>
    </row>
    <row r="61" spans="1:8">
      <c r="A61" s="977" t="s">
        <v>803</v>
      </c>
      <c r="B61" s="808">
        <v>52</v>
      </c>
      <c r="C61" s="801">
        <v>46</v>
      </c>
      <c r="D61" s="806">
        <v>6</v>
      </c>
      <c r="E61" s="815">
        <v>52</v>
      </c>
      <c r="F61" s="800" t="s">
        <v>659</v>
      </c>
      <c r="G61" s="800" t="s">
        <v>659</v>
      </c>
      <c r="H61" s="800" t="s">
        <v>659</v>
      </c>
    </row>
    <row r="62" spans="1:8">
      <c r="A62" s="977" t="s">
        <v>876</v>
      </c>
      <c r="B62" s="808">
        <v>151</v>
      </c>
      <c r="C62" s="801">
        <v>113</v>
      </c>
      <c r="D62" s="806">
        <v>38</v>
      </c>
      <c r="E62" s="815">
        <v>151</v>
      </c>
      <c r="F62" s="800" t="s">
        <v>659</v>
      </c>
      <c r="G62" s="800" t="s">
        <v>659</v>
      </c>
      <c r="H62" s="800" t="s">
        <v>659</v>
      </c>
    </row>
    <row r="63" spans="1:8">
      <c r="A63" s="977" t="s">
        <v>877</v>
      </c>
      <c r="B63" s="808">
        <v>2625</v>
      </c>
      <c r="C63" s="801">
        <v>2582</v>
      </c>
      <c r="D63" s="806">
        <v>43</v>
      </c>
      <c r="E63" s="815">
        <v>1302</v>
      </c>
      <c r="F63" s="806">
        <v>59</v>
      </c>
      <c r="G63" s="800" t="s">
        <v>659</v>
      </c>
      <c r="H63" s="801">
        <v>1264</v>
      </c>
    </row>
    <row r="64" spans="1:8">
      <c r="A64" s="977" t="s">
        <v>765</v>
      </c>
      <c r="B64" s="808">
        <v>1014</v>
      </c>
      <c r="C64" s="801">
        <v>928</v>
      </c>
      <c r="D64" s="806">
        <v>86</v>
      </c>
      <c r="E64" s="815">
        <v>962</v>
      </c>
      <c r="F64" s="806">
        <v>52</v>
      </c>
      <c r="G64" s="800" t="s">
        <v>659</v>
      </c>
      <c r="H64" s="800" t="s">
        <v>659</v>
      </c>
    </row>
    <row r="65" spans="1:8">
      <c r="A65" s="977" t="s">
        <v>804</v>
      </c>
      <c r="B65" s="808">
        <v>3950</v>
      </c>
      <c r="C65" s="801">
        <v>2519</v>
      </c>
      <c r="D65" s="806">
        <v>1431</v>
      </c>
      <c r="E65" s="815">
        <v>3929</v>
      </c>
      <c r="F65" s="806">
        <v>21</v>
      </c>
      <c r="G65" s="800" t="s">
        <v>659</v>
      </c>
      <c r="H65" s="800" t="s">
        <v>659</v>
      </c>
    </row>
    <row r="66" spans="1:8">
      <c r="A66" s="977" t="s">
        <v>878</v>
      </c>
      <c r="B66" s="808">
        <v>2403</v>
      </c>
      <c r="C66" s="801">
        <v>1881</v>
      </c>
      <c r="D66" s="806">
        <v>522</v>
      </c>
      <c r="E66" s="815">
        <v>2403</v>
      </c>
      <c r="F66" s="800" t="s">
        <v>659</v>
      </c>
      <c r="G66" s="800" t="s">
        <v>659</v>
      </c>
      <c r="H66" s="800" t="s">
        <v>659</v>
      </c>
    </row>
    <row r="67" spans="1:8">
      <c r="A67" s="977" t="s">
        <v>879</v>
      </c>
      <c r="B67" s="808">
        <v>17</v>
      </c>
      <c r="C67" s="801">
        <v>16</v>
      </c>
      <c r="D67" s="806">
        <v>1</v>
      </c>
      <c r="E67" s="815">
        <v>17</v>
      </c>
      <c r="F67" s="800" t="s">
        <v>659</v>
      </c>
      <c r="G67" s="800" t="s">
        <v>659</v>
      </c>
      <c r="H67" s="800" t="s">
        <v>659</v>
      </c>
    </row>
    <row r="68" spans="1:8">
      <c r="A68" s="977" t="s">
        <v>805</v>
      </c>
      <c r="B68" s="808">
        <v>5</v>
      </c>
      <c r="C68" s="800" t="s">
        <v>659</v>
      </c>
      <c r="D68" s="806">
        <v>5</v>
      </c>
      <c r="E68" s="815">
        <v>5</v>
      </c>
      <c r="F68" s="800" t="s">
        <v>659</v>
      </c>
      <c r="G68" s="800" t="s">
        <v>659</v>
      </c>
      <c r="H68" s="800" t="s">
        <v>659</v>
      </c>
    </row>
    <row r="69" spans="1:8">
      <c r="A69" s="977" t="s">
        <v>880</v>
      </c>
      <c r="B69" s="808">
        <v>6</v>
      </c>
      <c r="C69" s="801">
        <v>1</v>
      </c>
      <c r="D69" s="806">
        <v>5</v>
      </c>
      <c r="E69" s="815">
        <v>6</v>
      </c>
      <c r="F69" s="800" t="s">
        <v>659</v>
      </c>
      <c r="G69" s="800" t="s">
        <v>659</v>
      </c>
      <c r="H69" s="800" t="s">
        <v>659</v>
      </c>
    </row>
    <row r="70" spans="1:8">
      <c r="A70" s="977" t="s">
        <v>863</v>
      </c>
      <c r="B70" s="808">
        <v>170</v>
      </c>
      <c r="C70" s="801">
        <v>53</v>
      </c>
      <c r="D70" s="806">
        <v>117</v>
      </c>
      <c r="E70" s="815">
        <v>170</v>
      </c>
      <c r="F70" s="800" t="s">
        <v>659</v>
      </c>
      <c r="G70" s="800" t="s">
        <v>659</v>
      </c>
      <c r="H70" s="800" t="s">
        <v>659</v>
      </c>
    </row>
    <row r="71" spans="1:8" s="551" customFormat="1">
      <c r="A71" s="980"/>
      <c r="B71" s="808"/>
      <c r="C71" s="808"/>
      <c r="D71" s="808"/>
      <c r="E71" s="815"/>
      <c r="F71" s="816"/>
      <c r="G71" s="816"/>
      <c r="H71" s="816"/>
    </row>
    <row r="72" spans="1:8" s="551" customFormat="1" ht="15.75" customHeight="1">
      <c r="A72" s="2151" t="s">
        <v>1729</v>
      </c>
      <c r="B72" s="2151"/>
      <c r="C72" s="2151"/>
      <c r="D72" s="2151"/>
      <c r="E72" s="2151"/>
      <c r="F72" s="2151"/>
      <c r="G72" s="2151"/>
      <c r="H72" s="2151"/>
    </row>
    <row r="73" spans="1:8" s="551" customFormat="1" ht="15.75" customHeight="1">
      <c r="A73" s="419" t="s">
        <v>480</v>
      </c>
      <c r="B73" s="1705"/>
      <c r="C73" s="1705"/>
      <c r="D73" s="1705"/>
      <c r="E73" s="1705"/>
      <c r="F73" s="1705"/>
      <c r="G73" s="1705"/>
      <c r="H73" s="1705"/>
    </row>
    <row r="74" spans="1:8">
      <c r="A74" s="69" t="s">
        <v>513</v>
      </c>
    </row>
    <row r="75" spans="1:8">
      <c r="B75" s="40"/>
      <c r="C75" s="40"/>
      <c r="D75" s="40"/>
      <c r="E75" s="40"/>
      <c r="F75" s="40"/>
      <c r="G75" s="40"/>
      <c r="H75" s="40"/>
    </row>
  </sheetData>
  <sortState ref="A6:H70">
    <sortCondition ref="A6:A70"/>
  </sortState>
  <mergeCells count="7">
    <mergeCell ref="A72:H72"/>
    <mergeCell ref="A3:A5"/>
    <mergeCell ref="B3:B5"/>
    <mergeCell ref="C3:D4"/>
    <mergeCell ref="E4:F4"/>
    <mergeCell ref="G4:H4"/>
    <mergeCell ref="E3:H3"/>
  </mergeCells>
  <hyperlinks>
    <hyperlink ref="J2" location="OBSAH!A1" display="Zpět na obsah"/>
  </hyperlinks>
  <pageMargins left="0.7" right="0.7" top="0.78740157499999996" bottom="0.78740157499999996"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6"/>
  <sheetViews>
    <sheetView showGridLines="0" workbookViewId="0"/>
  </sheetViews>
  <sheetFormatPr defaultColWidth="9.140625" defaultRowHeight="15"/>
  <cols>
    <col min="1" max="1" width="18.140625" style="147" customWidth="1"/>
    <col min="2" max="2" width="7.140625" style="544" customWidth="1"/>
    <col min="3" max="3" width="5.5703125" style="147" customWidth="1"/>
    <col min="4" max="4" width="5.5703125" style="377" customWidth="1"/>
    <col min="5" max="5" width="5.5703125" style="147" bestFit="1" customWidth="1"/>
    <col min="6" max="7" width="5.5703125" style="377" customWidth="1"/>
    <col min="8" max="8" width="7.140625" style="147" customWidth="1"/>
    <col min="9" max="9" width="6.42578125" style="147" customWidth="1"/>
    <col min="10" max="10" width="5.28515625" style="147" bestFit="1" customWidth="1"/>
    <col min="11" max="11" width="7" style="147" bestFit="1" customWidth="1"/>
    <col min="12" max="12" width="7.42578125" style="147" customWidth="1"/>
    <col min="13" max="13" width="6.42578125" style="147" customWidth="1"/>
    <col min="14" max="14" width="6" style="147" customWidth="1"/>
    <col min="15" max="15" width="7.28515625" style="147" customWidth="1"/>
    <col min="16" max="16" width="6.42578125" style="147" customWidth="1"/>
    <col min="17" max="17" width="7.28515625" style="147" customWidth="1"/>
    <col min="18" max="18" width="6.42578125" style="147" customWidth="1"/>
    <col min="19" max="19" width="8.140625" style="147" customWidth="1"/>
    <col min="20" max="21" width="6.42578125" style="147" customWidth="1"/>
    <col min="22" max="22" width="6" style="147" customWidth="1"/>
    <col min="23" max="24" width="6.140625" style="551" bestFit="1" customWidth="1"/>
    <col min="25" max="25" width="7.42578125" style="551" customWidth="1"/>
    <col min="26" max="26" width="6.140625" style="551" bestFit="1" customWidth="1"/>
    <col min="27" max="16384" width="9.140625" style="147"/>
  </cols>
  <sheetData>
    <row r="1" spans="1:28" s="35" customFormat="1" ht="17.25" customHeight="1">
      <c r="A1" s="165" t="s">
        <v>1550</v>
      </c>
      <c r="B1" s="165"/>
      <c r="T1" s="280"/>
    </row>
    <row r="2" spans="1:28" s="146" customFormat="1" ht="17.25" customHeight="1" thickBot="1">
      <c r="A2" s="1614" t="s">
        <v>1719</v>
      </c>
      <c r="B2" s="213"/>
      <c r="AB2" s="213" t="s">
        <v>1602</v>
      </c>
    </row>
    <row r="3" spans="1:28" ht="17.25" customHeight="1">
      <c r="A3" s="1905" t="s">
        <v>184</v>
      </c>
      <c r="B3" s="1929" t="s">
        <v>714</v>
      </c>
      <c r="C3" s="1960" t="s">
        <v>715</v>
      </c>
      <c r="D3" s="1961"/>
      <c r="E3" s="1961"/>
      <c r="F3" s="1961"/>
      <c r="G3" s="1961"/>
      <c r="H3" s="1962"/>
      <c r="I3" s="2065" t="s">
        <v>330</v>
      </c>
      <c r="J3" s="2058"/>
      <c r="K3" s="2059"/>
      <c r="L3" s="1960" t="s">
        <v>203</v>
      </c>
      <c r="M3" s="1961"/>
      <c r="N3" s="1961"/>
      <c r="O3" s="1961"/>
      <c r="P3" s="1961"/>
      <c r="Q3" s="1961"/>
      <c r="R3" s="1961"/>
      <c r="S3" s="1961"/>
      <c r="T3" s="1961"/>
      <c r="U3" s="1961"/>
      <c r="V3" s="1961"/>
      <c r="W3" s="1961"/>
      <c r="X3" s="2057"/>
      <c r="Y3" s="2144" t="s">
        <v>935</v>
      </c>
      <c r="Z3" s="1918"/>
    </row>
    <row r="4" spans="1:28" ht="17.25" customHeight="1">
      <c r="A4" s="1906"/>
      <c r="B4" s="1930"/>
      <c r="C4" s="1996" t="s">
        <v>601</v>
      </c>
      <c r="D4" s="1946"/>
      <c r="E4" s="1870"/>
      <c r="F4" s="1887" t="s">
        <v>693</v>
      </c>
      <c r="G4" s="1946"/>
      <c r="H4" s="1945"/>
      <c r="I4" s="1996" t="s">
        <v>4</v>
      </c>
      <c r="J4" s="1870" t="s">
        <v>38</v>
      </c>
      <c r="K4" s="1977"/>
      <c r="L4" s="1996" t="s">
        <v>4</v>
      </c>
      <c r="M4" s="1998" t="s">
        <v>332</v>
      </c>
      <c r="N4" s="1973"/>
      <c r="O4" s="1870" t="s">
        <v>178</v>
      </c>
      <c r="P4" s="1977"/>
      <c r="Q4" s="1977"/>
      <c r="R4" s="1946"/>
      <c r="S4" s="1870" t="s">
        <v>309</v>
      </c>
      <c r="T4" s="1977"/>
      <c r="U4" s="1977"/>
      <c r="V4" s="1977"/>
      <c r="W4" s="1998" t="s">
        <v>909</v>
      </c>
      <c r="X4" s="1973"/>
      <c r="Y4" s="2205"/>
      <c r="Z4" s="1985"/>
    </row>
    <row r="5" spans="1:28" ht="17.25" customHeight="1">
      <c r="A5" s="1906"/>
      <c r="B5" s="1930"/>
      <c r="C5" s="1996"/>
      <c r="D5" s="1946"/>
      <c r="E5" s="1870"/>
      <c r="F5" s="1887"/>
      <c r="G5" s="1946"/>
      <c r="H5" s="1945"/>
      <c r="I5" s="2107"/>
      <c r="J5" s="1915" t="s">
        <v>149</v>
      </c>
      <c r="K5" s="1998" t="s">
        <v>307</v>
      </c>
      <c r="L5" s="1978"/>
      <c r="M5" s="2000"/>
      <c r="N5" s="2002"/>
      <c r="O5" s="1870" t="s">
        <v>7</v>
      </c>
      <c r="P5" s="1946"/>
      <c r="Q5" s="1870" t="s">
        <v>136</v>
      </c>
      <c r="R5" s="1946"/>
      <c r="S5" s="1870" t="s">
        <v>167</v>
      </c>
      <c r="T5" s="1946"/>
      <c r="U5" s="1870" t="s">
        <v>39</v>
      </c>
      <c r="V5" s="1977"/>
      <c r="W5" s="2000"/>
      <c r="X5" s="2002"/>
      <c r="Y5" s="2000"/>
      <c r="Z5" s="1920"/>
    </row>
    <row r="6" spans="1:28" ht="15" customHeight="1" thickBot="1">
      <c r="A6" s="1907"/>
      <c r="B6" s="1931"/>
      <c r="C6" s="1386" t="s">
        <v>4</v>
      </c>
      <c r="D6" s="1098" t="s">
        <v>602</v>
      </c>
      <c r="E6" s="1104" t="s">
        <v>39</v>
      </c>
      <c r="F6" s="1104" t="s">
        <v>4</v>
      </c>
      <c r="G6" s="1098" t="s">
        <v>602</v>
      </c>
      <c r="H6" s="1100" t="s">
        <v>39</v>
      </c>
      <c r="I6" s="2108"/>
      <c r="J6" s="1916"/>
      <c r="K6" s="2040"/>
      <c r="L6" s="2041"/>
      <c r="M6" s="1097" t="s">
        <v>142</v>
      </c>
      <c r="N6" s="1097" t="s">
        <v>144</v>
      </c>
      <c r="O6" s="1097" t="s">
        <v>142</v>
      </c>
      <c r="P6" s="1097" t="s">
        <v>144</v>
      </c>
      <c r="Q6" s="1097" t="s">
        <v>142</v>
      </c>
      <c r="R6" s="1097" t="s">
        <v>144</v>
      </c>
      <c r="S6" s="1097" t="s">
        <v>142</v>
      </c>
      <c r="T6" s="1097" t="s">
        <v>144</v>
      </c>
      <c r="U6" s="1097" t="s">
        <v>142</v>
      </c>
      <c r="V6" s="1104" t="s">
        <v>144</v>
      </c>
      <c r="W6" s="1097" t="s">
        <v>7</v>
      </c>
      <c r="X6" s="1097" t="s">
        <v>136</v>
      </c>
      <c r="Y6" s="1097" t="s">
        <v>7</v>
      </c>
      <c r="Z6" s="1104" t="s">
        <v>136</v>
      </c>
    </row>
    <row r="7" spans="1:28" s="38" customFormat="1" ht="17.25" customHeight="1">
      <c r="A7" s="975" t="s">
        <v>1601</v>
      </c>
      <c r="B7" s="658">
        <v>786</v>
      </c>
      <c r="C7" s="790">
        <v>785</v>
      </c>
      <c r="D7" s="667">
        <v>777</v>
      </c>
      <c r="E7" s="625">
        <v>74</v>
      </c>
      <c r="F7" s="626">
        <v>39</v>
      </c>
      <c r="G7" s="626">
        <v>5</v>
      </c>
      <c r="H7" s="627">
        <v>34</v>
      </c>
      <c r="I7" s="790">
        <v>9368</v>
      </c>
      <c r="J7" s="625">
        <v>9286</v>
      </c>
      <c r="K7" s="781">
        <v>82</v>
      </c>
      <c r="L7" s="792">
        <v>239925</v>
      </c>
      <c r="M7" s="793">
        <v>2919</v>
      </c>
      <c r="N7" s="797">
        <f>M7/$L7</f>
        <v>1.2166301969365427E-2</v>
      </c>
      <c r="O7" s="625">
        <v>124342</v>
      </c>
      <c r="P7" s="797">
        <f>O7/$L7</f>
        <v>0.51825362092320515</v>
      </c>
      <c r="Q7" s="625">
        <v>115583</v>
      </c>
      <c r="R7" s="797">
        <f>Q7/$L7</f>
        <v>0.48174637907679485</v>
      </c>
      <c r="S7" s="625">
        <v>231932</v>
      </c>
      <c r="T7" s="797">
        <f>S7/$L7</f>
        <v>0.96668542252787326</v>
      </c>
      <c r="U7" s="626">
        <v>7993</v>
      </c>
      <c r="V7" s="797">
        <f>U7/$L7</f>
        <v>3.3314577472126704E-2</v>
      </c>
      <c r="W7" s="795">
        <v>34394</v>
      </c>
      <c r="X7" s="626">
        <v>31644</v>
      </c>
      <c r="Y7" s="795">
        <v>22786</v>
      </c>
      <c r="Z7" s="626">
        <v>20596</v>
      </c>
      <c r="AA7" s="566"/>
    </row>
    <row r="8" spans="1:28" s="38" customFormat="1" ht="17.25" customHeight="1">
      <c r="A8" s="977" t="s">
        <v>16</v>
      </c>
      <c r="B8" s="777">
        <v>105</v>
      </c>
      <c r="C8" s="338">
        <v>105</v>
      </c>
      <c r="D8" s="354">
        <v>103</v>
      </c>
      <c r="E8" s="330">
        <v>14</v>
      </c>
      <c r="F8" s="356">
        <v>4</v>
      </c>
      <c r="G8" s="1783">
        <v>1</v>
      </c>
      <c r="H8" s="337">
        <v>3</v>
      </c>
      <c r="I8" s="338">
        <v>1369</v>
      </c>
      <c r="J8" s="330">
        <v>1340</v>
      </c>
      <c r="K8" s="770">
        <v>29</v>
      </c>
      <c r="L8" s="360">
        <v>37502</v>
      </c>
      <c r="M8" s="794">
        <v>361</v>
      </c>
      <c r="N8" s="638">
        <f t="shared" ref="N8:P21" si="0">M8/$L8</f>
        <v>9.6261532718255032E-3</v>
      </c>
      <c r="O8" s="330">
        <v>19105</v>
      </c>
      <c r="P8" s="638">
        <f t="shared" si="0"/>
        <v>0.5094394965601835</v>
      </c>
      <c r="Q8" s="330">
        <v>18397</v>
      </c>
      <c r="R8" s="638">
        <f t="shared" ref="R8" si="1">Q8/$L8</f>
        <v>0.49056050343981655</v>
      </c>
      <c r="S8" s="330">
        <v>35559</v>
      </c>
      <c r="T8" s="638">
        <f t="shared" ref="T8" si="2">S8/$L8</f>
        <v>0.94818942989707211</v>
      </c>
      <c r="U8" s="356">
        <v>1943</v>
      </c>
      <c r="V8" s="638">
        <f t="shared" ref="V8" si="3">U8/$L8</f>
        <v>5.1810570102927847E-2</v>
      </c>
      <c r="W8" s="796">
        <v>5193</v>
      </c>
      <c r="X8" s="356">
        <v>5105</v>
      </c>
      <c r="Y8" s="796">
        <v>3761</v>
      </c>
      <c r="Z8" s="356">
        <v>3419</v>
      </c>
    </row>
    <row r="9" spans="1:28" s="38" customFormat="1" ht="17.25" customHeight="1">
      <c r="A9" s="977" t="s">
        <v>17</v>
      </c>
      <c r="B9" s="777">
        <v>83</v>
      </c>
      <c r="C9" s="338">
        <v>82</v>
      </c>
      <c r="D9" s="354">
        <v>80</v>
      </c>
      <c r="E9" s="330">
        <v>8</v>
      </c>
      <c r="F9" s="356">
        <v>7</v>
      </c>
      <c r="G9" s="789">
        <v>0</v>
      </c>
      <c r="H9" s="337">
        <v>7</v>
      </c>
      <c r="I9" s="338">
        <v>918</v>
      </c>
      <c r="J9" s="330">
        <v>918</v>
      </c>
      <c r="K9" s="817">
        <v>0</v>
      </c>
      <c r="L9" s="360">
        <v>23885</v>
      </c>
      <c r="M9" s="794">
        <v>685</v>
      </c>
      <c r="N9" s="638">
        <f t="shared" si="0"/>
        <v>2.8679087293280302E-2</v>
      </c>
      <c r="O9" s="330">
        <v>12913</v>
      </c>
      <c r="P9" s="638">
        <f t="shared" si="0"/>
        <v>0.54063219593887379</v>
      </c>
      <c r="Q9" s="330">
        <v>10972</v>
      </c>
      <c r="R9" s="638">
        <f t="shared" ref="R9" si="4">Q9/$L9</f>
        <v>0.45936780406112621</v>
      </c>
      <c r="S9" s="330">
        <v>22606</v>
      </c>
      <c r="T9" s="638">
        <f t="shared" ref="T9" si="5">S9/$L9</f>
        <v>0.94645174795897002</v>
      </c>
      <c r="U9" s="356">
        <v>1279</v>
      </c>
      <c r="V9" s="638">
        <f t="shared" ref="V9" si="6">U9/$L9</f>
        <v>5.3548252041029934E-2</v>
      </c>
      <c r="W9" s="796">
        <v>3807</v>
      </c>
      <c r="X9" s="356">
        <v>3131</v>
      </c>
      <c r="Y9" s="796">
        <v>2222</v>
      </c>
      <c r="Z9" s="356">
        <v>1614</v>
      </c>
    </row>
    <row r="10" spans="1:28" s="38" customFormat="1" ht="17.25" customHeight="1">
      <c r="A10" s="977" t="s">
        <v>18</v>
      </c>
      <c r="B10" s="777">
        <v>51</v>
      </c>
      <c r="C10" s="338">
        <v>51</v>
      </c>
      <c r="D10" s="354">
        <v>51</v>
      </c>
      <c r="E10" s="330">
        <v>5</v>
      </c>
      <c r="F10" s="356">
        <v>2</v>
      </c>
      <c r="G10" s="789">
        <v>0</v>
      </c>
      <c r="H10" s="337">
        <v>2</v>
      </c>
      <c r="I10" s="338">
        <v>599</v>
      </c>
      <c r="J10" s="330">
        <v>599</v>
      </c>
      <c r="K10" s="817">
        <v>0</v>
      </c>
      <c r="L10" s="360">
        <v>14751</v>
      </c>
      <c r="M10" s="794">
        <v>62</v>
      </c>
      <c r="N10" s="638">
        <f t="shared" si="0"/>
        <v>4.2031048742458138E-3</v>
      </c>
      <c r="O10" s="330">
        <v>7349</v>
      </c>
      <c r="P10" s="638">
        <f t="shared" si="0"/>
        <v>0.49820351162633042</v>
      </c>
      <c r="Q10" s="330">
        <v>7402</v>
      </c>
      <c r="R10" s="638">
        <f t="shared" ref="R10" si="7">Q10/$L10</f>
        <v>0.50179648837366964</v>
      </c>
      <c r="S10" s="330">
        <v>14528</v>
      </c>
      <c r="T10" s="638">
        <f t="shared" ref="T10" si="8">S10/$L10</f>
        <v>0.98488238085553526</v>
      </c>
      <c r="U10" s="356">
        <v>223</v>
      </c>
      <c r="V10" s="638">
        <f t="shared" ref="V10" si="9">U10/$L10</f>
        <v>1.5117619144464783E-2</v>
      </c>
      <c r="W10" s="796">
        <v>1923</v>
      </c>
      <c r="X10" s="356">
        <v>2016</v>
      </c>
      <c r="Y10" s="796">
        <v>1291</v>
      </c>
      <c r="Z10" s="356">
        <v>1383</v>
      </c>
    </row>
    <row r="11" spans="1:28" s="38" customFormat="1" ht="17.25" customHeight="1">
      <c r="A11" s="977" t="s">
        <v>19</v>
      </c>
      <c r="B11" s="777">
        <v>37</v>
      </c>
      <c r="C11" s="338">
        <v>37</v>
      </c>
      <c r="D11" s="354">
        <v>36</v>
      </c>
      <c r="E11" s="330">
        <v>5</v>
      </c>
      <c r="F11" s="356">
        <v>2</v>
      </c>
      <c r="G11" s="1783">
        <v>1</v>
      </c>
      <c r="H11" s="337">
        <v>1</v>
      </c>
      <c r="I11" s="338">
        <v>517</v>
      </c>
      <c r="J11" s="330">
        <v>517</v>
      </c>
      <c r="K11" s="817">
        <v>0</v>
      </c>
      <c r="L11" s="360">
        <v>13825</v>
      </c>
      <c r="M11" s="794">
        <v>262</v>
      </c>
      <c r="N11" s="638">
        <f t="shared" si="0"/>
        <v>1.895117540687161E-2</v>
      </c>
      <c r="O11" s="330">
        <v>7273</v>
      </c>
      <c r="P11" s="638">
        <f t="shared" si="0"/>
        <v>0.52607594936708857</v>
      </c>
      <c r="Q11" s="330">
        <v>6552</v>
      </c>
      <c r="R11" s="638">
        <f t="shared" ref="R11" si="10">Q11/$L11</f>
        <v>0.47392405063291138</v>
      </c>
      <c r="S11" s="330">
        <v>13230</v>
      </c>
      <c r="T11" s="638">
        <f t="shared" ref="T11" si="11">S11/$L11</f>
        <v>0.95696202531645569</v>
      </c>
      <c r="U11" s="356">
        <v>595</v>
      </c>
      <c r="V11" s="638">
        <f t="shared" ref="V11" si="12">U11/$L11</f>
        <v>4.3037974683544304E-2</v>
      </c>
      <c r="W11" s="796">
        <v>2069</v>
      </c>
      <c r="X11" s="356">
        <v>1786</v>
      </c>
      <c r="Y11" s="796">
        <v>1319</v>
      </c>
      <c r="Z11" s="356">
        <v>1139</v>
      </c>
    </row>
    <row r="12" spans="1:28" s="38" customFormat="1" ht="17.25" customHeight="1">
      <c r="A12" s="977" t="s">
        <v>20</v>
      </c>
      <c r="B12" s="777">
        <v>21</v>
      </c>
      <c r="C12" s="338">
        <v>21</v>
      </c>
      <c r="D12" s="354">
        <v>21</v>
      </c>
      <c r="E12" s="330">
        <v>5</v>
      </c>
      <c r="F12" s="789">
        <v>0</v>
      </c>
      <c r="G12" s="789">
        <v>0</v>
      </c>
      <c r="H12" s="789">
        <v>0</v>
      </c>
      <c r="I12" s="338">
        <v>203</v>
      </c>
      <c r="J12" s="330">
        <v>203</v>
      </c>
      <c r="K12" s="817">
        <v>0</v>
      </c>
      <c r="L12" s="360">
        <v>5366</v>
      </c>
      <c r="M12" s="789">
        <v>0</v>
      </c>
      <c r="N12" s="638">
        <f t="shared" si="0"/>
        <v>0</v>
      </c>
      <c r="O12" s="330">
        <v>3013</v>
      </c>
      <c r="P12" s="638">
        <f t="shared" si="0"/>
        <v>0.56149832277301526</v>
      </c>
      <c r="Q12" s="330">
        <v>2353</v>
      </c>
      <c r="R12" s="638">
        <f t="shared" ref="R12" si="13">Q12/$L12</f>
        <v>0.43850167722698474</v>
      </c>
      <c r="S12" s="330">
        <v>5250</v>
      </c>
      <c r="T12" s="638">
        <f t="shared" ref="T12" si="14">S12/$L12</f>
        <v>0.97838240775251584</v>
      </c>
      <c r="U12" s="356">
        <v>116</v>
      </c>
      <c r="V12" s="638">
        <f t="shared" ref="V12" si="15">U12/$L12</f>
        <v>2.161759224748416E-2</v>
      </c>
      <c r="W12" s="796">
        <v>839</v>
      </c>
      <c r="X12" s="356">
        <v>623</v>
      </c>
      <c r="Y12" s="796">
        <v>517</v>
      </c>
      <c r="Z12" s="356">
        <v>358</v>
      </c>
    </row>
    <row r="13" spans="1:28" s="38" customFormat="1" ht="17.25" customHeight="1">
      <c r="A13" s="977" t="s">
        <v>21</v>
      </c>
      <c r="B13" s="777">
        <v>58</v>
      </c>
      <c r="C13" s="338">
        <v>58</v>
      </c>
      <c r="D13" s="354">
        <v>57</v>
      </c>
      <c r="E13" s="330">
        <v>7</v>
      </c>
      <c r="F13" s="356">
        <v>2</v>
      </c>
      <c r="G13" s="789">
        <v>0</v>
      </c>
      <c r="H13" s="337">
        <v>2</v>
      </c>
      <c r="I13" s="338">
        <v>738</v>
      </c>
      <c r="J13" s="330">
        <v>738</v>
      </c>
      <c r="K13" s="817">
        <v>0</v>
      </c>
      <c r="L13" s="360">
        <v>17961</v>
      </c>
      <c r="M13" s="794">
        <v>75</v>
      </c>
      <c r="N13" s="638">
        <f t="shared" si="0"/>
        <v>4.1757140471020545E-3</v>
      </c>
      <c r="O13" s="330">
        <v>9426</v>
      </c>
      <c r="P13" s="638">
        <f t="shared" si="0"/>
        <v>0.52480374143978625</v>
      </c>
      <c r="Q13" s="330">
        <v>8535</v>
      </c>
      <c r="R13" s="638">
        <f t="shared" ref="R13" si="16">Q13/$L13</f>
        <v>0.4751962585602138</v>
      </c>
      <c r="S13" s="330">
        <v>17385</v>
      </c>
      <c r="T13" s="638">
        <f t="shared" ref="T13" si="17">S13/$L13</f>
        <v>0.9679305161182562</v>
      </c>
      <c r="U13" s="356">
        <v>576</v>
      </c>
      <c r="V13" s="638">
        <f t="shared" ref="V13" si="18">U13/$L13</f>
        <v>3.2069483881743778E-2</v>
      </c>
      <c r="W13" s="796">
        <v>2591</v>
      </c>
      <c r="X13" s="356">
        <v>2323</v>
      </c>
      <c r="Y13" s="796">
        <v>1568</v>
      </c>
      <c r="Z13" s="356">
        <v>1412</v>
      </c>
    </row>
    <row r="14" spans="1:28" s="38" customFormat="1" ht="17.25" customHeight="1">
      <c r="A14" s="977" t="s">
        <v>22</v>
      </c>
      <c r="B14" s="777">
        <v>36</v>
      </c>
      <c r="C14" s="338">
        <v>36</v>
      </c>
      <c r="D14" s="354">
        <v>36</v>
      </c>
      <c r="E14" s="330">
        <v>1</v>
      </c>
      <c r="F14" s="789">
        <v>0</v>
      </c>
      <c r="G14" s="789">
        <v>0</v>
      </c>
      <c r="H14" s="789">
        <v>0</v>
      </c>
      <c r="I14" s="338">
        <v>356</v>
      </c>
      <c r="J14" s="330">
        <v>356</v>
      </c>
      <c r="K14" s="817">
        <v>0</v>
      </c>
      <c r="L14" s="360">
        <v>9368</v>
      </c>
      <c r="M14" s="789">
        <v>0</v>
      </c>
      <c r="N14" s="638">
        <f t="shared" si="0"/>
        <v>0</v>
      </c>
      <c r="O14" s="330">
        <v>5003</v>
      </c>
      <c r="P14" s="638">
        <f t="shared" si="0"/>
        <v>0.53405209222886418</v>
      </c>
      <c r="Q14" s="330">
        <v>4365</v>
      </c>
      <c r="R14" s="638">
        <f t="shared" ref="R14" si="19">Q14/$L14</f>
        <v>0.46594790777113576</v>
      </c>
      <c r="S14" s="330">
        <v>9307</v>
      </c>
      <c r="T14" s="638">
        <f t="shared" ref="T14" si="20">S14/$L14</f>
        <v>0.99348847139197272</v>
      </c>
      <c r="U14" s="356">
        <v>61</v>
      </c>
      <c r="V14" s="638">
        <f t="shared" ref="V14" si="21">U14/$L14</f>
        <v>6.5115286080273272E-3</v>
      </c>
      <c r="W14" s="796">
        <v>1341</v>
      </c>
      <c r="X14" s="356">
        <v>1207</v>
      </c>
      <c r="Y14" s="796">
        <v>882</v>
      </c>
      <c r="Z14" s="356">
        <v>825</v>
      </c>
    </row>
    <row r="15" spans="1:28" s="38" customFormat="1" ht="17.25" customHeight="1">
      <c r="A15" s="977" t="s">
        <v>23</v>
      </c>
      <c r="B15" s="777">
        <v>45</v>
      </c>
      <c r="C15" s="338">
        <v>45</v>
      </c>
      <c r="D15" s="354">
        <v>45</v>
      </c>
      <c r="E15" s="330">
        <v>1</v>
      </c>
      <c r="F15" s="356">
        <v>1</v>
      </c>
      <c r="G15" s="789">
        <v>0</v>
      </c>
      <c r="H15" s="337">
        <v>1</v>
      </c>
      <c r="I15" s="338">
        <v>541</v>
      </c>
      <c r="J15" s="330">
        <v>526</v>
      </c>
      <c r="K15" s="770">
        <v>15</v>
      </c>
      <c r="L15" s="360">
        <v>13008</v>
      </c>
      <c r="M15" s="794">
        <v>17</v>
      </c>
      <c r="N15" s="638">
        <f t="shared" si="0"/>
        <v>1.3068880688806889E-3</v>
      </c>
      <c r="O15" s="330">
        <v>6557</v>
      </c>
      <c r="P15" s="638">
        <f t="shared" si="0"/>
        <v>0.50407441574415746</v>
      </c>
      <c r="Q15" s="330">
        <v>6451</v>
      </c>
      <c r="R15" s="638">
        <f t="shared" ref="R15" si="22">Q15/$L15</f>
        <v>0.49592558425584254</v>
      </c>
      <c r="S15" s="330">
        <v>12981</v>
      </c>
      <c r="T15" s="638">
        <f t="shared" ref="T15" si="23">S15/$L15</f>
        <v>0.99792435424354242</v>
      </c>
      <c r="U15" s="356">
        <v>27</v>
      </c>
      <c r="V15" s="638">
        <f t="shared" ref="V15" si="24">U15/$L15</f>
        <v>2.0756457564575647E-3</v>
      </c>
      <c r="W15" s="796">
        <v>1791</v>
      </c>
      <c r="X15" s="356">
        <v>1739</v>
      </c>
      <c r="Y15" s="796">
        <v>1236</v>
      </c>
      <c r="Z15" s="356">
        <v>1153</v>
      </c>
    </row>
    <row r="16" spans="1:28" s="38" customFormat="1" ht="17.25" customHeight="1">
      <c r="A16" s="977" t="s">
        <v>24</v>
      </c>
      <c r="B16" s="777">
        <v>46</v>
      </c>
      <c r="C16" s="338">
        <v>46</v>
      </c>
      <c r="D16" s="354">
        <v>46</v>
      </c>
      <c r="E16" s="330">
        <v>4</v>
      </c>
      <c r="F16" s="356">
        <v>2</v>
      </c>
      <c r="G16" s="789">
        <v>0</v>
      </c>
      <c r="H16" s="337">
        <v>2</v>
      </c>
      <c r="I16" s="338">
        <v>523</v>
      </c>
      <c r="J16" s="330">
        <v>523</v>
      </c>
      <c r="K16" s="817">
        <v>0</v>
      </c>
      <c r="L16" s="360">
        <v>13190</v>
      </c>
      <c r="M16" s="794">
        <v>71</v>
      </c>
      <c r="N16" s="638">
        <f t="shared" si="0"/>
        <v>5.3828658074298709E-3</v>
      </c>
      <c r="O16" s="330">
        <v>6714</v>
      </c>
      <c r="P16" s="638">
        <f t="shared" si="0"/>
        <v>0.50902198635329798</v>
      </c>
      <c r="Q16" s="330">
        <v>6476</v>
      </c>
      <c r="R16" s="638">
        <f t="shared" ref="R16" si="25">Q16/$L16</f>
        <v>0.49097801364670207</v>
      </c>
      <c r="S16" s="330">
        <v>12634</v>
      </c>
      <c r="T16" s="638">
        <f t="shared" ref="T16" si="26">S16/$L16</f>
        <v>0.95784685367702804</v>
      </c>
      <c r="U16" s="356">
        <v>556</v>
      </c>
      <c r="V16" s="638">
        <f t="shared" ref="V16" si="27">U16/$L16</f>
        <v>4.215314632297195E-2</v>
      </c>
      <c r="W16" s="796">
        <v>1763</v>
      </c>
      <c r="X16" s="356">
        <v>1749</v>
      </c>
      <c r="Y16" s="796">
        <v>1118</v>
      </c>
      <c r="Z16" s="356">
        <v>1138</v>
      </c>
    </row>
    <row r="17" spans="1:26" s="38" customFormat="1" ht="17.25" customHeight="1">
      <c r="A17" s="977" t="s">
        <v>25</v>
      </c>
      <c r="B17" s="777">
        <v>39</v>
      </c>
      <c r="C17" s="338">
        <v>39</v>
      </c>
      <c r="D17" s="354">
        <v>38</v>
      </c>
      <c r="E17" s="330">
        <v>3</v>
      </c>
      <c r="F17" s="356">
        <v>4</v>
      </c>
      <c r="G17" s="789">
        <v>0</v>
      </c>
      <c r="H17" s="337">
        <v>4</v>
      </c>
      <c r="I17" s="338">
        <v>458</v>
      </c>
      <c r="J17" s="330">
        <v>458</v>
      </c>
      <c r="K17" s="817">
        <v>0</v>
      </c>
      <c r="L17" s="360">
        <v>11794</v>
      </c>
      <c r="M17" s="794">
        <v>832</v>
      </c>
      <c r="N17" s="638">
        <f t="shared" si="0"/>
        <v>7.0544344581990839E-2</v>
      </c>
      <c r="O17" s="330">
        <v>6531</v>
      </c>
      <c r="P17" s="638">
        <f t="shared" si="0"/>
        <v>0.5537561471934882</v>
      </c>
      <c r="Q17" s="330">
        <v>5263</v>
      </c>
      <c r="R17" s="638">
        <f t="shared" ref="R17" si="28">Q17/$L17</f>
        <v>0.4462438528065118</v>
      </c>
      <c r="S17" s="330">
        <v>10721</v>
      </c>
      <c r="T17" s="638">
        <f t="shared" ref="T17" si="29">S17/$L17</f>
        <v>0.90902153637442773</v>
      </c>
      <c r="U17" s="356">
        <v>1073</v>
      </c>
      <c r="V17" s="638">
        <f t="shared" ref="V17" si="30">U17/$L17</f>
        <v>9.0978463625572326E-2</v>
      </c>
      <c r="W17" s="796">
        <v>1937</v>
      </c>
      <c r="X17" s="356">
        <v>1434</v>
      </c>
      <c r="Y17" s="796">
        <v>1410</v>
      </c>
      <c r="Z17" s="356">
        <v>1022</v>
      </c>
    </row>
    <row r="18" spans="1:26" s="38" customFormat="1" ht="17.25" customHeight="1">
      <c r="A18" s="977" t="s">
        <v>26</v>
      </c>
      <c r="B18" s="777">
        <v>74</v>
      </c>
      <c r="C18" s="338">
        <v>74</v>
      </c>
      <c r="D18" s="354">
        <v>74</v>
      </c>
      <c r="E18" s="330">
        <v>5</v>
      </c>
      <c r="F18" s="356">
        <v>5</v>
      </c>
      <c r="G18" s="356">
        <v>2</v>
      </c>
      <c r="H18" s="337">
        <v>3</v>
      </c>
      <c r="I18" s="338">
        <v>986</v>
      </c>
      <c r="J18" s="330">
        <v>961</v>
      </c>
      <c r="K18" s="770">
        <v>25</v>
      </c>
      <c r="L18" s="360">
        <v>25178</v>
      </c>
      <c r="M18" s="794">
        <v>111</v>
      </c>
      <c r="N18" s="638">
        <f t="shared" si="0"/>
        <v>4.408610691873858E-3</v>
      </c>
      <c r="O18" s="330">
        <v>13065</v>
      </c>
      <c r="P18" s="638">
        <f t="shared" si="0"/>
        <v>0.51890539359758514</v>
      </c>
      <c r="Q18" s="330">
        <v>12113</v>
      </c>
      <c r="R18" s="638">
        <f t="shared" ref="R18" si="31">Q18/$L18</f>
        <v>0.4810946064024148</v>
      </c>
      <c r="S18" s="330">
        <v>24840</v>
      </c>
      <c r="T18" s="638">
        <f t="shared" ref="T18" si="32">S18/$L18</f>
        <v>0.98657558185717686</v>
      </c>
      <c r="U18" s="356">
        <v>338</v>
      </c>
      <c r="V18" s="638">
        <f t="shared" ref="V18" si="33">U18/$L18</f>
        <v>1.3424418142823099E-2</v>
      </c>
      <c r="W18" s="796">
        <v>3697</v>
      </c>
      <c r="X18" s="356">
        <v>3408</v>
      </c>
      <c r="Y18" s="796">
        <v>2382</v>
      </c>
      <c r="Z18" s="356">
        <v>2171</v>
      </c>
    </row>
    <row r="19" spans="1:26" s="5" customFormat="1" ht="17.25" customHeight="1">
      <c r="A19" s="977" t="s">
        <v>27</v>
      </c>
      <c r="B19" s="777">
        <v>55</v>
      </c>
      <c r="C19" s="338">
        <v>55</v>
      </c>
      <c r="D19" s="354">
        <v>55</v>
      </c>
      <c r="E19" s="330">
        <v>4</v>
      </c>
      <c r="F19" s="356">
        <v>3</v>
      </c>
      <c r="G19" s="789">
        <v>0</v>
      </c>
      <c r="H19" s="337">
        <v>3</v>
      </c>
      <c r="I19" s="338">
        <v>575</v>
      </c>
      <c r="J19" s="330">
        <v>575</v>
      </c>
      <c r="K19" s="817">
        <v>0</v>
      </c>
      <c r="L19" s="338">
        <v>14517</v>
      </c>
      <c r="M19" s="330">
        <v>82</v>
      </c>
      <c r="N19" s="638">
        <f t="shared" si="0"/>
        <v>5.6485499758903357E-3</v>
      </c>
      <c r="O19" s="330">
        <v>7384</v>
      </c>
      <c r="P19" s="638">
        <f t="shared" si="0"/>
        <v>0.50864503685334439</v>
      </c>
      <c r="Q19" s="330">
        <v>7133</v>
      </c>
      <c r="R19" s="638">
        <f t="shared" ref="R19" si="34">Q19/$L19</f>
        <v>0.49135496314665567</v>
      </c>
      <c r="S19" s="330">
        <v>14158</v>
      </c>
      <c r="T19" s="638">
        <f t="shared" ref="T19" si="35">S19/$L19</f>
        <v>0.97527037266652894</v>
      </c>
      <c r="U19" s="356">
        <v>359</v>
      </c>
      <c r="V19" s="638">
        <f t="shared" ref="V19" si="36">U19/$L19</f>
        <v>2.4729627333471102E-2</v>
      </c>
      <c r="W19" s="321">
        <v>2087</v>
      </c>
      <c r="X19" s="356">
        <v>1938</v>
      </c>
      <c r="Y19" s="321">
        <v>1334</v>
      </c>
      <c r="Z19" s="356">
        <v>1305</v>
      </c>
    </row>
    <row r="20" spans="1:26" s="5" customFormat="1" ht="17.25" customHeight="1">
      <c r="A20" s="977" t="s">
        <v>28</v>
      </c>
      <c r="B20" s="777">
        <v>50</v>
      </c>
      <c r="C20" s="338">
        <v>50</v>
      </c>
      <c r="D20" s="354">
        <v>49</v>
      </c>
      <c r="E20" s="330">
        <v>5</v>
      </c>
      <c r="F20" s="356">
        <v>3</v>
      </c>
      <c r="G20" s="789">
        <v>0</v>
      </c>
      <c r="H20" s="337">
        <v>3</v>
      </c>
      <c r="I20" s="338">
        <v>544</v>
      </c>
      <c r="J20" s="330">
        <v>535</v>
      </c>
      <c r="K20" s="770">
        <v>9</v>
      </c>
      <c r="L20" s="338">
        <v>13600</v>
      </c>
      <c r="M20" s="330">
        <v>177</v>
      </c>
      <c r="N20" s="638">
        <f t="shared" si="0"/>
        <v>1.301470588235294E-2</v>
      </c>
      <c r="O20" s="330">
        <v>6894</v>
      </c>
      <c r="P20" s="638">
        <f t="shared" si="0"/>
        <v>0.50691176470588239</v>
      </c>
      <c r="Q20" s="330">
        <v>6706</v>
      </c>
      <c r="R20" s="638">
        <f t="shared" ref="R20" si="37">Q20/$L20</f>
        <v>0.49308823529411766</v>
      </c>
      <c r="S20" s="330">
        <v>13277</v>
      </c>
      <c r="T20" s="638">
        <f t="shared" ref="T20" si="38">S20/$L20</f>
        <v>0.97624999999999995</v>
      </c>
      <c r="U20" s="356">
        <v>323</v>
      </c>
      <c r="V20" s="638">
        <f t="shared" ref="V20" si="39">U20/$L20</f>
        <v>2.375E-2</v>
      </c>
      <c r="W20" s="321">
        <v>1909</v>
      </c>
      <c r="X20" s="356">
        <v>1771</v>
      </c>
      <c r="Y20" s="321">
        <v>1436</v>
      </c>
      <c r="Z20" s="356">
        <v>1274</v>
      </c>
    </row>
    <row r="21" spans="1:26" s="5" customFormat="1" ht="17.25" customHeight="1">
      <c r="A21" s="977" t="s">
        <v>29</v>
      </c>
      <c r="B21" s="777">
        <v>86</v>
      </c>
      <c r="C21" s="338">
        <v>86</v>
      </c>
      <c r="D21" s="354">
        <v>86</v>
      </c>
      <c r="E21" s="330">
        <v>7</v>
      </c>
      <c r="F21" s="356">
        <v>4</v>
      </c>
      <c r="G21" s="356">
        <v>1</v>
      </c>
      <c r="H21" s="337">
        <v>3</v>
      </c>
      <c r="I21" s="338">
        <v>1041</v>
      </c>
      <c r="J21" s="330">
        <v>1037</v>
      </c>
      <c r="K21" s="770">
        <v>4</v>
      </c>
      <c r="L21" s="338">
        <v>25980</v>
      </c>
      <c r="M21" s="330">
        <v>184</v>
      </c>
      <c r="N21" s="638">
        <f t="shared" si="0"/>
        <v>7.0823710546574284E-3</v>
      </c>
      <c r="O21" s="330">
        <v>13115</v>
      </c>
      <c r="P21" s="638">
        <f t="shared" si="0"/>
        <v>0.50481139337952274</v>
      </c>
      <c r="Q21" s="330">
        <v>12865</v>
      </c>
      <c r="R21" s="638">
        <f t="shared" ref="R21" si="40">Q21/$L21</f>
        <v>0.49518860662047731</v>
      </c>
      <c r="S21" s="330">
        <v>25456</v>
      </c>
      <c r="T21" s="638">
        <f t="shared" ref="T21" si="41">S21/$L21</f>
        <v>0.97983063895304079</v>
      </c>
      <c r="U21" s="356">
        <v>524</v>
      </c>
      <c r="V21" s="638">
        <f t="shared" ref="V21" si="42">U21/$L21</f>
        <v>2.0169361046959201E-2</v>
      </c>
      <c r="W21" s="321">
        <v>3447</v>
      </c>
      <c r="X21" s="356">
        <v>3414</v>
      </c>
      <c r="Y21" s="321">
        <v>2310</v>
      </c>
      <c r="Z21" s="356">
        <v>2383</v>
      </c>
    </row>
    <row r="22" spans="1:26" s="5" customFormat="1" ht="17.25" customHeight="1">
      <c r="A22" s="980"/>
      <c r="B22" s="14"/>
      <c r="C22" s="138"/>
      <c r="D22" s="138"/>
      <c r="E22" s="138"/>
      <c r="F22" s="138"/>
      <c r="G22" s="138"/>
      <c r="H22" s="138"/>
      <c r="I22" s="138"/>
      <c r="J22" s="138"/>
      <c r="K22" s="14"/>
      <c r="L22" s="138"/>
      <c r="M22" s="138"/>
      <c r="N22" s="860"/>
      <c r="O22" s="138"/>
      <c r="P22" s="860"/>
      <c r="Q22" s="138"/>
      <c r="R22" s="860"/>
      <c r="S22" s="138"/>
      <c r="T22" s="860"/>
      <c r="U22" s="138"/>
      <c r="V22" s="860"/>
      <c r="W22" s="14"/>
      <c r="X22" s="138"/>
      <c r="Y22" s="14"/>
      <c r="Z22" s="138"/>
    </row>
    <row r="23" spans="1:26" ht="17.25" customHeight="1">
      <c r="A23" s="419" t="s">
        <v>331</v>
      </c>
      <c r="B23" s="419"/>
    </row>
    <row r="24" spans="1:26" ht="17.25" customHeight="1">
      <c r="A24" s="417" t="s">
        <v>606</v>
      </c>
      <c r="B24" s="417"/>
    </row>
    <row r="25" spans="1:26" ht="17.25" customHeight="1">
      <c r="A25" s="69" t="s">
        <v>513</v>
      </c>
      <c r="C25" s="141"/>
      <c r="D25" s="141"/>
      <c r="E25" s="141"/>
      <c r="F25" s="141"/>
      <c r="G25" s="141"/>
      <c r="H25" s="141"/>
      <c r="I25" s="141"/>
      <c r="J25" s="141"/>
      <c r="K25" s="141"/>
      <c r="L25" s="141"/>
      <c r="M25" s="141"/>
      <c r="N25" s="141"/>
      <c r="O25" s="141"/>
      <c r="P25" s="141"/>
      <c r="Q25" s="141"/>
      <c r="R25" s="141"/>
      <c r="S25" s="141"/>
      <c r="T25" s="141"/>
      <c r="U25" s="141"/>
      <c r="V25" s="141"/>
    </row>
    <row r="26" spans="1:26">
      <c r="B26" s="141"/>
      <c r="C26" s="141"/>
      <c r="D26" s="141"/>
      <c r="E26" s="141"/>
      <c r="F26" s="141"/>
      <c r="G26" s="141"/>
      <c r="H26" s="141"/>
      <c r="I26" s="141"/>
      <c r="J26" s="141"/>
      <c r="K26" s="141"/>
      <c r="L26" s="141"/>
      <c r="M26" s="141"/>
      <c r="N26" s="141"/>
      <c r="O26" s="141"/>
      <c r="P26" s="141"/>
      <c r="Q26" s="141"/>
      <c r="R26" s="141"/>
      <c r="S26" s="141"/>
      <c r="T26" s="141"/>
      <c r="U26" s="141"/>
      <c r="V26" s="141"/>
      <c r="W26" s="141"/>
      <c r="X26" s="141"/>
      <c r="Y26" s="141"/>
      <c r="Z26" s="141"/>
    </row>
  </sheetData>
  <mergeCells count="21">
    <mergeCell ref="B3:B6"/>
    <mergeCell ref="A3:A6"/>
    <mergeCell ref="C3:H3"/>
    <mergeCell ref="I3:K3"/>
    <mergeCell ref="I4:I6"/>
    <mergeCell ref="J4:K4"/>
    <mergeCell ref="J5:J6"/>
    <mergeCell ref="K5:K6"/>
    <mergeCell ref="C4:E5"/>
    <mergeCell ref="F4:H5"/>
    <mergeCell ref="U5:V5"/>
    <mergeCell ref="O4:R4"/>
    <mergeCell ref="Y3:Z5"/>
    <mergeCell ref="W4:X5"/>
    <mergeCell ref="L3:X3"/>
    <mergeCell ref="L4:L6"/>
    <mergeCell ref="M4:N5"/>
    <mergeCell ref="S4:V4"/>
    <mergeCell ref="O5:P5"/>
    <mergeCell ref="Q5:R5"/>
    <mergeCell ref="S5:T5"/>
  </mergeCells>
  <hyperlinks>
    <hyperlink ref="AB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dimension ref="A1:U29"/>
  <sheetViews>
    <sheetView showGridLines="0" zoomScaleNormal="100" workbookViewId="0"/>
  </sheetViews>
  <sheetFormatPr defaultRowHeight="15"/>
  <cols>
    <col min="1" max="1" width="12.85546875" style="147" customWidth="1"/>
    <col min="2" max="2" width="5.7109375" style="147" customWidth="1"/>
    <col min="3" max="6" width="6.42578125" style="147" customWidth="1"/>
    <col min="7" max="7" width="7.140625" style="147" customWidth="1"/>
    <col min="8" max="8" width="7.85546875" style="147" customWidth="1"/>
    <col min="9" max="18" width="7.140625" style="147" customWidth="1"/>
  </cols>
  <sheetData>
    <row r="1" spans="1:21" ht="17.25" customHeight="1">
      <c r="A1" s="165" t="s">
        <v>996</v>
      </c>
      <c r="B1" s="165"/>
      <c r="C1" s="35"/>
      <c r="D1" s="35"/>
      <c r="E1" s="35"/>
      <c r="F1" s="35"/>
      <c r="G1" s="35"/>
      <c r="H1" s="35"/>
      <c r="I1" s="35"/>
      <c r="J1" s="35"/>
      <c r="K1" s="35"/>
      <c r="L1" s="35"/>
      <c r="M1" s="441"/>
      <c r="N1" s="35"/>
      <c r="O1" s="35"/>
      <c r="P1" s="35"/>
      <c r="Q1" s="35"/>
      <c r="R1" s="35"/>
    </row>
    <row r="2" spans="1:21" s="3" customFormat="1" ht="17.25" customHeight="1" thickBot="1">
      <c r="A2" s="1614" t="s">
        <v>1719</v>
      </c>
      <c r="B2" s="146"/>
      <c r="C2" s="146"/>
      <c r="D2" s="146"/>
      <c r="E2" s="146"/>
      <c r="F2" s="146"/>
      <c r="G2" s="146"/>
      <c r="H2" s="146"/>
      <c r="I2" s="146"/>
      <c r="J2" s="146"/>
      <c r="K2" s="146"/>
      <c r="L2" s="146"/>
      <c r="M2" s="146"/>
      <c r="N2" s="146"/>
      <c r="O2" s="146"/>
      <c r="P2" s="146"/>
      <c r="Q2" s="146"/>
      <c r="R2" s="146"/>
      <c r="S2" s="146"/>
      <c r="T2" s="213" t="s">
        <v>1602</v>
      </c>
      <c r="U2" s="146"/>
    </row>
    <row r="3" spans="1:21" s="41" customFormat="1" ht="22.5" customHeight="1">
      <c r="A3" s="1904" t="s">
        <v>192</v>
      </c>
      <c r="B3" s="1905"/>
      <c r="C3" s="1960" t="s">
        <v>188</v>
      </c>
      <c r="D3" s="1961"/>
      <c r="E3" s="1961"/>
      <c r="F3" s="1962"/>
      <c r="G3" s="2206" t="s">
        <v>328</v>
      </c>
      <c r="H3" s="2065" t="s">
        <v>203</v>
      </c>
      <c r="I3" s="2058"/>
      <c r="J3" s="2058"/>
      <c r="K3" s="2058"/>
      <c r="L3" s="2058"/>
      <c r="M3" s="2058"/>
      <c r="N3" s="2058"/>
      <c r="O3" s="2058"/>
      <c r="P3" s="2058"/>
      <c r="Q3" s="2058"/>
      <c r="R3" s="2059"/>
    </row>
    <row r="4" spans="1:21" s="42" customFormat="1" ht="22.5" customHeight="1">
      <c r="A4" s="1890"/>
      <c r="B4" s="1906"/>
      <c r="C4" s="1996" t="s">
        <v>58</v>
      </c>
      <c r="D4" s="1870" t="s">
        <v>603</v>
      </c>
      <c r="E4" s="1977"/>
      <c r="F4" s="2050"/>
      <c r="G4" s="2207"/>
      <c r="H4" s="2216" t="s">
        <v>4</v>
      </c>
      <c r="I4" s="2148" t="s">
        <v>178</v>
      </c>
      <c r="J4" s="2148"/>
      <c r="K4" s="2148"/>
      <c r="L4" s="2148"/>
      <c r="M4" s="2148" t="s">
        <v>336</v>
      </c>
      <c r="N4" s="2148"/>
      <c r="O4" s="2148"/>
      <c r="P4" s="2148"/>
      <c r="Q4" s="2148"/>
      <c r="R4" s="2129"/>
    </row>
    <row r="5" spans="1:21" s="42" customFormat="1" ht="14.25" customHeight="1">
      <c r="A5" s="1890"/>
      <c r="B5" s="1906"/>
      <c r="C5" s="2107"/>
      <c r="D5" s="2212" t="s">
        <v>333</v>
      </c>
      <c r="E5" s="2212" t="s">
        <v>334</v>
      </c>
      <c r="F5" s="2214" t="s">
        <v>335</v>
      </c>
      <c r="G5" s="2207"/>
      <c r="H5" s="2216"/>
      <c r="I5" s="2218" t="s">
        <v>7</v>
      </c>
      <c r="J5" s="2218"/>
      <c r="K5" s="2218" t="s">
        <v>136</v>
      </c>
      <c r="L5" s="2218"/>
      <c r="M5" s="2218" t="s">
        <v>337</v>
      </c>
      <c r="N5" s="2218"/>
      <c r="O5" s="2218" t="s">
        <v>338</v>
      </c>
      <c r="P5" s="2218"/>
      <c r="Q5" s="2218" t="s">
        <v>339</v>
      </c>
      <c r="R5" s="2219"/>
    </row>
    <row r="6" spans="1:21" s="42" customFormat="1" ht="22.5" customHeight="1" thickBot="1">
      <c r="A6" s="1891"/>
      <c r="B6" s="1907"/>
      <c r="C6" s="2108"/>
      <c r="D6" s="2213"/>
      <c r="E6" s="2213"/>
      <c r="F6" s="2215"/>
      <c r="G6" s="2208"/>
      <c r="H6" s="2217"/>
      <c r="I6" s="1395" t="s">
        <v>142</v>
      </c>
      <c r="J6" s="1395" t="s">
        <v>274</v>
      </c>
      <c r="K6" s="1395" t="s">
        <v>142</v>
      </c>
      <c r="L6" s="1395" t="s">
        <v>274</v>
      </c>
      <c r="M6" s="1395" t="s">
        <v>142</v>
      </c>
      <c r="N6" s="1395" t="s">
        <v>274</v>
      </c>
      <c r="O6" s="1395" t="s">
        <v>142</v>
      </c>
      <c r="P6" s="1395" t="s">
        <v>274</v>
      </c>
      <c r="Q6" s="1395" t="s">
        <v>142</v>
      </c>
      <c r="R6" s="1397" t="s">
        <v>274</v>
      </c>
    </row>
    <row r="7" spans="1:21" s="16" customFormat="1" ht="17.25" customHeight="1">
      <c r="A7" s="1910" t="s">
        <v>11</v>
      </c>
      <c r="B7" s="1911"/>
      <c r="C7" s="354">
        <v>366</v>
      </c>
      <c r="D7" s="330">
        <v>305</v>
      </c>
      <c r="E7" s="330">
        <v>71</v>
      </c>
      <c r="F7" s="337">
        <v>276</v>
      </c>
      <c r="G7" s="338">
        <v>4847.47</v>
      </c>
      <c r="H7" s="507">
        <v>127666</v>
      </c>
      <c r="I7" s="508">
        <v>72770</v>
      </c>
      <c r="J7" s="509">
        <v>0.57000297651684861</v>
      </c>
      <c r="K7" s="508">
        <v>54896</v>
      </c>
      <c r="L7" s="509">
        <f>K7/$H7</f>
        <v>0.42999702348315133</v>
      </c>
      <c r="M7" s="508">
        <v>47138</v>
      </c>
      <c r="N7" s="509">
        <f>M7/$H7</f>
        <v>0.36922908213619915</v>
      </c>
      <c r="O7" s="508">
        <v>12597</v>
      </c>
      <c r="P7" s="509">
        <f>O7/$H7</f>
        <v>9.8671533532812175E-2</v>
      </c>
      <c r="Q7" s="508">
        <v>67931</v>
      </c>
      <c r="R7" s="1041">
        <f>Q7/$H7</f>
        <v>0.53209938433098869</v>
      </c>
      <c r="S7" s="32"/>
      <c r="T7" s="32"/>
      <c r="U7" s="32"/>
    </row>
    <row r="8" spans="1:21" s="16" customFormat="1" ht="17.25" customHeight="1">
      <c r="A8" s="1910" t="s">
        <v>12</v>
      </c>
      <c r="B8" s="1911"/>
      <c r="C8" s="354">
        <v>362</v>
      </c>
      <c r="D8" s="330">
        <v>298</v>
      </c>
      <c r="E8" s="330">
        <v>70</v>
      </c>
      <c r="F8" s="337">
        <v>276</v>
      </c>
      <c r="G8" s="338">
        <v>4830.91</v>
      </c>
      <c r="H8" s="360">
        <v>128045</v>
      </c>
      <c r="I8" s="330">
        <v>73105</v>
      </c>
      <c r="J8" s="460">
        <v>0.57093209418563784</v>
      </c>
      <c r="K8" s="330">
        <v>54940</v>
      </c>
      <c r="L8" s="460">
        <f t="shared" ref="L8:N17" si="0">K8/$H8</f>
        <v>0.42906790581436216</v>
      </c>
      <c r="M8" s="330">
        <v>47516</v>
      </c>
      <c r="N8" s="460">
        <f t="shared" si="0"/>
        <v>0.37108828927330234</v>
      </c>
      <c r="O8" s="330">
        <v>12690</v>
      </c>
      <c r="P8" s="460">
        <f t="shared" ref="P8" si="1">O8/$H8</f>
        <v>9.910578312312078E-2</v>
      </c>
      <c r="Q8" s="330">
        <v>67839</v>
      </c>
      <c r="R8" s="663">
        <f t="shared" ref="R8" si="2">Q8/$H8</f>
        <v>0.52980592760357692</v>
      </c>
      <c r="S8" s="32"/>
      <c r="T8" s="32"/>
      <c r="U8" s="32"/>
    </row>
    <row r="9" spans="1:21" s="16" customFormat="1" ht="17.25" customHeight="1">
      <c r="A9" s="1910" t="s">
        <v>13</v>
      </c>
      <c r="B9" s="1911"/>
      <c r="C9" s="354">
        <v>359</v>
      </c>
      <c r="D9" s="330">
        <v>297</v>
      </c>
      <c r="E9" s="330">
        <v>70</v>
      </c>
      <c r="F9" s="337">
        <v>276</v>
      </c>
      <c r="G9" s="338">
        <v>4838.6000000000004</v>
      </c>
      <c r="H9" s="338">
        <v>128994</v>
      </c>
      <c r="I9" s="330">
        <v>73809</v>
      </c>
      <c r="J9" s="460">
        <v>0.57218940415833297</v>
      </c>
      <c r="K9" s="330">
        <v>55185</v>
      </c>
      <c r="L9" s="460">
        <f t="shared" si="0"/>
        <v>0.42781059584166703</v>
      </c>
      <c r="M9" s="330">
        <v>48138</v>
      </c>
      <c r="N9" s="460">
        <f t="shared" si="0"/>
        <v>0.37318014791385645</v>
      </c>
      <c r="O9" s="330">
        <v>12879</v>
      </c>
      <c r="P9" s="460">
        <f t="shared" ref="P9" si="3">O9/$H9</f>
        <v>9.9841853109446946E-2</v>
      </c>
      <c r="Q9" s="330">
        <v>67977</v>
      </c>
      <c r="R9" s="663">
        <f t="shared" ref="R9" si="4">Q9/$H9</f>
        <v>0.52697799897669662</v>
      </c>
      <c r="S9" s="32"/>
      <c r="T9" s="32"/>
      <c r="U9" s="32"/>
    </row>
    <row r="10" spans="1:21" s="16" customFormat="1" ht="17.25" customHeight="1">
      <c r="A10" s="1910" t="s">
        <v>135</v>
      </c>
      <c r="B10" s="1911"/>
      <c r="C10" s="354">
        <v>358</v>
      </c>
      <c r="D10" s="330">
        <v>293</v>
      </c>
      <c r="E10" s="330">
        <v>69</v>
      </c>
      <c r="F10" s="337">
        <v>273</v>
      </c>
      <c r="G10" s="338">
        <v>4849.22</v>
      </c>
      <c r="H10" s="338">
        <v>129554</v>
      </c>
      <c r="I10" s="330">
        <v>74088</v>
      </c>
      <c r="J10" s="460">
        <v>0.57186964509007832</v>
      </c>
      <c r="K10" s="330">
        <v>55466</v>
      </c>
      <c r="L10" s="460">
        <f t="shared" si="0"/>
        <v>0.42813035490992174</v>
      </c>
      <c r="M10" s="330">
        <v>48339</v>
      </c>
      <c r="N10" s="460">
        <f t="shared" si="0"/>
        <v>0.37311854516263487</v>
      </c>
      <c r="O10" s="330">
        <v>12956</v>
      </c>
      <c r="P10" s="460">
        <f t="shared" ref="P10" si="5">O10/$H10</f>
        <v>0.10000463127344582</v>
      </c>
      <c r="Q10" s="330">
        <v>68259</v>
      </c>
      <c r="R10" s="663">
        <f t="shared" ref="R10" si="6">Q10/$H10</f>
        <v>0.52687682356391929</v>
      </c>
      <c r="S10" s="32"/>
      <c r="T10" s="32"/>
      <c r="U10" s="32"/>
    </row>
    <row r="11" spans="1:21" s="16" customFormat="1" ht="17.25" customHeight="1">
      <c r="A11" s="1910" t="s">
        <v>183</v>
      </c>
      <c r="B11" s="1911"/>
      <c r="C11" s="354">
        <v>355</v>
      </c>
      <c r="D11" s="330">
        <v>290</v>
      </c>
      <c r="E11" s="330">
        <v>69</v>
      </c>
      <c r="F11" s="337">
        <v>271</v>
      </c>
      <c r="G11" s="338">
        <v>4866.6400000000003</v>
      </c>
      <c r="H11" s="338">
        <v>130133</v>
      </c>
      <c r="I11" s="330">
        <v>74511</v>
      </c>
      <c r="J11" s="460">
        <v>0.57257574942558764</v>
      </c>
      <c r="K11" s="330">
        <v>55622</v>
      </c>
      <c r="L11" s="460">
        <f t="shared" si="0"/>
        <v>0.42742425057441236</v>
      </c>
      <c r="M11" s="330">
        <v>48461</v>
      </c>
      <c r="N11" s="460">
        <f t="shared" si="0"/>
        <v>0.37239593339122284</v>
      </c>
      <c r="O11" s="330">
        <v>13118</v>
      </c>
      <c r="P11" s="460">
        <f t="shared" ref="P11" si="7">O11/$H11</f>
        <v>0.10080456148709398</v>
      </c>
      <c r="Q11" s="330">
        <v>68554</v>
      </c>
      <c r="R11" s="663">
        <f t="shared" ref="R11" si="8">Q11/$H11</f>
        <v>0.52679950512168316</v>
      </c>
      <c r="S11" s="32"/>
      <c r="T11" s="32"/>
      <c r="U11" s="32"/>
    </row>
    <row r="12" spans="1:21" s="16" customFormat="1" ht="17.25" customHeight="1">
      <c r="A12" s="1910" t="s">
        <v>432</v>
      </c>
      <c r="B12" s="1911"/>
      <c r="C12" s="354">
        <v>355</v>
      </c>
      <c r="D12" s="330">
        <v>287</v>
      </c>
      <c r="E12" s="330">
        <v>69</v>
      </c>
      <c r="F12" s="337">
        <v>269</v>
      </c>
      <c r="G12" s="338">
        <v>4894.28</v>
      </c>
      <c r="H12" s="338">
        <v>130725</v>
      </c>
      <c r="I12" s="330">
        <v>74754</v>
      </c>
      <c r="J12" s="460">
        <v>0.57184165232358009</v>
      </c>
      <c r="K12" s="330">
        <v>55971</v>
      </c>
      <c r="L12" s="460">
        <f t="shared" si="0"/>
        <v>0.42815834767641997</v>
      </c>
      <c r="M12" s="330">
        <v>48642</v>
      </c>
      <c r="N12" s="460">
        <f t="shared" si="0"/>
        <v>0.37209409064830751</v>
      </c>
      <c r="O12" s="330">
        <v>13368</v>
      </c>
      <c r="P12" s="460">
        <f t="shared" ref="P12" si="9">O12/$H12</f>
        <v>0.10226047045324153</v>
      </c>
      <c r="Q12" s="330">
        <v>68715</v>
      </c>
      <c r="R12" s="663">
        <f t="shared" ref="R12" si="10">Q12/$H12</f>
        <v>0.52564543889845095</v>
      </c>
      <c r="S12" s="32"/>
      <c r="T12" s="32"/>
      <c r="U12" s="32"/>
    </row>
    <row r="13" spans="1:21" s="16" customFormat="1" ht="17.25" customHeight="1">
      <c r="A13" s="1910" t="s">
        <v>529</v>
      </c>
      <c r="B13" s="1911"/>
      <c r="C13" s="354">
        <v>354</v>
      </c>
      <c r="D13" s="330">
        <v>287</v>
      </c>
      <c r="E13" s="330">
        <v>67</v>
      </c>
      <c r="F13" s="337">
        <v>268</v>
      </c>
      <c r="G13" s="338">
        <v>4921.12</v>
      </c>
      <c r="H13" s="338">
        <v>131799</v>
      </c>
      <c r="I13" s="330">
        <v>75195</v>
      </c>
      <c r="J13" s="460">
        <v>0.57052784922495614</v>
      </c>
      <c r="K13" s="330">
        <v>56604</v>
      </c>
      <c r="L13" s="460">
        <f t="shared" si="0"/>
        <v>0.4294721507750438</v>
      </c>
      <c r="M13" s="330">
        <v>49341</v>
      </c>
      <c r="N13" s="460">
        <f t="shared" si="0"/>
        <v>0.37436551111920424</v>
      </c>
      <c r="O13" s="330">
        <v>13361</v>
      </c>
      <c r="P13" s="460">
        <f t="shared" ref="P13" si="11">O13/$H13</f>
        <v>0.10137406201867996</v>
      </c>
      <c r="Q13" s="330">
        <v>69097</v>
      </c>
      <c r="R13" s="663">
        <f t="shared" ref="R13" si="12">Q13/$H13</f>
        <v>0.52426042686211582</v>
      </c>
      <c r="S13" s="32"/>
      <c r="T13" s="32"/>
      <c r="U13" s="32"/>
    </row>
    <row r="14" spans="1:21" s="16" customFormat="1" ht="17.25" customHeight="1">
      <c r="A14" s="1910" t="s">
        <v>589</v>
      </c>
      <c r="B14" s="1911"/>
      <c r="C14" s="354">
        <v>363</v>
      </c>
      <c r="D14" s="330">
        <v>294</v>
      </c>
      <c r="E14" s="330">
        <v>68</v>
      </c>
      <c r="F14" s="337">
        <v>268</v>
      </c>
      <c r="G14" s="338">
        <v>4967.01</v>
      </c>
      <c r="H14" s="338">
        <v>133321</v>
      </c>
      <c r="I14" s="330">
        <v>75769</v>
      </c>
      <c r="J14" s="460">
        <v>0.56832006960643855</v>
      </c>
      <c r="K14" s="330">
        <v>57552</v>
      </c>
      <c r="L14" s="460">
        <f t="shared" si="0"/>
        <v>0.4316799303935614</v>
      </c>
      <c r="M14" s="330">
        <v>50554</v>
      </c>
      <c r="N14" s="460">
        <f t="shared" si="0"/>
        <v>0.37919007508194508</v>
      </c>
      <c r="O14" s="330">
        <v>13501</v>
      </c>
      <c r="P14" s="460">
        <f t="shared" ref="P14" si="13">O14/$H14</f>
        <v>0.10126686718521463</v>
      </c>
      <c r="Q14" s="330">
        <v>69266</v>
      </c>
      <c r="R14" s="663">
        <f t="shared" ref="R14" si="14">Q14/$H14</f>
        <v>0.51954305773284026</v>
      </c>
      <c r="S14" s="32"/>
      <c r="T14" s="32"/>
      <c r="U14" s="32"/>
    </row>
    <row r="15" spans="1:21" s="16" customFormat="1" ht="17.25" customHeight="1">
      <c r="A15" s="1910" t="s">
        <v>656</v>
      </c>
      <c r="B15" s="1911"/>
      <c r="C15" s="354">
        <v>370</v>
      </c>
      <c r="D15" s="330">
        <v>300</v>
      </c>
      <c r="E15" s="330">
        <v>67</v>
      </c>
      <c r="F15" s="337">
        <v>268</v>
      </c>
      <c r="G15" s="338">
        <v>5027.9399999999996</v>
      </c>
      <c r="H15" s="338">
        <v>135929</v>
      </c>
      <c r="I15" s="330">
        <v>76952</v>
      </c>
      <c r="J15" s="460">
        <v>0.56611907687101359</v>
      </c>
      <c r="K15" s="330">
        <v>58977</v>
      </c>
      <c r="L15" s="460">
        <f t="shared" si="0"/>
        <v>0.43388092312898646</v>
      </c>
      <c r="M15" s="330">
        <v>52469</v>
      </c>
      <c r="N15" s="460">
        <f t="shared" si="0"/>
        <v>0.38600298685343082</v>
      </c>
      <c r="O15" s="330">
        <v>13623</v>
      </c>
      <c r="P15" s="460">
        <f t="shared" ref="P15" si="15">O15/$H15</f>
        <v>0.10022143913366537</v>
      </c>
      <c r="Q15" s="330">
        <v>69837</v>
      </c>
      <c r="R15" s="663">
        <f t="shared" ref="R15" si="16">Q15/$H15</f>
        <v>0.51377557401290375</v>
      </c>
      <c r="S15" s="32"/>
      <c r="T15" s="32"/>
      <c r="U15" s="32"/>
    </row>
    <row r="16" spans="1:21" s="16" customFormat="1" ht="17.25" customHeight="1">
      <c r="A16" s="1910" t="s">
        <v>673</v>
      </c>
      <c r="B16" s="1911"/>
      <c r="C16" s="354">
        <v>380</v>
      </c>
      <c r="D16" s="330">
        <v>313</v>
      </c>
      <c r="E16" s="330">
        <v>68</v>
      </c>
      <c r="F16" s="337">
        <v>268</v>
      </c>
      <c r="G16" s="338">
        <v>5102</v>
      </c>
      <c r="H16" s="338">
        <v>138483</v>
      </c>
      <c r="I16" s="330">
        <v>77968</v>
      </c>
      <c r="J16" s="460">
        <v>0.56301495490421205</v>
      </c>
      <c r="K16" s="330">
        <v>60515</v>
      </c>
      <c r="L16" s="460">
        <f t="shared" si="0"/>
        <v>0.43698504509578795</v>
      </c>
      <c r="M16" s="330">
        <v>54689</v>
      </c>
      <c r="N16" s="460">
        <f t="shared" si="0"/>
        <v>0.39491489930171936</v>
      </c>
      <c r="O16" s="330">
        <v>13712</v>
      </c>
      <c r="P16" s="460">
        <f t="shared" ref="P16" si="17">O16/$H16</f>
        <v>9.9015763667742618E-2</v>
      </c>
      <c r="Q16" s="330">
        <v>70082</v>
      </c>
      <c r="R16" s="663">
        <f t="shared" ref="R16" si="18">Q16/$H16</f>
        <v>0.50606933703053802</v>
      </c>
      <c r="S16" s="32"/>
      <c r="T16" s="32"/>
      <c r="U16" s="32"/>
    </row>
    <row r="17" spans="1:21" s="16" customFormat="1" ht="17.25" customHeight="1" thickBot="1">
      <c r="A17" s="1871" t="s">
        <v>939</v>
      </c>
      <c r="B17" s="1872"/>
      <c r="C17" s="137">
        <v>395</v>
      </c>
      <c r="D17" s="330">
        <v>334</v>
      </c>
      <c r="E17" s="330">
        <v>68</v>
      </c>
      <c r="F17" s="337">
        <v>267</v>
      </c>
      <c r="G17" s="338">
        <v>5183</v>
      </c>
      <c r="H17" s="132">
        <v>141530</v>
      </c>
      <c r="I17" s="187">
        <v>79450</v>
      </c>
      <c r="J17" s="176">
        <f>I17/$H17</f>
        <v>0.56136508160813958</v>
      </c>
      <c r="K17" s="187">
        <v>62080</v>
      </c>
      <c r="L17" s="176">
        <f t="shared" si="0"/>
        <v>0.43863491839186036</v>
      </c>
      <c r="M17" s="187">
        <v>57552</v>
      </c>
      <c r="N17" s="176">
        <f t="shared" si="0"/>
        <v>0.40664170140606232</v>
      </c>
      <c r="O17" s="187">
        <v>13814</v>
      </c>
      <c r="P17" s="176">
        <f t="shared" ref="P17" si="19">O17/$H17</f>
        <v>9.7604748109941353E-2</v>
      </c>
      <c r="Q17" s="187">
        <v>70164</v>
      </c>
      <c r="R17" s="664">
        <f t="shared" ref="R17" si="20">Q17/$H17</f>
        <v>0.49575355048399633</v>
      </c>
      <c r="S17" s="32"/>
      <c r="T17" s="32"/>
      <c r="U17" s="32"/>
    </row>
    <row r="18" spans="1:21" s="7" customFormat="1" ht="17.25" customHeight="1">
      <c r="A18" s="1900" t="s">
        <v>941</v>
      </c>
      <c r="B18" s="917" t="s">
        <v>185</v>
      </c>
      <c r="C18" s="1721">
        <f t="shared" ref="C18:I18" si="21">C17-C16</f>
        <v>15</v>
      </c>
      <c r="D18" s="1722">
        <f t="shared" si="21"/>
        <v>21</v>
      </c>
      <c r="E18" s="1722">
        <f t="shared" si="21"/>
        <v>0</v>
      </c>
      <c r="F18" s="1723">
        <f t="shared" si="21"/>
        <v>-1</v>
      </c>
      <c r="G18" s="1721">
        <f t="shared" si="21"/>
        <v>81</v>
      </c>
      <c r="H18" s="1721">
        <f t="shared" si="21"/>
        <v>3047</v>
      </c>
      <c r="I18" s="1722">
        <f t="shared" si="21"/>
        <v>1482</v>
      </c>
      <c r="J18" s="1784" t="s">
        <v>52</v>
      </c>
      <c r="K18" s="1722">
        <f>K17-K16</f>
        <v>1565</v>
      </c>
      <c r="L18" s="1784" t="s">
        <v>52</v>
      </c>
      <c r="M18" s="1722">
        <f>M17-M16</f>
        <v>2863</v>
      </c>
      <c r="N18" s="1784" t="s">
        <v>52</v>
      </c>
      <c r="O18" s="1722">
        <f>O17-O16</f>
        <v>102</v>
      </c>
      <c r="P18" s="1784" t="s">
        <v>52</v>
      </c>
      <c r="Q18" s="1722">
        <f>Q17-Q16</f>
        <v>82</v>
      </c>
      <c r="R18" s="1768" t="s">
        <v>52</v>
      </c>
    </row>
    <row r="19" spans="1:21" ht="17.25" customHeight="1">
      <c r="A19" s="1901"/>
      <c r="B19" s="912" t="s">
        <v>186</v>
      </c>
      <c r="C19" s="1731">
        <f t="shared" ref="C19:I19" si="22">C17/C16-1</f>
        <v>3.9473684210526327E-2</v>
      </c>
      <c r="D19" s="1732">
        <f t="shared" si="22"/>
        <v>6.7092651757188593E-2</v>
      </c>
      <c r="E19" s="1732">
        <f t="shared" si="22"/>
        <v>0</v>
      </c>
      <c r="F19" s="1733">
        <f t="shared" si="22"/>
        <v>-3.7313432835820448E-3</v>
      </c>
      <c r="G19" s="1731">
        <f t="shared" si="22"/>
        <v>1.5876127009015972E-2</v>
      </c>
      <c r="H19" s="1731">
        <f t="shared" si="22"/>
        <v>2.2002700692503874E-2</v>
      </c>
      <c r="I19" s="1732">
        <f t="shared" si="22"/>
        <v>1.9007798071003501E-2</v>
      </c>
      <c r="J19" s="1786" t="s">
        <v>52</v>
      </c>
      <c r="K19" s="1732">
        <f>K17/K16-1</f>
        <v>2.5861356688424264E-2</v>
      </c>
      <c r="L19" s="1786" t="s">
        <v>52</v>
      </c>
      <c r="M19" s="1732">
        <f>M17/M16-1</f>
        <v>5.2350564098813335E-2</v>
      </c>
      <c r="N19" s="1786" t="s">
        <v>52</v>
      </c>
      <c r="O19" s="1732">
        <f>O17/O16-1</f>
        <v>7.4387397899648988E-3</v>
      </c>
      <c r="P19" s="1786" t="s">
        <v>52</v>
      </c>
      <c r="Q19" s="1732">
        <f>Q17/Q16-1</f>
        <v>1.1700579321365367E-3</v>
      </c>
      <c r="R19" s="1772" t="s">
        <v>52</v>
      </c>
    </row>
    <row r="20" spans="1:21" ht="25.5" customHeight="1">
      <c r="A20" s="1902" t="s">
        <v>945</v>
      </c>
      <c r="B20" s="928" t="s">
        <v>185</v>
      </c>
      <c r="C20" s="1741">
        <f t="shared" ref="C20:I20" si="23">C17-C12</f>
        <v>40</v>
      </c>
      <c r="D20" s="1742">
        <f t="shared" si="23"/>
        <v>47</v>
      </c>
      <c r="E20" s="1742">
        <f t="shared" si="23"/>
        <v>-1</v>
      </c>
      <c r="F20" s="1743">
        <f t="shared" si="23"/>
        <v>-2</v>
      </c>
      <c r="G20" s="1741">
        <f t="shared" si="23"/>
        <v>288.72000000000025</v>
      </c>
      <c r="H20" s="1741">
        <f t="shared" si="23"/>
        <v>10805</v>
      </c>
      <c r="I20" s="1742">
        <f t="shared" si="23"/>
        <v>4696</v>
      </c>
      <c r="J20" s="1785" t="s">
        <v>52</v>
      </c>
      <c r="K20" s="1742">
        <f>K17-K12</f>
        <v>6109</v>
      </c>
      <c r="L20" s="1785" t="s">
        <v>52</v>
      </c>
      <c r="M20" s="1742">
        <f>M17-M12</f>
        <v>8910</v>
      </c>
      <c r="N20" s="1785" t="s">
        <v>52</v>
      </c>
      <c r="O20" s="1742">
        <f>O17-O12</f>
        <v>446</v>
      </c>
      <c r="P20" s="1785" t="s">
        <v>52</v>
      </c>
      <c r="Q20" s="1742">
        <f>Q17-Q12</f>
        <v>1449</v>
      </c>
      <c r="R20" s="1770" t="s">
        <v>52</v>
      </c>
    </row>
    <row r="21" spans="1:21" ht="17.25" customHeight="1">
      <c r="A21" s="1901"/>
      <c r="B21" s="912" t="s">
        <v>186</v>
      </c>
      <c r="C21" s="1731">
        <f t="shared" ref="C21:I21" si="24">C17/C12-1</f>
        <v>0.11267605633802824</v>
      </c>
      <c r="D21" s="1732">
        <f t="shared" si="24"/>
        <v>0.16376306620209058</v>
      </c>
      <c r="E21" s="1732">
        <f t="shared" si="24"/>
        <v>-1.4492753623188359E-2</v>
      </c>
      <c r="F21" s="1733">
        <f t="shared" si="24"/>
        <v>-7.4349442379182396E-3</v>
      </c>
      <c r="G21" s="1731">
        <f t="shared" si="24"/>
        <v>5.8991312307428379E-2</v>
      </c>
      <c r="H21" s="1731">
        <f t="shared" si="24"/>
        <v>8.2654427232740524E-2</v>
      </c>
      <c r="I21" s="1732">
        <f t="shared" si="24"/>
        <v>6.2819380902694233E-2</v>
      </c>
      <c r="J21" s="1786" t="s">
        <v>52</v>
      </c>
      <c r="K21" s="1732">
        <f>K17/K12-1</f>
        <v>0.10914580765039039</v>
      </c>
      <c r="L21" s="1786" t="s">
        <v>52</v>
      </c>
      <c r="M21" s="1732">
        <f>M17/M12-1</f>
        <v>0.18317503392130252</v>
      </c>
      <c r="N21" s="1786" t="s">
        <v>52</v>
      </c>
      <c r="O21" s="1732">
        <f>O17/O12-1</f>
        <v>3.3363255535607372E-2</v>
      </c>
      <c r="P21" s="1786" t="s">
        <v>52</v>
      </c>
      <c r="Q21" s="1732">
        <f>Q17/Q12-1</f>
        <v>2.1087098886706013E-2</v>
      </c>
      <c r="R21" s="1772" t="s">
        <v>52</v>
      </c>
    </row>
    <row r="22" spans="1:21" ht="17.25" customHeight="1">
      <c r="A22" s="1902" t="s">
        <v>944</v>
      </c>
      <c r="B22" s="928" t="s">
        <v>185</v>
      </c>
      <c r="C22" s="1741">
        <f t="shared" ref="C22:I22" si="25">C17-C7</f>
        <v>29</v>
      </c>
      <c r="D22" s="1742">
        <f t="shared" si="25"/>
        <v>29</v>
      </c>
      <c r="E22" s="1742">
        <f t="shared" si="25"/>
        <v>-3</v>
      </c>
      <c r="F22" s="1743">
        <f t="shared" si="25"/>
        <v>-9</v>
      </c>
      <c r="G22" s="1741">
        <f t="shared" si="25"/>
        <v>335.52999999999975</v>
      </c>
      <c r="H22" s="1741">
        <f t="shared" si="25"/>
        <v>13864</v>
      </c>
      <c r="I22" s="1742">
        <f t="shared" si="25"/>
        <v>6680</v>
      </c>
      <c r="J22" s="1785" t="s">
        <v>52</v>
      </c>
      <c r="K22" s="1742">
        <f>K17-K7</f>
        <v>7184</v>
      </c>
      <c r="L22" s="1785" t="s">
        <v>52</v>
      </c>
      <c r="M22" s="1742">
        <f>M17-M7</f>
        <v>10414</v>
      </c>
      <c r="N22" s="1785" t="s">
        <v>52</v>
      </c>
      <c r="O22" s="1742">
        <f>O17-O7</f>
        <v>1217</v>
      </c>
      <c r="P22" s="1785" t="s">
        <v>52</v>
      </c>
      <c r="Q22" s="1742">
        <f>Q17-Q7</f>
        <v>2233</v>
      </c>
      <c r="R22" s="1770" t="s">
        <v>52</v>
      </c>
    </row>
    <row r="23" spans="1:21" ht="17.25" customHeight="1">
      <c r="A23" s="2027"/>
      <c r="B23" s="968" t="s">
        <v>186</v>
      </c>
      <c r="C23" s="1731">
        <f t="shared" ref="C23:I23" si="26">C17/C7-1</f>
        <v>7.9234972677595605E-2</v>
      </c>
      <c r="D23" s="1732">
        <f t="shared" si="26"/>
        <v>9.5081967213114682E-2</v>
      </c>
      <c r="E23" s="1732">
        <f t="shared" si="26"/>
        <v>-4.2253521126760618E-2</v>
      </c>
      <c r="F23" s="1733">
        <f t="shared" si="26"/>
        <v>-3.2608695652173947E-2</v>
      </c>
      <c r="G23" s="1731">
        <f t="shared" si="26"/>
        <v>6.9217550598559496E-2</v>
      </c>
      <c r="H23" s="1731">
        <f t="shared" si="26"/>
        <v>0.10859586734134385</v>
      </c>
      <c r="I23" s="1732">
        <f t="shared" si="26"/>
        <v>9.1796069808987246E-2</v>
      </c>
      <c r="J23" s="1786" t="s">
        <v>52</v>
      </c>
      <c r="K23" s="1732">
        <f>K17/K7-1</f>
        <v>0.13086563684057118</v>
      </c>
      <c r="L23" s="1786" t="s">
        <v>52</v>
      </c>
      <c r="M23" s="1732">
        <f>M17/M7-1</f>
        <v>0.22092579235436371</v>
      </c>
      <c r="N23" s="1786" t="s">
        <v>52</v>
      </c>
      <c r="O23" s="1732">
        <f>O17/O7-1</f>
        <v>9.6610304040644523E-2</v>
      </c>
      <c r="P23" s="1786" t="s">
        <v>52</v>
      </c>
      <c r="Q23" s="1732">
        <f>Q17/Q7-1</f>
        <v>3.2871590290147301E-2</v>
      </c>
      <c r="R23" s="1772" t="s">
        <v>52</v>
      </c>
    </row>
    <row r="24" spans="1:21" s="551" customFormat="1" ht="17.25" customHeight="1">
      <c r="A24" s="903"/>
      <c r="B24" s="258"/>
      <c r="C24" s="256"/>
      <c r="D24" s="256"/>
      <c r="E24" s="256"/>
      <c r="F24" s="256"/>
      <c r="G24" s="256"/>
      <c r="H24" s="256"/>
      <c r="I24" s="256"/>
      <c r="J24" s="257"/>
      <c r="K24" s="256"/>
      <c r="L24" s="257"/>
      <c r="M24" s="256"/>
      <c r="N24" s="257"/>
      <c r="O24" s="256"/>
      <c r="P24" s="257"/>
      <c r="Q24" s="256"/>
      <c r="R24" s="257"/>
    </row>
    <row r="25" spans="1:21" ht="17.25" customHeight="1">
      <c r="A25" s="419" t="s">
        <v>487</v>
      </c>
    </row>
    <row r="26" spans="1:21" ht="17.25" customHeight="1">
      <c r="A26" s="419" t="s">
        <v>66</v>
      </c>
    </row>
    <row r="27" spans="1:21" ht="18" customHeight="1">
      <c r="A27" s="419" t="s">
        <v>454</v>
      </c>
      <c r="G27" s="431"/>
      <c r="H27" s="377"/>
      <c r="I27" s="377"/>
      <c r="J27" s="377"/>
    </row>
    <row r="28" spans="1:21">
      <c r="A28" s="69" t="s">
        <v>513</v>
      </c>
      <c r="H28" s="377"/>
      <c r="I28" s="377"/>
      <c r="J28" s="377"/>
    </row>
    <row r="29" spans="1:21">
      <c r="C29" s="141"/>
      <c r="D29" s="141"/>
      <c r="E29" s="141"/>
      <c r="F29" s="141"/>
      <c r="G29" s="141"/>
      <c r="H29" s="141"/>
      <c r="I29" s="141"/>
      <c r="J29" s="141"/>
      <c r="K29" s="141"/>
      <c r="L29" s="141"/>
      <c r="M29" s="141"/>
      <c r="N29" s="141"/>
      <c r="O29" s="141"/>
      <c r="P29" s="141"/>
      <c r="Q29" s="141"/>
      <c r="R29" s="141"/>
    </row>
  </sheetData>
  <mergeCells count="31">
    <mergeCell ref="A9:B9"/>
    <mergeCell ref="A10:B10"/>
    <mergeCell ref="A11:B11"/>
    <mergeCell ref="A12:B12"/>
    <mergeCell ref="A13:B13"/>
    <mergeCell ref="A22:A23"/>
    <mergeCell ref="A14:B14"/>
    <mergeCell ref="A15:B15"/>
    <mergeCell ref="A16:B16"/>
    <mergeCell ref="A17:B17"/>
    <mergeCell ref="A18:A19"/>
    <mergeCell ref="A20:A21"/>
    <mergeCell ref="G3:G6"/>
    <mergeCell ref="H4:H6"/>
    <mergeCell ref="H3:R3"/>
    <mergeCell ref="I4:L4"/>
    <mergeCell ref="M4:R4"/>
    <mergeCell ref="I5:J5"/>
    <mergeCell ref="K5:L5"/>
    <mergeCell ref="M5:N5"/>
    <mergeCell ref="O5:P5"/>
    <mergeCell ref="Q5:R5"/>
    <mergeCell ref="A7:B7"/>
    <mergeCell ref="A8:B8"/>
    <mergeCell ref="C4:C6"/>
    <mergeCell ref="D4:F4"/>
    <mergeCell ref="D5:D6"/>
    <mergeCell ref="A3:B6"/>
    <mergeCell ref="C3:F3"/>
    <mergeCell ref="E5:E6"/>
    <mergeCell ref="F5:F6"/>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C18:R23" unlockedFormula="1"/>
  </ignoredError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dimension ref="A1:T41"/>
  <sheetViews>
    <sheetView showGridLines="0" zoomScaleNormal="100" workbookViewId="0"/>
  </sheetViews>
  <sheetFormatPr defaultColWidth="9.140625" defaultRowHeight="24.75" customHeight="1"/>
  <cols>
    <col min="1" max="1" width="12.85546875" style="147" customWidth="1"/>
    <col min="2" max="2" width="5.7109375" style="147" customWidth="1"/>
    <col min="3" max="15" width="8.5703125" style="147" customWidth="1"/>
    <col min="16" max="16384" width="9.140625" style="147"/>
  </cols>
  <sheetData>
    <row r="1" spans="1:20" ht="17.25" customHeight="1">
      <c r="A1" s="165" t="s">
        <v>997</v>
      </c>
      <c r="B1" s="165"/>
      <c r="C1" s="35"/>
      <c r="D1" s="35"/>
      <c r="E1" s="35"/>
      <c r="F1" s="35"/>
      <c r="G1" s="35"/>
      <c r="H1" s="35"/>
      <c r="I1" s="35"/>
      <c r="J1" s="35"/>
      <c r="K1" s="35"/>
      <c r="L1" s="35"/>
      <c r="M1" s="35"/>
      <c r="N1" s="280"/>
      <c r="O1" s="35"/>
    </row>
    <row r="2" spans="1:20" s="146" customFormat="1" ht="17.25" customHeight="1" thickBot="1">
      <c r="A2" s="1614" t="s">
        <v>1719</v>
      </c>
      <c r="C2" s="431"/>
      <c r="D2" s="431"/>
      <c r="F2" s="431"/>
      <c r="G2" s="431"/>
      <c r="H2" s="431"/>
      <c r="I2" s="431"/>
      <c r="J2" s="431"/>
      <c r="K2" s="431"/>
      <c r="Q2" s="213" t="s">
        <v>1602</v>
      </c>
    </row>
    <row r="3" spans="1:20" s="41" customFormat="1" ht="22.5" customHeight="1">
      <c r="A3" s="1904" t="s">
        <v>192</v>
      </c>
      <c r="B3" s="1905"/>
      <c r="C3" s="2087" t="s">
        <v>345</v>
      </c>
      <c r="D3" s="2088" t="s">
        <v>376</v>
      </c>
      <c r="E3" s="2065" t="s">
        <v>346</v>
      </c>
      <c r="F3" s="2058"/>
      <c r="G3" s="2058"/>
      <c r="H3" s="2058"/>
      <c r="I3" s="2058"/>
      <c r="J3" s="2058"/>
      <c r="K3" s="2058"/>
      <c r="L3" s="2058"/>
      <c r="M3" s="2058"/>
      <c r="N3" s="2058"/>
      <c r="O3" s="2059"/>
    </row>
    <row r="4" spans="1:20" s="42" customFormat="1" ht="22.5" customHeight="1">
      <c r="A4" s="1890"/>
      <c r="B4" s="1906"/>
      <c r="C4" s="1989"/>
      <c r="D4" s="2220"/>
      <c r="E4" s="2107" t="s">
        <v>95</v>
      </c>
      <c r="F4" s="2109"/>
      <c r="G4" s="2109"/>
      <c r="H4" s="2109"/>
      <c r="I4" s="2109"/>
      <c r="J4" s="2109" t="s">
        <v>96</v>
      </c>
      <c r="K4" s="2109"/>
      <c r="L4" s="2109"/>
      <c r="M4" s="2109" t="s">
        <v>97</v>
      </c>
      <c r="N4" s="2109"/>
      <c r="O4" s="2221"/>
    </row>
    <row r="5" spans="1:20" s="42" customFormat="1" ht="22.5" customHeight="1">
      <c r="A5" s="1890"/>
      <c r="B5" s="1906"/>
      <c r="C5" s="1989"/>
      <c r="D5" s="2220"/>
      <c r="E5" s="1923" t="s">
        <v>4</v>
      </c>
      <c r="F5" s="2109" t="s">
        <v>38</v>
      </c>
      <c r="G5" s="2109"/>
      <c r="H5" s="2109"/>
      <c r="I5" s="2109"/>
      <c r="J5" s="1925" t="s">
        <v>4</v>
      </c>
      <c r="K5" s="2109" t="s">
        <v>38</v>
      </c>
      <c r="L5" s="2109"/>
      <c r="M5" s="1925" t="s">
        <v>4</v>
      </c>
      <c r="N5" s="2109" t="s">
        <v>38</v>
      </c>
      <c r="O5" s="2221"/>
    </row>
    <row r="6" spans="1:20" s="42" customFormat="1" ht="22.5" customHeight="1" thickBot="1">
      <c r="A6" s="1891"/>
      <c r="B6" s="1907"/>
      <c r="C6" s="1979"/>
      <c r="D6" s="2042"/>
      <c r="E6" s="1924"/>
      <c r="F6" s="1119" t="s">
        <v>98</v>
      </c>
      <c r="G6" s="1119" t="s">
        <v>99</v>
      </c>
      <c r="H6" s="1119" t="s">
        <v>100</v>
      </c>
      <c r="I6" s="1119" t="s">
        <v>101</v>
      </c>
      <c r="J6" s="1926"/>
      <c r="K6" s="1098" t="s">
        <v>102</v>
      </c>
      <c r="L6" s="1098" t="s">
        <v>103</v>
      </c>
      <c r="M6" s="1926"/>
      <c r="N6" s="1098" t="s">
        <v>168</v>
      </c>
      <c r="O6" s="1120" t="s">
        <v>103</v>
      </c>
    </row>
    <row r="7" spans="1:20" s="16" customFormat="1" ht="17.25" customHeight="1">
      <c r="A7" s="1910" t="s">
        <v>11</v>
      </c>
      <c r="B7" s="1911"/>
      <c r="C7" s="359">
        <v>127205</v>
      </c>
      <c r="D7" s="368">
        <v>40409</v>
      </c>
      <c r="E7" s="338">
        <v>46677</v>
      </c>
      <c r="F7" s="330">
        <v>11939</v>
      </c>
      <c r="G7" s="330">
        <v>11746</v>
      </c>
      <c r="H7" s="330">
        <v>11545</v>
      </c>
      <c r="I7" s="330">
        <v>11447</v>
      </c>
      <c r="J7" s="330">
        <v>12597</v>
      </c>
      <c r="K7" s="1398">
        <v>4473</v>
      </c>
      <c r="L7" s="321">
        <v>8124</v>
      </c>
      <c r="M7" s="330">
        <v>67931</v>
      </c>
      <c r="N7" s="330">
        <v>35936</v>
      </c>
      <c r="O7" s="356">
        <v>31995</v>
      </c>
      <c r="Q7" s="32"/>
      <c r="R7" s="32"/>
      <c r="S7" s="32"/>
      <c r="T7" s="32"/>
    </row>
    <row r="8" spans="1:20" s="16" customFormat="1" ht="17.25" customHeight="1">
      <c r="A8" s="1910" t="s">
        <v>12</v>
      </c>
      <c r="B8" s="1911"/>
      <c r="C8" s="359">
        <v>127643</v>
      </c>
      <c r="D8" s="368">
        <v>40495</v>
      </c>
      <c r="E8" s="338">
        <v>47114</v>
      </c>
      <c r="F8" s="330">
        <v>12292</v>
      </c>
      <c r="G8" s="330">
        <v>11836</v>
      </c>
      <c r="H8" s="330">
        <v>11631</v>
      </c>
      <c r="I8" s="330">
        <v>11355</v>
      </c>
      <c r="J8" s="335">
        <v>12690</v>
      </c>
      <c r="K8" s="1398">
        <v>4612</v>
      </c>
      <c r="L8" s="321">
        <v>8078</v>
      </c>
      <c r="M8" s="330">
        <v>67839</v>
      </c>
      <c r="N8" s="330">
        <v>35883</v>
      </c>
      <c r="O8" s="356">
        <v>31956</v>
      </c>
      <c r="Q8" s="32"/>
      <c r="R8" s="32"/>
      <c r="S8" s="32"/>
      <c r="T8" s="32"/>
    </row>
    <row r="9" spans="1:20" s="16" customFormat="1" ht="17.25" customHeight="1">
      <c r="A9" s="1910" t="s">
        <v>13</v>
      </c>
      <c r="B9" s="1911"/>
      <c r="C9" s="359">
        <v>128621</v>
      </c>
      <c r="D9" s="368">
        <v>40980</v>
      </c>
      <c r="E9" s="338">
        <v>47765</v>
      </c>
      <c r="F9" s="330">
        <v>12302</v>
      </c>
      <c r="G9" s="330">
        <v>12169</v>
      </c>
      <c r="H9" s="330">
        <v>11785</v>
      </c>
      <c r="I9" s="330">
        <v>11509</v>
      </c>
      <c r="J9" s="335">
        <v>12879</v>
      </c>
      <c r="K9" s="1398">
        <v>4727</v>
      </c>
      <c r="L9" s="321">
        <v>8152</v>
      </c>
      <c r="M9" s="330">
        <v>67977</v>
      </c>
      <c r="N9" s="330">
        <v>36253</v>
      </c>
      <c r="O9" s="356">
        <v>31724</v>
      </c>
      <c r="Q9" s="32"/>
      <c r="R9" s="32"/>
      <c r="S9" s="32"/>
      <c r="T9" s="32"/>
    </row>
    <row r="10" spans="1:20" s="16" customFormat="1" ht="17.25" customHeight="1">
      <c r="A10" s="1910" t="s">
        <v>135</v>
      </c>
      <c r="B10" s="1911"/>
      <c r="C10" s="362">
        <v>129207</v>
      </c>
      <c r="D10" s="368">
        <v>41260</v>
      </c>
      <c r="E10" s="338">
        <v>47992</v>
      </c>
      <c r="F10" s="330">
        <v>12129</v>
      </c>
      <c r="G10" s="330">
        <v>12193</v>
      </c>
      <c r="H10" s="330">
        <v>12031</v>
      </c>
      <c r="I10" s="330">
        <v>11639</v>
      </c>
      <c r="J10" s="330">
        <v>12956</v>
      </c>
      <c r="K10" s="330">
        <v>4740</v>
      </c>
      <c r="L10" s="330">
        <v>8216</v>
      </c>
      <c r="M10" s="330">
        <v>68259</v>
      </c>
      <c r="N10" s="330">
        <v>36520</v>
      </c>
      <c r="O10" s="356">
        <v>31739</v>
      </c>
      <c r="Q10" s="32"/>
      <c r="R10" s="32"/>
      <c r="S10" s="32"/>
      <c r="T10" s="32"/>
    </row>
    <row r="11" spans="1:20" s="16" customFormat="1" ht="17.25" customHeight="1">
      <c r="A11" s="1910" t="s">
        <v>183</v>
      </c>
      <c r="B11" s="1911"/>
      <c r="C11" s="362">
        <v>129866</v>
      </c>
      <c r="D11" s="368">
        <v>41611</v>
      </c>
      <c r="E11" s="338">
        <v>48194</v>
      </c>
      <c r="F11" s="330">
        <v>12188</v>
      </c>
      <c r="G11" s="330">
        <v>11986</v>
      </c>
      <c r="H11" s="330">
        <v>12104</v>
      </c>
      <c r="I11" s="330">
        <v>11916</v>
      </c>
      <c r="J11" s="330">
        <v>13118</v>
      </c>
      <c r="K11" s="330">
        <v>4801</v>
      </c>
      <c r="L11" s="330">
        <v>8317</v>
      </c>
      <c r="M11" s="330">
        <v>68554</v>
      </c>
      <c r="N11" s="330">
        <v>36810</v>
      </c>
      <c r="O11" s="356">
        <v>31744</v>
      </c>
      <c r="Q11" s="32"/>
      <c r="R11" s="32"/>
      <c r="S11" s="32"/>
      <c r="T11" s="32"/>
    </row>
    <row r="12" spans="1:20" s="16" customFormat="1" ht="17.25" customHeight="1">
      <c r="A12" s="1910" t="s">
        <v>432</v>
      </c>
      <c r="B12" s="1911"/>
      <c r="C12" s="362">
        <v>130481</v>
      </c>
      <c r="D12" s="368">
        <v>41997</v>
      </c>
      <c r="E12" s="338">
        <v>48398</v>
      </c>
      <c r="F12" s="330">
        <v>12516</v>
      </c>
      <c r="G12" s="330">
        <v>11978</v>
      </c>
      <c r="H12" s="330">
        <v>11903</v>
      </c>
      <c r="I12" s="330">
        <v>12001</v>
      </c>
      <c r="J12" s="330">
        <v>13368</v>
      </c>
      <c r="K12" s="330">
        <v>4883</v>
      </c>
      <c r="L12" s="330">
        <v>8485</v>
      </c>
      <c r="M12" s="330">
        <v>68715</v>
      </c>
      <c r="N12" s="330">
        <v>37114</v>
      </c>
      <c r="O12" s="356">
        <v>31601</v>
      </c>
      <c r="Q12" s="32"/>
      <c r="R12" s="32"/>
      <c r="S12" s="32"/>
      <c r="T12" s="32"/>
    </row>
    <row r="13" spans="1:20" s="16" customFormat="1" ht="17.25" customHeight="1">
      <c r="A13" s="1910" t="s">
        <v>529</v>
      </c>
      <c r="B13" s="1911"/>
      <c r="C13" s="362">
        <v>131554</v>
      </c>
      <c r="D13" s="368">
        <v>41798</v>
      </c>
      <c r="E13" s="338">
        <v>49096</v>
      </c>
      <c r="F13" s="330">
        <v>12763</v>
      </c>
      <c r="G13" s="330">
        <v>12478</v>
      </c>
      <c r="H13" s="330">
        <v>11943</v>
      </c>
      <c r="I13" s="330">
        <v>11912</v>
      </c>
      <c r="J13" s="330">
        <v>13361</v>
      </c>
      <c r="K13" s="330">
        <v>4780</v>
      </c>
      <c r="L13" s="330">
        <v>8581</v>
      </c>
      <c r="M13" s="330">
        <v>69097</v>
      </c>
      <c r="N13" s="330">
        <v>37018</v>
      </c>
      <c r="O13" s="356">
        <v>32079</v>
      </c>
      <c r="Q13" s="32"/>
      <c r="R13" s="32"/>
      <c r="S13" s="32"/>
      <c r="T13" s="32"/>
    </row>
    <row r="14" spans="1:20" s="16" customFormat="1" ht="17.25" customHeight="1">
      <c r="A14" s="1910" t="s">
        <v>589</v>
      </c>
      <c r="B14" s="1911"/>
      <c r="C14" s="362">
        <v>133104</v>
      </c>
      <c r="D14" s="368">
        <v>41566</v>
      </c>
      <c r="E14" s="338">
        <v>50337</v>
      </c>
      <c r="F14" s="330">
        <v>13267</v>
      </c>
      <c r="G14" s="330">
        <v>12773</v>
      </c>
      <c r="H14" s="330">
        <v>12392</v>
      </c>
      <c r="I14" s="330">
        <v>11905</v>
      </c>
      <c r="J14" s="330">
        <v>13501</v>
      </c>
      <c r="K14" s="330">
        <v>4754</v>
      </c>
      <c r="L14" s="330">
        <v>8747</v>
      </c>
      <c r="M14" s="330">
        <v>69266</v>
      </c>
      <c r="N14" s="330">
        <v>36812</v>
      </c>
      <c r="O14" s="356">
        <v>32454</v>
      </c>
      <c r="Q14" s="32"/>
      <c r="R14" s="32"/>
      <c r="S14" s="32"/>
      <c r="T14" s="32"/>
    </row>
    <row r="15" spans="1:20" s="16" customFormat="1" ht="17.25" customHeight="1">
      <c r="A15" s="1910" t="s">
        <v>656</v>
      </c>
      <c r="B15" s="1911"/>
      <c r="C15" s="362">
        <v>135729</v>
      </c>
      <c r="D15" s="368">
        <v>41659</v>
      </c>
      <c r="E15" s="338">
        <v>52269</v>
      </c>
      <c r="F15" s="330">
        <v>13988</v>
      </c>
      <c r="G15" s="330">
        <v>13274</v>
      </c>
      <c r="H15" s="330">
        <v>12714</v>
      </c>
      <c r="I15" s="330">
        <v>12293</v>
      </c>
      <c r="J15" s="330">
        <v>13623</v>
      </c>
      <c r="K15" s="330">
        <v>4833</v>
      </c>
      <c r="L15" s="330">
        <v>8790</v>
      </c>
      <c r="M15" s="330">
        <v>69837</v>
      </c>
      <c r="N15" s="330">
        <v>36826</v>
      </c>
      <c r="O15" s="356">
        <v>33011</v>
      </c>
      <c r="Q15" s="32"/>
      <c r="R15" s="32"/>
      <c r="S15" s="32"/>
      <c r="T15" s="32"/>
    </row>
    <row r="16" spans="1:20" s="16" customFormat="1" ht="17.25" customHeight="1">
      <c r="A16" s="1910" t="s">
        <v>673</v>
      </c>
      <c r="B16" s="1911"/>
      <c r="C16" s="362">
        <v>138221</v>
      </c>
      <c r="D16" s="368">
        <v>41478</v>
      </c>
      <c r="E16" s="338">
        <v>54427</v>
      </c>
      <c r="F16" s="330">
        <v>14851</v>
      </c>
      <c r="G16" s="330">
        <v>13770</v>
      </c>
      <c r="H16" s="330">
        <v>13188</v>
      </c>
      <c r="I16" s="330">
        <v>12618</v>
      </c>
      <c r="J16" s="330">
        <v>13712</v>
      </c>
      <c r="K16" s="330">
        <v>4781</v>
      </c>
      <c r="L16" s="330">
        <v>8931</v>
      </c>
      <c r="M16" s="330">
        <v>70082</v>
      </c>
      <c r="N16" s="330">
        <v>36697</v>
      </c>
      <c r="O16" s="356">
        <v>33385</v>
      </c>
      <c r="Q16" s="32"/>
      <c r="R16" s="32"/>
      <c r="S16" s="32"/>
      <c r="T16" s="32"/>
    </row>
    <row r="17" spans="1:20" s="16" customFormat="1" ht="17.25" customHeight="1" thickBot="1">
      <c r="A17" s="1910" t="s">
        <v>939</v>
      </c>
      <c r="B17" s="1911"/>
      <c r="C17" s="362">
        <v>141220</v>
      </c>
      <c r="D17" s="368">
        <v>41456</v>
      </c>
      <c r="E17" s="338">
        <v>57242</v>
      </c>
      <c r="F17" s="330">
        <v>15778</v>
      </c>
      <c r="G17" s="330">
        <v>14734</v>
      </c>
      <c r="H17" s="330">
        <v>13663</v>
      </c>
      <c r="I17" s="330">
        <v>13067</v>
      </c>
      <c r="J17" s="330">
        <v>13814</v>
      </c>
      <c r="K17" s="330">
        <v>4840</v>
      </c>
      <c r="L17" s="330">
        <v>8974</v>
      </c>
      <c r="M17" s="330">
        <v>70164</v>
      </c>
      <c r="N17" s="330">
        <v>36616</v>
      </c>
      <c r="O17" s="356">
        <v>33548</v>
      </c>
      <c r="Q17" s="32"/>
      <c r="R17" s="32"/>
      <c r="S17" s="32"/>
      <c r="T17" s="32"/>
    </row>
    <row r="18" spans="1:20" s="167" customFormat="1" ht="17.25" customHeight="1">
      <c r="A18" s="1900" t="s">
        <v>941</v>
      </c>
      <c r="B18" s="907" t="s">
        <v>185</v>
      </c>
      <c r="C18" s="948">
        <f t="shared" ref="C18:O18" si="0">C17-C16</f>
        <v>2999</v>
      </c>
      <c r="D18" s="1101">
        <f t="shared" si="0"/>
        <v>-22</v>
      </c>
      <c r="E18" s="948">
        <f t="shared" si="0"/>
        <v>2815</v>
      </c>
      <c r="F18" s="909">
        <f t="shared" si="0"/>
        <v>927</v>
      </c>
      <c r="G18" s="909">
        <f t="shared" si="0"/>
        <v>964</v>
      </c>
      <c r="H18" s="909">
        <f t="shared" si="0"/>
        <v>475</v>
      </c>
      <c r="I18" s="909">
        <f t="shared" si="0"/>
        <v>449</v>
      </c>
      <c r="J18" s="909">
        <f t="shared" si="0"/>
        <v>102</v>
      </c>
      <c r="K18" s="909">
        <f t="shared" si="0"/>
        <v>59</v>
      </c>
      <c r="L18" s="909">
        <f t="shared" si="0"/>
        <v>43</v>
      </c>
      <c r="M18" s="909">
        <f t="shared" si="0"/>
        <v>82</v>
      </c>
      <c r="N18" s="909">
        <f t="shared" si="0"/>
        <v>-81</v>
      </c>
      <c r="O18" s="910">
        <f t="shared" si="0"/>
        <v>163</v>
      </c>
    </row>
    <row r="19" spans="1:20" ht="17.25" customHeight="1">
      <c r="A19" s="1901"/>
      <c r="B19" s="912" t="s">
        <v>186</v>
      </c>
      <c r="C19" s="952">
        <f>C17/C16-1</f>
        <v>2.1697137193335214E-2</v>
      </c>
      <c r="D19" s="1211">
        <f t="shared" ref="D19:O19" si="1">D17/D16-1</f>
        <v>-5.3040165871065525E-4</v>
      </c>
      <c r="E19" s="952">
        <f t="shared" si="1"/>
        <v>5.1720653352196555E-2</v>
      </c>
      <c r="F19" s="914">
        <f t="shared" si="1"/>
        <v>6.2420039054609022E-2</v>
      </c>
      <c r="G19" s="914">
        <f t="shared" si="1"/>
        <v>7.0007262164125006E-2</v>
      </c>
      <c r="H19" s="914">
        <f t="shared" si="1"/>
        <v>3.6017591750075795E-2</v>
      </c>
      <c r="I19" s="914">
        <f t="shared" si="1"/>
        <v>3.5584086226026379E-2</v>
      </c>
      <c r="J19" s="914">
        <f t="shared" si="1"/>
        <v>7.4387397899648988E-3</v>
      </c>
      <c r="K19" s="914">
        <f t="shared" si="1"/>
        <v>1.2340514536707703E-2</v>
      </c>
      <c r="L19" s="914">
        <f t="shared" si="1"/>
        <v>4.8146904042101202E-3</v>
      </c>
      <c r="M19" s="914">
        <f t="shared" si="1"/>
        <v>1.1700579321365367E-3</v>
      </c>
      <c r="N19" s="914">
        <f t="shared" si="1"/>
        <v>-2.2072648990381083E-3</v>
      </c>
      <c r="O19" s="915">
        <f t="shared" si="1"/>
        <v>4.8824322300433654E-3</v>
      </c>
    </row>
    <row r="20" spans="1:20" ht="17.25" customHeight="1">
      <c r="A20" s="1902" t="s">
        <v>945</v>
      </c>
      <c r="B20" s="928" t="s">
        <v>185</v>
      </c>
      <c r="C20" s="955">
        <f>C17-C12</f>
        <v>10739</v>
      </c>
      <c r="D20" s="1103">
        <f t="shared" ref="D20:O20" si="2">D17-D12</f>
        <v>-541</v>
      </c>
      <c r="E20" s="955">
        <f t="shared" si="2"/>
        <v>8844</v>
      </c>
      <c r="F20" s="919">
        <f t="shared" si="2"/>
        <v>3262</v>
      </c>
      <c r="G20" s="919">
        <f t="shared" si="2"/>
        <v>2756</v>
      </c>
      <c r="H20" s="919">
        <f t="shared" si="2"/>
        <v>1760</v>
      </c>
      <c r="I20" s="919">
        <f t="shared" si="2"/>
        <v>1066</v>
      </c>
      <c r="J20" s="919">
        <f t="shared" si="2"/>
        <v>446</v>
      </c>
      <c r="K20" s="919">
        <f t="shared" si="2"/>
        <v>-43</v>
      </c>
      <c r="L20" s="919">
        <f t="shared" si="2"/>
        <v>489</v>
      </c>
      <c r="M20" s="919">
        <f t="shared" si="2"/>
        <v>1449</v>
      </c>
      <c r="N20" s="919">
        <f t="shared" si="2"/>
        <v>-498</v>
      </c>
      <c r="O20" s="930">
        <f t="shared" si="2"/>
        <v>1947</v>
      </c>
    </row>
    <row r="21" spans="1:20" ht="17.25" customHeight="1">
      <c r="A21" s="1901"/>
      <c r="B21" s="912" t="s">
        <v>186</v>
      </c>
      <c r="C21" s="952">
        <f>C17/C12-1</f>
        <v>8.2303170576559115E-2</v>
      </c>
      <c r="D21" s="1211">
        <f t="shared" ref="D21:O21" si="3">D17/D12-1</f>
        <v>-1.2881872514703407E-2</v>
      </c>
      <c r="E21" s="952">
        <f t="shared" si="3"/>
        <v>0.18273482375304773</v>
      </c>
      <c r="F21" s="914">
        <f t="shared" si="3"/>
        <v>0.26062639821029077</v>
      </c>
      <c r="G21" s="914">
        <f t="shared" si="3"/>
        <v>0.23008849557522115</v>
      </c>
      <c r="H21" s="914">
        <f t="shared" si="3"/>
        <v>0.14786188355876662</v>
      </c>
      <c r="I21" s="914">
        <f t="shared" si="3"/>
        <v>8.8825931172402228E-2</v>
      </c>
      <c r="J21" s="914">
        <f t="shared" si="3"/>
        <v>3.3363255535607372E-2</v>
      </c>
      <c r="K21" s="914">
        <f t="shared" si="3"/>
        <v>-8.8060618472250995E-3</v>
      </c>
      <c r="L21" s="914">
        <f t="shared" si="3"/>
        <v>5.7631113730111982E-2</v>
      </c>
      <c r="M21" s="914">
        <f t="shared" si="3"/>
        <v>2.1087098886706013E-2</v>
      </c>
      <c r="N21" s="914">
        <f t="shared" si="3"/>
        <v>-1.341811715255703E-2</v>
      </c>
      <c r="O21" s="915">
        <f t="shared" si="3"/>
        <v>6.1611974304610628E-2</v>
      </c>
    </row>
    <row r="22" spans="1:20" ht="17.25" customHeight="1">
      <c r="A22" s="1902" t="s">
        <v>944</v>
      </c>
      <c r="B22" s="928" t="s">
        <v>185</v>
      </c>
      <c r="C22" s="955">
        <f>C17-C7</f>
        <v>14015</v>
      </c>
      <c r="D22" s="1103">
        <f t="shared" ref="D22:O22" si="4">D17-D7</f>
        <v>1047</v>
      </c>
      <c r="E22" s="955">
        <f t="shared" si="4"/>
        <v>10565</v>
      </c>
      <c r="F22" s="919">
        <f t="shared" si="4"/>
        <v>3839</v>
      </c>
      <c r="G22" s="919">
        <f t="shared" si="4"/>
        <v>2988</v>
      </c>
      <c r="H22" s="919">
        <f t="shared" si="4"/>
        <v>2118</v>
      </c>
      <c r="I22" s="919">
        <f t="shared" si="4"/>
        <v>1620</v>
      </c>
      <c r="J22" s="919">
        <f t="shared" si="4"/>
        <v>1217</v>
      </c>
      <c r="K22" s="919">
        <f t="shared" si="4"/>
        <v>367</v>
      </c>
      <c r="L22" s="919">
        <f t="shared" si="4"/>
        <v>850</v>
      </c>
      <c r="M22" s="919">
        <f t="shared" si="4"/>
        <v>2233</v>
      </c>
      <c r="N22" s="919">
        <f t="shared" si="4"/>
        <v>680</v>
      </c>
      <c r="O22" s="930">
        <f t="shared" si="4"/>
        <v>1553</v>
      </c>
    </row>
    <row r="23" spans="1:20" ht="17.25" customHeight="1">
      <c r="A23" s="2027"/>
      <c r="B23" s="968" t="s">
        <v>186</v>
      </c>
      <c r="C23" s="916">
        <f>C17/C7-1</f>
        <v>0.11017648677331859</v>
      </c>
      <c r="D23" s="1212">
        <f t="shared" ref="D23:O23" si="5">D17/D7-1</f>
        <v>2.591006953896402E-2</v>
      </c>
      <c r="E23" s="916">
        <f t="shared" si="5"/>
        <v>0.22634273839364139</v>
      </c>
      <c r="F23" s="937">
        <f t="shared" si="5"/>
        <v>0.32155121869503311</v>
      </c>
      <c r="G23" s="937">
        <f t="shared" si="5"/>
        <v>0.25438447130938191</v>
      </c>
      <c r="H23" s="937">
        <f t="shared" si="5"/>
        <v>0.18345604157643991</v>
      </c>
      <c r="I23" s="937">
        <f t="shared" si="5"/>
        <v>0.14152179610378268</v>
      </c>
      <c r="J23" s="937">
        <f t="shared" si="5"/>
        <v>9.6610304040644523E-2</v>
      </c>
      <c r="K23" s="937">
        <f t="shared" si="5"/>
        <v>8.2047842611222999E-2</v>
      </c>
      <c r="L23" s="937">
        <f t="shared" si="5"/>
        <v>0.10462826193993102</v>
      </c>
      <c r="M23" s="937">
        <f t="shared" si="5"/>
        <v>3.2871590290147301E-2</v>
      </c>
      <c r="N23" s="937">
        <f t="shared" si="5"/>
        <v>1.8922528940338301E-2</v>
      </c>
      <c r="O23" s="941">
        <f t="shared" si="5"/>
        <v>4.853883419284255E-2</v>
      </c>
    </row>
    <row r="24" spans="1:20" s="551" customFormat="1" ht="17.25" customHeight="1">
      <c r="A24" s="903"/>
      <c r="B24" s="258"/>
      <c r="C24" s="256"/>
      <c r="D24" s="256"/>
      <c r="E24" s="256"/>
      <c r="F24" s="256"/>
      <c r="G24" s="256"/>
      <c r="H24" s="256"/>
      <c r="I24" s="256"/>
      <c r="J24" s="256"/>
      <c r="K24" s="256"/>
      <c r="L24" s="256"/>
      <c r="M24" s="256"/>
      <c r="N24" s="256"/>
      <c r="O24" s="256"/>
    </row>
    <row r="25" spans="1:20" ht="17.25" customHeight="1">
      <c r="A25" s="419" t="s">
        <v>104</v>
      </c>
    </row>
    <row r="26" spans="1:20" ht="15">
      <c r="A26" s="69" t="s">
        <v>513</v>
      </c>
    </row>
    <row r="27" spans="1:20" ht="15"/>
    <row r="28" spans="1:20" ht="15">
      <c r="A28" s="557"/>
    </row>
    <row r="29" spans="1:20" ht="15"/>
    <row r="30" spans="1:20" ht="15">
      <c r="G30" s="551"/>
    </row>
    <row r="31" spans="1:20" ht="24.75" customHeight="1">
      <c r="G31" s="551"/>
    </row>
    <row r="32" spans="1:20" ht="24.75" customHeight="1">
      <c r="G32" s="551"/>
    </row>
    <row r="33" spans="7:7" ht="24.75" customHeight="1">
      <c r="G33" s="551"/>
    </row>
    <row r="34" spans="7:7" ht="24.75" customHeight="1">
      <c r="G34" s="551"/>
    </row>
    <row r="35" spans="7:7" ht="24.75" customHeight="1">
      <c r="G35" s="551"/>
    </row>
    <row r="36" spans="7:7" ht="24.75" customHeight="1">
      <c r="G36" s="551"/>
    </row>
    <row r="37" spans="7:7" ht="24.75" customHeight="1">
      <c r="G37" s="551"/>
    </row>
    <row r="38" spans="7:7" ht="24.75" customHeight="1">
      <c r="G38" s="551"/>
    </row>
    <row r="39" spans="7:7" ht="24.75" customHeight="1">
      <c r="G39" s="551"/>
    </row>
    <row r="40" spans="7:7" ht="24.75" customHeight="1">
      <c r="G40" s="551"/>
    </row>
    <row r="41" spans="7:7" ht="24.75" customHeight="1">
      <c r="G41" s="551"/>
    </row>
  </sheetData>
  <mergeCells count="27">
    <mergeCell ref="K5:L5"/>
    <mergeCell ref="M5:M6"/>
    <mergeCell ref="N5:O5"/>
    <mergeCell ref="A12:B12"/>
    <mergeCell ref="A13:B13"/>
    <mergeCell ref="A7:B7"/>
    <mergeCell ref="A8:B8"/>
    <mergeCell ref="A9:B9"/>
    <mergeCell ref="A10:B10"/>
    <mergeCell ref="A11:B11"/>
    <mergeCell ref="J5:J6"/>
    <mergeCell ref="C3:C6"/>
    <mergeCell ref="E3:O3"/>
    <mergeCell ref="E4:I4"/>
    <mergeCell ref="J4:L4"/>
    <mergeCell ref="M4:O4"/>
    <mergeCell ref="A17:B17"/>
    <mergeCell ref="A18:A19"/>
    <mergeCell ref="A20:A21"/>
    <mergeCell ref="A22:A23"/>
    <mergeCell ref="F5:I5"/>
    <mergeCell ref="D3:D6"/>
    <mergeCell ref="A14:B14"/>
    <mergeCell ref="A15:B15"/>
    <mergeCell ref="A16:B16"/>
    <mergeCell ref="E5:E6"/>
    <mergeCell ref="A3:B6"/>
  </mergeCells>
  <hyperlinks>
    <hyperlink ref="Q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C18:O23" unlockedFormula="1"/>
  </ignoredError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1"/>
  <sheetViews>
    <sheetView showGridLines="0" workbookViewId="0"/>
  </sheetViews>
  <sheetFormatPr defaultColWidth="9.140625" defaultRowHeight="15"/>
  <cols>
    <col min="1" max="1" width="12.85546875" style="147" customWidth="1"/>
    <col min="2" max="2" width="5.7109375" style="147" customWidth="1"/>
    <col min="3" max="4" width="7.85546875" style="147" customWidth="1"/>
    <col min="5" max="5" width="7.140625" style="147" customWidth="1"/>
    <col min="6" max="6" width="7.85546875" style="147" customWidth="1"/>
    <col min="7" max="7" width="7.140625" style="147" customWidth="1"/>
    <col min="8" max="8" width="7.85546875" style="147" customWidth="1"/>
    <col min="9" max="9" width="7.140625" style="147" customWidth="1"/>
    <col min="10" max="10" width="7.85546875" style="147" customWidth="1"/>
    <col min="11" max="11" width="7.140625" style="147" customWidth="1"/>
    <col min="12" max="12" width="7.85546875" style="147" customWidth="1"/>
    <col min="13" max="13" width="7.140625" style="147" customWidth="1"/>
    <col min="14" max="14" width="7.85546875" style="147" customWidth="1"/>
    <col min="15" max="15" width="6.85546875" style="147" customWidth="1"/>
    <col min="16" max="16" width="7.85546875" style="147" customWidth="1"/>
    <col min="17" max="17" width="6.85546875" style="147" customWidth="1"/>
    <col min="18" max="16384" width="9.140625" style="147"/>
  </cols>
  <sheetData>
    <row r="1" spans="1:21" ht="17.25" customHeight="1">
      <c r="A1" s="165" t="s">
        <v>998</v>
      </c>
      <c r="B1" s="165"/>
      <c r="C1" s="35"/>
      <c r="D1" s="35"/>
      <c r="E1" s="35"/>
      <c r="F1" s="35"/>
      <c r="G1" s="35"/>
      <c r="H1" s="35"/>
      <c r="I1" s="35"/>
      <c r="J1" s="35"/>
      <c r="K1" s="35"/>
      <c r="L1" s="35"/>
      <c r="M1" s="35"/>
      <c r="N1" s="280"/>
      <c r="O1" s="35"/>
      <c r="P1" s="35"/>
      <c r="Q1" s="35"/>
    </row>
    <row r="2" spans="1:21" s="146" customFormat="1" ht="17.25" customHeight="1" thickBot="1">
      <c r="A2" s="1614" t="s">
        <v>1719</v>
      </c>
      <c r="S2" s="213" t="s">
        <v>1602</v>
      </c>
    </row>
    <row r="3" spans="1:21" s="41" customFormat="1" ht="19.5" customHeight="1" thickBot="1">
      <c r="A3" s="1904" t="s">
        <v>192</v>
      </c>
      <c r="B3" s="1905"/>
      <c r="C3" s="2222" t="s">
        <v>280</v>
      </c>
      <c r="D3" s="2223"/>
      <c r="E3" s="2223"/>
      <c r="F3" s="2223"/>
      <c r="G3" s="2223"/>
      <c r="H3" s="2224"/>
      <c r="I3" s="2224"/>
      <c r="J3" s="2224"/>
      <c r="K3" s="2224"/>
      <c r="L3" s="2224"/>
      <c r="M3" s="2224"/>
      <c r="N3" s="2224"/>
      <c r="O3" s="2224"/>
      <c r="P3" s="2224"/>
      <c r="Q3" s="2225"/>
    </row>
    <row r="4" spans="1:21" s="42" customFormat="1" ht="19.5" customHeight="1">
      <c r="A4" s="1890"/>
      <c r="B4" s="1906"/>
      <c r="C4" s="2226" t="s">
        <v>67</v>
      </c>
      <c r="D4" s="2226" t="s">
        <v>340</v>
      </c>
      <c r="E4" s="2081"/>
      <c r="F4" s="2081"/>
      <c r="G4" s="2123"/>
      <c r="H4" s="2158" t="s">
        <v>178</v>
      </c>
      <c r="I4" s="2156"/>
      <c r="J4" s="2156"/>
      <c r="K4" s="2229"/>
      <c r="L4" s="2158" t="s">
        <v>336</v>
      </c>
      <c r="M4" s="2156"/>
      <c r="N4" s="2156"/>
      <c r="O4" s="2156"/>
      <c r="P4" s="2156"/>
      <c r="Q4" s="2157"/>
    </row>
    <row r="5" spans="1:21" s="42" customFormat="1" ht="39.75" customHeight="1">
      <c r="A5" s="1890"/>
      <c r="B5" s="1906"/>
      <c r="C5" s="2227"/>
      <c r="D5" s="2227" t="s">
        <v>377</v>
      </c>
      <c r="E5" s="2232"/>
      <c r="F5" s="2129" t="s">
        <v>521</v>
      </c>
      <c r="G5" s="2130"/>
      <c r="H5" s="2230" t="s">
        <v>7</v>
      </c>
      <c r="I5" s="2218"/>
      <c r="J5" s="2218" t="s">
        <v>136</v>
      </c>
      <c r="K5" s="2231"/>
      <c r="L5" s="2230" t="s">
        <v>337</v>
      </c>
      <c r="M5" s="2218"/>
      <c r="N5" s="2218" t="s">
        <v>338</v>
      </c>
      <c r="O5" s="2218"/>
      <c r="P5" s="2218" t="s">
        <v>339</v>
      </c>
      <c r="Q5" s="2219"/>
    </row>
    <row r="6" spans="1:21" s="42" customFormat="1" ht="19.5" customHeight="1" thickBot="1">
      <c r="A6" s="1891"/>
      <c r="B6" s="1907"/>
      <c r="C6" s="2228"/>
      <c r="D6" s="1399" t="s">
        <v>142</v>
      </c>
      <c r="E6" s="1395" t="s">
        <v>143</v>
      </c>
      <c r="F6" s="1395" t="s">
        <v>142</v>
      </c>
      <c r="G6" s="1396" t="s">
        <v>143</v>
      </c>
      <c r="H6" s="1399" t="s">
        <v>142</v>
      </c>
      <c r="I6" s="1395" t="s">
        <v>143</v>
      </c>
      <c r="J6" s="1395" t="s">
        <v>142</v>
      </c>
      <c r="K6" s="1396" t="s">
        <v>143</v>
      </c>
      <c r="L6" s="1399" t="s">
        <v>142</v>
      </c>
      <c r="M6" s="1395" t="s">
        <v>143</v>
      </c>
      <c r="N6" s="1395" t="s">
        <v>142</v>
      </c>
      <c r="O6" s="1395" t="s">
        <v>143</v>
      </c>
      <c r="P6" s="1395" t="s">
        <v>142</v>
      </c>
      <c r="Q6" s="1397" t="s">
        <v>143</v>
      </c>
    </row>
    <row r="7" spans="1:21" s="16" customFormat="1" ht="17.25" customHeight="1">
      <c r="A7" s="1910" t="s">
        <v>11</v>
      </c>
      <c r="B7" s="1911"/>
      <c r="C7" s="541">
        <v>23019</v>
      </c>
      <c r="D7" s="507">
        <v>19948</v>
      </c>
      <c r="E7" s="509">
        <v>0.86658847039402231</v>
      </c>
      <c r="F7" s="542">
        <v>3071</v>
      </c>
      <c r="G7" s="510">
        <v>0.13341152960597766</v>
      </c>
      <c r="H7" s="543">
        <v>13291</v>
      </c>
      <c r="I7" s="509">
        <v>0.57739258873104826</v>
      </c>
      <c r="J7" s="508">
        <v>9728</v>
      </c>
      <c r="K7" s="510">
        <v>0.42260741126895174</v>
      </c>
      <c r="L7" s="543">
        <v>11829</v>
      </c>
      <c r="M7" s="509">
        <v>0.5138798383943699</v>
      </c>
      <c r="N7" s="508">
        <v>2225</v>
      </c>
      <c r="O7" s="509">
        <v>9.6659281463139152E-2</v>
      </c>
      <c r="P7" s="508">
        <v>8965</v>
      </c>
      <c r="Q7" s="1041">
        <v>0.38946088014249097</v>
      </c>
      <c r="R7" s="32"/>
      <c r="S7" s="506"/>
      <c r="T7" s="506"/>
      <c r="U7" s="506"/>
    </row>
    <row r="8" spans="1:21" s="16" customFormat="1" ht="17.25" customHeight="1">
      <c r="A8" s="1910" t="s">
        <v>12</v>
      </c>
      <c r="B8" s="1911"/>
      <c r="C8" s="36">
        <v>23586</v>
      </c>
      <c r="D8" s="360">
        <v>20439</v>
      </c>
      <c r="E8" s="460">
        <v>0.8665733909946578</v>
      </c>
      <c r="F8" s="363">
        <v>3147</v>
      </c>
      <c r="G8" s="343">
        <v>0.13342660900534214</v>
      </c>
      <c r="H8" s="338">
        <v>13930</v>
      </c>
      <c r="I8" s="460">
        <v>0.59060459594674808</v>
      </c>
      <c r="J8" s="330">
        <v>9656</v>
      </c>
      <c r="K8" s="343">
        <v>0.40939540405325192</v>
      </c>
      <c r="L8" s="338">
        <v>12189</v>
      </c>
      <c r="M8" s="460">
        <v>0.51678962096158743</v>
      </c>
      <c r="N8" s="330">
        <v>2328</v>
      </c>
      <c r="O8" s="460">
        <v>9.8702620198422797E-2</v>
      </c>
      <c r="P8" s="330">
        <v>9069</v>
      </c>
      <c r="Q8" s="663">
        <v>0.38450775883998983</v>
      </c>
      <c r="R8" s="32"/>
      <c r="S8" s="506"/>
      <c r="T8" s="506"/>
      <c r="U8" s="506"/>
    </row>
    <row r="9" spans="1:21" s="16" customFormat="1" ht="17.25" customHeight="1">
      <c r="A9" s="1910" t="s">
        <v>13</v>
      </c>
      <c r="B9" s="1911"/>
      <c r="C9" s="36">
        <v>23812</v>
      </c>
      <c r="D9" s="360">
        <v>20587</v>
      </c>
      <c r="E9" s="460">
        <v>0.86456408533512519</v>
      </c>
      <c r="F9" s="363">
        <v>3225</v>
      </c>
      <c r="G9" s="343">
        <v>0.13543591466487484</v>
      </c>
      <c r="H9" s="338">
        <v>14069</v>
      </c>
      <c r="I9" s="460">
        <v>0.59083655299848814</v>
      </c>
      <c r="J9" s="330">
        <v>9743</v>
      </c>
      <c r="K9" s="343">
        <v>0.40916344700151186</v>
      </c>
      <c r="L9" s="338">
        <v>12200</v>
      </c>
      <c r="M9" s="460">
        <v>0.51234671594154213</v>
      </c>
      <c r="N9" s="330">
        <v>2337</v>
      </c>
      <c r="O9" s="460">
        <v>9.8143793045523259E-2</v>
      </c>
      <c r="P9" s="330">
        <v>9275</v>
      </c>
      <c r="Q9" s="663">
        <v>0.38950949101293464</v>
      </c>
      <c r="R9" s="32"/>
      <c r="S9" s="506"/>
      <c r="T9" s="506"/>
      <c r="U9" s="506"/>
    </row>
    <row r="10" spans="1:21" s="16" customFormat="1" ht="17.25" customHeight="1">
      <c r="A10" s="1910" t="s">
        <v>135</v>
      </c>
      <c r="B10" s="1911"/>
      <c r="C10" s="425">
        <v>23683</v>
      </c>
      <c r="D10" s="338">
        <v>20333</v>
      </c>
      <c r="E10" s="460">
        <v>0.85854832580331886</v>
      </c>
      <c r="F10" s="363">
        <v>3350</v>
      </c>
      <c r="G10" s="343">
        <v>0.14145167419668117</v>
      </c>
      <c r="H10" s="338">
        <v>13940</v>
      </c>
      <c r="I10" s="460">
        <v>0.58860786217962247</v>
      </c>
      <c r="J10" s="330">
        <v>9743</v>
      </c>
      <c r="K10" s="343">
        <v>0.41139213782037748</v>
      </c>
      <c r="L10" s="338">
        <v>11996</v>
      </c>
      <c r="M10" s="460">
        <v>0.50652366676519023</v>
      </c>
      <c r="N10" s="330">
        <v>2354</v>
      </c>
      <c r="O10" s="460">
        <v>9.9396191360891784E-2</v>
      </c>
      <c r="P10" s="330">
        <v>9333</v>
      </c>
      <c r="Q10" s="663">
        <v>0.39408014187391799</v>
      </c>
      <c r="R10" s="32"/>
      <c r="S10" s="506"/>
      <c r="T10" s="506"/>
      <c r="U10" s="506"/>
    </row>
    <row r="11" spans="1:21" s="16" customFormat="1" ht="17.25" customHeight="1">
      <c r="A11" s="1910" t="s">
        <v>183</v>
      </c>
      <c r="B11" s="1911"/>
      <c r="C11" s="425">
        <v>23641</v>
      </c>
      <c r="D11" s="338">
        <v>20279</v>
      </c>
      <c r="E11" s="460">
        <v>0.85778943361109938</v>
      </c>
      <c r="F11" s="363">
        <v>3362</v>
      </c>
      <c r="G11" s="343">
        <v>0.14221056638890064</v>
      </c>
      <c r="H11" s="338">
        <v>13797</v>
      </c>
      <c r="I11" s="460">
        <v>0.58360475445201132</v>
      </c>
      <c r="J11" s="330">
        <v>9844</v>
      </c>
      <c r="K11" s="343">
        <v>0.41639524554798868</v>
      </c>
      <c r="L11" s="338">
        <v>12005</v>
      </c>
      <c r="M11" s="460">
        <v>0.50780423839939093</v>
      </c>
      <c r="N11" s="330">
        <v>2386</v>
      </c>
      <c r="O11" s="460">
        <v>0.10092635675309843</v>
      </c>
      <c r="P11" s="330">
        <v>9250</v>
      </c>
      <c r="Q11" s="663">
        <v>0.39126940484751066</v>
      </c>
      <c r="R11" s="32"/>
      <c r="S11" s="506"/>
      <c r="T11" s="506"/>
      <c r="U11" s="506"/>
    </row>
    <row r="12" spans="1:21" s="16" customFormat="1" ht="17.25" customHeight="1">
      <c r="A12" s="1910" t="s">
        <v>432</v>
      </c>
      <c r="B12" s="1911"/>
      <c r="C12" s="425">
        <v>24120</v>
      </c>
      <c r="D12" s="338">
        <v>20696</v>
      </c>
      <c r="E12" s="460">
        <v>0.85804311774461028</v>
      </c>
      <c r="F12" s="363">
        <v>3424</v>
      </c>
      <c r="G12" s="343">
        <v>0.14195688225538972</v>
      </c>
      <c r="H12" s="338">
        <v>14017</v>
      </c>
      <c r="I12" s="460">
        <v>0.58113598673300171</v>
      </c>
      <c r="J12" s="330">
        <v>10103</v>
      </c>
      <c r="K12" s="343">
        <v>0.41886401326699835</v>
      </c>
      <c r="L12" s="338">
        <v>12362</v>
      </c>
      <c r="M12" s="460">
        <v>0.5125207296849088</v>
      </c>
      <c r="N12" s="330">
        <v>2432</v>
      </c>
      <c r="O12" s="460">
        <v>0.10082918739635158</v>
      </c>
      <c r="P12" s="330">
        <v>9326</v>
      </c>
      <c r="Q12" s="663">
        <v>0.38665008291873965</v>
      </c>
      <c r="R12" s="32"/>
      <c r="S12" s="506"/>
      <c r="T12" s="506"/>
      <c r="U12" s="506"/>
    </row>
    <row r="13" spans="1:21" s="16" customFormat="1" ht="17.25" customHeight="1">
      <c r="A13" s="1910" t="s">
        <v>529</v>
      </c>
      <c r="B13" s="1911"/>
      <c r="C13" s="425">
        <v>24070</v>
      </c>
      <c r="D13" s="338">
        <v>20505</v>
      </c>
      <c r="E13" s="460">
        <v>0.85189031990029085</v>
      </c>
      <c r="F13" s="363">
        <v>3565</v>
      </c>
      <c r="G13" s="343">
        <v>0.14810968009970918</v>
      </c>
      <c r="H13" s="338">
        <v>13944</v>
      </c>
      <c r="I13" s="460">
        <v>0.57931034482758625</v>
      </c>
      <c r="J13" s="330">
        <v>10126</v>
      </c>
      <c r="K13" s="343">
        <v>0.4206896551724138</v>
      </c>
      <c r="L13" s="338">
        <v>12621</v>
      </c>
      <c r="M13" s="460">
        <v>0.52434565849605319</v>
      </c>
      <c r="N13" s="330">
        <v>2317</v>
      </c>
      <c r="O13" s="460">
        <v>9.6260905691732443E-2</v>
      </c>
      <c r="P13" s="330">
        <v>9132</v>
      </c>
      <c r="Q13" s="663">
        <v>0.37939343581221435</v>
      </c>
      <c r="R13" s="32"/>
      <c r="S13" s="506"/>
      <c r="T13" s="506"/>
      <c r="U13" s="506"/>
    </row>
    <row r="14" spans="1:21" s="16" customFormat="1" ht="17.25" customHeight="1">
      <c r="A14" s="1910" t="s">
        <v>589</v>
      </c>
      <c r="B14" s="1911"/>
      <c r="C14" s="425">
        <v>24724</v>
      </c>
      <c r="D14" s="338">
        <v>20954</v>
      </c>
      <c r="E14" s="460">
        <v>0.84751658307717193</v>
      </c>
      <c r="F14" s="363">
        <v>3770</v>
      </c>
      <c r="G14" s="343">
        <v>0.15248341692282802</v>
      </c>
      <c r="H14" s="338">
        <v>14277</v>
      </c>
      <c r="I14" s="460">
        <v>0.57745510435204661</v>
      </c>
      <c r="J14" s="330">
        <v>10447</v>
      </c>
      <c r="K14" s="343">
        <v>0.42254489564795339</v>
      </c>
      <c r="L14" s="338">
        <v>13139</v>
      </c>
      <c r="M14" s="460">
        <v>0.5314269535673839</v>
      </c>
      <c r="N14" s="330">
        <v>2440</v>
      </c>
      <c r="O14" s="460">
        <v>9.8689532438116803E-2</v>
      </c>
      <c r="P14" s="330">
        <v>9145</v>
      </c>
      <c r="Q14" s="663">
        <v>0.36988351399449926</v>
      </c>
      <c r="R14" s="32"/>
      <c r="S14" s="506"/>
      <c r="T14" s="506"/>
      <c r="U14" s="506"/>
    </row>
    <row r="15" spans="1:21" s="16" customFormat="1" ht="17.25" customHeight="1">
      <c r="A15" s="1910" t="s">
        <v>656</v>
      </c>
      <c r="B15" s="1911"/>
      <c r="C15" s="425">
        <v>25298</v>
      </c>
      <c r="D15" s="338">
        <v>21159</v>
      </c>
      <c r="E15" s="460">
        <v>0.83639022847655942</v>
      </c>
      <c r="F15" s="363">
        <v>4139</v>
      </c>
      <c r="G15" s="343">
        <v>0.16360977152344058</v>
      </c>
      <c r="H15" s="338">
        <v>14442</v>
      </c>
      <c r="I15" s="460">
        <v>0.57087516799747018</v>
      </c>
      <c r="J15" s="330">
        <v>10856</v>
      </c>
      <c r="K15" s="343">
        <v>0.42912483200252982</v>
      </c>
      <c r="L15" s="338">
        <v>13780</v>
      </c>
      <c r="M15" s="460">
        <v>0.54470709146968144</v>
      </c>
      <c r="N15" s="330">
        <v>2363</v>
      </c>
      <c r="O15" s="460">
        <v>9.3406593406593408E-2</v>
      </c>
      <c r="P15" s="330">
        <v>9155</v>
      </c>
      <c r="Q15" s="663">
        <v>0.36188631512372521</v>
      </c>
      <c r="R15" s="32"/>
      <c r="S15" s="506"/>
      <c r="T15" s="506"/>
      <c r="U15" s="506"/>
    </row>
    <row r="16" spans="1:21" s="16" customFormat="1" ht="17.25" customHeight="1">
      <c r="A16" s="1910" t="s">
        <v>673</v>
      </c>
      <c r="B16" s="1911"/>
      <c r="C16" s="425">
        <v>26254</v>
      </c>
      <c r="D16" s="338">
        <v>22008</v>
      </c>
      <c r="E16" s="460">
        <v>0.83827226327416771</v>
      </c>
      <c r="F16" s="363">
        <v>4246</v>
      </c>
      <c r="G16" s="460">
        <v>0.16172773672583227</v>
      </c>
      <c r="H16" s="338">
        <v>14928</v>
      </c>
      <c r="I16" s="460">
        <v>0.56859907061781056</v>
      </c>
      <c r="J16" s="330">
        <v>11326</v>
      </c>
      <c r="K16" s="343">
        <v>0.43140092938218938</v>
      </c>
      <c r="L16" s="338">
        <v>14678</v>
      </c>
      <c r="M16" s="460">
        <v>0.55907671212005794</v>
      </c>
      <c r="N16" s="330">
        <v>2393</v>
      </c>
      <c r="O16" s="460">
        <v>9.1148015540489069E-2</v>
      </c>
      <c r="P16" s="330">
        <v>9183</v>
      </c>
      <c r="Q16" s="663">
        <v>0.34977527233945305</v>
      </c>
      <c r="R16" s="32"/>
      <c r="S16" s="506"/>
      <c r="T16" s="506"/>
      <c r="U16" s="506"/>
    </row>
    <row r="17" spans="1:21" s="16" customFormat="1" ht="17.25" customHeight="1" thickBot="1">
      <c r="A17" s="1871" t="s">
        <v>939</v>
      </c>
      <c r="B17" s="1872"/>
      <c r="C17" s="641">
        <v>27117</v>
      </c>
      <c r="D17" s="132">
        <v>22372</v>
      </c>
      <c r="E17" s="176">
        <f>D17/$C17</f>
        <v>0.82501751668694912</v>
      </c>
      <c r="F17" s="302">
        <v>4745</v>
      </c>
      <c r="G17" s="176">
        <f>F17/$C17</f>
        <v>0.17498248331305086</v>
      </c>
      <c r="H17" s="132">
        <v>15485</v>
      </c>
      <c r="I17" s="176">
        <f>H17/$C17</f>
        <v>0.57104399454216914</v>
      </c>
      <c r="J17" s="187">
        <v>11632</v>
      </c>
      <c r="K17" s="176">
        <f>J17/$C17</f>
        <v>0.42895600545783086</v>
      </c>
      <c r="L17" s="132">
        <v>15652</v>
      </c>
      <c r="M17" s="176">
        <f>L17/$C17</f>
        <v>0.57720249290113212</v>
      </c>
      <c r="N17" s="187">
        <v>2427</v>
      </c>
      <c r="O17" s="176">
        <f>N17/$C17</f>
        <v>8.9501051001216955E-2</v>
      </c>
      <c r="P17" s="187">
        <v>9038</v>
      </c>
      <c r="Q17" s="664">
        <f>P17/$C17</f>
        <v>0.33329645609765091</v>
      </c>
      <c r="R17" s="32"/>
      <c r="S17" s="506"/>
      <c r="T17" s="506"/>
      <c r="U17" s="506"/>
    </row>
    <row r="18" spans="1:21" s="167" customFormat="1" ht="17.25" customHeight="1">
      <c r="A18" s="1900" t="s">
        <v>941</v>
      </c>
      <c r="B18" s="917" t="s">
        <v>185</v>
      </c>
      <c r="C18" s="1252">
        <f>C17-C16</f>
        <v>863</v>
      </c>
      <c r="D18" s="1252">
        <f>D17-D16</f>
        <v>364</v>
      </c>
      <c r="E18" s="1027" t="s">
        <v>52</v>
      </c>
      <c r="F18" s="1333">
        <f>F17-F16</f>
        <v>499</v>
      </c>
      <c r="G18" s="1028" t="s">
        <v>52</v>
      </c>
      <c r="H18" s="1252">
        <f>H17-H16</f>
        <v>557</v>
      </c>
      <c r="I18" s="1027" t="s">
        <v>52</v>
      </c>
      <c r="J18" s="1333">
        <f>J17-J16</f>
        <v>306</v>
      </c>
      <c r="K18" s="1028" t="s">
        <v>52</v>
      </c>
      <c r="L18" s="1252">
        <f>L17-L16</f>
        <v>974</v>
      </c>
      <c r="M18" s="1027" t="s">
        <v>52</v>
      </c>
      <c r="N18" s="1333">
        <f>N17-N16</f>
        <v>34</v>
      </c>
      <c r="O18" s="1027" t="s">
        <v>52</v>
      </c>
      <c r="P18" s="1333">
        <f>P17-P16</f>
        <v>-145</v>
      </c>
      <c r="Q18" s="1043" t="s">
        <v>52</v>
      </c>
    </row>
    <row r="19" spans="1:21" ht="17.25" customHeight="1">
      <c r="A19" s="1901"/>
      <c r="B19" s="912" t="s">
        <v>186</v>
      </c>
      <c r="C19" s="1226">
        <f>C17/C16-1</f>
        <v>3.28711815342424E-2</v>
      </c>
      <c r="D19" s="1226">
        <f>D17/D16-1</f>
        <v>1.653944020356235E-2</v>
      </c>
      <c r="E19" s="1036" t="s">
        <v>52</v>
      </c>
      <c r="F19" s="1237">
        <f>F17/F16-1</f>
        <v>0.11752237399905785</v>
      </c>
      <c r="G19" s="1037" t="s">
        <v>52</v>
      </c>
      <c r="H19" s="1226">
        <f>H17/H16-1</f>
        <v>3.7312433011789992E-2</v>
      </c>
      <c r="I19" s="1036" t="s">
        <v>52</v>
      </c>
      <c r="J19" s="1237">
        <f>J17/J16-1</f>
        <v>2.7017481900053042E-2</v>
      </c>
      <c r="K19" s="1037" t="s">
        <v>52</v>
      </c>
      <c r="L19" s="1226">
        <f>L17/L16-1</f>
        <v>6.6357814416132976E-2</v>
      </c>
      <c r="M19" s="1036" t="s">
        <v>52</v>
      </c>
      <c r="N19" s="1237">
        <f>N17/N16-1</f>
        <v>1.4208106978687907E-2</v>
      </c>
      <c r="O19" s="1036" t="s">
        <v>52</v>
      </c>
      <c r="P19" s="1237">
        <f>P17/P16-1</f>
        <v>-1.5790046825656101E-2</v>
      </c>
      <c r="Q19" s="1046" t="s">
        <v>52</v>
      </c>
    </row>
    <row r="20" spans="1:21" ht="17.25" customHeight="1">
      <c r="A20" s="1902" t="s">
        <v>945</v>
      </c>
      <c r="B20" s="928" t="s">
        <v>185</v>
      </c>
      <c r="C20" s="1126">
        <f>C17-C12</f>
        <v>2997</v>
      </c>
      <c r="D20" s="1126">
        <f>D17-D12</f>
        <v>1676</v>
      </c>
      <c r="E20" s="1033" t="s">
        <v>52</v>
      </c>
      <c r="F20" s="1238">
        <f>F17-F12</f>
        <v>1321</v>
      </c>
      <c r="G20" s="1034" t="s">
        <v>52</v>
      </c>
      <c r="H20" s="1126">
        <f>H17-H12</f>
        <v>1468</v>
      </c>
      <c r="I20" s="1033" t="s">
        <v>52</v>
      </c>
      <c r="J20" s="1238">
        <f>J17-J12</f>
        <v>1529</v>
      </c>
      <c r="K20" s="1034" t="s">
        <v>52</v>
      </c>
      <c r="L20" s="1126">
        <f>L17-L12</f>
        <v>3290</v>
      </c>
      <c r="M20" s="1033" t="s">
        <v>52</v>
      </c>
      <c r="N20" s="1238">
        <f>N17-N12</f>
        <v>-5</v>
      </c>
      <c r="O20" s="1033" t="s">
        <v>52</v>
      </c>
      <c r="P20" s="1238">
        <f>P17-P12</f>
        <v>-288</v>
      </c>
      <c r="Q20" s="1045" t="s">
        <v>52</v>
      </c>
    </row>
    <row r="21" spans="1:21" ht="17.25" customHeight="1">
      <c r="A21" s="1901"/>
      <c r="B21" s="912" t="s">
        <v>186</v>
      </c>
      <c r="C21" s="1226">
        <f>C17/C12-1</f>
        <v>0.12425373134328366</v>
      </c>
      <c r="D21" s="1226">
        <f>D17/D12-1</f>
        <v>8.0981832238113727E-2</v>
      </c>
      <c r="E21" s="1036" t="s">
        <v>52</v>
      </c>
      <c r="F21" s="1237">
        <f>F17/F12-1</f>
        <v>0.3858060747663552</v>
      </c>
      <c r="G21" s="1037" t="s">
        <v>52</v>
      </c>
      <c r="H21" s="1226">
        <f>H17/H12-1</f>
        <v>0.10472997074980372</v>
      </c>
      <c r="I21" s="1036" t="s">
        <v>52</v>
      </c>
      <c r="J21" s="1237">
        <f>J17/J12-1</f>
        <v>0.15134118578639999</v>
      </c>
      <c r="K21" s="1037" t="s">
        <v>52</v>
      </c>
      <c r="L21" s="1226">
        <f>L17/L12-1</f>
        <v>0.26613816534541335</v>
      </c>
      <c r="M21" s="1036" t="s">
        <v>52</v>
      </c>
      <c r="N21" s="1237">
        <f>N17/N12-1</f>
        <v>-2.0559210526315264E-3</v>
      </c>
      <c r="O21" s="1036" t="s">
        <v>52</v>
      </c>
      <c r="P21" s="1237">
        <f>P17/P12-1</f>
        <v>-3.0881406819644019E-2</v>
      </c>
      <c r="Q21" s="1046" t="s">
        <v>52</v>
      </c>
    </row>
    <row r="22" spans="1:21" ht="17.25" customHeight="1">
      <c r="A22" s="1902" t="s">
        <v>944</v>
      </c>
      <c r="B22" s="928" t="s">
        <v>185</v>
      </c>
      <c r="C22" s="1126">
        <f>C17-C7</f>
        <v>4098</v>
      </c>
      <c r="D22" s="1126">
        <f>D17-D7</f>
        <v>2424</v>
      </c>
      <c r="E22" s="1033" t="s">
        <v>52</v>
      </c>
      <c r="F22" s="1238">
        <f>F17-F7</f>
        <v>1674</v>
      </c>
      <c r="G22" s="1034" t="s">
        <v>52</v>
      </c>
      <c r="H22" s="1126">
        <f>H17-H7</f>
        <v>2194</v>
      </c>
      <c r="I22" s="1033" t="s">
        <v>52</v>
      </c>
      <c r="J22" s="1238">
        <f>J17-J7</f>
        <v>1904</v>
      </c>
      <c r="K22" s="1034" t="s">
        <v>52</v>
      </c>
      <c r="L22" s="1126">
        <f>L17-L7</f>
        <v>3823</v>
      </c>
      <c r="M22" s="1033" t="s">
        <v>52</v>
      </c>
      <c r="N22" s="1238">
        <f>N17-N7</f>
        <v>202</v>
      </c>
      <c r="O22" s="1033" t="s">
        <v>52</v>
      </c>
      <c r="P22" s="1238">
        <f>P17-P7</f>
        <v>73</v>
      </c>
      <c r="Q22" s="1045" t="s">
        <v>52</v>
      </c>
    </row>
    <row r="23" spans="1:21" ht="17.25" customHeight="1">
      <c r="A23" s="2027"/>
      <c r="B23" s="968" t="s">
        <v>186</v>
      </c>
      <c r="C23" s="1239">
        <f>C17/C7-1</f>
        <v>0.1780268473869413</v>
      </c>
      <c r="D23" s="1239">
        <f>D17/D7-1</f>
        <v>0.12151594144776423</v>
      </c>
      <c r="E23" s="1198" t="s">
        <v>52</v>
      </c>
      <c r="F23" s="1344">
        <f>F17/F7-1</f>
        <v>0.54509931618365348</v>
      </c>
      <c r="G23" s="1203" t="s">
        <v>52</v>
      </c>
      <c r="H23" s="1239">
        <f>H17/H7-1</f>
        <v>0.16507411030020314</v>
      </c>
      <c r="I23" s="1198" t="s">
        <v>52</v>
      </c>
      <c r="J23" s="1344">
        <f>J17/J7-1</f>
        <v>0.19572368421052633</v>
      </c>
      <c r="K23" s="1203" t="s">
        <v>52</v>
      </c>
      <c r="L23" s="1239">
        <f>L17/L7-1</f>
        <v>0.3231887733536225</v>
      </c>
      <c r="M23" s="1198" t="s">
        <v>52</v>
      </c>
      <c r="N23" s="1344">
        <f>N17/N7-1</f>
        <v>9.0786516853932575E-2</v>
      </c>
      <c r="O23" s="1198" t="s">
        <v>52</v>
      </c>
      <c r="P23" s="1344">
        <f>P17/P7-1</f>
        <v>8.1427774679307952E-3</v>
      </c>
      <c r="Q23" s="1199" t="s">
        <v>52</v>
      </c>
    </row>
    <row r="24" spans="1:21" s="551" customFormat="1" ht="17.25" customHeight="1">
      <c r="A24" s="903"/>
      <c r="B24" s="258"/>
      <c r="C24" s="256"/>
      <c r="D24" s="256"/>
      <c r="E24" s="257"/>
      <c r="F24" s="256"/>
      <c r="G24" s="257"/>
      <c r="H24" s="256"/>
      <c r="I24" s="257"/>
      <c r="J24" s="256"/>
      <c r="K24" s="257"/>
      <c r="L24" s="256"/>
      <c r="M24" s="257"/>
      <c r="N24" s="256"/>
      <c r="O24" s="257"/>
      <c r="P24" s="256"/>
      <c r="Q24" s="257"/>
    </row>
    <row r="25" spans="1:21" ht="17.25" customHeight="1">
      <c r="A25" s="419" t="s">
        <v>398</v>
      </c>
    </row>
    <row r="26" spans="1:21" ht="17.25" customHeight="1">
      <c r="A26" s="419" t="s">
        <v>513</v>
      </c>
    </row>
    <row r="27" spans="1:21">
      <c r="C27" s="141"/>
      <c r="D27" s="141"/>
      <c r="E27" s="141"/>
      <c r="F27" s="141"/>
      <c r="G27" s="141"/>
      <c r="H27" s="141"/>
      <c r="I27" s="141"/>
      <c r="J27" s="141"/>
      <c r="K27" s="141"/>
      <c r="L27" s="141"/>
      <c r="M27" s="141"/>
      <c r="N27" s="141"/>
      <c r="O27" s="141"/>
      <c r="P27" s="141"/>
      <c r="Q27" s="141"/>
    </row>
    <row r="28" spans="1:21">
      <c r="C28" s="141"/>
      <c r="D28" s="141"/>
      <c r="E28" s="141"/>
      <c r="F28" s="141"/>
      <c r="G28" s="141"/>
      <c r="H28" s="141"/>
      <c r="I28" s="141"/>
      <c r="J28" s="141"/>
      <c r="K28" s="141"/>
      <c r="L28" s="141"/>
      <c r="M28" s="141"/>
      <c r="N28" s="141"/>
      <c r="O28" s="141"/>
      <c r="P28" s="141"/>
      <c r="Q28" s="141"/>
    </row>
    <row r="29" spans="1:21">
      <c r="C29" s="196"/>
      <c r="D29" s="196"/>
      <c r="E29" s="196"/>
      <c r="F29" s="196"/>
      <c r="G29" s="196"/>
      <c r="H29" s="196"/>
      <c r="I29" s="196"/>
      <c r="J29" s="196"/>
      <c r="K29" s="196"/>
      <c r="L29" s="196"/>
      <c r="M29" s="196"/>
      <c r="N29" s="196"/>
      <c r="O29" s="196"/>
      <c r="P29" s="196"/>
      <c r="Q29" s="196"/>
    </row>
    <row r="30" spans="1:21">
      <c r="C30" s="141"/>
      <c r="D30" s="141"/>
      <c r="E30" s="141"/>
      <c r="F30" s="141"/>
      <c r="G30" s="141"/>
      <c r="H30" s="141"/>
      <c r="I30" s="141"/>
      <c r="J30" s="141"/>
      <c r="K30" s="141"/>
      <c r="L30" s="141"/>
      <c r="M30" s="141"/>
      <c r="N30" s="141"/>
      <c r="O30" s="141"/>
      <c r="P30" s="141"/>
      <c r="Q30" s="141"/>
    </row>
    <row r="31" spans="1:21">
      <c r="C31" s="196"/>
      <c r="D31" s="196"/>
      <c r="E31" s="196"/>
      <c r="F31" s="196"/>
      <c r="G31" s="196"/>
      <c r="H31" s="196"/>
      <c r="I31" s="196"/>
      <c r="J31" s="196"/>
      <c r="K31" s="196"/>
      <c r="L31" s="196"/>
      <c r="M31" s="196"/>
      <c r="N31" s="196"/>
      <c r="O31" s="196"/>
      <c r="P31" s="196"/>
      <c r="Q31" s="196"/>
    </row>
  </sheetData>
  <mergeCells count="27">
    <mergeCell ref="A12:B12"/>
    <mergeCell ref="A7:B7"/>
    <mergeCell ref="A8:B8"/>
    <mergeCell ref="A9:B9"/>
    <mergeCell ref="A10:B10"/>
    <mergeCell ref="A11:B11"/>
    <mergeCell ref="A20:A21"/>
    <mergeCell ref="A22:A23"/>
    <mergeCell ref="A13:B13"/>
    <mergeCell ref="A14:B14"/>
    <mergeCell ref="A15:B15"/>
    <mergeCell ref="A16:B16"/>
    <mergeCell ref="A17:B17"/>
    <mergeCell ref="A18:A19"/>
    <mergeCell ref="A3:B6"/>
    <mergeCell ref="C3:Q3"/>
    <mergeCell ref="D4:G4"/>
    <mergeCell ref="C4:C6"/>
    <mergeCell ref="H4:K4"/>
    <mergeCell ref="L4:Q4"/>
    <mergeCell ref="H5:I5"/>
    <mergeCell ref="J5:K5"/>
    <mergeCell ref="L5:M5"/>
    <mergeCell ref="N5:O5"/>
    <mergeCell ref="P5:Q5"/>
    <mergeCell ref="D5:E5"/>
    <mergeCell ref="F5:G5"/>
  </mergeCells>
  <hyperlinks>
    <hyperlink ref="S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C18:Q23" unlockedFormula="1"/>
  </ignoredError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3"/>
  <sheetViews>
    <sheetView showGridLines="0" workbookViewId="0"/>
  </sheetViews>
  <sheetFormatPr defaultColWidth="9.140625" defaultRowHeight="15"/>
  <cols>
    <col min="1" max="1" width="12.85546875" style="147" customWidth="1"/>
    <col min="2" max="2" width="5.7109375" style="147" customWidth="1"/>
    <col min="3" max="4" width="7.85546875" style="147" customWidth="1"/>
    <col min="5" max="5" width="7.140625" style="147" customWidth="1"/>
    <col min="6" max="6" width="7.85546875" style="147" customWidth="1"/>
    <col min="7" max="7" width="7.140625" style="147" customWidth="1"/>
    <col min="8" max="8" width="7.85546875" style="147" customWidth="1"/>
    <col min="9" max="9" width="7.140625" style="147" customWidth="1"/>
    <col min="10" max="10" width="7.85546875" style="147" customWidth="1"/>
    <col min="11" max="11" width="7.140625" style="147" customWidth="1"/>
    <col min="12" max="12" width="7.85546875" style="147" customWidth="1"/>
    <col min="13" max="13" width="7.140625" style="147" customWidth="1"/>
    <col min="14" max="14" width="7.85546875" style="147" customWidth="1"/>
    <col min="15" max="15" width="6.85546875" style="147" customWidth="1"/>
    <col min="16" max="16" width="7.85546875" style="147" customWidth="1"/>
    <col min="17" max="17" width="6.85546875" style="147" customWidth="1"/>
    <col min="18" max="18" width="9.140625" style="147"/>
    <col min="19" max="23" width="9.140625" style="377"/>
    <col min="24" max="16384" width="9.140625" style="147"/>
  </cols>
  <sheetData>
    <row r="1" spans="1:27" ht="17.25" customHeight="1">
      <c r="A1" s="165" t="s">
        <v>1035</v>
      </c>
      <c r="B1" s="165"/>
      <c r="C1" s="35"/>
      <c r="D1" s="35"/>
      <c r="E1" s="35"/>
      <c r="F1" s="35"/>
      <c r="G1" s="35"/>
      <c r="H1" s="35"/>
      <c r="I1" s="35"/>
      <c r="J1" s="35"/>
      <c r="K1" s="280"/>
      <c r="L1" s="35"/>
      <c r="M1" s="35"/>
      <c r="N1" s="35"/>
      <c r="O1" s="35"/>
      <c r="P1" s="35"/>
      <c r="Q1" s="35"/>
      <c r="X1" s="265"/>
      <c r="Y1" s="265"/>
      <c r="Z1" s="265"/>
      <c r="AA1" s="265"/>
    </row>
    <row r="2" spans="1:27" s="146" customFormat="1" ht="17.25" customHeight="1" thickBot="1">
      <c r="A2" s="1614" t="s">
        <v>1719</v>
      </c>
      <c r="S2" s="213" t="s">
        <v>1602</v>
      </c>
      <c r="X2" s="266"/>
      <c r="Y2" s="266"/>
      <c r="Z2" s="266"/>
      <c r="AA2" s="266"/>
    </row>
    <row r="3" spans="1:27" s="41" customFormat="1" ht="19.5" customHeight="1" thickBot="1">
      <c r="A3" s="1904" t="s">
        <v>192</v>
      </c>
      <c r="B3" s="1905"/>
      <c r="C3" s="2222" t="s">
        <v>389</v>
      </c>
      <c r="D3" s="2223"/>
      <c r="E3" s="2223"/>
      <c r="F3" s="2223"/>
      <c r="G3" s="2223"/>
      <c r="H3" s="2224"/>
      <c r="I3" s="2224"/>
      <c r="J3" s="2224"/>
      <c r="K3" s="2224"/>
      <c r="L3" s="2224"/>
      <c r="M3" s="2224"/>
      <c r="N3" s="2224"/>
      <c r="O3" s="2224"/>
      <c r="P3" s="2224"/>
      <c r="Q3" s="2225"/>
      <c r="X3" s="267"/>
      <c r="Y3" s="267"/>
      <c r="Z3" s="267"/>
      <c r="AA3" s="267"/>
    </row>
    <row r="4" spans="1:27" s="42" customFormat="1" ht="19.5" customHeight="1">
      <c r="A4" s="1890"/>
      <c r="B4" s="1906"/>
      <c r="C4" s="2226" t="s">
        <v>67</v>
      </c>
      <c r="D4" s="2226" t="s">
        <v>340</v>
      </c>
      <c r="E4" s="2081"/>
      <c r="F4" s="2081"/>
      <c r="G4" s="2123"/>
      <c r="H4" s="2233" t="s">
        <v>178</v>
      </c>
      <c r="I4" s="2234"/>
      <c r="J4" s="2234"/>
      <c r="K4" s="2235"/>
      <c r="L4" s="2233" t="s">
        <v>336</v>
      </c>
      <c r="M4" s="2234"/>
      <c r="N4" s="2234"/>
      <c r="O4" s="2234"/>
      <c r="P4" s="2234"/>
      <c r="Q4" s="2080"/>
      <c r="X4" s="268"/>
      <c r="Y4" s="268"/>
      <c r="Z4" s="268"/>
      <c r="AA4" s="268"/>
    </row>
    <row r="5" spans="1:27" s="42" customFormat="1" ht="39" customHeight="1">
      <c r="A5" s="1890"/>
      <c r="B5" s="1906"/>
      <c r="C5" s="2227"/>
      <c r="D5" s="2227" t="s">
        <v>481</v>
      </c>
      <c r="E5" s="2232"/>
      <c r="F5" s="2129" t="s">
        <v>482</v>
      </c>
      <c r="G5" s="2130"/>
      <c r="H5" s="2230" t="s">
        <v>7</v>
      </c>
      <c r="I5" s="2218"/>
      <c r="J5" s="2218" t="s">
        <v>136</v>
      </c>
      <c r="K5" s="2231"/>
      <c r="L5" s="2230" t="s">
        <v>337</v>
      </c>
      <c r="M5" s="2218"/>
      <c r="N5" s="2218" t="s">
        <v>338</v>
      </c>
      <c r="O5" s="2218"/>
      <c r="P5" s="2218" t="s">
        <v>339</v>
      </c>
      <c r="Q5" s="2219"/>
      <c r="X5" s="268"/>
      <c r="Y5" s="268"/>
      <c r="Z5" s="268"/>
      <c r="AA5" s="268"/>
    </row>
    <row r="6" spans="1:27" s="42" customFormat="1" ht="19.5" customHeight="1" thickBot="1">
      <c r="A6" s="1890"/>
      <c r="B6" s="1906"/>
      <c r="C6" s="2228"/>
      <c r="D6" s="1399" t="s">
        <v>142</v>
      </c>
      <c r="E6" s="1395" t="s">
        <v>143</v>
      </c>
      <c r="F6" s="1395" t="s">
        <v>142</v>
      </c>
      <c r="G6" s="1396" t="s">
        <v>143</v>
      </c>
      <c r="H6" s="1399" t="s">
        <v>142</v>
      </c>
      <c r="I6" s="1395" t="s">
        <v>143</v>
      </c>
      <c r="J6" s="1395" t="s">
        <v>142</v>
      </c>
      <c r="K6" s="1396" t="s">
        <v>143</v>
      </c>
      <c r="L6" s="1399" t="s">
        <v>142</v>
      </c>
      <c r="M6" s="1395" t="s">
        <v>143</v>
      </c>
      <c r="N6" s="1395" t="s">
        <v>142</v>
      </c>
      <c r="O6" s="1395" t="s">
        <v>143</v>
      </c>
      <c r="P6" s="1395" t="s">
        <v>142</v>
      </c>
      <c r="Q6" s="1397" t="s">
        <v>143</v>
      </c>
      <c r="X6" s="268"/>
      <c r="Y6" s="268"/>
      <c r="Z6" s="268"/>
      <c r="AA6" s="268"/>
    </row>
    <row r="7" spans="1:27" s="42" customFormat="1" ht="19.5" customHeight="1">
      <c r="A7" s="1908" t="s">
        <v>10</v>
      </c>
      <c r="B7" s="1909"/>
      <c r="C7" s="541">
        <v>21244</v>
      </c>
      <c r="D7" s="507">
        <v>19104</v>
      </c>
      <c r="E7" s="509">
        <v>0.89926567501412158</v>
      </c>
      <c r="F7" s="542">
        <v>2140</v>
      </c>
      <c r="G7" s="510">
        <v>0.10073432498587837</v>
      </c>
      <c r="H7" s="543">
        <v>12539</v>
      </c>
      <c r="I7" s="509">
        <v>0.59023724345697604</v>
      </c>
      <c r="J7" s="508">
        <v>8705</v>
      </c>
      <c r="K7" s="510">
        <v>0.40976275654302391</v>
      </c>
      <c r="L7" s="543">
        <v>11569</v>
      </c>
      <c r="M7" s="509">
        <v>0.54457729241197517</v>
      </c>
      <c r="N7" s="508">
        <v>2042</v>
      </c>
      <c r="O7" s="509">
        <v>9.6121257766898893E-2</v>
      </c>
      <c r="P7" s="508">
        <v>7633</v>
      </c>
      <c r="Q7" s="1041">
        <v>0.35930144982112594</v>
      </c>
      <c r="R7" s="395"/>
      <c r="S7" s="506"/>
      <c r="T7" s="506"/>
      <c r="U7" s="506"/>
      <c r="V7" s="16"/>
      <c r="W7" s="16"/>
      <c r="X7" s="268"/>
      <c r="Y7" s="268"/>
      <c r="Z7" s="268"/>
      <c r="AA7" s="268"/>
    </row>
    <row r="8" spans="1:27" s="16" customFormat="1" ht="17.25" customHeight="1">
      <c r="A8" s="1910" t="s">
        <v>11</v>
      </c>
      <c r="B8" s="1911"/>
      <c r="C8" s="36">
        <v>20591</v>
      </c>
      <c r="D8" s="360">
        <v>18425</v>
      </c>
      <c r="E8" s="460">
        <v>0.89480841144189205</v>
      </c>
      <c r="F8" s="363">
        <v>2166</v>
      </c>
      <c r="G8" s="343">
        <v>0.10519158855810791</v>
      </c>
      <c r="H8" s="338">
        <v>12241</v>
      </c>
      <c r="I8" s="460">
        <v>0.59448302656500418</v>
      </c>
      <c r="J8" s="330">
        <v>8350</v>
      </c>
      <c r="K8" s="343">
        <v>0.40551697343499588</v>
      </c>
      <c r="L8" s="338">
        <v>10901</v>
      </c>
      <c r="M8" s="460">
        <v>0.52940605118741202</v>
      </c>
      <c r="N8" s="330">
        <v>1970</v>
      </c>
      <c r="O8" s="460">
        <v>9.5672866786460101E-2</v>
      </c>
      <c r="P8" s="330">
        <v>7720</v>
      </c>
      <c r="Q8" s="663">
        <v>0.37492108202612789</v>
      </c>
      <c r="R8" s="395"/>
      <c r="S8" s="506"/>
      <c r="T8" s="506"/>
      <c r="U8" s="506"/>
      <c r="X8" s="269"/>
      <c r="Y8" s="269"/>
      <c r="Z8" s="269"/>
      <c r="AA8" s="269"/>
    </row>
    <row r="9" spans="1:27" s="16" customFormat="1" ht="17.25" customHeight="1">
      <c r="A9" s="1910" t="s">
        <v>12</v>
      </c>
      <c r="B9" s="1911"/>
      <c r="C9" s="36">
        <v>20279</v>
      </c>
      <c r="D9" s="360">
        <v>18224</v>
      </c>
      <c r="E9" s="460">
        <v>0.89866364219142958</v>
      </c>
      <c r="F9" s="363">
        <v>2055</v>
      </c>
      <c r="G9" s="343">
        <v>0.10133635780857045</v>
      </c>
      <c r="H9" s="338">
        <v>12104</v>
      </c>
      <c r="I9" s="460">
        <v>0.59687361309729281</v>
      </c>
      <c r="J9" s="330">
        <v>8175</v>
      </c>
      <c r="K9" s="343">
        <v>0.40312638690270725</v>
      </c>
      <c r="L9" s="338">
        <v>10748</v>
      </c>
      <c r="M9" s="460">
        <v>0.53000641057251341</v>
      </c>
      <c r="N9" s="330">
        <v>1899</v>
      </c>
      <c r="O9" s="460">
        <v>9.3643670792445385E-2</v>
      </c>
      <c r="P9" s="330">
        <v>7632</v>
      </c>
      <c r="Q9" s="663">
        <v>0.37634991863504119</v>
      </c>
      <c r="R9" s="395"/>
      <c r="S9" s="506"/>
      <c r="T9" s="506"/>
      <c r="U9" s="506"/>
      <c r="X9" s="269"/>
      <c r="Y9" s="269"/>
      <c r="Z9" s="269"/>
      <c r="AA9" s="269"/>
    </row>
    <row r="10" spans="1:27" s="16" customFormat="1" ht="17.25" customHeight="1">
      <c r="A10" s="1910" t="s">
        <v>13</v>
      </c>
      <c r="B10" s="1911"/>
      <c r="C10" s="425">
        <v>20466</v>
      </c>
      <c r="D10" s="338">
        <v>18226</v>
      </c>
      <c r="E10" s="460">
        <v>0.8905501807876478</v>
      </c>
      <c r="F10" s="363">
        <v>2240</v>
      </c>
      <c r="G10" s="343">
        <v>0.1094498192123522</v>
      </c>
      <c r="H10" s="338">
        <v>12296</v>
      </c>
      <c r="I10" s="460">
        <v>0.60080132903351902</v>
      </c>
      <c r="J10" s="330">
        <v>8170</v>
      </c>
      <c r="K10" s="343">
        <v>0.39919867096648098</v>
      </c>
      <c r="L10" s="338">
        <v>10986</v>
      </c>
      <c r="M10" s="460">
        <v>0.53679272940486655</v>
      </c>
      <c r="N10" s="330">
        <v>1924</v>
      </c>
      <c r="O10" s="460">
        <v>9.4009576859181085E-2</v>
      </c>
      <c r="P10" s="330">
        <v>7556</v>
      </c>
      <c r="Q10" s="663">
        <v>0.36919769373595229</v>
      </c>
      <c r="R10" s="395"/>
      <c r="S10" s="506"/>
      <c r="T10" s="506"/>
      <c r="U10" s="506"/>
      <c r="X10" s="269"/>
      <c r="Y10" s="269"/>
      <c r="Z10" s="269"/>
      <c r="AA10" s="269"/>
    </row>
    <row r="11" spans="1:27" s="16" customFormat="1" ht="17.25" customHeight="1">
      <c r="A11" s="1910" t="s">
        <v>135</v>
      </c>
      <c r="B11" s="1911"/>
      <c r="C11" s="425">
        <v>20347</v>
      </c>
      <c r="D11" s="338">
        <v>17986</v>
      </c>
      <c r="E11" s="460">
        <v>0.88396323782375785</v>
      </c>
      <c r="F11" s="363">
        <v>2361</v>
      </c>
      <c r="G11" s="343">
        <v>0.1160367621762422</v>
      </c>
      <c r="H11" s="338">
        <v>11952</v>
      </c>
      <c r="I11" s="460">
        <v>0.58740846316410278</v>
      </c>
      <c r="J11" s="330">
        <v>8395</v>
      </c>
      <c r="K11" s="343">
        <v>0.41259153683589717</v>
      </c>
      <c r="L11" s="338">
        <v>11072</v>
      </c>
      <c r="M11" s="460">
        <v>0.54415884405563475</v>
      </c>
      <c r="N11" s="330">
        <v>1902</v>
      </c>
      <c r="O11" s="460">
        <v>9.3478154027620775E-2</v>
      </c>
      <c r="P11" s="330">
        <v>7373</v>
      </c>
      <c r="Q11" s="663">
        <v>0.36236300191674448</v>
      </c>
      <c r="R11" s="395"/>
      <c r="S11" s="506"/>
      <c r="T11" s="506"/>
      <c r="U11" s="506"/>
      <c r="X11" s="269"/>
      <c r="Y11" s="269"/>
      <c r="Z11" s="269"/>
      <c r="AA11" s="269"/>
    </row>
    <row r="12" spans="1:27" s="16" customFormat="1" ht="17.25" customHeight="1">
      <c r="A12" s="1910" t="s">
        <v>183</v>
      </c>
      <c r="B12" s="1911"/>
      <c r="C12" s="425">
        <v>21038</v>
      </c>
      <c r="D12" s="338">
        <v>18506</v>
      </c>
      <c r="E12" s="460">
        <v>0.8796463542161802</v>
      </c>
      <c r="F12" s="363">
        <v>2532</v>
      </c>
      <c r="G12" s="343">
        <v>0.12035364578381975</v>
      </c>
      <c r="H12" s="338">
        <v>12447</v>
      </c>
      <c r="I12" s="460">
        <v>0.59164369236619452</v>
      </c>
      <c r="J12" s="330">
        <v>8591</v>
      </c>
      <c r="K12" s="343">
        <v>0.40835630763380548</v>
      </c>
      <c r="L12" s="338">
        <v>11453</v>
      </c>
      <c r="M12" s="460">
        <v>0.54439585511930788</v>
      </c>
      <c r="N12" s="330">
        <v>1867</v>
      </c>
      <c r="O12" s="460">
        <v>8.8744177203156194E-2</v>
      </c>
      <c r="P12" s="330">
        <v>7718</v>
      </c>
      <c r="Q12" s="663">
        <v>0.36685996767753587</v>
      </c>
      <c r="R12" s="395"/>
      <c r="S12" s="506"/>
      <c r="T12" s="506"/>
      <c r="U12" s="506"/>
      <c r="X12" s="269"/>
      <c r="Y12" s="269"/>
      <c r="Z12" s="269"/>
      <c r="AA12" s="269"/>
    </row>
    <row r="13" spans="1:27" s="16" customFormat="1" ht="17.25" customHeight="1">
      <c r="A13" s="1910" t="s">
        <v>432</v>
      </c>
      <c r="B13" s="1911"/>
      <c r="C13" s="425">
        <v>21274</v>
      </c>
      <c r="D13" s="338">
        <v>18696</v>
      </c>
      <c r="E13" s="460">
        <v>0.8788192159443452</v>
      </c>
      <c r="F13" s="363">
        <v>2578</v>
      </c>
      <c r="G13" s="343">
        <v>0.12118078405565479</v>
      </c>
      <c r="H13" s="338">
        <v>12569</v>
      </c>
      <c r="I13" s="460">
        <v>0.59081507943969169</v>
      </c>
      <c r="J13" s="330">
        <v>8705</v>
      </c>
      <c r="K13" s="343">
        <v>0.40918492056030836</v>
      </c>
      <c r="L13" s="338">
        <v>11684</v>
      </c>
      <c r="M13" s="460">
        <v>0.54921500423051617</v>
      </c>
      <c r="N13" s="330">
        <v>1989</v>
      </c>
      <c r="O13" s="460">
        <v>9.349440631757075E-2</v>
      </c>
      <c r="P13" s="330">
        <v>7601</v>
      </c>
      <c r="Q13" s="663">
        <v>0.35729058945191311</v>
      </c>
      <c r="R13" s="395"/>
      <c r="S13" s="506"/>
      <c r="T13" s="506"/>
      <c r="U13" s="506"/>
      <c r="X13" s="269"/>
      <c r="Y13" s="269"/>
      <c r="Z13" s="269"/>
      <c r="AA13" s="269"/>
    </row>
    <row r="14" spans="1:27" s="16" customFormat="1" ht="17.25" customHeight="1">
      <c r="A14" s="1910" t="s">
        <v>529</v>
      </c>
      <c r="B14" s="1911"/>
      <c r="C14" s="425">
        <v>21360</v>
      </c>
      <c r="D14" s="338">
        <v>18670</v>
      </c>
      <c r="E14" s="460">
        <v>0.87406367041198507</v>
      </c>
      <c r="F14" s="363">
        <v>2690</v>
      </c>
      <c r="G14" s="343">
        <v>0.12593632958801498</v>
      </c>
      <c r="H14" s="338">
        <v>12656</v>
      </c>
      <c r="I14" s="460">
        <v>0.59250936329588011</v>
      </c>
      <c r="J14" s="330">
        <v>8704</v>
      </c>
      <c r="K14" s="343">
        <v>0.40749063670411984</v>
      </c>
      <c r="L14" s="338">
        <v>11701</v>
      </c>
      <c r="M14" s="460">
        <v>0.54779962546816474</v>
      </c>
      <c r="N14" s="330">
        <v>2028</v>
      </c>
      <c r="O14" s="460">
        <v>9.4943820224719103E-2</v>
      </c>
      <c r="P14" s="330">
        <v>7631</v>
      </c>
      <c r="Q14" s="663">
        <v>0.35725655430711611</v>
      </c>
      <c r="R14" s="395"/>
      <c r="S14" s="506"/>
      <c r="T14" s="506"/>
      <c r="U14" s="506"/>
      <c r="X14" s="269"/>
      <c r="Y14" s="269"/>
      <c r="Z14" s="269"/>
      <c r="AA14" s="269"/>
    </row>
    <row r="15" spans="1:27" s="16" customFormat="1" ht="17.25" customHeight="1">
      <c r="A15" s="1910" t="s">
        <v>589</v>
      </c>
      <c r="B15" s="1911"/>
      <c r="C15" s="425">
        <v>21024</v>
      </c>
      <c r="D15" s="338">
        <v>18276</v>
      </c>
      <c r="E15" s="460">
        <v>0.86929223744292239</v>
      </c>
      <c r="F15" s="363">
        <v>2748</v>
      </c>
      <c r="G15" s="343">
        <v>0.13070776255707764</v>
      </c>
      <c r="H15" s="338">
        <v>12390</v>
      </c>
      <c r="I15" s="460">
        <v>0.58932648401826482</v>
      </c>
      <c r="J15" s="330">
        <v>8634</v>
      </c>
      <c r="K15" s="343">
        <v>0.41067351598173518</v>
      </c>
      <c r="L15" s="338">
        <v>11425</v>
      </c>
      <c r="M15" s="460">
        <v>0.5434265601217656</v>
      </c>
      <c r="N15" s="330">
        <v>2018</v>
      </c>
      <c r="O15" s="460">
        <v>9.5985540334855401E-2</v>
      </c>
      <c r="P15" s="330">
        <v>7581</v>
      </c>
      <c r="Q15" s="663">
        <v>0.360587899543379</v>
      </c>
      <c r="R15" s="395"/>
      <c r="S15" s="506"/>
      <c r="T15" s="506"/>
      <c r="U15" s="506"/>
      <c r="W15" s="32"/>
      <c r="X15" s="269"/>
      <c r="Y15" s="269"/>
      <c r="Z15" s="269"/>
      <c r="AA15" s="269"/>
    </row>
    <row r="16" spans="1:27" s="16" customFormat="1" ht="17.25" customHeight="1">
      <c r="A16" s="1910" t="s">
        <v>656</v>
      </c>
      <c r="B16" s="1911"/>
      <c r="C16" s="425">
        <v>21612</v>
      </c>
      <c r="D16" s="338">
        <v>18752</v>
      </c>
      <c r="E16" s="460">
        <v>0.86766611141958172</v>
      </c>
      <c r="F16" s="363">
        <v>2860</v>
      </c>
      <c r="G16" s="343">
        <v>0.13233388858041828</v>
      </c>
      <c r="H16" s="338">
        <v>12768</v>
      </c>
      <c r="I16" s="460">
        <v>0.59078289838978348</v>
      </c>
      <c r="J16" s="330">
        <v>8844</v>
      </c>
      <c r="K16" s="343">
        <v>0.40921710161021657</v>
      </c>
      <c r="L16" s="338">
        <v>11869</v>
      </c>
      <c r="M16" s="460">
        <v>0.54918563760873584</v>
      </c>
      <c r="N16" s="330">
        <v>2038</v>
      </c>
      <c r="O16" s="460">
        <v>9.4299463261151212E-2</v>
      </c>
      <c r="P16" s="330">
        <v>7705</v>
      </c>
      <c r="Q16" s="663">
        <v>0.35651489913011292</v>
      </c>
      <c r="R16" s="395"/>
      <c r="S16" s="506"/>
      <c r="T16" s="506"/>
      <c r="U16" s="506"/>
      <c r="X16" s="269"/>
      <c r="Y16" s="269"/>
      <c r="Z16" s="269"/>
      <c r="AA16" s="269"/>
    </row>
    <row r="17" spans="1:27" s="16" customFormat="1" ht="17.25" customHeight="1" thickBot="1">
      <c r="A17" s="1871" t="s">
        <v>673</v>
      </c>
      <c r="B17" s="1872"/>
      <c r="C17" s="641">
        <v>22361</v>
      </c>
      <c r="D17" s="132">
        <v>19004</v>
      </c>
      <c r="E17" s="176">
        <f>D17/$C17</f>
        <v>0.84987254595053885</v>
      </c>
      <c r="F17" s="302">
        <v>3357</v>
      </c>
      <c r="G17" s="176">
        <f>F17/$C17</f>
        <v>0.15012745404946112</v>
      </c>
      <c r="H17" s="132">
        <v>13151</v>
      </c>
      <c r="I17" s="176">
        <f>H17/$C17</f>
        <v>0.58812217700460623</v>
      </c>
      <c r="J17" s="187">
        <v>9210</v>
      </c>
      <c r="K17" s="176">
        <f>J17/$C17</f>
        <v>0.41187782299539377</v>
      </c>
      <c r="L17" s="132">
        <v>12250</v>
      </c>
      <c r="M17" s="176">
        <f>L17/$C17</f>
        <v>0.54782880908725007</v>
      </c>
      <c r="N17" s="187">
        <v>2112</v>
      </c>
      <c r="O17" s="176">
        <f>N17/$C17</f>
        <v>9.4450158758552838E-2</v>
      </c>
      <c r="P17" s="187">
        <v>7999</v>
      </c>
      <c r="Q17" s="664">
        <f>P17/$C17</f>
        <v>0.35772103215419704</v>
      </c>
      <c r="R17" s="395"/>
      <c r="S17" s="506"/>
      <c r="T17" s="506"/>
      <c r="U17" s="506"/>
      <c r="X17" s="269"/>
      <c r="Y17" s="269"/>
      <c r="Z17" s="269"/>
      <c r="AA17" s="269"/>
    </row>
    <row r="18" spans="1:27" s="167" customFormat="1" ht="17.25" customHeight="1">
      <c r="A18" s="1900" t="s">
        <v>674</v>
      </c>
      <c r="B18" s="917" t="s">
        <v>185</v>
      </c>
      <c r="C18" s="1124">
        <f>C17-C16</f>
        <v>749</v>
      </c>
      <c r="D18" s="1122">
        <f>D17-D16</f>
        <v>252</v>
      </c>
      <c r="E18" s="1039" t="s">
        <v>52</v>
      </c>
      <c r="F18" s="920">
        <f t="shared" ref="F18:P18" si="0">F17-F16</f>
        <v>497</v>
      </c>
      <c r="G18" s="1400" t="s">
        <v>52</v>
      </c>
      <c r="H18" s="1122">
        <f t="shared" si="0"/>
        <v>383</v>
      </c>
      <c r="I18" s="1401" t="s">
        <v>52</v>
      </c>
      <c r="J18" s="1038">
        <f t="shared" si="0"/>
        <v>366</v>
      </c>
      <c r="K18" s="1400" t="s">
        <v>52</v>
      </c>
      <c r="L18" s="1122">
        <f t="shared" si="0"/>
        <v>381</v>
      </c>
      <c r="M18" s="1401" t="s">
        <v>52</v>
      </c>
      <c r="N18" s="1038">
        <f t="shared" si="0"/>
        <v>74</v>
      </c>
      <c r="O18" s="1401" t="s">
        <v>52</v>
      </c>
      <c r="P18" s="1038">
        <f t="shared" si="0"/>
        <v>294</v>
      </c>
      <c r="Q18" s="1404" t="s">
        <v>52</v>
      </c>
      <c r="R18" s="395"/>
      <c r="X18" s="270"/>
      <c r="Y18" s="270"/>
      <c r="Z18" s="269"/>
      <c r="AA18" s="269"/>
    </row>
    <row r="19" spans="1:27" ht="17.25" customHeight="1">
      <c r="A19" s="1901"/>
      <c r="B19" s="912" t="s">
        <v>186</v>
      </c>
      <c r="C19" s="1226">
        <f>C17/C16-1</f>
        <v>3.4656672219137485E-2</v>
      </c>
      <c r="D19" s="952">
        <f t="shared" ref="D19:P19" si="1">D17/D16-1</f>
        <v>1.3438566552901099E-2</v>
      </c>
      <c r="E19" s="1036" t="s">
        <v>52</v>
      </c>
      <c r="F19" s="914">
        <f t="shared" si="1"/>
        <v>0.1737762237762237</v>
      </c>
      <c r="G19" s="1402" t="s">
        <v>52</v>
      </c>
      <c r="H19" s="952">
        <f t="shared" si="1"/>
        <v>2.9996867167919827E-2</v>
      </c>
      <c r="I19" s="1227" t="s">
        <v>52</v>
      </c>
      <c r="J19" s="1035">
        <f t="shared" si="1"/>
        <v>4.1383989145183264E-2</v>
      </c>
      <c r="K19" s="1402" t="s">
        <v>52</v>
      </c>
      <c r="L19" s="952">
        <f t="shared" si="1"/>
        <v>3.2100429690791188E-2</v>
      </c>
      <c r="M19" s="1227" t="s">
        <v>52</v>
      </c>
      <c r="N19" s="1035">
        <f t="shared" si="1"/>
        <v>3.6310107948969605E-2</v>
      </c>
      <c r="O19" s="1227" t="s">
        <v>52</v>
      </c>
      <c r="P19" s="1035">
        <f t="shared" si="1"/>
        <v>3.8157040882543791E-2</v>
      </c>
      <c r="Q19" s="1363" t="s">
        <v>52</v>
      </c>
      <c r="R19" s="395"/>
      <c r="X19" s="265"/>
      <c r="Y19" s="265"/>
      <c r="Z19" s="269"/>
      <c r="AA19" s="269"/>
    </row>
    <row r="20" spans="1:27" ht="17.25" customHeight="1">
      <c r="A20" s="1902" t="s">
        <v>678</v>
      </c>
      <c r="B20" s="928" t="s">
        <v>185</v>
      </c>
      <c r="C20" s="1126">
        <f>C17-C12</f>
        <v>1323</v>
      </c>
      <c r="D20" s="955">
        <f t="shared" ref="D20:P20" si="2">D17-D12</f>
        <v>498</v>
      </c>
      <c r="E20" s="1033" t="s">
        <v>52</v>
      </c>
      <c r="F20" s="919">
        <f t="shared" si="2"/>
        <v>825</v>
      </c>
      <c r="G20" s="1403" t="s">
        <v>52</v>
      </c>
      <c r="H20" s="955">
        <f t="shared" si="2"/>
        <v>704</v>
      </c>
      <c r="I20" s="1229" t="s">
        <v>52</v>
      </c>
      <c r="J20" s="1032">
        <f t="shared" si="2"/>
        <v>619</v>
      </c>
      <c r="K20" s="1403" t="s">
        <v>52</v>
      </c>
      <c r="L20" s="955">
        <f t="shared" si="2"/>
        <v>797</v>
      </c>
      <c r="M20" s="1229" t="s">
        <v>52</v>
      </c>
      <c r="N20" s="1032">
        <f t="shared" si="2"/>
        <v>245</v>
      </c>
      <c r="O20" s="1229" t="s">
        <v>52</v>
      </c>
      <c r="P20" s="1032">
        <f t="shared" si="2"/>
        <v>281</v>
      </c>
      <c r="Q20" s="1086" t="s">
        <v>52</v>
      </c>
      <c r="R20" s="395"/>
      <c r="X20" s="265"/>
      <c r="Y20" s="265"/>
      <c r="Z20" s="269"/>
      <c r="AA20" s="269"/>
    </row>
    <row r="21" spans="1:27" ht="17.25" customHeight="1">
      <c r="A21" s="1901"/>
      <c r="B21" s="912" t="s">
        <v>186</v>
      </c>
      <c r="C21" s="1226">
        <f>C17/C12-1</f>
        <v>6.2886205913109672E-2</v>
      </c>
      <c r="D21" s="952">
        <f t="shared" ref="D21:P21" si="3">D17/D12-1</f>
        <v>2.6910191289311491E-2</v>
      </c>
      <c r="E21" s="1036" t="s">
        <v>52</v>
      </c>
      <c r="F21" s="914">
        <f t="shared" si="3"/>
        <v>0.32582938388625582</v>
      </c>
      <c r="G21" s="1402" t="s">
        <v>52</v>
      </c>
      <c r="H21" s="952">
        <f t="shared" si="3"/>
        <v>5.655981360970519E-2</v>
      </c>
      <c r="I21" s="1227" t="s">
        <v>52</v>
      </c>
      <c r="J21" s="1035">
        <f t="shared" si="3"/>
        <v>7.2052147596321836E-2</v>
      </c>
      <c r="K21" s="1402" t="s">
        <v>52</v>
      </c>
      <c r="L21" s="952">
        <f t="shared" si="3"/>
        <v>6.9588754038243161E-2</v>
      </c>
      <c r="M21" s="1227" t="s">
        <v>52</v>
      </c>
      <c r="N21" s="1035">
        <f t="shared" si="3"/>
        <v>0.13122656668452071</v>
      </c>
      <c r="O21" s="1227" t="s">
        <v>52</v>
      </c>
      <c r="P21" s="1035">
        <f t="shared" si="3"/>
        <v>3.6408395957501893E-2</v>
      </c>
      <c r="Q21" s="1363" t="s">
        <v>52</v>
      </c>
      <c r="R21" s="395"/>
      <c r="X21" s="265"/>
      <c r="Y21" s="265"/>
      <c r="Z21" s="269"/>
      <c r="AA21" s="269"/>
    </row>
    <row r="22" spans="1:27" ht="17.25" customHeight="1">
      <c r="A22" s="1902" t="s">
        <v>677</v>
      </c>
      <c r="B22" s="928" t="s">
        <v>185</v>
      </c>
      <c r="C22" s="1126">
        <f>C17-C7</f>
        <v>1117</v>
      </c>
      <c r="D22" s="955">
        <f t="shared" ref="D22:P22" si="4">D17-D7</f>
        <v>-100</v>
      </c>
      <c r="E22" s="1033" t="s">
        <v>52</v>
      </c>
      <c r="F22" s="919">
        <f t="shared" si="4"/>
        <v>1217</v>
      </c>
      <c r="G22" s="1403" t="s">
        <v>52</v>
      </c>
      <c r="H22" s="955">
        <f t="shared" si="4"/>
        <v>612</v>
      </c>
      <c r="I22" s="1229" t="s">
        <v>52</v>
      </c>
      <c r="J22" s="1032">
        <f t="shared" si="4"/>
        <v>505</v>
      </c>
      <c r="K22" s="1403" t="s">
        <v>52</v>
      </c>
      <c r="L22" s="955">
        <f t="shared" si="4"/>
        <v>681</v>
      </c>
      <c r="M22" s="1229" t="s">
        <v>52</v>
      </c>
      <c r="N22" s="1032">
        <f t="shared" si="4"/>
        <v>70</v>
      </c>
      <c r="O22" s="1229" t="s">
        <v>52</v>
      </c>
      <c r="P22" s="1032">
        <f t="shared" si="4"/>
        <v>366</v>
      </c>
      <c r="Q22" s="1086" t="s">
        <v>52</v>
      </c>
      <c r="R22" s="395"/>
      <c r="X22" s="265"/>
      <c r="Y22" s="265"/>
      <c r="Z22" s="269"/>
      <c r="AA22" s="269"/>
    </row>
    <row r="23" spans="1:27" ht="17.25" customHeight="1">
      <c r="A23" s="2027"/>
      <c r="B23" s="968" t="s">
        <v>186</v>
      </c>
      <c r="C23" s="1239">
        <f>C17/C7-1</f>
        <v>5.2579551873470187E-2</v>
      </c>
      <c r="D23" s="916">
        <f t="shared" ref="D23:P23" si="5">D17/D7-1</f>
        <v>-5.2345058626466212E-3</v>
      </c>
      <c r="E23" s="1198" t="s">
        <v>52</v>
      </c>
      <c r="F23" s="937">
        <f t="shared" si="5"/>
        <v>0.56869158878504678</v>
      </c>
      <c r="G23" s="1405" t="s">
        <v>52</v>
      </c>
      <c r="H23" s="916">
        <f t="shared" si="5"/>
        <v>4.8807719913868786E-2</v>
      </c>
      <c r="I23" s="1283" t="s">
        <v>52</v>
      </c>
      <c r="J23" s="1209">
        <f t="shared" si="5"/>
        <v>5.8012636415852858E-2</v>
      </c>
      <c r="K23" s="1405" t="s">
        <v>52</v>
      </c>
      <c r="L23" s="916">
        <f t="shared" si="5"/>
        <v>5.8864206067940295E-2</v>
      </c>
      <c r="M23" s="1283" t="s">
        <v>52</v>
      </c>
      <c r="N23" s="1209">
        <f t="shared" si="5"/>
        <v>3.4280117531831467E-2</v>
      </c>
      <c r="O23" s="1283" t="s">
        <v>52</v>
      </c>
      <c r="P23" s="1209">
        <f t="shared" si="5"/>
        <v>4.794969212629363E-2</v>
      </c>
      <c r="Q23" s="1240" t="s">
        <v>52</v>
      </c>
      <c r="R23" s="395"/>
      <c r="X23" s="265"/>
      <c r="Y23" s="265"/>
      <c r="Z23" s="269"/>
      <c r="AA23" s="269"/>
    </row>
    <row r="24" spans="1:27" s="551" customFormat="1" ht="17.25" customHeight="1">
      <c r="A24" s="903"/>
      <c r="B24" s="258"/>
      <c r="C24" s="256"/>
      <c r="D24" s="256"/>
      <c r="E24" s="257"/>
      <c r="F24" s="256"/>
      <c r="G24" s="257"/>
      <c r="H24" s="256"/>
      <c r="I24" s="257"/>
      <c r="J24" s="256"/>
      <c r="K24" s="257"/>
      <c r="L24" s="256"/>
      <c r="M24" s="257"/>
      <c r="N24" s="256"/>
      <c r="O24" s="257"/>
      <c r="P24" s="256"/>
      <c r="Q24" s="257"/>
      <c r="R24" s="395"/>
      <c r="X24" s="265"/>
      <c r="Y24" s="265"/>
      <c r="Z24" s="269"/>
      <c r="AA24" s="269"/>
    </row>
    <row r="25" spans="1:27" ht="17.25" customHeight="1">
      <c r="A25" s="419" t="s">
        <v>397</v>
      </c>
      <c r="X25" s="265"/>
      <c r="Y25" s="265"/>
      <c r="Z25" s="269"/>
      <c r="AA25" s="269"/>
    </row>
    <row r="26" spans="1:27" ht="17.25" customHeight="1">
      <c r="A26" s="394" t="s">
        <v>480</v>
      </c>
      <c r="X26" s="265"/>
      <c r="Y26" s="265"/>
      <c r="Z26" s="269"/>
      <c r="AA26" s="269"/>
    </row>
    <row r="27" spans="1:27" ht="17.25" customHeight="1">
      <c r="A27" s="419" t="s">
        <v>513</v>
      </c>
      <c r="X27" s="265"/>
      <c r="Y27" s="265"/>
      <c r="Z27" s="269"/>
      <c r="AA27" s="269"/>
    </row>
    <row r="28" spans="1:27">
      <c r="C28" s="141"/>
      <c r="D28" s="141"/>
      <c r="E28" s="141"/>
      <c r="F28" s="141"/>
      <c r="G28" s="141"/>
      <c r="H28" s="141"/>
      <c r="I28" s="141"/>
      <c r="J28" s="141"/>
      <c r="K28" s="141"/>
      <c r="L28" s="141"/>
      <c r="M28" s="141"/>
      <c r="N28" s="141"/>
      <c r="O28" s="141"/>
      <c r="P28" s="141"/>
      <c r="Q28" s="141"/>
    </row>
    <row r="29" spans="1:27">
      <c r="C29" s="196"/>
      <c r="D29" s="196"/>
      <c r="E29" s="196"/>
      <c r="F29" s="196"/>
      <c r="G29" s="196"/>
      <c r="H29" s="196"/>
      <c r="I29" s="196"/>
      <c r="J29" s="196"/>
      <c r="K29" s="196"/>
      <c r="L29" s="196"/>
      <c r="M29" s="196"/>
      <c r="N29" s="196"/>
      <c r="O29" s="196"/>
      <c r="P29" s="196"/>
      <c r="Q29" s="196"/>
    </row>
    <row r="30" spans="1:27">
      <c r="C30" s="141"/>
      <c r="D30" s="141"/>
      <c r="E30" s="141"/>
      <c r="F30" s="141"/>
      <c r="G30" s="141"/>
      <c r="H30" s="141"/>
      <c r="I30" s="141"/>
      <c r="J30" s="141"/>
      <c r="K30" s="141"/>
      <c r="L30" s="141"/>
      <c r="M30" s="141"/>
      <c r="N30" s="141"/>
      <c r="O30" s="141"/>
      <c r="P30" s="141"/>
      <c r="Q30" s="141"/>
    </row>
    <row r="31" spans="1:27">
      <c r="C31" s="196"/>
      <c r="D31" s="196"/>
      <c r="E31" s="196"/>
      <c r="F31" s="196"/>
      <c r="G31" s="196"/>
      <c r="H31" s="196"/>
      <c r="I31" s="196"/>
      <c r="J31" s="196"/>
      <c r="K31" s="196"/>
      <c r="L31" s="196"/>
      <c r="M31" s="196"/>
      <c r="N31" s="196"/>
      <c r="O31" s="196"/>
      <c r="P31" s="196"/>
      <c r="Q31" s="196"/>
    </row>
    <row r="32" spans="1:27">
      <c r="C32" s="141"/>
      <c r="D32" s="141"/>
      <c r="E32" s="141"/>
      <c r="F32" s="141"/>
      <c r="G32" s="141"/>
      <c r="H32" s="141"/>
      <c r="I32" s="141"/>
      <c r="J32" s="141"/>
      <c r="K32" s="141"/>
      <c r="L32" s="141"/>
      <c r="M32" s="141"/>
      <c r="N32" s="141"/>
      <c r="O32" s="141"/>
      <c r="P32" s="141"/>
      <c r="Q32" s="141"/>
    </row>
    <row r="33" spans="3:17">
      <c r="C33" s="196"/>
      <c r="D33" s="196"/>
      <c r="E33" s="196"/>
      <c r="F33" s="196"/>
      <c r="G33" s="196"/>
      <c r="H33" s="196"/>
      <c r="I33" s="196"/>
      <c r="J33" s="196"/>
      <c r="K33" s="196"/>
      <c r="L33" s="196"/>
      <c r="M33" s="196"/>
      <c r="N33" s="196"/>
      <c r="O33" s="196"/>
      <c r="P33" s="196"/>
      <c r="Q33" s="196"/>
    </row>
  </sheetData>
  <mergeCells count="27">
    <mergeCell ref="A22:A23"/>
    <mergeCell ref="A15:B15"/>
    <mergeCell ref="A17:B17"/>
    <mergeCell ref="A18:A19"/>
    <mergeCell ref="A20:A21"/>
    <mergeCell ref="H5:I5"/>
    <mergeCell ref="A11:B11"/>
    <mergeCell ref="A12:B12"/>
    <mergeCell ref="A13:B13"/>
    <mergeCell ref="A14:B14"/>
    <mergeCell ref="A7:B7"/>
    <mergeCell ref="J5:K5"/>
    <mergeCell ref="A16:B16"/>
    <mergeCell ref="L5:M5"/>
    <mergeCell ref="N5:O5"/>
    <mergeCell ref="P5:Q5"/>
    <mergeCell ref="A8:B8"/>
    <mergeCell ref="A9:B9"/>
    <mergeCell ref="A10:B10"/>
    <mergeCell ref="A3:B6"/>
    <mergeCell ref="C3:Q3"/>
    <mergeCell ref="C4:C6"/>
    <mergeCell ref="D4:G4"/>
    <mergeCell ref="H4:K4"/>
    <mergeCell ref="L4:Q4"/>
    <mergeCell ref="D5:E5"/>
    <mergeCell ref="F5:G5"/>
  </mergeCells>
  <hyperlinks>
    <hyperlink ref="S2" location="OBSAH!A1" display="Zpět na obsah"/>
  </hyperlinks>
  <pageMargins left="0.7" right="0.7" top="0.78740157499999996" bottom="0.78740157499999996" header="0.3" footer="0.3"/>
  <pageSetup paperSize="9" orientation="landscape" r:id="rId1"/>
  <ignoredErrors>
    <ignoredError sqref="C18:Q23"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6"/>
  <dimension ref="A1:W24"/>
  <sheetViews>
    <sheetView showGridLines="0" zoomScaleNormal="100" workbookViewId="0"/>
  </sheetViews>
  <sheetFormatPr defaultColWidth="9.140625" defaultRowHeight="15"/>
  <cols>
    <col min="1" max="1" width="18" style="147" customWidth="1"/>
    <col min="2" max="12" width="6.7109375" style="147" customWidth="1"/>
    <col min="13" max="18" width="6.42578125" style="147" customWidth="1"/>
    <col min="19" max="16384" width="9.140625" style="147"/>
  </cols>
  <sheetData>
    <row r="1" spans="1:23" s="35" customFormat="1" ht="17.25" customHeight="1">
      <c r="A1" s="121" t="s">
        <v>952</v>
      </c>
      <c r="B1" s="124"/>
      <c r="C1" s="124"/>
      <c r="D1" s="124"/>
      <c r="E1" s="53"/>
      <c r="F1" s="53"/>
      <c r="G1" s="53"/>
      <c r="H1" s="53"/>
      <c r="I1" s="53"/>
    </row>
    <row r="2" spans="1:23" ht="17.25" customHeight="1" thickBot="1">
      <c r="A2" s="1614" t="s">
        <v>1719</v>
      </c>
      <c r="B2" s="146"/>
      <c r="C2" s="146"/>
      <c r="P2" s="146"/>
      <c r="Q2" s="146"/>
      <c r="R2" s="146"/>
      <c r="S2" s="146"/>
      <c r="T2" s="213" t="s">
        <v>1602</v>
      </c>
      <c r="U2" s="146"/>
    </row>
    <row r="3" spans="1:23" ht="24" customHeight="1">
      <c r="A3" s="1963" t="s">
        <v>184</v>
      </c>
      <c r="B3" s="1965" t="s">
        <v>193</v>
      </c>
      <c r="C3" s="1966"/>
      <c r="D3" s="1966"/>
      <c r="E3" s="1966"/>
      <c r="F3" s="1966"/>
      <c r="G3" s="1966"/>
      <c r="H3" s="1966"/>
      <c r="I3" s="1966"/>
      <c r="J3" s="1966"/>
      <c r="K3" s="1966"/>
      <c r="L3" s="1972"/>
      <c r="M3" s="1967" t="s">
        <v>941</v>
      </c>
      <c r="N3" s="1968"/>
      <c r="O3" s="1969" t="s">
        <v>942</v>
      </c>
      <c r="P3" s="1970"/>
      <c r="Q3" s="1971" t="s">
        <v>943</v>
      </c>
      <c r="R3" s="1968"/>
    </row>
    <row r="4" spans="1:23" ht="17.25" customHeight="1" thickBot="1">
      <c r="A4" s="1964"/>
      <c r="B4" s="995" t="s">
        <v>11</v>
      </c>
      <c r="C4" s="995" t="s">
        <v>12</v>
      </c>
      <c r="D4" s="995" t="s">
        <v>13</v>
      </c>
      <c r="E4" s="995" t="s">
        <v>135</v>
      </c>
      <c r="F4" s="995" t="s">
        <v>183</v>
      </c>
      <c r="G4" s="996" t="s">
        <v>432</v>
      </c>
      <c r="H4" s="995" t="s">
        <v>529</v>
      </c>
      <c r="I4" s="996" t="s">
        <v>589</v>
      </c>
      <c r="J4" s="996" t="s">
        <v>656</v>
      </c>
      <c r="K4" s="996" t="s">
        <v>673</v>
      </c>
      <c r="L4" s="996" t="s">
        <v>939</v>
      </c>
      <c r="M4" s="1058" t="s">
        <v>185</v>
      </c>
      <c r="N4" s="1009" t="s">
        <v>186</v>
      </c>
      <c r="O4" s="1010" t="s">
        <v>185</v>
      </c>
      <c r="P4" s="1000" t="s">
        <v>186</v>
      </c>
      <c r="Q4" s="1010" t="s">
        <v>185</v>
      </c>
      <c r="R4" s="1003" t="s">
        <v>186</v>
      </c>
    </row>
    <row r="5" spans="1:23" ht="17.25" customHeight="1">
      <c r="A5" s="975" t="s">
        <v>1601</v>
      </c>
      <c r="B5" s="248">
        <v>37898</v>
      </c>
      <c r="C5" s="248">
        <v>42321</v>
      </c>
      <c r="D5" s="248">
        <v>44729</v>
      </c>
      <c r="E5" s="248">
        <v>45471</v>
      </c>
      <c r="F5" s="248">
        <v>45374</v>
      </c>
      <c r="G5" s="248">
        <v>43020</v>
      </c>
      <c r="H5" s="248">
        <v>34586</v>
      </c>
      <c r="I5" s="248">
        <v>32714</v>
      </c>
      <c r="J5" s="248">
        <v>32108</v>
      </c>
      <c r="K5" s="248">
        <v>32133</v>
      </c>
      <c r="L5" s="248">
        <v>32915</v>
      </c>
      <c r="M5" s="1059">
        <f>L5-K5</f>
        <v>782</v>
      </c>
      <c r="N5" s="1012">
        <f>L5/K5-1</f>
        <v>2.433635203684692E-2</v>
      </c>
      <c r="O5" s="1014">
        <f>L5-G5</f>
        <v>-10105</v>
      </c>
      <c r="P5" s="296">
        <f>L5/G5-1</f>
        <v>-0.23489074848907487</v>
      </c>
      <c r="Q5" s="1014">
        <f>L5-B5</f>
        <v>-4983</v>
      </c>
      <c r="R5" s="1005">
        <f>L5/B5-1</f>
        <v>-0.13148451105599235</v>
      </c>
      <c r="T5"/>
      <c r="U5"/>
      <c r="V5"/>
      <c r="W5"/>
    </row>
    <row r="6" spans="1:23" ht="17.25" customHeight="1">
      <c r="A6" s="977" t="s">
        <v>16</v>
      </c>
      <c r="B6" s="227">
        <v>2696</v>
      </c>
      <c r="C6" s="227">
        <v>3313</v>
      </c>
      <c r="D6" s="227">
        <v>3684</v>
      </c>
      <c r="E6" s="227">
        <v>4046</v>
      </c>
      <c r="F6" s="227">
        <v>4046</v>
      </c>
      <c r="G6" s="227">
        <v>3579</v>
      </c>
      <c r="H6" s="227">
        <v>3276</v>
      </c>
      <c r="I6" s="227">
        <v>3256</v>
      </c>
      <c r="J6" s="227">
        <v>3254</v>
      </c>
      <c r="K6" s="227">
        <v>3187</v>
      </c>
      <c r="L6" s="227">
        <v>3071</v>
      </c>
      <c r="M6" s="1060">
        <f t="shared" ref="M6:M19" si="0">L6-K6</f>
        <v>-116</v>
      </c>
      <c r="N6" s="420">
        <f t="shared" ref="N6:N19" si="1">L6/K6-1</f>
        <v>-3.6397866331973616E-2</v>
      </c>
      <c r="O6" s="1015">
        <f t="shared" ref="O6:O19" si="2">L6-G6</f>
        <v>-508</v>
      </c>
      <c r="P6" s="298">
        <f t="shared" ref="P6:P19" si="3">L6/G6-1</f>
        <v>-0.14193908913104214</v>
      </c>
      <c r="Q6" s="1015">
        <f t="shared" ref="Q6:Q19" si="4">L6-B6</f>
        <v>375</v>
      </c>
      <c r="R6" s="1008">
        <f t="shared" ref="R6:R19" si="5">L6/B6-1</f>
        <v>0.13909495548961415</v>
      </c>
      <c r="T6"/>
      <c r="U6"/>
      <c r="V6"/>
      <c r="W6"/>
    </row>
    <row r="7" spans="1:23" ht="17.25" customHeight="1">
      <c r="A7" s="977" t="s">
        <v>17</v>
      </c>
      <c r="B7" s="227">
        <v>3518</v>
      </c>
      <c r="C7" s="227">
        <v>4220</v>
      </c>
      <c r="D7" s="227">
        <v>4671</v>
      </c>
      <c r="E7" s="227">
        <v>4809</v>
      </c>
      <c r="F7" s="227">
        <v>5021</v>
      </c>
      <c r="G7" s="227">
        <v>4766</v>
      </c>
      <c r="H7" s="227">
        <v>4049</v>
      </c>
      <c r="I7" s="227">
        <v>3689</v>
      </c>
      <c r="J7" s="227">
        <v>3686</v>
      </c>
      <c r="K7" s="227">
        <v>3707</v>
      </c>
      <c r="L7" s="227">
        <v>4000</v>
      </c>
      <c r="M7" s="1060">
        <f t="shared" si="0"/>
        <v>293</v>
      </c>
      <c r="N7" s="420">
        <f t="shared" si="1"/>
        <v>7.9039654707310447E-2</v>
      </c>
      <c r="O7" s="1015">
        <f t="shared" si="2"/>
        <v>-766</v>
      </c>
      <c r="P7" s="298">
        <f t="shared" si="3"/>
        <v>-0.160721779269828</v>
      </c>
      <c r="Q7" s="1015">
        <f t="shared" si="4"/>
        <v>482</v>
      </c>
      <c r="R7" s="1008">
        <f t="shared" si="5"/>
        <v>0.13700966458214903</v>
      </c>
      <c r="T7"/>
      <c r="U7"/>
      <c r="V7"/>
      <c r="W7"/>
    </row>
    <row r="8" spans="1:23" ht="17.25" customHeight="1">
      <c r="A8" s="977" t="s">
        <v>18</v>
      </c>
      <c r="B8" s="227">
        <v>2928</v>
      </c>
      <c r="C8" s="227">
        <v>3144</v>
      </c>
      <c r="D8" s="227">
        <v>3292</v>
      </c>
      <c r="E8" s="227">
        <v>3408</v>
      </c>
      <c r="F8" s="227">
        <v>3273</v>
      </c>
      <c r="G8" s="227">
        <v>3255</v>
      </c>
      <c r="H8" s="227">
        <v>2657</v>
      </c>
      <c r="I8" s="227">
        <v>2540</v>
      </c>
      <c r="J8" s="227">
        <v>2567</v>
      </c>
      <c r="K8" s="227">
        <v>2543</v>
      </c>
      <c r="L8" s="227">
        <v>2658</v>
      </c>
      <c r="M8" s="1060">
        <f t="shared" si="0"/>
        <v>115</v>
      </c>
      <c r="N8" s="420">
        <f t="shared" si="1"/>
        <v>4.5222178529296109E-2</v>
      </c>
      <c r="O8" s="1015">
        <f t="shared" si="2"/>
        <v>-597</v>
      </c>
      <c r="P8" s="298">
        <f t="shared" si="3"/>
        <v>-0.18341013824884789</v>
      </c>
      <c r="Q8" s="1015">
        <f t="shared" si="4"/>
        <v>-270</v>
      </c>
      <c r="R8" s="1008">
        <f t="shared" si="5"/>
        <v>-9.2213114754098324E-2</v>
      </c>
      <c r="T8"/>
      <c r="U8"/>
      <c r="V8"/>
      <c r="W8"/>
    </row>
    <row r="9" spans="1:23" ht="17.25" customHeight="1">
      <c r="A9" s="977" t="s">
        <v>19</v>
      </c>
      <c r="B9" s="227">
        <v>1894</v>
      </c>
      <c r="C9" s="227">
        <v>1901</v>
      </c>
      <c r="D9" s="227">
        <v>1882</v>
      </c>
      <c r="E9" s="227">
        <v>1963</v>
      </c>
      <c r="F9" s="227">
        <v>2062</v>
      </c>
      <c r="G9" s="227">
        <v>1871</v>
      </c>
      <c r="H9" s="227">
        <v>1519</v>
      </c>
      <c r="I9" s="227">
        <v>1354</v>
      </c>
      <c r="J9" s="227">
        <v>1534</v>
      </c>
      <c r="K9" s="227">
        <v>1565</v>
      </c>
      <c r="L9" s="227">
        <v>1487</v>
      </c>
      <c r="M9" s="1060">
        <f t="shared" si="0"/>
        <v>-78</v>
      </c>
      <c r="N9" s="420">
        <f t="shared" si="1"/>
        <v>-4.9840255591054317E-2</v>
      </c>
      <c r="O9" s="1015">
        <f t="shared" si="2"/>
        <v>-384</v>
      </c>
      <c r="P9" s="298">
        <f t="shared" si="3"/>
        <v>-0.205237840726884</v>
      </c>
      <c r="Q9" s="1015">
        <f t="shared" si="4"/>
        <v>-407</v>
      </c>
      <c r="R9" s="1008">
        <f t="shared" si="5"/>
        <v>-0.21488912354804646</v>
      </c>
      <c r="T9"/>
      <c r="U9"/>
      <c r="V9"/>
      <c r="W9"/>
    </row>
    <row r="10" spans="1:23" ht="17.25" customHeight="1">
      <c r="A10" s="977" t="s">
        <v>20</v>
      </c>
      <c r="B10" s="227">
        <v>1225</v>
      </c>
      <c r="C10" s="227">
        <v>1277</v>
      </c>
      <c r="D10" s="227">
        <v>1337</v>
      </c>
      <c r="E10" s="227">
        <v>1360</v>
      </c>
      <c r="F10" s="227">
        <v>1288</v>
      </c>
      <c r="G10" s="227">
        <v>1182</v>
      </c>
      <c r="H10" s="227">
        <v>956</v>
      </c>
      <c r="I10" s="227">
        <v>978</v>
      </c>
      <c r="J10" s="227">
        <v>926</v>
      </c>
      <c r="K10" s="227">
        <v>911</v>
      </c>
      <c r="L10" s="227">
        <v>823</v>
      </c>
      <c r="M10" s="1060">
        <f t="shared" si="0"/>
        <v>-88</v>
      </c>
      <c r="N10" s="420">
        <f t="shared" si="1"/>
        <v>-9.6597145993413847E-2</v>
      </c>
      <c r="O10" s="1015">
        <f t="shared" si="2"/>
        <v>-359</v>
      </c>
      <c r="P10" s="298">
        <f t="shared" si="3"/>
        <v>-0.30372250423011848</v>
      </c>
      <c r="Q10" s="1015">
        <f t="shared" si="4"/>
        <v>-402</v>
      </c>
      <c r="R10" s="1008">
        <f t="shared" si="5"/>
        <v>-0.3281632653061225</v>
      </c>
      <c r="T10"/>
      <c r="U10"/>
      <c r="V10"/>
      <c r="W10"/>
    </row>
    <row r="11" spans="1:23" ht="17.25" customHeight="1">
      <c r="A11" s="977" t="s">
        <v>21</v>
      </c>
      <c r="B11" s="227">
        <v>3057</v>
      </c>
      <c r="C11" s="227">
        <v>3181</v>
      </c>
      <c r="D11" s="227">
        <v>3489</v>
      </c>
      <c r="E11" s="227">
        <v>3435</v>
      </c>
      <c r="F11" s="227">
        <v>3241</v>
      </c>
      <c r="G11" s="227">
        <v>3145</v>
      </c>
      <c r="H11" s="227">
        <v>2453</v>
      </c>
      <c r="I11" s="227">
        <v>2330</v>
      </c>
      <c r="J11" s="227">
        <v>2362</v>
      </c>
      <c r="K11" s="227">
        <v>2421</v>
      </c>
      <c r="L11" s="227">
        <v>2457</v>
      </c>
      <c r="M11" s="1060">
        <f t="shared" si="0"/>
        <v>36</v>
      </c>
      <c r="N11" s="420">
        <f t="shared" si="1"/>
        <v>1.4869888475836479E-2</v>
      </c>
      <c r="O11" s="1015">
        <f t="shared" si="2"/>
        <v>-688</v>
      </c>
      <c r="P11" s="298">
        <f t="shared" si="3"/>
        <v>-0.2187599364069952</v>
      </c>
      <c r="Q11" s="1015">
        <f t="shared" si="4"/>
        <v>-600</v>
      </c>
      <c r="R11" s="1008">
        <f t="shared" si="5"/>
        <v>-0.19627085377821396</v>
      </c>
      <c r="T11"/>
      <c r="U11"/>
      <c r="V11"/>
      <c r="W11"/>
    </row>
    <row r="12" spans="1:23" ht="17.25" customHeight="1">
      <c r="A12" s="977" t="s">
        <v>22</v>
      </c>
      <c r="B12" s="227">
        <v>1575</v>
      </c>
      <c r="C12" s="227">
        <v>1737</v>
      </c>
      <c r="D12" s="227">
        <v>1699</v>
      </c>
      <c r="E12" s="227">
        <v>1716</v>
      </c>
      <c r="F12" s="227">
        <v>1801</v>
      </c>
      <c r="G12" s="227">
        <v>1782</v>
      </c>
      <c r="H12" s="227">
        <v>1367</v>
      </c>
      <c r="I12" s="227">
        <v>1328</v>
      </c>
      <c r="J12" s="227">
        <v>1357</v>
      </c>
      <c r="K12" s="227">
        <v>1387</v>
      </c>
      <c r="L12" s="227">
        <v>1369</v>
      </c>
      <c r="M12" s="1060">
        <f t="shared" si="0"/>
        <v>-18</v>
      </c>
      <c r="N12" s="420">
        <f t="shared" si="1"/>
        <v>-1.2977649603460706E-2</v>
      </c>
      <c r="O12" s="1015">
        <f t="shared" si="2"/>
        <v>-413</v>
      </c>
      <c r="P12" s="298">
        <f t="shared" si="3"/>
        <v>-0.23176206509539843</v>
      </c>
      <c r="Q12" s="1015">
        <f t="shared" si="4"/>
        <v>-206</v>
      </c>
      <c r="R12" s="1008">
        <f t="shared" si="5"/>
        <v>-0.1307936507936508</v>
      </c>
      <c r="T12"/>
      <c r="U12"/>
      <c r="V12"/>
      <c r="W12"/>
    </row>
    <row r="13" spans="1:23" ht="17.25" customHeight="1">
      <c r="A13" s="977" t="s">
        <v>23</v>
      </c>
      <c r="B13" s="227">
        <v>2301</v>
      </c>
      <c r="C13" s="227">
        <v>2710</v>
      </c>
      <c r="D13" s="227">
        <v>2836</v>
      </c>
      <c r="E13" s="227">
        <v>2711</v>
      </c>
      <c r="F13" s="227">
        <v>2740</v>
      </c>
      <c r="G13" s="227">
        <v>2613</v>
      </c>
      <c r="H13" s="227">
        <v>1804</v>
      </c>
      <c r="I13" s="227">
        <v>1807</v>
      </c>
      <c r="J13" s="227">
        <v>1645</v>
      </c>
      <c r="K13" s="227">
        <v>1543</v>
      </c>
      <c r="L13" s="227">
        <v>1567</v>
      </c>
      <c r="M13" s="1060">
        <f t="shared" si="0"/>
        <v>24</v>
      </c>
      <c r="N13" s="420">
        <f t="shared" si="1"/>
        <v>1.555411535968898E-2</v>
      </c>
      <c r="O13" s="1015">
        <f t="shared" si="2"/>
        <v>-1046</v>
      </c>
      <c r="P13" s="298">
        <f t="shared" si="3"/>
        <v>-0.40030616150019138</v>
      </c>
      <c r="Q13" s="1015">
        <f t="shared" si="4"/>
        <v>-734</v>
      </c>
      <c r="R13" s="1008">
        <f t="shared" si="5"/>
        <v>-0.3189917427205563</v>
      </c>
      <c r="T13"/>
      <c r="U13"/>
      <c r="V13"/>
      <c r="W13"/>
    </row>
    <row r="14" spans="1:23" ht="17.25" customHeight="1">
      <c r="A14" s="977" t="s">
        <v>24</v>
      </c>
      <c r="B14" s="227">
        <v>2534</v>
      </c>
      <c r="C14" s="227">
        <v>2612</v>
      </c>
      <c r="D14" s="227">
        <v>2774</v>
      </c>
      <c r="E14" s="227">
        <v>2722</v>
      </c>
      <c r="F14" s="227">
        <v>2726</v>
      </c>
      <c r="G14" s="227">
        <v>2497</v>
      </c>
      <c r="H14" s="227">
        <v>1972</v>
      </c>
      <c r="I14" s="227">
        <v>1745</v>
      </c>
      <c r="J14" s="227">
        <v>1816</v>
      </c>
      <c r="K14" s="227">
        <v>1714</v>
      </c>
      <c r="L14" s="227">
        <v>1703</v>
      </c>
      <c r="M14" s="1060">
        <f t="shared" si="0"/>
        <v>-11</v>
      </c>
      <c r="N14" s="420">
        <f t="shared" si="1"/>
        <v>-6.4177362893815815E-3</v>
      </c>
      <c r="O14" s="1015">
        <f t="shared" si="2"/>
        <v>-794</v>
      </c>
      <c r="P14" s="298">
        <f t="shared" si="3"/>
        <v>-0.31798157789347214</v>
      </c>
      <c r="Q14" s="1015">
        <f t="shared" si="4"/>
        <v>-831</v>
      </c>
      <c r="R14" s="1008">
        <f t="shared" si="5"/>
        <v>-0.32794001578531962</v>
      </c>
      <c r="T14"/>
      <c r="U14"/>
      <c r="V14"/>
      <c r="W14"/>
    </row>
    <row r="15" spans="1:23" ht="17.25" customHeight="1">
      <c r="A15" s="977" t="s">
        <v>25</v>
      </c>
      <c r="B15" s="227">
        <v>2270</v>
      </c>
      <c r="C15" s="227">
        <v>2403</v>
      </c>
      <c r="D15" s="227">
        <v>2489</v>
      </c>
      <c r="E15" s="227">
        <v>2561</v>
      </c>
      <c r="F15" s="227">
        <v>2500</v>
      </c>
      <c r="G15" s="227">
        <v>2421</v>
      </c>
      <c r="H15" s="227">
        <v>1974</v>
      </c>
      <c r="I15" s="227">
        <v>1859</v>
      </c>
      <c r="J15" s="227">
        <v>1755</v>
      </c>
      <c r="K15" s="227">
        <v>1751</v>
      </c>
      <c r="L15" s="227">
        <v>1743</v>
      </c>
      <c r="M15" s="1060">
        <f t="shared" si="0"/>
        <v>-8</v>
      </c>
      <c r="N15" s="420">
        <f t="shared" si="1"/>
        <v>-4.5688178183894701E-3</v>
      </c>
      <c r="O15" s="1015">
        <f t="shared" si="2"/>
        <v>-678</v>
      </c>
      <c r="P15" s="298">
        <f t="shared" si="3"/>
        <v>-0.28004956629491951</v>
      </c>
      <c r="Q15" s="1015">
        <f t="shared" si="4"/>
        <v>-527</v>
      </c>
      <c r="R15" s="1008">
        <f t="shared" si="5"/>
        <v>-0.23215859030837005</v>
      </c>
      <c r="T15"/>
      <c r="U15"/>
      <c r="V15"/>
      <c r="W15"/>
    </row>
    <row r="16" spans="1:23" ht="17.25" customHeight="1">
      <c r="A16" s="977" t="s">
        <v>26</v>
      </c>
      <c r="B16" s="227">
        <v>3627</v>
      </c>
      <c r="C16" s="227">
        <v>4249</v>
      </c>
      <c r="D16" s="227">
        <v>4659</v>
      </c>
      <c r="E16" s="227">
        <v>4594</v>
      </c>
      <c r="F16" s="227">
        <v>4560</v>
      </c>
      <c r="G16" s="227">
        <v>4271</v>
      </c>
      <c r="H16" s="227">
        <v>3228</v>
      </c>
      <c r="I16" s="227">
        <v>3121</v>
      </c>
      <c r="J16" s="227">
        <v>2744</v>
      </c>
      <c r="K16" s="227">
        <v>2736</v>
      </c>
      <c r="L16" s="227">
        <v>3147</v>
      </c>
      <c r="M16" s="1060">
        <f t="shared" si="0"/>
        <v>411</v>
      </c>
      <c r="N16" s="420">
        <f t="shared" si="1"/>
        <v>0.15021929824561409</v>
      </c>
      <c r="O16" s="1015">
        <f t="shared" si="2"/>
        <v>-1124</v>
      </c>
      <c r="P16" s="298">
        <f t="shared" si="3"/>
        <v>-0.26317021774760008</v>
      </c>
      <c r="Q16" s="1015">
        <f t="shared" si="4"/>
        <v>-480</v>
      </c>
      <c r="R16" s="1008">
        <f t="shared" si="5"/>
        <v>-0.13234077750206785</v>
      </c>
      <c r="T16"/>
      <c r="U16"/>
      <c r="V16"/>
      <c r="W16"/>
    </row>
    <row r="17" spans="1:23" ht="17.25" customHeight="1">
      <c r="A17" s="977" t="s">
        <v>27</v>
      </c>
      <c r="B17" s="227">
        <v>2985</v>
      </c>
      <c r="C17" s="227">
        <v>3355</v>
      </c>
      <c r="D17" s="227">
        <v>3503</v>
      </c>
      <c r="E17" s="227">
        <v>3516</v>
      </c>
      <c r="F17" s="227">
        <v>3638</v>
      </c>
      <c r="G17" s="227">
        <v>3436</v>
      </c>
      <c r="H17" s="227">
        <v>2753</v>
      </c>
      <c r="I17" s="227">
        <v>2503</v>
      </c>
      <c r="J17" s="227">
        <v>2527</v>
      </c>
      <c r="K17" s="227">
        <v>2491</v>
      </c>
      <c r="L17" s="227">
        <v>2484</v>
      </c>
      <c r="M17" s="1060">
        <f t="shared" si="0"/>
        <v>-7</v>
      </c>
      <c r="N17" s="420">
        <f t="shared" si="1"/>
        <v>-2.8101164191087769E-3</v>
      </c>
      <c r="O17" s="1015">
        <f t="shared" si="2"/>
        <v>-952</v>
      </c>
      <c r="P17" s="298">
        <f t="shared" si="3"/>
        <v>-0.27706635622817233</v>
      </c>
      <c r="Q17" s="1015">
        <f t="shared" si="4"/>
        <v>-501</v>
      </c>
      <c r="R17" s="1008">
        <f t="shared" si="5"/>
        <v>-0.16783919597989949</v>
      </c>
      <c r="T17"/>
      <c r="U17"/>
      <c r="V17"/>
      <c r="W17"/>
    </row>
    <row r="18" spans="1:23" ht="17.25" customHeight="1">
      <c r="A18" s="977" t="s">
        <v>28</v>
      </c>
      <c r="B18" s="227">
        <v>2275</v>
      </c>
      <c r="C18" s="227">
        <v>2584</v>
      </c>
      <c r="D18" s="227">
        <v>2715</v>
      </c>
      <c r="E18" s="227">
        <v>2923</v>
      </c>
      <c r="F18" s="227">
        <v>2810</v>
      </c>
      <c r="G18" s="227">
        <v>2737</v>
      </c>
      <c r="H18" s="227">
        <v>2141</v>
      </c>
      <c r="I18" s="227">
        <v>2001</v>
      </c>
      <c r="J18" s="227">
        <v>2018</v>
      </c>
      <c r="K18" s="227">
        <v>2166</v>
      </c>
      <c r="L18" s="227">
        <v>2217</v>
      </c>
      <c r="M18" s="1060">
        <f t="shared" si="0"/>
        <v>51</v>
      </c>
      <c r="N18" s="420">
        <f t="shared" si="1"/>
        <v>2.3545706371191244E-2</v>
      </c>
      <c r="O18" s="1015">
        <f t="shared" si="2"/>
        <v>-520</v>
      </c>
      <c r="P18" s="298">
        <f t="shared" si="3"/>
        <v>-0.18998903909389842</v>
      </c>
      <c r="Q18" s="1015">
        <f t="shared" si="4"/>
        <v>-58</v>
      </c>
      <c r="R18" s="1008">
        <f t="shared" si="5"/>
        <v>-2.5494505494505493E-2</v>
      </c>
      <c r="T18"/>
      <c r="U18"/>
      <c r="V18"/>
      <c r="W18"/>
    </row>
    <row r="19" spans="1:23" ht="17.25" customHeight="1">
      <c r="A19" s="977" t="s">
        <v>29</v>
      </c>
      <c r="B19" s="227">
        <v>5013</v>
      </c>
      <c r="C19" s="227">
        <v>5635</v>
      </c>
      <c r="D19" s="227">
        <v>5699</v>
      </c>
      <c r="E19" s="227">
        <v>5707</v>
      </c>
      <c r="F19" s="227">
        <v>5668</v>
      </c>
      <c r="G19" s="227">
        <v>5465</v>
      </c>
      <c r="H19" s="227">
        <v>4437</v>
      </c>
      <c r="I19" s="227">
        <v>4203</v>
      </c>
      <c r="J19" s="227">
        <v>3917</v>
      </c>
      <c r="K19" s="227">
        <v>4011</v>
      </c>
      <c r="L19" s="227">
        <v>4189</v>
      </c>
      <c r="M19" s="1060">
        <f t="shared" si="0"/>
        <v>178</v>
      </c>
      <c r="N19" s="420">
        <f t="shared" si="1"/>
        <v>4.4377960608326994E-2</v>
      </c>
      <c r="O19" s="1015">
        <f t="shared" si="2"/>
        <v>-1276</v>
      </c>
      <c r="P19" s="298">
        <f t="shared" si="3"/>
        <v>-0.23348581884720954</v>
      </c>
      <c r="Q19" s="1015">
        <f t="shared" si="4"/>
        <v>-824</v>
      </c>
      <c r="R19" s="1008">
        <f t="shared" si="5"/>
        <v>-0.16437263115898659</v>
      </c>
      <c r="T19"/>
      <c r="U19"/>
      <c r="V19"/>
      <c r="W19"/>
    </row>
    <row r="20" spans="1:23" s="551" customFormat="1" ht="17.25" customHeight="1">
      <c r="A20" s="980"/>
      <c r="B20" s="1208"/>
      <c r="C20" s="1208"/>
      <c r="D20" s="1208"/>
      <c r="E20" s="1208"/>
      <c r="F20" s="1208"/>
      <c r="G20" s="1208"/>
      <c r="H20" s="1208"/>
      <c r="I20" s="1208"/>
      <c r="J20" s="1208"/>
      <c r="K20" s="1208"/>
      <c r="L20" s="1208"/>
      <c r="M20" s="1466"/>
      <c r="N20" s="1008"/>
      <c r="O20" s="1466"/>
      <c r="P20" s="1008"/>
      <c r="Q20" s="1466"/>
      <c r="R20" s="1008"/>
    </row>
    <row r="21" spans="1:23" s="18" customFormat="1" ht="17.25" customHeight="1">
      <c r="A21" s="69" t="s">
        <v>513</v>
      </c>
      <c r="B21" s="147"/>
      <c r="C21" s="147"/>
      <c r="D21" s="147"/>
      <c r="E21" s="147"/>
      <c r="F21" s="147"/>
      <c r="G21" s="147"/>
      <c r="H21" s="147"/>
      <c r="I21" s="147"/>
      <c r="J21" s="147"/>
      <c r="K21" s="147"/>
      <c r="L21" s="147"/>
      <c r="M21" s="147"/>
      <c r="N21" s="147"/>
      <c r="O21" s="147"/>
      <c r="P21" s="147"/>
    </row>
    <row r="22" spans="1:23">
      <c r="A22" s="69" t="s">
        <v>1730</v>
      </c>
      <c r="L22" s="271"/>
    </row>
    <row r="24" spans="1:23">
      <c r="B24" s="271"/>
      <c r="C24" s="271"/>
      <c r="D24" s="271"/>
      <c r="E24" s="271"/>
      <c r="F24" s="271"/>
      <c r="G24" s="271"/>
      <c r="H24" s="271"/>
      <c r="I24" s="271"/>
      <c r="J24" s="271"/>
      <c r="K24" s="271"/>
      <c r="L24" s="271"/>
    </row>
  </sheetData>
  <mergeCells count="5">
    <mergeCell ref="A3:A4"/>
    <mergeCell ref="B3:L3"/>
    <mergeCell ref="M3:N3"/>
    <mergeCell ref="O3:P3"/>
    <mergeCell ref="Q3:R3"/>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9"/>
  <sheetViews>
    <sheetView showGridLines="0" workbookViewId="0"/>
  </sheetViews>
  <sheetFormatPr defaultColWidth="9.140625" defaultRowHeight="15"/>
  <cols>
    <col min="1" max="1" width="12.85546875" style="147" customWidth="1"/>
    <col min="2" max="4" width="5.7109375" style="147" customWidth="1"/>
    <col min="5" max="5" width="7.140625" style="147" customWidth="1"/>
    <col min="6" max="8" width="6.42578125" style="147" customWidth="1"/>
    <col min="9" max="9" width="6" style="147" customWidth="1"/>
    <col min="10" max="10" width="5.42578125" style="147" customWidth="1"/>
    <col min="11" max="11" width="7.140625" style="147" customWidth="1"/>
    <col min="12" max="14" width="6.42578125" style="147" customWidth="1"/>
    <col min="15" max="16" width="5.42578125" style="147" customWidth="1"/>
    <col min="17" max="20" width="6.42578125" style="147" customWidth="1"/>
    <col min="21" max="16384" width="9.140625" style="147"/>
  </cols>
  <sheetData>
    <row r="1" spans="1:24" s="35" customFormat="1" ht="17.25" customHeight="1">
      <c r="A1" s="165" t="s">
        <v>999</v>
      </c>
      <c r="B1" s="165"/>
      <c r="N1" s="280"/>
    </row>
    <row r="2" spans="1:24" s="146" customFormat="1" ht="17.25" customHeight="1" thickBot="1">
      <c r="A2" s="1614" t="s">
        <v>1719</v>
      </c>
      <c r="I2" s="146" t="s">
        <v>0</v>
      </c>
      <c r="V2" s="213" t="s">
        <v>1602</v>
      </c>
    </row>
    <row r="3" spans="1:24" ht="17.25" customHeight="1">
      <c r="A3" s="1904" t="s">
        <v>192</v>
      </c>
      <c r="B3" s="1905"/>
      <c r="C3" s="2199" t="s">
        <v>342</v>
      </c>
      <c r="D3" s="2189"/>
      <c r="E3" s="2189"/>
      <c r="F3" s="2189"/>
      <c r="G3" s="2189"/>
      <c r="H3" s="2248"/>
      <c r="I3" s="2242" t="s">
        <v>343</v>
      </c>
      <c r="J3" s="2243"/>
      <c r="K3" s="2243"/>
      <c r="L3" s="2243"/>
      <c r="M3" s="2243"/>
      <c r="N3" s="2244"/>
      <c r="O3" s="2199" t="s">
        <v>344</v>
      </c>
      <c r="P3" s="2189"/>
      <c r="Q3" s="2189"/>
      <c r="R3" s="2189"/>
      <c r="S3" s="2189"/>
      <c r="T3" s="2189"/>
    </row>
    <row r="4" spans="1:24" ht="17.25" customHeight="1">
      <c r="A4" s="1890"/>
      <c r="B4" s="1906"/>
      <c r="C4" s="2246" t="s">
        <v>62</v>
      </c>
      <c r="D4" s="2236" t="s">
        <v>563</v>
      </c>
      <c r="E4" s="2239" t="s">
        <v>53</v>
      </c>
      <c r="F4" s="2240"/>
      <c r="G4" s="2240"/>
      <c r="H4" s="2245"/>
      <c r="I4" s="2246" t="s">
        <v>62</v>
      </c>
      <c r="J4" s="2236" t="s">
        <v>563</v>
      </c>
      <c r="K4" s="2239" t="s">
        <v>53</v>
      </c>
      <c r="L4" s="2240"/>
      <c r="M4" s="2240"/>
      <c r="N4" s="2245"/>
      <c r="O4" s="2246" t="s">
        <v>62</v>
      </c>
      <c r="P4" s="2236" t="s">
        <v>563</v>
      </c>
      <c r="Q4" s="2239" t="s">
        <v>53</v>
      </c>
      <c r="R4" s="2240"/>
      <c r="S4" s="2240"/>
      <c r="T4" s="2240"/>
    </row>
    <row r="5" spans="1:24" ht="22.5" customHeight="1">
      <c r="A5" s="1890"/>
      <c r="B5" s="1906"/>
      <c r="C5" s="2246"/>
      <c r="D5" s="2237"/>
      <c r="E5" s="2186" t="s">
        <v>4</v>
      </c>
      <c r="F5" s="2148" t="s">
        <v>336</v>
      </c>
      <c r="G5" s="2148"/>
      <c r="H5" s="2149"/>
      <c r="I5" s="2246"/>
      <c r="J5" s="2237"/>
      <c r="K5" s="2186" t="s">
        <v>4</v>
      </c>
      <c r="L5" s="2148" t="s">
        <v>336</v>
      </c>
      <c r="M5" s="2148"/>
      <c r="N5" s="2149"/>
      <c r="O5" s="2246"/>
      <c r="P5" s="2237"/>
      <c r="Q5" s="2186" t="s">
        <v>4</v>
      </c>
      <c r="R5" s="2148" t="s">
        <v>336</v>
      </c>
      <c r="S5" s="2148"/>
      <c r="T5" s="2129"/>
    </row>
    <row r="6" spans="1:24" ht="17.25" customHeight="1" thickBot="1">
      <c r="A6" s="1891"/>
      <c r="B6" s="1907"/>
      <c r="C6" s="2247"/>
      <c r="D6" s="2238"/>
      <c r="E6" s="2241"/>
      <c r="F6" s="1395" t="s">
        <v>337</v>
      </c>
      <c r="G6" s="1395" t="s">
        <v>338</v>
      </c>
      <c r="H6" s="1396" t="s">
        <v>339</v>
      </c>
      <c r="I6" s="2247"/>
      <c r="J6" s="2238"/>
      <c r="K6" s="2241"/>
      <c r="L6" s="1395" t="s">
        <v>337</v>
      </c>
      <c r="M6" s="1395" t="s">
        <v>338</v>
      </c>
      <c r="N6" s="1396" t="s">
        <v>339</v>
      </c>
      <c r="O6" s="2247"/>
      <c r="P6" s="2238"/>
      <c r="Q6" s="2241"/>
      <c r="R6" s="1395" t="s">
        <v>337</v>
      </c>
      <c r="S6" s="1395" t="s">
        <v>338</v>
      </c>
      <c r="T6" s="1397" t="s">
        <v>339</v>
      </c>
    </row>
    <row r="7" spans="1:24" s="16" customFormat="1" ht="17.100000000000001" customHeight="1">
      <c r="A7" s="1908" t="s">
        <v>11</v>
      </c>
      <c r="B7" s="1909"/>
      <c r="C7" s="426">
        <v>278</v>
      </c>
      <c r="D7" s="426">
        <v>4043.19</v>
      </c>
      <c r="E7" s="796">
        <v>111016</v>
      </c>
      <c r="F7" s="796">
        <v>42545</v>
      </c>
      <c r="G7" s="796">
        <v>10844</v>
      </c>
      <c r="H7" s="796">
        <v>57627</v>
      </c>
      <c r="I7" s="1377">
        <v>68</v>
      </c>
      <c r="J7" s="426">
        <v>547</v>
      </c>
      <c r="K7" s="796">
        <v>9659</v>
      </c>
      <c r="L7" s="796">
        <v>2744</v>
      </c>
      <c r="M7" s="796">
        <v>1308</v>
      </c>
      <c r="N7" s="796">
        <v>5607</v>
      </c>
      <c r="O7" s="1377">
        <v>20</v>
      </c>
      <c r="P7" s="426">
        <v>257.27999999999997</v>
      </c>
      <c r="Q7" s="796">
        <v>6991</v>
      </c>
      <c r="R7" s="796">
        <v>1849</v>
      </c>
      <c r="S7" s="796">
        <v>445</v>
      </c>
      <c r="T7" s="1388">
        <v>4697</v>
      </c>
      <c r="V7" s="32"/>
      <c r="W7" s="32"/>
      <c r="X7" s="32"/>
    </row>
    <row r="8" spans="1:24" s="16" customFormat="1" ht="17.100000000000001" customHeight="1">
      <c r="A8" s="1910" t="s">
        <v>12</v>
      </c>
      <c r="B8" s="1911"/>
      <c r="C8" s="426">
        <v>277</v>
      </c>
      <c r="D8" s="426">
        <v>4013.2999999999993</v>
      </c>
      <c r="E8" s="796">
        <v>110821</v>
      </c>
      <c r="F8" s="796">
        <v>42745</v>
      </c>
      <c r="G8" s="796">
        <v>10804</v>
      </c>
      <c r="H8" s="796">
        <v>57272</v>
      </c>
      <c r="I8" s="1377">
        <v>65</v>
      </c>
      <c r="J8" s="426">
        <v>558.93000000000006</v>
      </c>
      <c r="K8" s="796">
        <v>10158</v>
      </c>
      <c r="L8" s="796">
        <v>2895</v>
      </c>
      <c r="M8" s="796">
        <v>1416</v>
      </c>
      <c r="N8" s="796">
        <v>5847</v>
      </c>
      <c r="O8" s="1377">
        <v>20</v>
      </c>
      <c r="P8" s="426">
        <v>258.68</v>
      </c>
      <c r="Q8" s="796">
        <v>7066</v>
      </c>
      <c r="R8" s="796">
        <v>1876</v>
      </c>
      <c r="S8" s="796">
        <v>470</v>
      </c>
      <c r="T8" s="1388">
        <v>4720</v>
      </c>
      <c r="V8" s="32"/>
      <c r="W8" s="32"/>
      <c r="X8" s="32"/>
    </row>
    <row r="9" spans="1:24" s="16" customFormat="1" ht="17.100000000000001" customHeight="1">
      <c r="A9" s="1910" t="s">
        <v>13</v>
      </c>
      <c r="B9" s="1911"/>
      <c r="C9" s="426">
        <v>274</v>
      </c>
      <c r="D9" s="426">
        <v>3999.83</v>
      </c>
      <c r="E9" s="796">
        <v>111005</v>
      </c>
      <c r="F9" s="796">
        <v>43212</v>
      </c>
      <c r="G9" s="796">
        <v>10859</v>
      </c>
      <c r="H9" s="796">
        <v>56934</v>
      </c>
      <c r="I9" s="1377">
        <v>65</v>
      </c>
      <c r="J9" s="426">
        <v>579.01</v>
      </c>
      <c r="K9" s="796">
        <v>10856</v>
      </c>
      <c r="L9" s="796">
        <v>3079</v>
      </c>
      <c r="M9" s="796">
        <v>1542</v>
      </c>
      <c r="N9" s="796">
        <v>6235</v>
      </c>
      <c r="O9" s="1377">
        <v>20</v>
      </c>
      <c r="P9" s="426">
        <v>259.76</v>
      </c>
      <c r="Q9" s="796">
        <v>7133</v>
      </c>
      <c r="R9" s="796">
        <v>1847</v>
      </c>
      <c r="S9" s="796">
        <v>478</v>
      </c>
      <c r="T9" s="1388">
        <v>4808</v>
      </c>
      <c r="V9" s="32"/>
      <c r="W9" s="32"/>
      <c r="X9" s="32"/>
    </row>
    <row r="10" spans="1:24" s="16" customFormat="1" ht="17.100000000000001" customHeight="1">
      <c r="A10" s="1910" t="s">
        <v>135</v>
      </c>
      <c r="B10" s="1911"/>
      <c r="C10" s="426">
        <v>274</v>
      </c>
      <c r="D10" s="426">
        <v>3992.6599999999994</v>
      </c>
      <c r="E10" s="1379">
        <v>110944</v>
      </c>
      <c r="F10" s="1379">
        <v>43374</v>
      </c>
      <c r="G10" s="1379">
        <v>10778</v>
      </c>
      <c r="H10" s="1379">
        <v>56792</v>
      </c>
      <c r="I10" s="1377">
        <v>64</v>
      </c>
      <c r="J10" s="426">
        <v>595.93000000000006</v>
      </c>
      <c r="K10" s="1379">
        <v>11439</v>
      </c>
      <c r="L10" s="1379">
        <v>3138</v>
      </c>
      <c r="M10" s="1379">
        <v>1688</v>
      </c>
      <c r="N10" s="1379">
        <v>6613</v>
      </c>
      <c r="O10" s="1377">
        <v>20</v>
      </c>
      <c r="P10" s="426">
        <v>260.63</v>
      </c>
      <c r="Q10" s="1379">
        <v>7171</v>
      </c>
      <c r="R10" s="1379">
        <v>1827</v>
      </c>
      <c r="S10" s="1379">
        <v>490</v>
      </c>
      <c r="T10" s="1406">
        <v>4854</v>
      </c>
      <c r="V10" s="32"/>
      <c r="W10" s="32"/>
      <c r="X10" s="32"/>
    </row>
    <row r="11" spans="1:24" s="16" customFormat="1" ht="17.100000000000001" customHeight="1">
      <c r="A11" s="1910" t="s">
        <v>183</v>
      </c>
      <c r="B11" s="1911"/>
      <c r="C11" s="426">
        <v>272</v>
      </c>
      <c r="D11" s="426">
        <v>3988.67</v>
      </c>
      <c r="E11" s="1379">
        <v>110972</v>
      </c>
      <c r="F11" s="1379">
        <v>43443</v>
      </c>
      <c r="G11" s="1379">
        <v>10819</v>
      </c>
      <c r="H11" s="1379">
        <v>56710</v>
      </c>
      <c r="I11" s="1377">
        <v>63</v>
      </c>
      <c r="J11" s="426">
        <v>618.99</v>
      </c>
      <c r="K11" s="1379">
        <v>12005</v>
      </c>
      <c r="L11" s="1379">
        <v>3238</v>
      </c>
      <c r="M11" s="1379">
        <v>1801</v>
      </c>
      <c r="N11" s="1379">
        <v>6966</v>
      </c>
      <c r="O11" s="1377">
        <v>20</v>
      </c>
      <c r="P11" s="426">
        <v>258.98</v>
      </c>
      <c r="Q11" s="1379">
        <v>7156</v>
      </c>
      <c r="R11" s="1379">
        <v>1780</v>
      </c>
      <c r="S11" s="1379">
        <v>498</v>
      </c>
      <c r="T11" s="1406">
        <v>4878</v>
      </c>
      <c r="V11" s="32"/>
      <c r="W11" s="32"/>
      <c r="X11" s="32"/>
    </row>
    <row r="12" spans="1:24" s="16" customFormat="1" ht="17.100000000000001" customHeight="1">
      <c r="A12" s="1910" t="s">
        <v>432</v>
      </c>
      <c r="B12" s="1911"/>
      <c r="C12" s="426">
        <v>272</v>
      </c>
      <c r="D12" s="426">
        <v>3991.27</v>
      </c>
      <c r="E12" s="1379">
        <v>111187</v>
      </c>
      <c r="F12" s="1379">
        <v>43620</v>
      </c>
      <c r="G12" s="1379">
        <v>10957</v>
      </c>
      <c r="H12" s="1379">
        <v>56610</v>
      </c>
      <c r="I12" s="1377">
        <v>63</v>
      </c>
      <c r="J12" s="426">
        <v>646.01</v>
      </c>
      <c r="K12" s="1379">
        <v>12440</v>
      </c>
      <c r="L12" s="1379">
        <v>3304</v>
      </c>
      <c r="M12" s="1379">
        <v>1908</v>
      </c>
      <c r="N12" s="1379">
        <v>7228</v>
      </c>
      <c r="O12" s="1377">
        <v>20</v>
      </c>
      <c r="P12" s="426">
        <v>257</v>
      </c>
      <c r="Q12" s="1379">
        <v>7098</v>
      </c>
      <c r="R12" s="1379">
        <v>1718</v>
      </c>
      <c r="S12" s="1379">
        <v>503</v>
      </c>
      <c r="T12" s="1406">
        <v>4877</v>
      </c>
      <c r="V12" s="32"/>
      <c r="W12" s="32"/>
      <c r="X12" s="32"/>
    </row>
    <row r="13" spans="1:24" s="16" customFormat="1" ht="17.100000000000001" customHeight="1">
      <c r="A13" s="1910" t="s">
        <v>529</v>
      </c>
      <c r="B13" s="1911"/>
      <c r="C13" s="426">
        <v>271</v>
      </c>
      <c r="D13" s="426">
        <v>4002.12</v>
      </c>
      <c r="E13" s="1379">
        <v>111599</v>
      </c>
      <c r="F13" s="1379">
        <v>43865</v>
      </c>
      <c r="G13" s="1379">
        <v>10949</v>
      </c>
      <c r="H13" s="1379">
        <v>56785</v>
      </c>
      <c r="I13" s="1377">
        <v>63</v>
      </c>
      <c r="J13" s="426">
        <v>659</v>
      </c>
      <c r="K13" s="1379">
        <v>13021</v>
      </c>
      <c r="L13" s="1379">
        <v>3669</v>
      </c>
      <c r="M13" s="1379">
        <v>1916</v>
      </c>
      <c r="N13" s="1379">
        <v>7436</v>
      </c>
      <c r="O13" s="1377">
        <v>20</v>
      </c>
      <c r="P13" s="426">
        <v>260</v>
      </c>
      <c r="Q13" s="1379">
        <v>7179</v>
      </c>
      <c r="R13" s="1379">
        <v>1807</v>
      </c>
      <c r="S13" s="1379">
        <v>496</v>
      </c>
      <c r="T13" s="1406">
        <v>4876</v>
      </c>
      <c r="V13" s="32"/>
      <c r="W13" s="32"/>
      <c r="X13" s="32"/>
    </row>
    <row r="14" spans="1:24" s="16" customFormat="1" ht="17.100000000000001" customHeight="1">
      <c r="A14" s="1910" t="s">
        <v>589</v>
      </c>
      <c r="B14" s="1911"/>
      <c r="C14" s="426">
        <v>275</v>
      </c>
      <c r="D14" s="426">
        <v>4030</v>
      </c>
      <c r="E14" s="1379">
        <v>112311</v>
      </c>
      <c r="F14" s="1379">
        <v>44513</v>
      </c>
      <c r="G14" s="1379">
        <v>10999</v>
      </c>
      <c r="H14" s="1379">
        <v>56799</v>
      </c>
      <c r="I14" s="1377">
        <v>68</v>
      </c>
      <c r="J14" s="426">
        <v>675.01</v>
      </c>
      <c r="K14" s="1379">
        <v>13773</v>
      </c>
      <c r="L14" s="1379">
        <v>4196</v>
      </c>
      <c r="M14" s="1379">
        <v>1996</v>
      </c>
      <c r="N14" s="1379">
        <v>7581</v>
      </c>
      <c r="O14" s="1377">
        <v>20</v>
      </c>
      <c r="P14" s="426">
        <v>262</v>
      </c>
      <c r="Q14" s="1379">
        <v>7237</v>
      </c>
      <c r="R14" s="1379">
        <v>1845</v>
      </c>
      <c r="S14" s="1379">
        <v>506</v>
      </c>
      <c r="T14" s="1406">
        <v>4886</v>
      </c>
      <c r="V14" s="32"/>
      <c r="W14" s="32"/>
      <c r="X14" s="32"/>
    </row>
    <row r="15" spans="1:24" s="16" customFormat="1" ht="17.100000000000001" customHeight="1">
      <c r="A15" s="1910" t="s">
        <v>656</v>
      </c>
      <c r="B15" s="1911"/>
      <c r="C15" s="426">
        <v>276</v>
      </c>
      <c r="D15" s="426">
        <v>4058</v>
      </c>
      <c r="E15" s="1379">
        <v>113740</v>
      </c>
      <c r="F15" s="1379">
        <v>45478</v>
      </c>
      <c r="G15" s="1379">
        <v>11014</v>
      </c>
      <c r="H15" s="1379">
        <v>57248</v>
      </c>
      <c r="I15" s="1377">
        <v>74</v>
      </c>
      <c r="J15" s="426">
        <v>703.94</v>
      </c>
      <c r="K15" s="1379">
        <v>14804</v>
      </c>
      <c r="L15" s="1379">
        <v>5037</v>
      </c>
      <c r="M15" s="1379">
        <v>2089</v>
      </c>
      <c r="N15" s="1379">
        <v>7678</v>
      </c>
      <c r="O15" s="1377">
        <v>20</v>
      </c>
      <c r="P15" s="426">
        <v>266</v>
      </c>
      <c r="Q15" s="1379">
        <v>7385</v>
      </c>
      <c r="R15" s="1379">
        <v>1954</v>
      </c>
      <c r="S15" s="1379">
        <v>520</v>
      </c>
      <c r="T15" s="1406">
        <v>4911</v>
      </c>
      <c r="V15" s="32"/>
      <c r="W15" s="32"/>
      <c r="X15" s="32"/>
    </row>
    <row r="16" spans="1:24" s="16" customFormat="1" ht="17.100000000000001" customHeight="1">
      <c r="A16" s="1910" t="s">
        <v>673</v>
      </c>
      <c r="B16" s="1911"/>
      <c r="C16" s="426">
        <v>279</v>
      </c>
      <c r="D16" s="426">
        <v>4087</v>
      </c>
      <c r="E16" s="1379">
        <v>115274</v>
      </c>
      <c r="F16" s="1379">
        <v>46738</v>
      </c>
      <c r="G16" s="1379">
        <v>11151</v>
      </c>
      <c r="H16" s="1379">
        <v>57385</v>
      </c>
      <c r="I16" s="1377">
        <v>81</v>
      </c>
      <c r="J16" s="426">
        <v>746</v>
      </c>
      <c r="K16" s="1379">
        <v>15748</v>
      </c>
      <c r="L16" s="1379">
        <v>5982</v>
      </c>
      <c r="M16" s="1379">
        <v>2033</v>
      </c>
      <c r="N16" s="1379">
        <v>7733</v>
      </c>
      <c r="O16" s="1377">
        <v>20</v>
      </c>
      <c r="P16" s="426">
        <v>269</v>
      </c>
      <c r="Q16" s="1379">
        <v>7461</v>
      </c>
      <c r="R16" s="1379">
        <v>1969</v>
      </c>
      <c r="S16" s="1379">
        <v>528</v>
      </c>
      <c r="T16" s="1406">
        <v>4964</v>
      </c>
      <c r="V16" s="32"/>
      <c r="W16" s="32"/>
      <c r="X16" s="32"/>
    </row>
    <row r="17" spans="1:24" s="16" customFormat="1" ht="17.100000000000001" customHeight="1" thickBot="1">
      <c r="A17" s="1871" t="s">
        <v>939</v>
      </c>
      <c r="B17" s="1872"/>
      <c r="C17" s="272">
        <v>283</v>
      </c>
      <c r="D17" s="272">
        <v>4131</v>
      </c>
      <c r="E17" s="273">
        <v>117112</v>
      </c>
      <c r="F17" s="273">
        <v>48508</v>
      </c>
      <c r="G17" s="273">
        <v>11154</v>
      </c>
      <c r="H17" s="273">
        <v>57450</v>
      </c>
      <c r="I17" s="427">
        <v>91</v>
      </c>
      <c r="J17" s="272">
        <v>781</v>
      </c>
      <c r="K17" s="273">
        <v>16917</v>
      </c>
      <c r="L17" s="273">
        <v>7040</v>
      </c>
      <c r="M17" s="273">
        <v>2123</v>
      </c>
      <c r="N17" s="273">
        <v>7754</v>
      </c>
      <c r="O17" s="427">
        <v>21</v>
      </c>
      <c r="P17" s="272">
        <v>271</v>
      </c>
      <c r="Q17" s="273">
        <v>7501</v>
      </c>
      <c r="R17" s="273">
        <v>2004</v>
      </c>
      <c r="S17" s="273">
        <v>537</v>
      </c>
      <c r="T17" s="1407">
        <v>4960</v>
      </c>
      <c r="V17" s="32"/>
      <c r="W17" s="32"/>
      <c r="X17" s="32"/>
    </row>
    <row r="18" spans="1:24" s="167" customFormat="1" ht="17.25" customHeight="1">
      <c r="A18" s="1900" t="s">
        <v>941</v>
      </c>
      <c r="B18" s="917" t="s">
        <v>185</v>
      </c>
      <c r="C18" s="948">
        <f t="shared" ref="C18:T18" si="0">C17-C16</f>
        <v>4</v>
      </c>
      <c r="D18" s="909">
        <f t="shared" si="0"/>
        <v>44</v>
      </c>
      <c r="E18" s="909">
        <f t="shared" si="0"/>
        <v>1838</v>
      </c>
      <c r="F18" s="909">
        <f t="shared" si="0"/>
        <v>1770</v>
      </c>
      <c r="G18" s="909">
        <f t="shared" si="0"/>
        <v>3</v>
      </c>
      <c r="H18" s="909">
        <f t="shared" si="0"/>
        <v>65</v>
      </c>
      <c r="I18" s="948">
        <f t="shared" si="0"/>
        <v>10</v>
      </c>
      <c r="J18" s="909">
        <f t="shared" si="0"/>
        <v>35</v>
      </c>
      <c r="K18" s="909">
        <f t="shared" si="0"/>
        <v>1169</v>
      </c>
      <c r="L18" s="909">
        <f t="shared" si="0"/>
        <v>1058</v>
      </c>
      <c r="M18" s="909">
        <f t="shared" si="0"/>
        <v>90</v>
      </c>
      <c r="N18" s="909">
        <f t="shared" si="0"/>
        <v>21</v>
      </c>
      <c r="O18" s="948">
        <f t="shared" si="0"/>
        <v>1</v>
      </c>
      <c r="P18" s="909">
        <f t="shared" si="0"/>
        <v>2</v>
      </c>
      <c r="Q18" s="909">
        <f t="shared" si="0"/>
        <v>40</v>
      </c>
      <c r="R18" s="909">
        <f t="shared" si="0"/>
        <v>35</v>
      </c>
      <c r="S18" s="909">
        <f t="shared" si="0"/>
        <v>9</v>
      </c>
      <c r="T18" s="910">
        <f t="shared" si="0"/>
        <v>-4</v>
      </c>
    </row>
    <row r="19" spans="1:24" ht="17.25" customHeight="1">
      <c r="A19" s="1901"/>
      <c r="B19" s="912" t="s">
        <v>186</v>
      </c>
      <c r="C19" s="952">
        <f>C17/C16-1</f>
        <v>1.4336917562723928E-2</v>
      </c>
      <c r="D19" s="914">
        <f>D17/D16-1</f>
        <v>1.0765842916564683E-2</v>
      </c>
      <c r="E19" s="914">
        <f>E17/E16-1</f>
        <v>1.5944618907993036E-2</v>
      </c>
      <c r="F19" s="914">
        <f t="shared" ref="F19:K19" si="1">F17/F16-1</f>
        <v>3.787068338397015E-2</v>
      </c>
      <c r="G19" s="914">
        <f t="shared" si="1"/>
        <v>2.6903416733925489E-4</v>
      </c>
      <c r="H19" s="914">
        <f t="shared" si="1"/>
        <v>1.1327001829746219E-3</v>
      </c>
      <c r="I19" s="952">
        <f t="shared" si="1"/>
        <v>0.12345679012345689</v>
      </c>
      <c r="J19" s="914">
        <f t="shared" si="1"/>
        <v>4.6916890080428875E-2</v>
      </c>
      <c r="K19" s="914">
        <f t="shared" si="1"/>
        <v>7.4231648463296995E-2</v>
      </c>
      <c r="L19" s="914">
        <f t="shared" ref="L19:T19" si="2">L17/L16-1</f>
        <v>0.17686392510865923</v>
      </c>
      <c r="M19" s="914">
        <f t="shared" si="2"/>
        <v>4.4269552385636901E-2</v>
      </c>
      <c r="N19" s="914">
        <f t="shared" si="2"/>
        <v>2.7156342945817702E-3</v>
      </c>
      <c r="O19" s="952">
        <f t="shared" si="2"/>
        <v>5.0000000000000044E-2</v>
      </c>
      <c r="P19" s="914">
        <f t="shared" si="2"/>
        <v>7.4349442379182396E-3</v>
      </c>
      <c r="Q19" s="914">
        <f t="shared" si="2"/>
        <v>5.3612116338292992E-3</v>
      </c>
      <c r="R19" s="914">
        <f t="shared" si="2"/>
        <v>1.7775520568816594E-2</v>
      </c>
      <c r="S19" s="914">
        <f t="shared" si="2"/>
        <v>1.7045454545454586E-2</v>
      </c>
      <c r="T19" s="915">
        <f t="shared" si="2"/>
        <v>-8.058017727639033E-4</v>
      </c>
    </row>
    <row r="20" spans="1:24" ht="17.25" customHeight="1">
      <c r="A20" s="1902" t="s">
        <v>945</v>
      </c>
      <c r="B20" s="928" t="s">
        <v>185</v>
      </c>
      <c r="C20" s="955">
        <f>C17-C12</f>
        <v>11</v>
      </c>
      <c r="D20" s="919">
        <f>D17-D12</f>
        <v>139.73000000000002</v>
      </c>
      <c r="E20" s="919">
        <f>E17-E12</f>
        <v>5925</v>
      </c>
      <c r="F20" s="919">
        <f t="shared" ref="F20:K20" si="3">F17-F12</f>
        <v>4888</v>
      </c>
      <c r="G20" s="919">
        <f t="shared" si="3"/>
        <v>197</v>
      </c>
      <c r="H20" s="919">
        <f t="shared" si="3"/>
        <v>840</v>
      </c>
      <c r="I20" s="955">
        <f t="shared" si="3"/>
        <v>28</v>
      </c>
      <c r="J20" s="919">
        <f t="shared" si="3"/>
        <v>134.99</v>
      </c>
      <c r="K20" s="919">
        <f t="shared" si="3"/>
        <v>4477</v>
      </c>
      <c r="L20" s="919">
        <f t="shared" ref="L20:T20" si="4">L17-L12</f>
        <v>3736</v>
      </c>
      <c r="M20" s="919">
        <f t="shared" si="4"/>
        <v>215</v>
      </c>
      <c r="N20" s="919">
        <f t="shared" si="4"/>
        <v>526</v>
      </c>
      <c r="O20" s="955">
        <f t="shared" si="4"/>
        <v>1</v>
      </c>
      <c r="P20" s="919">
        <f t="shared" si="4"/>
        <v>14</v>
      </c>
      <c r="Q20" s="919">
        <f t="shared" si="4"/>
        <v>403</v>
      </c>
      <c r="R20" s="919">
        <f t="shared" si="4"/>
        <v>286</v>
      </c>
      <c r="S20" s="919">
        <f t="shared" si="4"/>
        <v>34</v>
      </c>
      <c r="T20" s="930">
        <f t="shared" si="4"/>
        <v>83</v>
      </c>
    </row>
    <row r="21" spans="1:24" ht="17.25" customHeight="1">
      <c r="A21" s="1901"/>
      <c r="B21" s="912" t="s">
        <v>186</v>
      </c>
      <c r="C21" s="952">
        <f>C17/C12-1</f>
        <v>4.0441176470588314E-2</v>
      </c>
      <c r="D21" s="914">
        <f>D17/D12-1</f>
        <v>3.500890693939529E-2</v>
      </c>
      <c r="E21" s="914">
        <f>E17/E12-1</f>
        <v>5.3288603883547614E-2</v>
      </c>
      <c r="F21" s="914">
        <f t="shared" ref="F21:K21" si="5">F17/F12-1</f>
        <v>0.11205868867491975</v>
      </c>
      <c r="G21" s="914">
        <f t="shared" si="5"/>
        <v>1.7979373916217956E-2</v>
      </c>
      <c r="H21" s="914">
        <f t="shared" si="5"/>
        <v>1.4838367779544281E-2</v>
      </c>
      <c r="I21" s="952">
        <f t="shared" si="5"/>
        <v>0.44444444444444442</v>
      </c>
      <c r="J21" s="914">
        <f t="shared" si="5"/>
        <v>0.20895961362827209</v>
      </c>
      <c r="K21" s="914">
        <f t="shared" si="5"/>
        <v>0.35988745980707404</v>
      </c>
      <c r="L21" s="914">
        <f t="shared" ref="L21:T21" si="6">L17/L12-1</f>
        <v>1.1307506053268765</v>
      </c>
      <c r="M21" s="914">
        <f t="shared" si="6"/>
        <v>0.11268343815513626</v>
      </c>
      <c r="N21" s="914">
        <f t="shared" si="6"/>
        <v>7.2772551189817403E-2</v>
      </c>
      <c r="O21" s="952">
        <f t="shared" si="6"/>
        <v>5.0000000000000044E-2</v>
      </c>
      <c r="P21" s="914">
        <f t="shared" si="6"/>
        <v>5.4474708171206254E-2</v>
      </c>
      <c r="Q21" s="914">
        <f t="shared" si="6"/>
        <v>5.6776556776556797E-2</v>
      </c>
      <c r="R21" s="914">
        <f t="shared" si="6"/>
        <v>0.16647264260768346</v>
      </c>
      <c r="S21" s="914">
        <f t="shared" si="6"/>
        <v>6.7594433399602361E-2</v>
      </c>
      <c r="T21" s="915">
        <f t="shared" si="6"/>
        <v>1.701865901168742E-2</v>
      </c>
    </row>
    <row r="22" spans="1:24" ht="17.25" customHeight="1">
      <c r="A22" s="1902" t="s">
        <v>944</v>
      </c>
      <c r="B22" s="928" t="s">
        <v>185</v>
      </c>
      <c r="C22" s="955">
        <f>C17-C7</f>
        <v>5</v>
      </c>
      <c r="D22" s="919">
        <f>D17-D7</f>
        <v>87.809999999999945</v>
      </c>
      <c r="E22" s="919">
        <f>E17-E7</f>
        <v>6096</v>
      </c>
      <c r="F22" s="919">
        <f t="shared" ref="F22:K22" si="7">F17-F7</f>
        <v>5963</v>
      </c>
      <c r="G22" s="919">
        <f t="shared" si="7"/>
        <v>310</v>
      </c>
      <c r="H22" s="919">
        <f t="shared" si="7"/>
        <v>-177</v>
      </c>
      <c r="I22" s="955">
        <f t="shared" si="7"/>
        <v>23</v>
      </c>
      <c r="J22" s="919">
        <f t="shared" si="7"/>
        <v>234</v>
      </c>
      <c r="K22" s="919">
        <f t="shared" si="7"/>
        <v>7258</v>
      </c>
      <c r="L22" s="919">
        <f t="shared" ref="L22:T22" si="8">L17-L7</f>
        <v>4296</v>
      </c>
      <c r="M22" s="919">
        <f t="shared" si="8"/>
        <v>815</v>
      </c>
      <c r="N22" s="919">
        <f t="shared" si="8"/>
        <v>2147</v>
      </c>
      <c r="O22" s="955">
        <f t="shared" si="8"/>
        <v>1</v>
      </c>
      <c r="P22" s="919">
        <f t="shared" si="8"/>
        <v>13.720000000000027</v>
      </c>
      <c r="Q22" s="919">
        <f t="shared" si="8"/>
        <v>510</v>
      </c>
      <c r="R22" s="919">
        <f t="shared" si="8"/>
        <v>155</v>
      </c>
      <c r="S22" s="919">
        <f t="shared" si="8"/>
        <v>92</v>
      </c>
      <c r="T22" s="930">
        <f t="shared" si="8"/>
        <v>263</v>
      </c>
    </row>
    <row r="23" spans="1:24" ht="17.25" customHeight="1">
      <c r="A23" s="2027"/>
      <c r="B23" s="968" t="s">
        <v>186</v>
      </c>
      <c r="C23" s="916">
        <f>C17/C7-1</f>
        <v>1.7985611510791477E-2</v>
      </c>
      <c r="D23" s="937">
        <f>D17/D7-1</f>
        <v>2.1717999896121665E-2</v>
      </c>
      <c r="E23" s="937">
        <f>E17/E7-1</f>
        <v>5.4911003819269277E-2</v>
      </c>
      <c r="F23" s="937">
        <f t="shared" ref="F23:K23" si="9">F17/F7-1</f>
        <v>0.14015748031496056</v>
      </c>
      <c r="G23" s="937">
        <f t="shared" si="9"/>
        <v>2.8587237181851632E-2</v>
      </c>
      <c r="H23" s="937">
        <f t="shared" si="9"/>
        <v>-3.0714769118642682E-3</v>
      </c>
      <c r="I23" s="916">
        <f t="shared" si="9"/>
        <v>0.33823529411764697</v>
      </c>
      <c r="J23" s="937">
        <f t="shared" si="9"/>
        <v>0.42778793418647165</v>
      </c>
      <c r="K23" s="937">
        <f t="shared" si="9"/>
        <v>0.7514235428098146</v>
      </c>
      <c r="L23" s="937">
        <f t="shared" ref="L23:T23" si="10">L17/L7-1</f>
        <v>1.565597667638484</v>
      </c>
      <c r="M23" s="937">
        <f t="shared" si="10"/>
        <v>0.62308868501529058</v>
      </c>
      <c r="N23" s="937">
        <f t="shared" si="10"/>
        <v>0.38291421437488848</v>
      </c>
      <c r="O23" s="916">
        <f t="shared" si="10"/>
        <v>5.0000000000000044E-2</v>
      </c>
      <c r="P23" s="937">
        <f t="shared" si="10"/>
        <v>5.3327114427860867E-2</v>
      </c>
      <c r="Q23" s="937">
        <f t="shared" si="10"/>
        <v>7.2950936918895648E-2</v>
      </c>
      <c r="R23" s="937">
        <f t="shared" si="10"/>
        <v>8.3829096809086012E-2</v>
      </c>
      <c r="S23" s="937">
        <f t="shared" si="10"/>
        <v>0.20674157303370788</v>
      </c>
      <c r="T23" s="941">
        <f t="shared" si="10"/>
        <v>5.5993187140728207E-2</v>
      </c>
    </row>
    <row r="24" spans="1:24" s="551" customFormat="1" ht="15" customHeight="1">
      <c r="A24" s="903"/>
      <c r="B24" s="258"/>
      <c r="C24" s="256"/>
      <c r="D24" s="256"/>
      <c r="E24" s="256"/>
      <c r="F24" s="256"/>
      <c r="G24" s="256"/>
      <c r="H24" s="256"/>
      <c r="I24" s="256"/>
      <c r="J24" s="256"/>
      <c r="K24" s="256"/>
      <c r="L24" s="256"/>
      <c r="M24" s="256"/>
      <c r="N24" s="256"/>
      <c r="O24" s="256"/>
      <c r="P24" s="256"/>
      <c r="Q24" s="256"/>
      <c r="R24" s="256"/>
      <c r="S24" s="256"/>
      <c r="T24" s="256"/>
    </row>
    <row r="25" spans="1:24" ht="17.25" customHeight="1">
      <c r="A25" s="419" t="s">
        <v>331</v>
      </c>
    </row>
    <row r="26" spans="1:24">
      <c r="A26" s="69" t="s">
        <v>513</v>
      </c>
    </row>
    <row r="29" spans="1:24" ht="15.75" customHeight="1"/>
  </sheetData>
  <mergeCells count="33">
    <mergeCell ref="A10:B10"/>
    <mergeCell ref="A22:A23"/>
    <mergeCell ref="A13:B13"/>
    <mergeCell ref="A14:B14"/>
    <mergeCell ref="A15:B15"/>
    <mergeCell ref="A16:B16"/>
    <mergeCell ref="A17:B17"/>
    <mergeCell ref="A18:A19"/>
    <mergeCell ref="A12:B12"/>
    <mergeCell ref="A20:A21"/>
    <mergeCell ref="A11:B11"/>
    <mergeCell ref="C4:C6"/>
    <mergeCell ref="A9:B9"/>
    <mergeCell ref="A3:B6"/>
    <mergeCell ref="A7:B7"/>
    <mergeCell ref="A8:B8"/>
    <mergeCell ref="C3:H3"/>
    <mergeCell ref="R5:T5"/>
    <mergeCell ref="O3:T3"/>
    <mergeCell ref="D4:D6"/>
    <mergeCell ref="P4:P6"/>
    <mergeCell ref="Q4:T4"/>
    <mergeCell ref="Q5:Q6"/>
    <mergeCell ref="I3:N3"/>
    <mergeCell ref="E4:H4"/>
    <mergeCell ref="E5:E6"/>
    <mergeCell ref="F5:H5"/>
    <mergeCell ref="J4:J6"/>
    <mergeCell ref="K4:N4"/>
    <mergeCell ref="L5:N5"/>
    <mergeCell ref="O4:O6"/>
    <mergeCell ref="K5:K6"/>
    <mergeCell ref="I4:I6"/>
  </mergeCells>
  <hyperlinks>
    <hyperlink ref="V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C18:T23" unlockedFormula="1"/>
  </ignoredError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1"/>
  <sheetViews>
    <sheetView showGridLines="0" workbookViewId="0"/>
  </sheetViews>
  <sheetFormatPr defaultColWidth="9.140625" defaultRowHeight="15"/>
  <cols>
    <col min="1" max="1" width="18.28515625" style="147" customWidth="1"/>
    <col min="2" max="5" width="7.85546875" style="147" customWidth="1"/>
    <col min="6" max="6" width="7.85546875" style="551" customWidth="1"/>
    <col min="7" max="8" width="7.85546875" style="147" customWidth="1"/>
    <col min="9" max="9" width="7.85546875" style="377" customWidth="1"/>
    <col min="10" max="16" width="7.85546875" style="147" customWidth="1"/>
    <col min="17" max="16384" width="9.140625" style="147"/>
  </cols>
  <sheetData>
    <row r="1" spans="1:18" ht="17.25" customHeight="1">
      <c r="A1" s="165" t="s">
        <v>1072</v>
      </c>
      <c r="B1" s="35"/>
      <c r="C1" s="35"/>
      <c r="D1" s="35"/>
      <c r="E1" s="35"/>
      <c r="F1" s="35"/>
      <c r="G1" s="35"/>
      <c r="H1" s="35"/>
      <c r="I1" s="35"/>
      <c r="J1" s="35"/>
      <c r="K1" s="280"/>
      <c r="L1" s="35"/>
      <c r="M1" s="35"/>
      <c r="N1" s="35"/>
      <c r="O1" s="35"/>
    </row>
    <row r="2" spans="1:18" s="146" customFormat="1" ht="17.25" customHeight="1" thickBot="1">
      <c r="A2" s="1614" t="s">
        <v>1719</v>
      </c>
      <c r="B2" s="450"/>
      <c r="C2" s="450"/>
      <c r="D2" s="450"/>
      <c r="E2" s="450"/>
      <c r="F2" s="450"/>
      <c r="G2" s="450"/>
      <c r="H2" s="450"/>
      <c r="I2" s="450"/>
      <c r="J2" s="450"/>
      <c r="K2" s="450"/>
      <c r="L2" s="450"/>
      <c r="M2" s="450"/>
      <c r="R2" s="213" t="s">
        <v>1602</v>
      </c>
    </row>
    <row r="3" spans="1:18" s="41" customFormat="1" ht="17.25" customHeight="1">
      <c r="A3" s="1904" t="s">
        <v>184</v>
      </c>
      <c r="B3" s="2146" t="s">
        <v>188</v>
      </c>
      <c r="C3" s="2044"/>
      <c r="D3" s="2044"/>
      <c r="E3" s="2044"/>
      <c r="F3" s="2045"/>
      <c r="G3" s="2206" t="s">
        <v>330</v>
      </c>
      <c r="H3" s="2065" t="s">
        <v>203</v>
      </c>
      <c r="I3" s="2057"/>
      <c r="J3" s="2058"/>
      <c r="K3" s="2058"/>
      <c r="L3" s="2058"/>
      <c r="M3" s="2058"/>
      <c r="N3" s="2058"/>
      <c r="O3" s="2059"/>
      <c r="P3" s="2249" t="s">
        <v>171</v>
      </c>
    </row>
    <row r="4" spans="1:18" s="42" customFormat="1" ht="17.25" customHeight="1">
      <c r="A4" s="1890"/>
      <c r="B4" s="1996" t="s">
        <v>568</v>
      </c>
      <c r="C4" s="1870" t="s">
        <v>1579</v>
      </c>
      <c r="D4" s="1977"/>
      <c r="E4" s="1977"/>
      <c r="F4" s="1945" t="s">
        <v>1580</v>
      </c>
      <c r="G4" s="2207"/>
      <c r="H4" s="2227" t="s">
        <v>4</v>
      </c>
      <c r="I4" s="2254" t="s">
        <v>7</v>
      </c>
      <c r="J4" s="2148" t="s">
        <v>336</v>
      </c>
      <c r="K4" s="2148"/>
      <c r="L4" s="2148"/>
      <c r="M4" s="2148"/>
      <c r="N4" s="2148"/>
      <c r="O4" s="2129"/>
      <c r="P4" s="2250"/>
    </row>
    <row r="5" spans="1:18" s="42" customFormat="1" ht="17.25" customHeight="1">
      <c r="A5" s="1890"/>
      <c r="B5" s="2107"/>
      <c r="C5" s="2212" t="s">
        <v>333</v>
      </c>
      <c r="D5" s="2212" t="s">
        <v>334</v>
      </c>
      <c r="E5" s="2252" t="s">
        <v>335</v>
      </c>
      <c r="F5" s="2256"/>
      <c r="G5" s="2207"/>
      <c r="H5" s="2227"/>
      <c r="I5" s="2254"/>
      <c r="J5" s="2218" t="s">
        <v>337</v>
      </c>
      <c r="K5" s="2218"/>
      <c r="L5" s="2218" t="s">
        <v>338</v>
      </c>
      <c r="M5" s="2218"/>
      <c r="N5" s="2218" t="s">
        <v>339</v>
      </c>
      <c r="O5" s="2219"/>
      <c r="P5" s="2250"/>
    </row>
    <row r="6" spans="1:18" s="42" customFormat="1" ht="23.25" customHeight="1" thickBot="1">
      <c r="A6" s="1891"/>
      <c r="B6" s="2108"/>
      <c r="C6" s="2213"/>
      <c r="D6" s="2213"/>
      <c r="E6" s="2253"/>
      <c r="F6" s="2257"/>
      <c r="G6" s="2208"/>
      <c r="H6" s="2228"/>
      <c r="I6" s="2255"/>
      <c r="J6" s="1395" t="s">
        <v>4</v>
      </c>
      <c r="K6" s="1270" t="s">
        <v>37</v>
      </c>
      <c r="L6" s="1395" t="s">
        <v>4</v>
      </c>
      <c r="M6" s="1270" t="s">
        <v>37</v>
      </c>
      <c r="N6" s="1395" t="s">
        <v>4</v>
      </c>
      <c r="O6" s="1270" t="s">
        <v>37</v>
      </c>
      <c r="P6" s="2251"/>
    </row>
    <row r="7" spans="1:18" s="16" customFormat="1" ht="17.25" customHeight="1">
      <c r="A7" s="1136" t="s">
        <v>1601</v>
      </c>
      <c r="B7" s="634">
        <v>395</v>
      </c>
      <c r="C7" s="520">
        <v>334</v>
      </c>
      <c r="D7" s="520">
        <v>68</v>
      </c>
      <c r="E7" s="637">
        <v>267</v>
      </c>
      <c r="F7" s="718">
        <v>6</v>
      </c>
      <c r="G7" s="634">
        <v>5183</v>
      </c>
      <c r="H7" s="634">
        <v>141530</v>
      </c>
      <c r="I7" s="635">
        <v>79450</v>
      </c>
      <c r="J7" s="520">
        <v>57552</v>
      </c>
      <c r="K7" s="520">
        <v>34970</v>
      </c>
      <c r="L7" s="520">
        <v>13814</v>
      </c>
      <c r="M7" s="520">
        <v>8025</v>
      </c>
      <c r="N7" s="520">
        <v>70164</v>
      </c>
      <c r="O7" s="637">
        <v>36455</v>
      </c>
      <c r="P7" s="1408">
        <f>H7/G7</f>
        <v>27.306579201234808</v>
      </c>
    </row>
    <row r="8" spans="1:18" s="16" customFormat="1" ht="17.25" customHeight="1">
      <c r="A8" s="977" t="s">
        <v>16</v>
      </c>
      <c r="B8" s="338">
        <v>98</v>
      </c>
      <c r="C8" s="330">
        <v>76</v>
      </c>
      <c r="D8" s="330">
        <v>15</v>
      </c>
      <c r="E8" s="356">
        <v>41</v>
      </c>
      <c r="F8" s="337">
        <v>2</v>
      </c>
      <c r="G8" s="338">
        <v>1129</v>
      </c>
      <c r="H8" s="360">
        <v>29826</v>
      </c>
      <c r="I8" s="363">
        <v>15884</v>
      </c>
      <c r="J8" s="330">
        <v>11461</v>
      </c>
      <c r="K8" s="330">
        <v>6562</v>
      </c>
      <c r="L8" s="330">
        <v>4137</v>
      </c>
      <c r="M8" s="330">
        <v>2306</v>
      </c>
      <c r="N8" s="330">
        <v>14228</v>
      </c>
      <c r="O8" s="356">
        <v>7016</v>
      </c>
      <c r="P8" s="1409">
        <f t="shared" ref="P8:P21" si="0">H8/G8</f>
        <v>26.41806908768822</v>
      </c>
    </row>
    <row r="9" spans="1:18" s="16" customFormat="1" ht="17.25" customHeight="1">
      <c r="A9" s="977" t="s">
        <v>17</v>
      </c>
      <c r="B9" s="338">
        <v>37</v>
      </c>
      <c r="C9" s="330">
        <v>32</v>
      </c>
      <c r="D9" s="330">
        <v>1</v>
      </c>
      <c r="E9" s="356">
        <v>31</v>
      </c>
      <c r="F9" s="818" t="s">
        <v>659</v>
      </c>
      <c r="G9" s="338">
        <v>489</v>
      </c>
      <c r="H9" s="360">
        <v>13700</v>
      </c>
      <c r="I9" s="363">
        <v>7485</v>
      </c>
      <c r="J9" s="330">
        <v>5540</v>
      </c>
      <c r="K9" s="330">
        <v>3302</v>
      </c>
      <c r="L9" s="330">
        <v>89</v>
      </c>
      <c r="M9" s="330">
        <v>53</v>
      </c>
      <c r="N9" s="330">
        <v>8071</v>
      </c>
      <c r="O9" s="356">
        <v>4130</v>
      </c>
      <c r="P9" s="1409">
        <f t="shared" si="0"/>
        <v>28.016359918200408</v>
      </c>
    </row>
    <row r="10" spans="1:18" s="16" customFormat="1" ht="17.25" customHeight="1">
      <c r="A10" s="977" t="s">
        <v>18</v>
      </c>
      <c r="B10" s="338">
        <v>23</v>
      </c>
      <c r="C10" s="330">
        <v>21</v>
      </c>
      <c r="D10" s="330">
        <v>7</v>
      </c>
      <c r="E10" s="356">
        <v>19</v>
      </c>
      <c r="F10" s="818" t="s">
        <v>659</v>
      </c>
      <c r="G10" s="338">
        <v>308</v>
      </c>
      <c r="H10" s="360">
        <v>8315</v>
      </c>
      <c r="I10" s="363">
        <v>4815</v>
      </c>
      <c r="J10" s="330">
        <v>3100</v>
      </c>
      <c r="K10" s="330">
        <v>1965</v>
      </c>
      <c r="L10" s="330">
        <v>1123</v>
      </c>
      <c r="M10" s="330">
        <v>706</v>
      </c>
      <c r="N10" s="330">
        <v>4092</v>
      </c>
      <c r="O10" s="356">
        <v>2144</v>
      </c>
      <c r="P10" s="1409">
        <f t="shared" si="0"/>
        <v>26.996753246753247</v>
      </c>
    </row>
    <row r="11" spans="1:18" s="16" customFormat="1" ht="17.25" customHeight="1">
      <c r="A11" s="977" t="s">
        <v>19</v>
      </c>
      <c r="B11" s="338">
        <v>15</v>
      </c>
      <c r="C11" s="330">
        <v>13</v>
      </c>
      <c r="D11" s="330">
        <v>5</v>
      </c>
      <c r="E11" s="356">
        <v>13</v>
      </c>
      <c r="F11" s="337">
        <v>1</v>
      </c>
      <c r="G11" s="338">
        <v>235</v>
      </c>
      <c r="H11" s="360">
        <v>6669</v>
      </c>
      <c r="I11" s="363">
        <v>3744</v>
      </c>
      <c r="J11" s="330">
        <v>2079</v>
      </c>
      <c r="K11" s="330">
        <v>1321</v>
      </c>
      <c r="L11" s="330">
        <v>938</v>
      </c>
      <c r="M11" s="330">
        <v>556</v>
      </c>
      <c r="N11" s="330">
        <v>3652</v>
      </c>
      <c r="O11" s="356">
        <v>1867</v>
      </c>
      <c r="P11" s="1409">
        <f t="shared" si="0"/>
        <v>28.378723404255318</v>
      </c>
    </row>
    <row r="12" spans="1:18" s="16" customFormat="1" ht="17.25" customHeight="1">
      <c r="A12" s="977" t="s">
        <v>20</v>
      </c>
      <c r="B12" s="338">
        <v>9</v>
      </c>
      <c r="C12" s="330">
        <v>7</v>
      </c>
      <c r="D12" s="330">
        <v>1</v>
      </c>
      <c r="E12" s="356">
        <v>7</v>
      </c>
      <c r="F12" s="818" t="s">
        <v>659</v>
      </c>
      <c r="G12" s="338">
        <v>117</v>
      </c>
      <c r="H12" s="360">
        <v>3169</v>
      </c>
      <c r="I12" s="363">
        <v>1702</v>
      </c>
      <c r="J12" s="330">
        <v>765</v>
      </c>
      <c r="K12" s="330">
        <v>427</v>
      </c>
      <c r="L12" s="330">
        <v>168</v>
      </c>
      <c r="M12" s="330">
        <v>87</v>
      </c>
      <c r="N12" s="330">
        <v>2236</v>
      </c>
      <c r="O12" s="356">
        <v>1188</v>
      </c>
      <c r="P12" s="1409">
        <f t="shared" si="0"/>
        <v>27.085470085470085</v>
      </c>
    </row>
    <row r="13" spans="1:18" s="16" customFormat="1" ht="17.25" customHeight="1">
      <c r="A13" s="977" t="s">
        <v>21</v>
      </c>
      <c r="B13" s="338">
        <v>22</v>
      </c>
      <c r="C13" s="330">
        <v>18</v>
      </c>
      <c r="D13" s="330">
        <v>1</v>
      </c>
      <c r="E13" s="356">
        <v>20</v>
      </c>
      <c r="F13" s="337">
        <v>1</v>
      </c>
      <c r="G13" s="338">
        <v>329</v>
      </c>
      <c r="H13" s="360">
        <v>8636</v>
      </c>
      <c r="I13" s="363">
        <v>5019</v>
      </c>
      <c r="J13" s="330">
        <v>3876</v>
      </c>
      <c r="K13" s="330">
        <v>2409</v>
      </c>
      <c r="L13" s="330">
        <v>166</v>
      </c>
      <c r="M13" s="330">
        <v>110</v>
      </c>
      <c r="N13" s="330">
        <v>4594</v>
      </c>
      <c r="O13" s="356">
        <v>2500</v>
      </c>
      <c r="P13" s="1409">
        <f t="shared" si="0"/>
        <v>26.249240121580549</v>
      </c>
    </row>
    <row r="14" spans="1:18" s="16" customFormat="1" ht="17.25" customHeight="1">
      <c r="A14" s="977" t="s">
        <v>22</v>
      </c>
      <c r="B14" s="338">
        <v>13</v>
      </c>
      <c r="C14" s="330">
        <v>10</v>
      </c>
      <c r="D14" s="330">
        <v>1</v>
      </c>
      <c r="E14" s="356">
        <v>11</v>
      </c>
      <c r="F14" s="818" t="s">
        <v>659</v>
      </c>
      <c r="G14" s="338">
        <v>154</v>
      </c>
      <c r="H14" s="360">
        <v>4274</v>
      </c>
      <c r="I14" s="363">
        <v>2440</v>
      </c>
      <c r="J14" s="330">
        <v>1707</v>
      </c>
      <c r="K14" s="330">
        <v>1068</v>
      </c>
      <c r="L14" s="330">
        <v>162</v>
      </c>
      <c r="M14" s="330">
        <v>94</v>
      </c>
      <c r="N14" s="330">
        <v>2405</v>
      </c>
      <c r="O14" s="356">
        <v>1278</v>
      </c>
      <c r="P14" s="1409">
        <f t="shared" si="0"/>
        <v>27.753246753246753</v>
      </c>
    </row>
    <row r="15" spans="1:18" s="16" customFormat="1" ht="17.25" customHeight="1">
      <c r="A15" s="977" t="s">
        <v>23</v>
      </c>
      <c r="B15" s="338">
        <v>19</v>
      </c>
      <c r="C15" s="330">
        <v>16</v>
      </c>
      <c r="D15" s="330">
        <v>5</v>
      </c>
      <c r="E15" s="356">
        <v>11</v>
      </c>
      <c r="F15" s="818" t="s">
        <v>659</v>
      </c>
      <c r="G15" s="338">
        <v>261</v>
      </c>
      <c r="H15" s="360">
        <v>7019</v>
      </c>
      <c r="I15" s="363">
        <v>3941</v>
      </c>
      <c r="J15" s="330">
        <v>2753</v>
      </c>
      <c r="K15" s="330">
        <v>1658</v>
      </c>
      <c r="L15" s="330">
        <v>1246</v>
      </c>
      <c r="M15" s="330">
        <v>702</v>
      </c>
      <c r="N15" s="330">
        <v>3020</v>
      </c>
      <c r="O15" s="356">
        <v>1581</v>
      </c>
      <c r="P15" s="1409">
        <f t="shared" si="0"/>
        <v>26.892720306513411</v>
      </c>
    </row>
    <row r="16" spans="1:18" s="16" customFormat="1" ht="17.25" customHeight="1">
      <c r="A16" s="977" t="s">
        <v>24</v>
      </c>
      <c r="B16" s="338">
        <v>20</v>
      </c>
      <c r="C16" s="330">
        <v>16</v>
      </c>
      <c r="D16" s="818" t="s">
        <v>659</v>
      </c>
      <c r="E16" s="356">
        <v>16</v>
      </c>
      <c r="F16" s="818" t="s">
        <v>659</v>
      </c>
      <c r="G16" s="338">
        <v>225</v>
      </c>
      <c r="H16" s="360">
        <v>6132</v>
      </c>
      <c r="I16" s="363">
        <v>3486</v>
      </c>
      <c r="J16" s="330">
        <v>2563</v>
      </c>
      <c r="K16" s="330">
        <v>1543</v>
      </c>
      <c r="L16" s="818" t="s">
        <v>659</v>
      </c>
      <c r="M16" s="818" t="s">
        <v>659</v>
      </c>
      <c r="N16" s="330">
        <v>3569</v>
      </c>
      <c r="O16" s="356">
        <v>1943</v>
      </c>
      <c r="P16" s="1409">
        <f t="shared" si="0"/>
        <v>27.253333333333334</v>
      </c>
    </row>
    <row r="17" spans="1:16" s="16" customFormat="1" ht="17.25" customHeight="1">
      <c r="A17" s="977" t="s">
        <v>25</v>
      </c>
      <c r="B17" s="338">
        <v>18</v>
      </c>
      <c r="C17" s="330">
        <v>16</v>
      </c>
      <c r="D17" s="330">
        <v>3</v>
      </c>
      <c r="E17" s="356">
        <v>15</v>
      </c>
      <c r="F17" s="818" t="s">
        <v>659</v>
      </c>
      <c r="G17" s="338">
        <v>234</v>
      </c>
      <c r="H17" s="360">
        <v>6446</v>
      </c>
      <c r="I17" s="363">
        <v>3769</v>
      </c>
      <c r="J17" s="330">
        <v>2750</v>
      </c>
      <c r="K17" s="330">
        <v>1771</v>
      </c>
      <c r="L17" s="330">
        <v>335</v>
      </c>
      <c r="M17" s="330">
        <v>198</v>
      </c>
      <c r="N17" s="330">
        <v>3361</v>
      </c>
      <c r="O17" s="356">
        <v>1800</v>
      </c>
      <c r="P17" s="1409">
        <f t="shared" si="0"/>
        <v>27.547008547008549</v>
      </c>
    </row>
    <row r="18" spans="1:16" s="16" customFormat="1" ht="17.25" customHeight="1">
      <c r="A18" s="977" t="s">
        <v>26</v>
      </c>
      <c r="B18" s="338">
        <v>46</v>
      </c>
      <c r="C18" s="330">
        <v>40</v>
      </c>
      <c r="D18" s="330">
        <v>13</v>
      </c>
      <c r="E18" s="356">
        <v>31</v>
      </c>
      <c r="F18" s="337">
        <v>1</v>
      </c>
      <c r="G18" s="338">
        <v>608</v>
      </c>
      <c r="H18" s="360">
        <v>16824</v>
      </c>
      <c r="I18" s="363">
        <v>9455</v>
      </c>
      <c r="J18" s="330">
        <v>7177</v>
      </c>
      <c r="K18" s="330">
        <v>4322</v>
      </c>
      <c r="L18" s="330">
        <v>2274</v>
      </c>
      <c r="M18" s="330">
        <v>1285</v>
      </c>
      <c r="N18" s="330">
        <v>7373</v>
      </c>
      <c r="O18" s="356">
        <v>3848</v>
      </c>
      <c r="P18" s="1409">
        <f t="shared" si="0"/>
        <v>27.671052631578949</v>
      </c>
    </row>
    <row r="19" spans="1:16" s="16" customFormat="1" ht="17.25" customHeight="1">
      <c r="A19" s="977" t="s">
        <v>27</v>
      </c>
      <c r="B19" s="338">
        <v>19</v>
      </c>
      <c r="C19" s="330">
        <v>16</v>
      </c>
      <c r="D19" s="330">
        <v>6</v>
      </c>
      <c r="E19" s="356">
        <v>16</v>
      </c>
      <c r="F19" s="818" t="s">
        <v>659</v>
      </c>
      <c r="G19" s="338">
        <v>300</v>
      </c>
      <c r="H19" s="338">
        <v>8340</v>
      </c>
      <c r="I19" s="354">
        <v>4771</v>
      </c>
      <c r="J19" s="330">
        <v>2977</v>
      </c>
      <c r="K19" s="330">
        <v>1817</v>
      </c>
      <c r="L19" s="330">
        <v>1158</v>
      </c>
      <c r="M19" s="330">
        <v>692</v>
      </c>
      <c r="N19" s="330">
        <v>4205</v>
      </c>
      <c r="O19" s="356">
        <v>2262</v>
      </c>
      <c r="P19" s="1409">
        <f t="shared" si="0"/>
        <v>27.8</v>
      </c>
    </row>
    <row r="20" spans="1:16" s="16" customFormat="1" ht="17.25" customHeight="1">
      <c r="A20" s="977" t="s">
        <v>28</v>
      </c>
      <c r="B20" s="338">
        <v>17</v>
      </c>
      <c r="C20" s="330">
        <v>16</v>
      </c>
      <c r="D20" s="330">
        <v>3</v>
      </c>
      <c r="E20" s="356">
        <v>10</v>
      </c>
      <c r="F20" s="818" t="s">
        <v>659</v>
      </c>
      <c r="G20" s="338">
        <v>263</v>
      </c>
      <c r="H20" s="338">
        <v>7577</v>
      </c>
      <c r="I20" s="354">
        <v>4539</v>
      </c>
      <c r="J20" s="330">
        <v>4187</v>
      </c>
      <c r="K20" s="330">
        <v>2700</v>
      </c>
      <c r="L20" s="330">
        <v>514</v>
      </c>
      <c r="M20" s="330">
        <v>318</v>
      </c>
      <c r="N20" s="330">
        <v>2876</v>
      </c>
      <c r="O20" s="356">
        <v>1521</v>
      </c>
      <c r="P20" s="1409">
        <f t="shared" si="0"/>
        <v>28.809885931558934</v>
      </c>
    </row>
    <row r="21" spans="1:16" s="16" customFormat="1" ht="17.25" customHeight="1">
      <c r="A21" s="977" t="s">
        <v>29</v>
      </c>
      <c r="B21" s="338">
        <v>39</v>
      </c>
      <c r="C21" s="330">
        <v>37</v>
      </c>
      <c r="D21" s="330">
        <v>7</v>
      </c>
      <c r="E21" s="356">
        <v>26</v>
      </c>
      <c r="F21" s="337">
        <v>1</v>
      </c>
      <c r="G21" s="338">
        <v>531</v>
      </c>
      <c r="H21" s="338">
        <v>14603</v>
      </c>
      <c r="I21" s="354">
        <v>8400</v>
      </c>
      <c r="J21" s="330">
        <v>6617</v>
      </c>
      <c r="K21" s="330">
        <v>4105</v>
      </c>
      <c r="L21" s="330">
        <v>1504</v>
      </c>
      <c r="M21" s="330">
        <v>918</v>
      </c>
      <c r="N21" s="330">
        <v>6482</v>
      </c>
      <c r="O21" s="356">
        <v>3377</v>
      </c>
      <c r="P21" s="1409">
        <f t="shared" si="0"/>
        <v>27.500941619585689</v>
      </c>
    </row>
    <row r="22" spans="1:16" s="16" customFormat="1" ht="17.25" customHeight="1">
      <c r="A22" s="980"/>
      <c r="B22" s="138"/>
      <c r="C22" s="138"/>
      <c r="D22" s="138"/>
      <c r="E22" s="138"/>
      <c r="F22" s="138"/>
      <c r="G22" s="138"/>
      <c r="H22" s="138"/>
      <c r="I22" s="138"/>
      <c r="J22" s="138"/>
      <c r="K22" s="138"/>
      <c r="L22" s="138"/>
      <c r="M22" s="138"/>
      <c r="N22" s="138"/>
      <c r="O22" s="138"/>
      <c r="P22" s="687"/>
    </row>
    <row r="23" spans="1:16" s="16" customFormat="1" ht="17.25" customHeight="1">
      <c r="A23" s="419" t="s">
        <v>604</v>
      </c>
      <c r="B23" s="138"/>
      <c r="C23" s="138"/>
      <c r="D23" s="138"/>
      <c r="E23" s="138"/>
      <c r="F23" s="138"/>
      <c r="G23" s="138"/>
      <c r="H23" s="138"/>
      <c r="I23" s="138"/>
      <c r="J23" s="138"/>
      <c r="K23" s="143"/>
      <c r="L23" s="138"/>
      <c r="M23" s="143"/>
      <c r="N23" s="138"/>
      <c r="O23" s="143"/>
      <c r="P23" s="447"/>
    </row>
    <row r="24" spans="1:16" ht="17.25" customHeight="1">
      <c r="A24" s="419" t="s">
        <v>580</v>
      </c>
    </row>
    <row r="25" spans="1:16" ht="17.25" customHeight="1">
      <c r="A25" s="69" t="s">
        <v>513</v>
      </c>
    </row>
    <row r="26" spans="1:16">
      <c r="B26" s="141"/>
      <c r="C26" s="141"/>
      <c r="D26" s="141"/>
      <c r="E26" s="141"/>
      <c r="F26" s="141"/>
      <c r="G26" s="141"/>
      <c r="H26" s="141"/>
      <c r="I26" s="141"/>
      <c r="J26" s="141"/>
      <c r="K26" s="141"/>
      <c r="L26" s="141"/>
      <c r="M26" s="141"/>
      <c r="N26" s="141"/>
      <c r="O26" s="141"/>
      <c r="P26" s="141"/>
    </row>
    <row r="27" spans="1:16">
      <c r="B27" s="141"/>
      <c r="C27" s="141"/>
      <c r="D27" s="141"/>
      <c r="E27" s="141"/>
      <c r="F27" s="141"/>
      <c r="G27" s="141"/>
      <c r="H27" s="141"/>
      <c r="I27" s="141"/>
      <c r="J27" s="141"/>
      <c r="K27" s="141"/>
      <c r="L27" s="141"/>
      <c r="M27" s="141"/>
      <c r="N27" s="141"/>
      <c r="O27" s="141"/>
      <c r="P27" s="141"/>
    </row>
    <row r="28" spans="1:16">
      <c r="B28"/>
      <c r="C28"/>
      <c r="D28"/>
      <c r="E28"/>
      <c r="G28"/>
      <c r="H28"/>
      <c r="J28"/>
      <c r="K28"/>
      <c r="L28"/>
      <c r="M28"/>
      <c r="N28"/>
      <c r="O28"/>
      <c r="P28"/>
    </row>
    <row r="29" spans="1:16">
      <c r="B29"/>
      <c r="C29"/>
      <c r="D29"/>
      <c r="E29"/>
      <c r="G29"/>
      <c r="H29"/>
      <c r="J29"/>
      <c r="K29"/>
      <c r="L29"/>
      <c r="M29"/>
      <c r="N29"/>
      <c r="O29"/>
      <c r="P29"/>
    </row>
    <row r="30" spans="1:16">
      <c r="B30"/>
      <c r="C30"/>
      <c r="D30"/>
      <c r="E30"/>
      <c r="G30"/>
      <c r="H30"/>
      <c r="J30"/>
      <c r="K30"/>
      <c r="L30"/>
      <c r="M30"/>
      <c r="N30"/>
      <c r="O30"/>
      <c r="P30"/>
    </row>
    <row r="31" spans="1:16">
      <c r="B31"/>
      <c r="C31"/>
      <c r="D31"/>
      <c r="E31"/>
      <c r="G31"/>
      <c r="H31"/>
      <c r="J31"/>
      <c r="K31"/>
      <c r="L31"/>
      <c r="M31"/>
      <c r="N31"/>
      <c r="O31"/>
      <c r="P31"/>
    </row>
  </sheetData>
  <mergeCells count="17">
    <mergeCell ref="C5:C6"/>
    <mergeCell ref="J5:K5"/>
    <mergeCell ref="L5:M5"/>
    <mergeCell ref="N5:O5"/>
    <mergeCell ref="A3:A6"/>
    <mergeCell ref="H3:O3"/>
    <mergeCell ref="B4:B6"/>
    <mergeCell ref="C4:E4"/>
    <mergeCell ref="H4:H6"/>
    <mergeCell ref="B3:F3"/>
    <mergeCell ref="F4:F6"/>
    <mergeCell ref="P3:P6"/>
    <mergeCell ref="G3:G6"/>
    <mergeCell ref="D5:D6"/>
    <mergeCell ref="E5:E6"/>
    <mergeCell ref="J4:O4"/>
    <mergeCell ref="I4:I6"/>
  </mergeCells>
  <hyperlinks>
    <hyperlink ref="R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3"/>
  <sheetViews>
    <sheetView showGridLines="0" workbookViewId="0"/>
  </sheetViews>
  <sheetFormatPr defaultColWidth="9.140625" defaultRowHeight="15"/>
  <cols>
    <col min="1" max="1" width="18.28515625" style="147" customWidth="1"/>
    <col min="2" max="2" width="7.85546875" style="147" customWidth="1"/>
    <col min="3" max="3" width="7.85546875" style="551" customWidth="1"/>
    <col min="4" max="10" width="7.85546875" style="147" customWidth="1"/>
    <col min="11" max="11" width="7.85546875" style="551" customWidth="1"/>
    <col min="12" max="17" width="7.85546875" style="147" customWidth="1"/>
    <col min="18" max="16384" width="9.140625" style="147"/>
  </cols>
  <sheetData>
    <row r="1" spans="1:20" ht="17.25" customHeight="1">
      <c r="A1" s="165" t="s">
        <v>1073</v>
      </c>
      <c r="B1" s="35"/>
      <c r="C1" s="35"/>
      <c r="D1" s="35"/>
      <c r="E1" s="35"/>
      <c r="F1" s="35"/>
      <c r="G1" s="35"/>
      <c r="H1" s="35"/>
      <c r="I1" s="35"/>
      <c r="J1" s="35"/>
      <c r="K1" s="35"/>
      <c r="L1" s="35"/>
      <c r="M1" s="35"/>
      <c r="N1" s="35"/>
      <c r="O1" s="35"/>
      <c r="P1" s="35"/>
      <c r="Q1" s="280"/>
    </row>
    <row r="2" spans="1:20" s="146" customFormat="1" ht="17.25" customHeight="1" thickBot="1">
      <c r="A2" s="1614" t="s">
        <v>1719</v>
      </c>
      <c r="S2" s="213" t="s">
        <v>1602</v>
      </c>
    </row>
    <row r="3" spans="1:20" s="41" customFormat="1" ht="17.25" customHeight="1">
      <c r="A3" s="1904" t="s">
        <v>184</v>
      </c>
      <c r="B3" s="2065" t="s">
        <v>1074</v>
      </c>
      <c r="C3" s="2057"/>
      <c r="D3" s="2058"/>
      <c r="E3" s="2058"/>
      <c r="F3" s="2058"/>
      <c r="G3" s="2058"/>
      <c r="H3" s="2058"/>
      <c r="I3" s="2059"/>
      <c r="J3" s="2065" t="s">
        <v>1075</v>
      </c>
      <c r="K3" s="2057"/>
      <c r="L3" s="2058"/>
      <c r="M3" s="2058"/>
      <c r="N3" s="2058"/>
      <c r="O3" s="2058"/>
      <c r="P3" s="2058"/>
      <c r="Q3" s="2059"/>
    </row>
    <row r="4" spans="1:20" s="42" customFormat="1" ht="17.25" customHeight="1">
      <c r="A4" s="1890"/>
      <c r="B4" s="2216" t="s">
        <v>4</v>
      </c>
      <c r="C4" s="2131" t="s">
        <v>37</v>
      </c>
      <c r="D4" s="2148" t="s">
        <v>336</v>
      </c>
      <c r="E4" s="2148"/>
      <c r="F4" s="2148"/>
      <c r="G4" s="2148"/>
      <c r="H4" s="2148"/>
      <c r="I4" s="2129"/>
      <c r="J4" s="2216" t="s">
        <v>4</v>
      </c>
      <c r="K4" s="2131" t="s">
        <v>37</v>
      </c>
      <c r="L4" s="2148" t="s">
        <v>336</v>
      </c>
      <c r="M4" s="2148"/>
      <c r="N4" s="2148"/>
      <c r="O4" s="2148"/>
      <c r="P4" s="2148"/>
      <c r="Q4" s="2129"/>
    </row>
    <row r="5" spans="1:20" s="42" customFormat="1" ht="17.25" customHeight="1">
      <c r="A5" s="1890"/>
      <c r="B5" s="2216"/>
      <c r="C5" s="2258"/>
      <c r="D5" s="2218" t="s">
        <v>337</v>
      </c>
      <c r="E5" s="2218"/>
      <c r="F5" s="2218" t="s">
        <v>338</v>
      </c>
      <c r="G5" s="2218"/>
      <c r="H5" s="2218" t="s">
        <v>339</v>
      </c>
      <c r="I5" s="2219"/>
      <c r="J5" s="2216"/>
      <c r="K5" s="2258"/>
      <c r="L5" s="2218" t="s">
        <v>337</v>
      </c>
      <c r="M5" s="2218"/>
      <c r="N5" s="2218" t="s">
        <v>338</v>
      </c>
      <c r="O5" s="2218"/>
      <c r="P5" s="2218" t="s">
        <v>339</v>
      </c>
      <c r="Q5" s="2219"/>
    </row>
    <row r="6" spans="1:20" s="42" customFormat="1" ht="24.75" customHeight="1" thickBot="1">
      <c r="A6" s="1891"/>
      <c r="B6" s="2217"/>
      <c r="C6" s="2132"/>
      <c r="D6" s="1395" t="s">
        <v>4</v>
      </c>
      <c r="E6" s="1270" t="s">
        <v>37</v>
      </c>
      <c r="F6" s="1395" t="s">
        <v>4</v>
      </c>
      <c r="G6" s="1270" t="s">
        <v>37</v>
      </c>
      <c r="H6" s="1395" t="s">
        <v>4</v>
      </c>
      <c r="I6" s="1270" t="s">
        <v>37</v>
      </c>
      <c r="J6" s="2217"/>
      <c r="K6" s="2132"/>
      <c r="L6" s="1395" t="s">
        <v>4</v>
      </c>
      <c r="M6" s="1270" t="s">
        <v>37</v>
      </c>
      <c r="N6" s="1395" t="s">
        <v>4</v>
      </c>
      <c r="O6" s="1270" t="s">
        <v>37</v>
      </c>
      <c r="P6" s="1395" t="s">
        <v>4</v>
      </c>
      <c r="Q6" s="1410" t="s">
        <v>37</v>
      </c>
    </row>
    <row r="7" spans="1:20" s="16" customFormat="1" ht="17.25" customHeight="1">
      <c r="A7" s="1136" t="s">
        <v>1601</v>
      </c>
      <c r="B7" s="634">
        <v>27117</v>
      </c>
      <c r="C7" s="635">
        <v>15485</v>
      </c>
      <c r="D7" s="520">
        <v>15652</v>
      </c>
      <c r="E7" s="520">
        <v>9470</v>
      </c>
      <c r="F7" s="520">
        <v>2427</v>
      </c>
      <c r="G7" s="520">
        <v>1442</v>
      </c>
      <c r="H7" s="520">
        <v>9038</v>
      </c>
      <c r="I7" s="520">
        <v>4573</v>
      </c>
      <c r="J7" s="634">
        <v>22361</v>
      </c>
      <c r="K7" s="635">
        <v>13151</v>
      </c>
      <c r="L7" s="520">
        <v>12250</v>
      </c>
      <c r="M7" s="520">
        <v>7617</v>
      </c>
      <c r="N7" s="520">
        <v>2112</v>
      </c>
      <c r="O7" s="520">
        <v>1226</v>
      </c>
      <c r="P7" s="520">
        <v>7999</v>
      </c>
      <c r="Q7" s="637">
        <v>4308</v>
      </c>
      <c r="R7" s="32"/>
      <c r="S7" s="32"/>
      <c r="T7" s="32"/>
    </row>
    <row r="8" spans="1:20" s="16" customFormat="1" ht="17.25" customHeight="1">
      <c r="A8" s="977" t="s">
        <v>16</v>
      </c>
      <c r="B8" s="338">
        <v>6067</v>
      </c>
      <c r="C8" s="354">
        <v>3300</v>
      </c>
      <c r="D8" s="330">
        <v>3604</v>
      </c>
      <c r="E8" s="330">
        <v>2046</v>
      </c>
      <c r="F8" s="330">
        <v>688</v>
      </c>
      <c r="G8" s="330">
        <v>387</v>
      </c>
      <c r="H8" s="330">
        <v>1775</v>
      </c>
      <c r="I8" s="330">
        <v>867</v>
      </c>
      <c r="J8" s="338">
        <v>4243</v>
      </c>
      <c r="K8" s="354">
        <v>2367</v>
      </c>
      <c r="L8" s="330">
        <v>1929</v>
      </c>
      <c r="M8" s="330">
        <v>1132</v>
      </c>
      <c r="N8" s="330">
        <v>680</v>
      </c>
      <c r="O8" s="330">
        <v>373</v>
      </c>
      <c r="P8" s="330">
        <v>1634</v>
      </c>
      <c r="Q8" s="356">
        <v>862</v>
      </c>
      <c r="R8" s="32"/>
      <c r="S8" s="32"/>
      <c r="T8" s="32"/>
    </row>
    <row r="9" spans="1:20" s="16" customFormat="1" ht="17.25" customHeight="1">
      <c r="A9" s="977" t="s">
        <v>17</v>
      </c>
      <c r="B9" s="338">
        <v>2529</v>
      </c>
      <c r="C9" s="354">
        <v>1365</v>
      </c>
      <c r="D9" s="330">
        <v>1522</v>
      </c>
      <c r="E9" s="330">
        <v>872</v>
      </c>
      <c r="F9" s="435" t="s">
        <v>659</v>
      </c>
      <c r="G9" s="330" t="s">
        <v>659</v>
      </c>
      <c r="H9" s="330">
        <v>1007</v>
      </c>
      <c r="I9" s="330">
        <v>493</v>
      </c>
      <c r="J9" s="338">
        <v>2176</v>
      </c>
      <c r="K9" s="354">
        <v>1244</v>
      </c>
      <c r="L9" s="330">
        <v>1240</v>
      </c>
      <c r="M9" s="330">
        <v>778</v>
      </c>
      <c r="N9" s="330">
        <v>29</v>
      </c>
      <c r="O9" s="330">
        <v>18</v>
      </c>
      <c r="P9" s="330">
        <v>907</v>
      </c>
      <c r="Q9" s="356">
        <v>448</v>
      </c>
      <c r="R9" s="32"/>
      <c r="S9" s="32"/>
      <c r="T9" s="32"/>
    </row>
    <row r="10" spans="1:20" s="16" customFormat="1" ht="17.25" customHeight="1">
      <c r="A10" s="977" t="s">
        <v>18</v>
      </c>
      <c r="B10" s="338">
        <v>1580</v>
      </c>
      <c r="C10" s="354">
        <v>932</v>
      </c>
      <c r="D10" s="330">
        <v>810</v>
      </c>
      <c r="E10" s="330">
        <v>536</v>
      </c>
      <c r="F10" s="330">
        <v>215</v>
      </c>
      <c r="G10" s="330">
        <v>134</v>
      </c>
      <c r="H10" s="330">
        <v>555</v>
      </c>
      <c r="I10" s="330">
        <v>262</v>
      </c>
      <c r="J10" s="338">
        <v>1284</v>
      </c>
      <c r="K10" s="354">
        <v>784</v>
      </c>
      <c r="L10" s="330">
        <v>685</v>
      </c>
      <c r="M10" s="330">
        <v>437</v>
      </c>
      <c r="N10" s="330">
        <v>139</v>
      </c>
      <c r="O10" s="330">
        <v>95</v>
      </c>
      <c r="P10" s="330">
        <v>460</v>
      </c>
      <c r="Q10" s="356">
        <v>252</v>
      </c>
      <c r="R10" s="32"/>
      <c r="S10" s="32"/>
      <c r="T10" s="32"/>
    </row>
    <row r="11" spans="1:20" s="16" customFormat="1" ht="17.25" customHeight="1">
      <c r="A11" s="977" t="s">
        <v>19</v>
      </c>
      <c r="B11" s="338">
        <v>1207</v>
      </c>
      <c r="C11" s="354">
        <v>709</v>
      </c>
      <c r="D11" s="330">
        <v>538</v>
      </c>
      <c r="E11" s="330">
        <v>356</v>
      </c>
      <c r="F11" s="330">
        <v>181</v>
      </c>
      <c r="G11" s="330">
        <v>118</v>
      </c>
      <c r="H11" s="330">
        <v>488</v>
      </c>
      <c r="I11" s="330">
        <v>235</v>
      </c>
      <c r="J11" s="338">
        <v>968</v>
      </c>
      <c r="K11" s="354">
        <v>602</v>
      </c>
      <c r="L11" s="330">
        <v>408</v>
      </c>
      <c r="M11" s="330">
        <v>264</v>
      </c>
      <c r="N11" s="330">
        <v>126</v>
      </c>
      <c r="O11" s="330">
        <v>83</v>
      </c>
      <c r="P11" s="330">
        <v>434</v>
      </c>
      <c r="Q11" s="356">
        <v>255</v>
      </c>
      <c r="R11" s="32"/>
      <c r="S11" s="32"/>
      <c r="T11" s="32"/>
    </row>
    <row r="12" spans="1:20" s="16" customFormat="1" ht="17.25" customHeight="1">
      <c r="A12" s="977" t="s">
        <v>20</v>
      </c>
      <c r="B12" s="338">
        <v>506</v>
      </c>
      <c r="C12" s="354">
        <v>268</v>
      </c>
      <c r="D12" s="330">
        <v>192</v>
      </c>
      <c r="E12" s="330">
        <v>110</v>
      </c>
      <c r="F12" s="330">
        <v>30</v>
      </c>
      <c r="G12" s="330">
        <v>17</v>
      </c>
      <c r="H12" s="330">
        <v>284</v>
      </c>
      <c r="I12" s="330">
        <v>141</v>
      </c>
      <c r="J12" s="338">
        <v>426</v>
      </c>
      <c r="K12" s="354">
        <v>242</v>
      </c>
      <c r="L12" s="330">
        <v>159</v>
      </c>
      <c r="M12" s="330">
        <v>91</v>
      </c>
      <c r="N12" s="330">
        <v>14</v>
      </c>
      <c r="O12" s="330">
        <v>9</v>
      </c>
      <c r="P12" s="330">
        <v>253</v>
      </c>
      <c r="Q12" s="356">
        <v>142</v>
      </c>
      <c r="R12" s="32"/>
      <c r="S12" s="32"/>
      <c r="T12" s="32"/>
    </row>
    <row r="13" spans="1:20" s="16" customFormat="1" ht="17.25" customHeight="1">
      <c r="A13" s="977" t="s">
        <v>21</v>
      </c>
      <c r="B13" s="338">
        <v>1627</v>
      </c>
      <c r="C13" s="354">
        <v>959</v>
      </c>
      <c r="D13" s="330">
        <v>1004</v>
      </c>
      <c r="E13" s="330">
        <v>630</v>
      </c>
      <c r="F13" s="330">
        <v>31</v>
      </c>
      <c r="G13" s="330">
        <v>17</v>
      </c>
      <c r="H13" s="330">
        <v>592</v>
      </c>
      <c r="I13" s="330">
        <v>312</v>
      </c>
      <c r="J13" s="338">
        <v>1417</v>
      </c>
      <c r="K13" s="354">
        <v>868</v>
      </c>
      <c r="L13" s="330">
        <v>827</v>
      </c>
      <c r="M13" s="330">
        <v>532</v>
      </c>
      <c r="N13" s="330">
        <v>29</v>
      </c>
      <c r="O13" s="330">
        <v>16</v>
      </c>
      <c r="P13" s="330">
        <v>561</v>
      </c>
      <c r="Q13" s="356">
        <v>320</v>
      </c>
      <c r="R13" s="32"/>
      <c r="S13" s="32"/>
      <c r="T13" s="32"/>
    </row>
    <row r="14" spans="1:20" s="16" customFormat="1" ht="17.25" customHeight="1">
      <c r="A14" s="977" t="s">
        <v>22</v>
      </c>
      <c r="B14" s="338">
        <v>784</v>
      </c>
      <c r="C14" s="354">
        <v>454</v>
      </c>
      <c r="D14" s="330">
        <v>442</v>
      </c>
      <c r="E14" s="330">
        <v>278</v>
      </c>
      <c r="F14" s="330">
        <v>29</v>
      </c>
      <c r="G14" s="330">
        <v>17</v>
      </c>
      <c r="H14" s="330">
        <v>313</v>
      </c>
      <c r="I14" s="330">
        <v>159</v>
      </c>
      <c r="J14" s="338">
        <v>652</v>
      </c>
      <c r="K14" s="354">
        <v>388</v>
      </c>
      <c r="L14" s="330">
        <v>390</v>
      </c>
      <c r="M14" s="330">
        <v>245</v>
      </c>
      <c r="N14" s="330">
        <v>23</v>
      </c>
      <c r="O14" s="330">
        <v>15</v>
      </c>
      <c r="P14" s="330">
        <v>239</v>
      </c>
      <c r="Q14" s="356">
        <v>128</v>
      </c>
      <c r="R14" s="32"/>
      <c r="S14" s="32"/>
      <c r="T14" s="32"/>
    </row>
    <row r="15" spans="1:20" s="16" customFormat="1" ht="17.25" customHeight="1">
      <c r="A15" s="977" t="s">
        <v>23</v>
      </c>
      <c r="B15" s="338">
        <v>1330</v>
      </c>
      <c r="C15" s="354">
        <v>754</v>
      </c>
      <c r="D15" s="330">
        <v>730</v>
      </c>
      <c r="E15" s="330">
        <v>435</v>
      </c>
      <c r="F15" s="330">
        <v>217</v>
      </c>
      <c r="G15" s="330">
        <v>132</v>
      </c>
      <c r="H15" s="330">
        <v>383</v>
      </c>
      <c r="I15" s="330">
        <v>187</v>
      </c>
      <c r="J15" s="338">
        <v>1121</v>
      </c>
      <c r="K15" s="354">
        <v>658</v>
      </c>
      <c r="L15" s="330">
        <v>597</v>
      </c>
      <c r="M15" s="330">
        <v>362</v>
      </c>
      <c r="N15" s="330">
        <v>184</v>
      </c>
      <c r="O15" s="330">
        <v>102</v>
      </c>
      <c r="P15" s="330">
        <v>340</v>
      </c>
      <c r="Q15" s="356">
        <v>194</v>
      </c>
      <c r="R15" s="32"/>
      <c r="S15" s="32"/>
      <c r="T15" s="32"/>
    </row>
    <row r="16" spans="1:20" s="16" customFormat="1" ht="17.25" customHeight="1">
      <c r="A16" s="977" t="s">
        <v>24</v>
      </c>
      <c r="B16" s="338">
        <v>1149</v>
      </c>
      <c r="C16" s="354">
        <v>685</v>
      </c>
      <c r="D16" s="330">
        <v>692</v>
      </c>
      <c r="E16" s="330">
        <v>417</v>
      </c>
      <c r="F16" s="435" t="s">
        <v>659</v>
      </c>
      <c r="G16" s="435" t="s">
        <v>659</v>
      </c>
      <c r="H16" s="330">
        <v>457</v>
      </c>
      <c r="I16" s="330">
        <v>268</v>
      </c>
      <c r="J16" s="338">
        <v>990</v>
      </c>
      <c r="K16" s="354">
        <v>590</v>
      </c>
      <c r="L16" s="330">
        <v>585</v>
      </c>
      <c r="M16" s="330">
        <v>359</v>
      </c>
      <c r="N16" s="435" t="s">
        <v>659</v>
      </c>
      <c r="O16" s="435" t="s">
        <v>659</v>
      </c>
      <c r="P16" s="330">
        <v>405</v>
      </c>
      <c r="Q16" s="356">
        <v>231</v>
      </c>
      <c r="R16" s="32"/>
      <c r="S16" s="32"/>
      <c r="T16" s="32"/>
    </row>
    <row r="17" spans="1:20" s="16" customFormat="1" ht="17.25" customHeight="1">
      <c r="A17" s="977" t="s">
        <v>25</v>
      </c>
      <c r="B17" s="338">
        <v>1234</v>
      </c>
      <c r="C17" s="354">
        <v>729</v>
      </c>
      <c r="D17" s="330">
        <v>740</v>
      </c>
      <c r="E17" s="330">
        <v>471</v>
      </c>
      <c r="F17" s="330">
        <v>69</v>
      </c>
      <c r="G17" s="330">
        <v>43</v>
      </c>
      <c r="H17" s="330">
        <v>425</v>
      </c>
      <c r="I17" s="330">
        <v>215</v>
      </c>
      <c r="J17" s="338">
        <v>1094</v>
      </c>
      <c r="K17" s="354">
        <v>668</v>
      </c>
      <c r="L17" s="330">
        <v>638</v>
      </c>
      <c r="M17" s="330">
        <v>412</v>
      </c>
      <c r="N17" s="330">
        <v>52</v>
      </c>
      <c r="O17" s="330">
        <v>32</v>
      </c>
      <c r="P17" s="330">
        <v>404</v>
      </c>
      <c r="Q17" s="356">
        <v>224</v>
      </c>
      <c r="R17" s="32"/>
      <c r="S17" s="32"/>
      <c r="T17" s="32"/>
    </row>
    <row r="18" spans="1:20" s="16" customFormat="1" ht="17.25" customHeight="1">
      <c r="A18" s="977" t="s">
        <v>26</v>
      </c>
      <c r="B18" s="338">
        <v>3202</v>
      </c>
      <c r="C18" s="354">
        <v>1840</v>
      </c>
      <c r="D18" s="330">
        <v>1867</v>
      </c>
      <c r="E18" s="330">
        <v>1108</v>
      </c>
      <c r="F18" s="330">
        <v>408</v>
      </c>
      <c r="G18" s="330">
        <v>234</v>
      </c>
      <c r="H18" s="330">
        <v>927</v>
      </c>
      <c r="I18" s="330">
        <v>498</v>
      </c>
      <c r="J18" s="338">
        <v>2767</v>
      </c>
      <c r="K18" s="354">
        <v>1592</v>
      </c>
      <c r="L18" s="330">
        <v>1584</v>
      </c>
      <c r="M18" s="330">
        <v>956</v>
      </c>
      <c r="N18" s="330">
        <v>325</v>
      </c>
      <c r="O18" s="330">
        <v>181</v>
      </c>
      <c r="P18" s="330">
        <v>858</v>
      </c>
      <c r="Q18" s="356">
        <v>455</v>
      </c>
      <c r="R18" s="32"/>
      <c r="S18" s="32"/>
      <c r="T18" s="32"/>
    </row>
    <row r="19" spans="1:20" s="16" customFormat="1" ht="17.25" customHeight="1">
      <c r="A19" s="977" t="s">
        <v>27</v>
      </c>
      <c r="B19" s="338">
        <v>1529</v>
      </c>
      <c r="C19" s="354">
        <v>874</v>
      </c>
      <c r="D19" s="330">
        <v>757</v>
      </c>
      <c r="E19" s="330">
        <v>442</v>
      </c>
      <c r="F19" s="330">
        <v>190</v>
      </c>
      <c r="G19" s="330">
        <v>115</v>
      </c>
      <c r="H19" s="330">
        <v>582</v>
      </c>
      <c r="I19" s="330">
        <v>317</v>
      </c>
      <c r="J19" s="338">
        <v>1341</v>
      </c>
      <c r="K19" s="354">
        <v>777</v>
      </c>
      <c r="L19" s="330">
        <v>720</v>
      </c>
      <c r="M19" s="330">
        <v>440</v>
      </c>
      <c r="N19" s="330">
        <v>183</v>
      </c>
      <c r="O19" s="330">
        <v>110</v>
      </c>
      <c r="P19" s="330">
        <v>438</v>
      </c>
      <c r="Q19" s="356">
        <v>227</v>
      </c>
      <c r="R19" s="32"/>
      <c r="S19" s="32"/>
      <c r="T19" s="32"/>
    </row>
    <row r="20" spans="1:20" s="16" customFormat="1" ht="17.25" customHeight="1">
      <c r="A20" s="977" t="s">
        <v>28</v>
      </c>
      <c r="B20" s="338">
        <v>1514</v>
      </c>
      <c r="C20" s="354">
        <v>943</v>
      </c>
      <c r="D20" s="330">
        <v>1056</v>
      </c>
      <c r="E20" s="330">
        <v>705</v>
      </c>
      <c r="F20" s="330">
        <v>82</v>
      </c>
      <c r="G20" s="330">
        <v>57</v>
      </c>
      <c r="H20" s="330">
        <v>376</v>
      </c>
      <c r="I20" s="330">
        <v>181</v>
      </c>
      <c r="J20" s="338">
        <v>1427</v>
      </c>
      <c r="K20" s="354">
        <v>876</v>
      </c>
      <c r="L20" s="330">
        <v>1004</v>
      </c>
      <c r="M20" s="330">
        <v>666</v>
      </c>
      <c r="N20" s="330">
        <v>88</v>
      </c>
      <c r="O20" s="330">
        <v>52</v>
      </c>
      <c r="P20" s="330">
        <v>335</v>
      </c>
      <c r="Q20" s="356">
        <v>158</v>
      </c>
      <c r="R20" s="32"/>
      <c r="S20" s="32"/>
      <c r="T20" s="32"/>
    </row>
    <row r="21" spans="1:20" s="16" customFormat="1" ht="17.25" customHeight="1">
      <c r="A21" s="977" t="s">
        <v>29</v>
      </c>
      <c r="B21" s="338">
        <v>2859</v>
      </c>
      <c r="C21" s="354">
        <v>1673</v>
      </c>
      <c r="D21" s="330">
        <v>1698</v>
      </c>
      <c r="E21" s="330">
        <v>1064</v>
      </c>
      <c r="F21" s="330">
        <v>287</v>
      </c>
      <c r="G21" s="330">
        <v>171</v>
      </c>
      <c r="H21" s="330">
        <v>874</v>
      </c>
      <c r="I21" s="330">
        <v>438</v>
      </c>
      <c r="J21" s="338">
        <v>2455</v>
      </c>
      <c r="K21" s="354">
        <v>1495</v>
      </c>
      <c r="L21" s="330">
        <v>1484</v>
      </c>
      <c r="M21" s="330">
        <v>943</v>
      </c>
      <c r="N21" s="330">
        <v>240</v>
      </c>
      <c r="O21" s="330">
        <v>140</v>
      </c>
      <c r="P21" s="330">
        <v>731</v>
      </c>
      <c r="Q21" s="356">
        <v>412</v>
      </c>
      <c r="R21" s="32"/>
      <c r="S21" s="32"/>
      <c r="T21" s="32"/>
    </row>
    <row r="22" spans="1:20" s="16" customFormat="1" ht="17.25" customHeight="1">
      <c r="A22" s="980"/>
      <c r="B22" s="138"/>
      <c r="C22" s="138"/>
      <c r="D22" s="138"/>
      <c r="E22" s="138"/>
      <c r="F22" s="138"/>
      <c r="G22" s="138"/>
      <c r="H22" s="138"/>
      <c r="I22" s="138"/>
      <c r="J22" s="138"/>
      <c r="K22" s="138"/>
      <c r="L22" s="138"/>
      <c r="M22" s="138"/>
      <c r="N22" s="138"/>
      <c r="O22" s="138"/>
      <c r="P22" s="138"/>
      <c r="Q22" s="138"/>
      <c r="R22" s="32"/>
    </row>
    <row r="23" spans="1:20">
      <c r="A23" s="69" t="s">
        <v>513</v>
      </c>
      <c r="B23"/>
      <c r="D23"/>
      <c r="E23"/>
      <c r="F23"/>
      <c r="G23"/>
      <c r="H23"/>
      <c r="I23"/>
      <c r="J23"/>
      <c r="L23"/>
      <c r="M23"/>
      <c r="N23"/>
      <c r="O23"/>
      <c r="P23"/>
      <c r="Q23"/>
    </row>
    <row r="24" spans="1:20">
      <c r="B24" s="141"/>
      <c r="C24" s="141"/>
      <c r="D24" s="141"/>
      <c r="E24" s="141"/>
      <c r="F24" s="141"/>
      <c r="G24" s="141"/>
      <c r="H24" s="141"/>
      <c r="I24" s="141"/>
      <c r="J24" s="141"/>
      <c r="K24" s="141"/>
      <c r="L24" s="141"/>
      <c r="M24" s="141"/>
      <c r="N24" s="141"/>
      <c r="O24" s="141"/>
      <c r="P24" s="141"/>
      <c r="Q24" s="141"/>
      <c r="R24" s="141"/>
    </row>
    <row r="25" spans="1:20">
      <c r="B25"/>
      <c r="D25"/>
      <c r="E25" s="196"/>
      <c r="F25"/>
      <c r="G25"/>
      <c r="H25"/>
      <c r="I25"/>
      <c r="J25"/>
      <c r="L25"/>
      <c r="M25"/>
      <c r="N25"/>
      <c r="O25"/>
      <c r="P25"/>
      <c r="Q25"/>
    </row>
    <row r="26" spans="1:20">
      <c r="B26"/>
      <c r="D26"/>
      <c r="E26" s="196"/>
      <c r="F26"/>
      <c r="G26"/>
      <c r="H26"/>
      <c r="I26"/>
      <c r="J26"/>
      <c r="L26"/>
      <c r="M26"/>
      <c r="N26"/>
      <c r="O26"/>
      <c r="P26"/>
      <c r="Q26"/>
    </row>
    <row r="27" spans="1:20">
      <c r="E27" s="196"/>
    </row>
    <row r="28" spans="1:20" ht="13.5" customHeight="1">
      <c r="E28" s="196"/>
    </row>
    <row r="29" spans="1:20">
      <c r="E29" s="196"/>
    </row>
    <row r="30" spans="1:20">
      <c r="E30" s="196"/>
    </row>
    <row r="31" spans="1:20">
      <c r="E31" s="196"/>
    </row>
    <row r="32" spans="1:20">
      <c r="E32" s="196"/>
    </row>
    <row r="33" spans="5:5">
      <c r="E33" s="196"/>
    </row>
  </sheetData>
  <mergeCells count="15">
    <mergeCell ref="A3:A6"/>
    <mergeCell ref="B3:I3"/>
    <mergeCell ref="B4:B6"/>
    <mergeCell ref="D4:I4"/>
    <mergeCell ref="P5:Q5"/>
    <mergeCell ref="D5:E5"/>
    <mergeCell ref="F5:G5"/>
    <mergeCell ref="H5:I5"/>
    <mergeCell ref="J3:Q3"/>
    <mergeCell ref="J4:J6"/>
    <mergeCell ref="L4:Q4"/>
    <mergeCell ref="L5:M5"/>
    <mergeCell ref="N5:O5"/>
    <mergeCell ref="C4:C6"/>
    <mergeCell ref="K4:K6"/>
  </mergeCells>
  <hyperlinks>
    <hyperlink ref="S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7"/>
  <sheetViews>
    <sheetView showGridLines="0" workbookViewId="0"/>
  </sheetViews>
  <sheetFormatPr defaultColWidth="9.140625" defaultRowHeight="15"/>
  <cols>
    <col min="1" max="1" width="18" style="147" customWidth="1"/>
    <col min="2" max="12" width="6.7109375" style="147" customWidth="1"/>
    <col min="13" max="13" width="6.5703125" style="147" customWidth="1"/>
    <col min="14" max="15" width="6.42578125" style="147" customWidth="1"/>
    <col min="16" max="16" width="7.42578125" style="147" customWidth="1"/>
    <col min="17" max="17" width="6.42578125" style="147" customWidth="1"/>
    <col min="18" max="18" width="7.28515625" style="147" customWidth="1"/>
    <col min="19" max="16384" width="9.140625" style="147"/>
  </cols>
  <sheetData>
    <row r="1" spans="1:27" s="35" customFormat="1" ht="17.25" customHeight="1">
      <c r="A1" s="121" t="s">
        <v>1000</v>
      </c>
      <c r="B1" s="124"/>
      <c r="C1" s="124"/>
      <c r="D1" s="124"/>
      <c r="E1" s="53"/>
      <c r="F1" s="53"/>
      <c r="G1" s="53"/>
      <c r="H1" s="53"/>
      <c r="I1" s="53"/>
      <c r="K1" s="280"/>
    </row>
    <row r="2" spans="1:27" ht="17.25" customHeight="1" thickBot="1">
      <c r="A2" s="1614" t="s">
        <v>1719</v>
      </c>
      <c r="B2" s="146"/>
      <c r="C2" s="146"/>
      <c r="P2" s="146"/>
      <c r="Q2" s="146"/>
      <c r="R2" s="146"/>
      <c r="S2" s="146"/>
      <c r="T2" s="213" t="s">
        <v>1602</v>
      </c>
      <c r="U2" s="146"/>
    </row>
    <row r="3" spans="1:27" ht="24" customHeight="1">
      <c r="A3" s="1963" t="s">
        <v>184</v>
      </c>
      <c r="B3" s="1965" t="s">
        <v>193</v>
      </c>
      <c r="C3" s="1966"/>
      <c r="D3" s="1966"/>
      <c r="E3" s="1966"/>
      <c r="F3" s="1966"/>
      <c r="G3" s="1966"/>
      <c r="H3" s="1966"/>
      <c r="I3" s="1966"/>
      <c r="J3" s="1966"/>
      <c r="K3" s="1966"/>
      <c r="L3" s="1972"/>
      <c r="M3" s="1967" t="s">
        <v>941</v>
      </c>
      <c r="N3" s="1968"/>
      <c r="O3" s="1969" t="s">
        <v>942</v>
      </c>
      <c r="P3" s="1970"/>
      <c r="Q3" s="1971" t="s">
        <v>943</v>
      </c>
      <c r="R3" s="1968"/>
    </row>
    <row r="4" spans="1:27" ht="17.25" customHeight="1" thickBot="1">
      <c r="A4" s="1964"/>
      <c r="B4" s="995" t="s">
        <v>11</v>
      </c>
      <c r="C4" s="995" t="s">
        <v>12</v>
      </c>
      <c r="D4" s="995" t="s">
        <v>13</v>
      </c>
      <c r="E4" s="995" t="s">
        <v>135</v>
      </c>
      <c r="F4" s="995" t="s">
        <v>183</v>
      </c>
      <c r="G4" s="996" t="s">
        <v>432</v>
      </c>
      <c r="H4" s="996" t="s">
        <v>529</v>
      </c>
      <c r="I4" s="996" t="s">
        <v>589</v>
      </c>
      <c r="J4" s="996" t="s">
        <v>656</v>
      </c>
      <c r="K4" s="996" t="s">
        <v>673</v>
      </c>
      <c r="L4" s="1112" t="s">
        <v>939</v>
      </c>
      <c r="M4" s="1058" t="s">
        <v>185</v>
      </c>
      <c r="N4" s="1000" t="s">
        <v>186</v>
      </c>
      <c r="O4" s="999" t="s">
        <v>185</v>
      </c>
      <c r="P4" s="1000" t="s">
        <v>186</v>
      </c>
      <c r="Q4" s="999" t="s">
        <v>185</v>
      </c>
      <c r="R4" s="1117" t="s">
        <v>186</v>
      </c>
    </row>
    <row r="5" spans="1:27" ht="17.25" customHeight="1">
      <c r="A5" s="975" t="s">
        <v>1601</v>
      </c>
      <c r="B5" s="313">
        <v>366</v>
      </c>
      <c r="C5" s="313">
        <v>362</v>
      </c>
      <c r="D5" s="313">
        <v>359</v>
      </c>
      <c r="E5" s="313">
        <v>358</v>
      </c>
      <c r="F5" s="313">
        <v>355</v>
      </c>
      <c r="G5" s="313">
        <v>355</v>
      </c>
      <c r="H5" s="313">
        <v>354</v>
      </c>
      <c r="I5" s="313">
        <v>363</v>
      </c>
      <c r="J5" s="313">
        <v>370</v>
      </c>
      <c r="K5" s="313">
        <v>380</v>
      </c>
      <c r="L5" s="316">
        <v>395</v>
      </c>
      <c r="M5" s="1787">
        <f>L5-K5</f>
        <v>15</v>
      </c>
      <c r="N5" s="1789">
        <f>L5/K5-1</f>
        <v>3.9473684210526327E-2</v>
      </c>
      <c r="O5" s="1788">
        <f>L5-G5</f>
        <v>40</v>
      </c>
      <c r="P5" s="1789">
        <f>L5/G5-1</f>
        <v>0.11267605633802824</v>
      </c>
      <c r="Q5" s="1788">
        <f>L5-B5</f>
        <v>29</v>
      </c>
      <c r="R5" s="1789">
        <f>L5/B5-1</f>
        <v>7.9234972677595605E-2</v>
      </c>
      <c r="T5"/>
      <c r="U5"/>
      <c r="V5"/>
      <c r="W5"/>
      <c r="X5"/>
      <c r="Y5"/>
      <c r="Z5"/>
      <c r="AA5"/>
    </row>
    <row r="6" spans="1:27" ht="17.25" customHeight="1">
      <c r="A6" s="977" t="s">
        <v>16</v>
      </c>
      <c r="B6" s="312">
        <v>69</v>
      </c>
      <c r="C6" s="312">
        <v>67</v>
      </c>
      <c r="D6" s="312">
        <v>67</v>
      </c>
      <c r="E6" s="312">
        <v>66</v>
      </c>
      <c r="F6" s="312">
        <v>65</v>
      </c>
      <c r="G6" s="312">
        <v>66</v>
      </c>
      <c r="H6" s="312">
        <v>67</v>
      </c>
      <c r="I6" s="312">
        <v>74</v>
      </c>
      <c r="J6" s="312">
        <v>79</v>
      </c>
      <c r="K6" s="312">
        <v>87</v>
      </c>
      <c r="L6" s="315">
        <v>98</v>
      </c>
      <c r="M6" s="1778">
        <f>L6-K6</f>
        <v>11</v>
      </c>
      <c r="N6" s="1774">
        <f>L6/K6-1</f>
        <v>0.12643678160919536</v>
      </c>
      <c r="O6" s="1780">
        <f>L6-G6</f>
        <v>32</v>
      </c>
      <c r="P6" s="1774">
        <f>L6/G6-1</f>
        <v>0.48484848484848486</v>
      </c>
      <c r="Q6" s="1780">
        <f>L6-B6</f>
        <v>29</v>
      </c>
      <c r="R6" s="1774">
        <f>L6/B6-1</f>
        <v>0.42028985507246386</v>
      </c>
      <c r="T6"/>
      <c r="U6"/>
      <c r="V6"/>
      <c r="W6"/>
      <c r="X6"/>
      <c r="Y6"/>
      <c r="Z6"/>
      <c r="AA6"/>
    </row>
    <row r="7" spans="1:27" ht="17.25" customHeight="1">
      <c r="A7" s="977" t="s">
        <v>17</v>
      </c>
      <c r="B7" s="312">
        <v>35</v>
      </c>
      <c r="C7" s="312">
        <v>35</v>
      </c>
      <c r="D7" s="312">
        <v>35</v>
      </c>
      <c r="E7" s="312">
        <v>35</v>
      </c>
      <c r="F7" s="312">
        <v>35</v>
      </c>
      <c r="G7" s="312">
        <v>36</v>
      </c>
      <c r="H7" s="312">
        <v>35</v>
      </c>
      <c r="I7" s="312">
        <v>37</v>
      </c>
      <c r="J7" s="312">
        <v>36</v>
      </c>
      <c r="K7" s="312">
        <v>36</v>
      </c>
      <c r="L7" s="315">
        <v>37</v>
      </c>
      <c r="M7" s="1778">
        <f>L7-K7</f>
        <v>1</v>
      </c>
      <c r="N7" s="1774">
        <f t="shared" ref="N7:N19" si="0">L7/K7-1</f>
        <v>2.7777777777777679E-2</v>
      </c>
      <c r="O7" s="1780">
        <f t="shared" ref="O7:O19" si="1">L7-G7</f>
        <v>1</v>
      </c>
      <c r="P7" s="1774">
        <f t="shared" ref="P7:P19" si="2">L7/G7-1</f>
        <v>2.7777777777777679E-2</v>
      </c>
      <c r="Q7" s="1780">
        <f t="shared" ref="Q7:Q19" si="3">L7-B7</f>
        <v>2</v>
      </c>
      <c r="R7" s="1774">
        <f t="shared" ref="R7:R19" si="4">L7/B7-1</f>
        <v>5.7142857142857162E-2</v>
      </c>
      <c r="T7"/>
      <c r="U7"/>
      <c r="V7"/>
      <c r="W7"/>
      <c r="X7"/>
      <c r="Y7"/>
      <c r="Z7"/>
      <c r="AA7"/>
    </row>
    <row r="8" spans="1:27" ht="17.25" customHeight="1">
      <c r="A8" s="977" t="s">
        <v>18</v>
      </c>
      <c r="B8" s="312">
        <v>23</v>
      </c>
      <c r="C8" s="312">
        <v>23</v>
      </c>
      <c r="D8" s="312">
        <v>23</v>
      </c>
      <c r="E8" s="312">
        <v>23</v>
      </c>
      <c r="F8" s="312">
        <v>22</v>
      </c>
      <c r="G8" s="312">
        <v>22</v>
      </c>
      <c r="H8" s="312">
        <v>22</v>
      </c>
      <c r="I8" s="312">
        <v>22</v>
      </c>
      <c r="J8" s="312">
        <v>23</v>
      </c>
      <c r="K8" s="312">
        <v>23</v>
      </c>
      <c r="L8" s="315">
        <v>23</v>
      </c>
      <c r="M8" s="1778">
        <f t="shared" ref="M8:M19" si="5">L8-K8</f>
        <v>0</v>
      </c>
      <c r="N8" s="1774">
        <f t="shared" si="0"/>
        <v>0</v>
      </c>
      <c r="O8" s="1780">
        <f t="shared" si="1"/>
        <v>1</v>
      </c>
      <c r="P8" s="1774">
        <f t="shared" si="2"/>
        <v>4.5454545454545414E-2</v>
      </c>
      <c r="Q8" s="1780">
        <f t="shared" si="3"/>
        <v>0</v>
      </c>
      <c r="R8" s="1774">
        <f t="shared" si="4"/>
        <v>0</v>
      </c>
      <c r="T8"/>
      <c r="U8"/>
      <c r="V8"/>
      <c r="W8"/>
      <c r="X8"/>
      <c r="Y8"/>
      <c r="Z8"/>
      <c r="AA8"/>
    </row>
    <row r="9" spans="1:27" ht="17.25" customHeight="1">
      <c r="A9" s="977" t="s">
        <v>19</v>
      </c>
      <c r="B9" s="312">
        <v>15</v>
      </c>
      <c r="C9" s="312">
        <v>15</v>
      </c>
      <c r="D9" s="312">
        <v>15</v>
      </c>
      <c r="E9" s="312">
        <v>15</v>
      </c>
      <c r="F9" s="312">
        <v>15</v>
      </c>
      <c r="G9" s="312">
        <v>15</v>
      </c>
      <c r="H9" s="312">
        <v>15</v>
      </c>
      <c r="I9" s="312">
        <v>15</v>
      </c>
      <c r="J9" s="312">
        <v>15</v>
      </c>
      <c r="K9" s="312">
        <v>15</v>
      </c>
      <c r="L9" s="315">
        <v>15</v>
      </c>
      <c r="M9" s="1778">
        <f t="shared" si="5"/>
        <v>0</v>
      </c>
      <c r="N9" s="1774">
        <f t="shared" si="0"/>
        <v>0</v>
      </c>
      <c r="O9" s="1780">
        <v>0</v>
      </c>
      <c r="P9" s="1774">
        <f t="shared" si="2"/>
        <v>0</v>
      </c>
      <c r="Q9" s="1780">
        <f t="shared" si="3"/>
        <v>0</v>
      </c>
      <c r="R9" s="1774">
        <f t="shared" si="4"/>
        <v>0</v>
      </c>
      <c r="T9"/>
      <c r="U9"/>
      <c r="V9"/>
      <c r="W9"/>
      <c r="X9"/>
      <c r="Y9"/>
      <c r="Z9"/>
      <c r="AA9"/>
    </row>
    <row r="10" spans="1:27" ht="17.25" customHeight="1">
      <c r="A10" s="977" t="s">
        <v>20</v>
      </c>
      <c r="B10" s="312">
        <v>10</v>
      </c>
      <c r="C10" s="312">
        <v>10</v>
      </c>
      <c r="D10" s="312">
        <v>10</v>
      </c>
      <c r="E10" s="312">
        <v>10</v>
      </c>
      <c r="F10" s="312">
        <v>10</v>
      </c>
      <c r="G10" s="312">
        <v>10</v>
      </c>
      <c r="H10" s="312">
        <v>9</v>
      </c>
      <c r="I10" s="312">
        <v>9</v>
      </c>
      <c r="J10" s="312">
        <v>9</v>
      </c>
      <c r="K10" s="312">
        <v>9</v>
      </c>
      <c r="L10" s="315">
        <v>9</v>
      </c>
      <c r="M10" s="1778">
        <f t="shared" si="5"/>
        <v>0</v>
      </c>
      <c r="N10" s="1774">
        <f t="shared" si="0"/>
        <v>0</v>
      </c>
      <c r="O10" s="1780">
        <f t="shared" si="1"/>
        <v>-1</v>
      </c>
      <c r="P10" s="1774">
        <f t="shared" si="2"/>
        <v>-9.9999999999999978E-2</v>
      </c>
      <c r="Q10" s="1780">
        <f t="shared" si="3"/>
        <v>-1</v>
      </c>
      <c r="R10" s="1774">
        <f t="shared" si="4"/>
        <v>-9.9999999999999978E-2</v>
      </c>
      <c r="T10"/>
      <c r="U10"/>
      <c r="V10"/>
      <c r="W10"/>
      <c r="X10"/>
      <c r="Y10"/>
      <c r="Z10"/>
      <c r="AA10"/>
    </row>
    <row r="11" spans="1:27" ht="17.25" customHeight="1">
      <c r="A11" s="977" t="s">
        <v>21</v>
      </c>
      <c r="B11" s="312">
        <v>22</v>
      </c>
      <c r="C11" s="312">
        <v>22</v>
      </c>
      <c r="D11" s="312">
        <v>22</v>
      </c>
      <c r="E11" s="312">
        <v>22</v>
      </c>
      <c r="F11" s="312">
        <v>22</v>
      </c>
      <c r="G11" s="312">
        <v>22</v>
      </c>
      <c r="H11" s="312">
        <v>22</v>
      </c>
      <c r="I11" s="312">
        <v>22</v>
      </c>
      <c r="J11" s="312">
        <v>22</v>
      </c>
      <c r="K11" s="312">
        <v>22</v>
      </c>
      <c r="L11" s="315">
        <v>22</v>
      </c>
      <c r="M11" s="1778">
        <f t="shared" si="5"/>
        <v>0</v>
      </c>
      <c r="N11" s="1774">
        <f t="shared" si="0"/>
        <v>0</v>
      </c>
      <c r="O11" s="1780">
        <f t="shared" si="1"/>
        <v>0</v>
      </c>
      <c r="P11" s="1774">
        <f t="shared" si="2"/>
        <v>0</v>
      </c>
      <c r="Q11" s="1780">
        <f t="shared" si="3"/>
        <v>0</v>
      </c>
      <c r="R11" s="1774">
        <f t="shared" si="4"/>
        <v>0</v>
      </c>
      <c r="T11"/>
      <c r="U11"/>
      <c r="V11"/>
      <c r="W11"/>
      <c r="X11"/>
      <c r="Y11"/>
      <c r="Z11"/>
      <c r="AA11"/>
    </row>
    <row r="12" spans="1:27" ht="17.25" customHeight="1">
      <c r="A12" s="977" t="s">
        <v>22</v>
      </c>
      <c r="B12" s="312">
        <v>14</v>
      </c>
      <c r="C12" s="312">
        <v>14</v>
      </c>
      <c r="D12" s="312">
        <v>13</v>
      </c>
      <c r="E12" s="312">
        <v>13</v>
      </c>
      <c r="F12" s="312">
        <v>13</v>
      </c>
      <c r="G12" s="312">
        <v>13</v>
      </c>
      <c r="H12" s="312">
        <v>13</v>
      </c>
      <c r="I12" s="312">
        <v>13</v>
      </c>
      <c r="J12" s="312">
        <v>13</v>
      </c>
      <c r="K12" s="312">
        <v>13</v>
      </c>
      <c r="L12" s="315">
        <v>13</v>
      </c>
      <c r="M12" s="1778">
        <f t="shared" si="5"/>
        <v>0</v>
      </c>
      <c r="N12" s="1774">
        <f t="shared" si="0"/>
        <v>0</v>
      </c>
      <c r="O12" s="1780">
        <f t="shared" si="1"/>
        <v>0</v>
      </c>
      <c r="P12" s="1774">
        <f t="shared" si="2"/>
        <v>0</v>
      </c>
      <c r="Q12" s="1780">
        <f t="shared" si="3"/>
        <v>-1</v>
      </c>
      <c r="R12" s="1774">
        <f t="shared" si="4"/>
        <v>-7.1428571428571397E-2</v>
      </c>
      <c r="T12"/>
      <c r="U12"/>
      <c r="V12"/>
      <c r="W12"/>
      <c r="X12"/>
      <c r="Y12"/>
      <c r="Z12"/>
      <c r="AA12"/>
    </row>
    <row r="13" spans="1:27" ht="17.25" customHeight="1">
      <c r="A13" s="977" t="s">
        <v>23</v>
      </c>
      <c r="B13" s="312">
        <v>21</v>
      </c>
      <c r="C13" s="312">
        <v>21</v>
      </c>
      <c r="D13" s="312">
        <v>21</v>
      </c>
      <c r="E13" s="312">
        <v>21</v>
      </c>
      <c r="F13" s="312">
        <v>20</v>
      </c>
      <c r="G13" s="312">
        <v>19</v>
      </c>
      <c r="H13" s="312">
        <v>19</v>
      </c>
      <c r="I13" s="312">
        <v>19</v>
      </c>
      <c r="J13" s="312">
        <v>19</v>
      </c>
      <c r="K13" s="312">
        <v>19</v>
      </c>
      <c r="L13" s="315">
        <v>19</v>
      </c>
      <c r="M13" s="1778">
        <f t="shared" si="5"/>
        <v>0</v>
      </c>
      <c r="N13" s="1774">
        <f t="shared" si="0"/>
        <v>0</v>
      </c>
      <c r="O13" s="1780">
        <f t="shared" si="1"/>
        <v>0</v>
      </c>
      <c r="P13" s="1774">
        <f t="shared" si="2"/>
        <v>0</v>
      </c>
      <c r="Q13" s="1780">
        <f t="shared" si="3"/>
        <v>-2</v>
      </c>
      <c r="R13" s="1774">
        <f t="shared" si="4"/>
        <v>-9.5238095238095233E-2</v>
      </c>
      <c r="T13"/>
      <c r="U13"/>
      <c r="V13"/>
      <c r="W13"/>
      <c r="X13"/>
      <c r="Y13"/>
      <c r="Z13"/>
      <c r="AA13"/>
    </row>
    <row r="14" spans="1:27" ht="17.25" customHeight="1">
      <c r="A14" s="977" t="s">
        <v>24</v>
      </c>
      <c r="B14" s="312">
        <v>20</v>
      </c>
      <c r="C14" s="312">
        <v>20</v>
      </c>
      <c r="D14" s="312">
        <v>20</v>
      </c>
      <c r="E14" s="312">
        <v>20</v>
      </c>
      <c r="F14" s="312">
        <v>20</v>
      </c>
      <c r="G14" s="312">
        <v>20</v>
      </c>
      <c r="H14" s="312">
        <v>20</v>
      </c>
      <c r="I14" s="312">
        <v>20</v>
      </c>
      <c r="J14" s="312">
        <v>20</v>
      </c>
      <c r="K14" s="312">
        <v>20</v>
      </c>
      <c r="L14" s="315">
        <v>20</v>
      </c>
      <c r="M14" s="1778">
        <f t="shared" si="5"/>
        <v>0</v>
      </c>
      <c r="N14" s="1774">
        <f t="shared" si="0"/>
        <v>0</v>
      </c>
      <c r="O14" s="1780">
        <f t="shared" si="1"/>
        <v>0</v>
      </c>
      <c r="P14" s="1774">
        <f t="shared" si="2"/>
        <v>0</v>
      </c>
      <c r="Q14" s="1780">
        <f t="shared" si="3"/>
        <v>0</v>
      </c>
      <c r="R14" s="1774">
        <f t="shared" si="4"/>
        <v>0</v>
      </c>
      <c r="T14"/>
      <c r="U14"/>
      <c r="V14"/>
      <c r="W14"/>
      <c r="X14"/>
      <c r="Y14"/>
      <c r="Z14"/>
      <c r="AA14"/>
    </row>
    <row r="15" spans="1:27" ht="17.25" customHeight="1">
      <c r="A15" s="977" t="s">
        <v>25</v>
      </c>
      <c r="B15" s="312">
        <v>18</v>
      </c>
      <c r="C15" s="312">
        <v>18</v>
      </c>
      <c r="D15" s="312">
        <v>18</v>
      </c>
      <c r="E15" s="312">
        <v>18</v>
      </c>
      <c r="F15" s="312">
        <v>18</v>
      </c>
      <c r="G15" s="312">
        <v>18</v>
      </c>
      <c r="H15" s="312">
        <v>18</v>
      </c>
      <c r="I15" s="312">
        <v>18</v>
      </c>
      <c r="J15" s="312">
        <v>18</v>
      </c>
      <c r="K15" s="312">
        <v>18</v>
      </c>
      <c r="L15" s="315">
        <v>18</v>
      </c>
      <c r="M15" s="1778">
        <f t="shared" si="5"/>
        <v>0</v>
      </c>
      <c r="N15" s="1774">
        <f t="shared" si="0"/>
        <v>0</v>
      </c>
      <c r="O15" s="1780">
        <f t="shared" si="1"/>
        <v>0</v>
      </c>
      <c r="P15" s="1774">
        <f t="shared" si="2"/>
        <v>0</v>
      </c>
      <c r="Q15" s="1780">
        <f t="shared" si="3"/>
        <v>0</v>
      </c>
      <c r="R15" s="1774">
        <f t="shared" si="4"/>
        <v>0</v>
      </c>
      <c r="T15"/>
      <c r="U15"/>
      <c r="V15"/>
      <c r="W15"/>
      <c r="X15"/>
      <c r="Y15"/>
      <c r="Z15"/>
      <c r="AA15"/>
    </row>
    <row r="16" spans="1:27" ht="17.25" customHeight="1">
      <c r="A16" s="977" t="s">
        <v>26</v>
      </c>
      <c r="B16" s="312">
        <v>41</v>
      </c>
      <c r="C16" s="312">
        <v>40</v>
      </c>
      <c r="D16" s="312">
        <v>40</v>
      </c>
      <c r="E16" s="312">
        <v>40</v>
      </c>
      <c r="F16" s="312">
        <v>40</v>
      </c>
      <c r="G16" s="312">
        <v>40</v>
      </c>
      <c r="H16" s="312">
        <v>40</v>
      </c>
      <c r="I16" s="312">
        <v>40</v>
      </c>
      <c r="J16" s="312">
        <v>42</v>
      </c>
      <c r="K16" s="312">
        <v>44</v>
      </c>
      <c r="L16" s="315">
        <v>46</v>
      </c>
      <c r="M16" s="1778">
        <f t="shared" si="5"/>
        <v>2</v>
      </c>
      <c r="N16" s="1774">
        <f t="shared" si="0"/>
        <v>4.5454545454545414E-2</v>
      </c>
      <c r="O16" s="1780">
        <f t="shared" si="1"/>
        <v>6</v>
      </c>
      <c r="P16" s="1774">
        <f t="shared" si="2"/>
        <v>0.14999999999999991</v>
      </c>
      <c r="Q16" s="1780">
        <f t="shared" si="3"/>
        <v>5</v>
      </c>
      <c r="R16" s="1774">
        <f t="shared" si="4"/>
        <v>0.12195121951219523</v>
      </c>
      <c r="T16"/>
      <c r="U16"/>
      <c r="V16"/>
      <c r="W16"/>
      <c r="X16"/>
      <c r="Y16"/>
      <c r="Z16"/>
      <c r="AA16"/>
    </row>
    <row r="17" spans="1:27" ht="17.25" customHeight="1">
      <c r="A17" s="977" t="s">
        <v>27</v>
      </c>
      <c r="B17" s="312">
        <v>20</v>
      </c>
      <c r="C17" s="312">
        <v>19</v>
      </c>
      <c r="D17" s="312">
        <v>19</v>
      </c>
      <c r="E17" s="312">
        <v>19</v>
      </c>
      <c r="F17" s="312">
        <v>19</v>
      </c>
      <c r="G17" s="312">
        <v>19</v>
      </c>
      <c r="H17" s="312">
        <v>19</v>
      </c>
      <c r="I17" s="312">
        <v>19</v>
      </c>
      <c r="J17" s="312">
        <v>19</v>
      </c>
      <c r="K17" s="312">
        <v>19</v>
      </c>
      <c r="L17" s="315">
        <v>19</v>
      </c>
      <c r="M17" s="1778">
        <f t="shared" si="5"/>
        <v>0</v>
      </c>
      <c r="N17" s="1774">
        <f t="shared" si="0"/>
        <v>0</v>
      </c>
      <c r="O17" s="1780">
        <f t="shared" si="1"/>
        <v>0</v>
      </c>
      <c r="P17" s="1774">
        <f t="shared" si="2"/>
        <v>0</v>
      </c>
      <c r="Q17" s="1780">
        <f t="shared" si="3"/>
        <v>-1</v>
      </c>
      <c r="R17" s="1774">
        <f t="shared" si="4"/>
        <v>-5.0000000000000044E-2</v>
      </c>
      <c r="T17"/>
      <c r="U17"/>
      <c r="V17"/>
      <c r="W17"/>
      <c r="X17"/>
      <c r="Y17"/>
      <c r="Z17"/>
      <c r="AA17"/>
    </row>
    <row r="18" spans="1:27" ht="17.25" customHeight="1">
      <c r="A18" s="977" t="s">
        <v>28</v>
      </c>
      <c r="B18" s="312">
        <v>16</v>
      </c>
      <c r="C18" s="312">
        <v>16</v>
      </c>
      <c r="D18" s="312">
        <v>16</v>
      </c>
      <c r="E18" s="312">
        <v>16</v>
      </c>
      <c r="F18" s="312">
        <v>16</v>
      </c>
      <c r="G18" s="312">
        <v>16</v>
      </c>
      <c r="H18" s="312">
        <v>16</v>
      </c>
      <c r="I18" s="312">
        <v>16</v>
      </c>
      <c r="J18" s="312">
        <v>16</v>
      </c>
      <c r="K18" s="312">
        <v>16</v>
      </c>
      <c r="L18" s="315">
        <v>17</v>
      </c>
      <c r="M18" s="1778">
        <f t="shared" si="5"/>
        <v>1</v>
      </c>
      <c r="N18" s="1774">
        <f t="shared" si="0"/>
        <v>6.25E-2</v>
      </c>
      <c r="O18" s="1780">
        <f t="shared" si="1"/>
        <v>1</v>
      </c>
      <c r="P18" s="1774">
        <f t="shared" si="2"/>
        <v>6.25E-2</v>
      </c>
      <c r="Q18" s="1780">
        <f t="shared" si="3"/>
        <v>1</v>
      </c>
      <c r="R18" s="1774">
        <f t="shared" si="4"/>
        <v>6.25E-2</v>
      </c>
      <c r="T18"/>
      <c r="U18"/>
      <c r="V18"/>
      <c r="W18"/>
      <c r="X18"/>
      <c r="Y18"/>
      <c r="Z18"/>
      <c r="AA18"/>
    </row>
    <row r="19" spans="1:27" ht="17.25" customHeight="1">
      <c r="A19" s="977" t="s">
        <v>29</v>
      </c>
      <c r="B19" s="312">
        <v>42</v>
      </c>
      <c r="C19" s="312">
        <v>42</v>
      </c>
      <c r="D19" s="312">
        <v>40</v>
      </c>
      <c r="E19" s="312">
        <v>40</v>
      </c>
      <c r="F19" s="312">
        <v>40</v>
      </c>
      <c r="G19" s="312">
        <v>39</v>
      </c>
      <c r="H19" s="312">
        <v>39</v>
      </c>
      <c r="I19" s="312">
        <v>39</v>
      </c>
      <c r="J19" s="312">
        <v>39</v>
      </c>
      <c r="K19" s="312">
        <v>39</v>
      </c>
      <c r="L19" s="315">
        <v>39</v>
      </c>
      <c r="M19" s="1778">
        <f t="shared" si="5"/>
        <v>0</v>
      </c>
      <c r="N19" s="1774">
        <f t="shared" si="0"/>
        <v>0</v>
      </c>
      <c r="O19" s="1780">
        <f t="shared" si="1"/>
        <v>0</v>
      </c>
      <c r="P19" s="1774">
        <f t="shared" si="2"/>
        <v>0</v>
      </c>
      <c r="Q19" s="1780">
        <f t="shared" si="3"/>
        <v>-3</v>
      </c>
      <c r="R19" s="1774">
        <f t="shared" si="4"/>
        <v>-7.1428571428571397E-2</v>
      </c>
      <c r="T19"/>
      <c r="U19"/>
      <c r="V19"/>
      <c r="W19"/>
      <c r="X19"/>
      <c r="Y19"/>
      <c r="Z19"/>
      <c r="AA19"/>
    </row>
    <row r="20" spans="1:27" s="551" customFormat="1" ht="17.25" customHeight="1">
      <c r="A20" s="980"/>
      <c r="B20" s="1208"/>
      <c r="C20" s="1208"/>
      <c r="D20" s="1208"/>
      <c r="E20" s="1208"/>
      <c r="F20" s="1208"/>
      <c r="G20" s="1208"/>
      <c r="H20" s="1208"/>
      <c r="I20" s="1208"/>
      <c r="J20" s="1208"/>
      <c r="K20" s="1208"/>
      <c r="L20" s="1208"/>
      <c r="M20" s="1642"/>
      <c r="N20" s="1008"/>
      <c r="O20" s="1643"/>
      <c r="P20" s="1008"/>
      <c r="Q20" s="1642"/>
      <c r="R20" s="1008"/>
    </row>
    <row r="21" spans="1:27">
      <c r="A21" s="69" t="s">
        <v>513</v>
      </c>
      <c r="B21" s="40"/>
      <c r="C21" s="40"/>
      <c r="D21" s="40"/>
      <c r="E21" s="40"/>
      <c r="F21" s="40"/>
      <c r="G21" s="40"/>
      <c r="H21" s="40"/>
      <c r="I21" s="40"/>
      <c r="J21" s="40"/>
      <c r="K21" s="40"/>
      <c r="L21" s="40"/>
    </row>
    <row r="22" spans="1:27">
      <c r="B22" s="271"/>
      <c r="C22" s="271"/>
      <c r="D22" s="271"/>
      <c r="E22" s="271"/>
      <c r="F22" s="271"/>
      <c r="G22" s="271"/>
      <c r="H22" s="271"/>
      <c r="I22" s="271"/>
      <c r="J22" s="271"/>
      <c r="K22" s="271"/>
      <c r="L22" s="271"/>
      <c r="M22"/>
      <c r="N22"/>
      <c r="O22"/>
      <c r="P22"/>
      <c r="Q22"/>
      <c r="R22"/>
    </row>
    <row r="23" spans="1:27">
      <c r="B23"/>
      <c r="C23"/>
      <c r="D23"/>
      <c r="E23"/>
      <c r="F23"/>
      <c r="G23"/>
      <c r="H23"/>
      <c r="I23"/>
      <c r="J23"/>
      <c r="K23"/>
      <c r="L23"/>
      <c r="M23"/>
      <c r="N23"/>
      <c r="O23"/>
      <c r="P23"/>
      <c r="Q23"/>
      <c r="R23"/>
    </row>
    <row r="24" spans="1:27">
      <c r="B24"/>
      <c r="C24"/>
      <c r="D24"/>
      <c r="E24"/>
      <c r="F24"/>
      <c r="G24"/>
      <c r="H24"/>
      <c r="I24"/>
      <c r="J24"/>
      <c r="K24"/>
      <c r="L24"/>
      <c r="M24"/>
      <c r="N24"/>
      <c r="O24"/>
      <c r="P24"/>
      <c r="Q24"/>
      <c r="R24"/>
    </row>
    <row r="25" spans="1:27">
      <c r="B25"/>
      <c r="C25"/>
      <c r="D25"/>
      <c r="E25"/>
      <c r="F25"/>
      <c r="G25"/>
      <c r="H25"/>
      <c r="I25"/>
      <c r="J25"/>
      <c r="K25"/>
      <c r="L25"/>
      <c r="M25"/>
      <c r="N25"/>
      <c r="O25"/>
      <c r="P25"/>
      <c r="Q25"/>
      <c r="R25"/>
    </row>
    <row r="26" spans="1:27">
      <c r="B26"/>
      <c r="C26"/>
      <c r="D26"/>
      <c r="E26"/>
      <c r="F26"/>
      <c r="G26"/>
      <c r="H26"/>
      <c r="I26"/>
      <c r="J26"/>
      <c r="K26"/>
      <c r="L26"/>
      <c r="M26"/>
      <c r="N26"/>
      <c r="O26"/>
      <c r="P26"/>
      <c r="Q26"/>
      <c r="R26"/>
    </row>
    <row r="27" spans="1:27">
      <c r="B27"/>
      <c r="C27"/>
      <c r="D27"/>
      <c r="E27"/>
      <c r="F27"/>
      <c r="G27"/>
      <c r="H27"/>
      <c r="I27"/>
      <c r="J27"/>
      <c r="K27"/>
      <c r="L27"/>
      <c r="M27"/>
      <c r="N27"/>
      <c r="O27"/>
      <c r="P27"/>
      <c r="Q27"/>
      <c r="R27"/>
    </row>
  </sheetData>
  <mergeCells count="5">
    <mergeCell ref="A3:A4"/>
    <mergeCell ref="B3:L3"/>
    <mergeCell ref="M3:N3"/>
    <mergeCell ref="O3:P3"/>
    <mergeCell ref="Q3:R3"/>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6"/>
  <sheetViews>
    <sheetView showGridLines="0" workbookViewId="0"/>
  </sheetViews>
  <sheetFormatPr defaultRowHeight="15"/>
  <cols>
    <col min="1" max="1" width="19" customWidth="1"/>
    <col min="2" max="18" width="6.5703125" customWidth="1"/>
  </cols>
  <sheetData>
    <row r="1" spans="1:21">
      <c r="A1" s="121" t="s">
        <v>1001</v>
      </c>
      <c r="B1" s="124"/>
      <c r="C1" s="124"/>
      <c r="D1" s="124"/>
      <c r="E1" s="53"/>
      <c r="F1" s="53"/>
      <c r="G1" s="53"/>
      <c r="H1" s="53"/>
      <c r="I1" s="53"/>
      <c r="J1" s="35"/>
      <c r="K1" s="280"/>
      <c r="L1" s="35"/>
      <c r="M1" s="35"/>
      <c r="N1" s="35"/>
      <c r="O1" s="35"/>
      <c r="P1" s="35"/>
      <c r="Q1" s="35"/>
      <c r="R1" s="35"/>
    </row>
    <row r="2" spans="1:21" ht="15.75" thickBot="1">
      <c r="A2" s="1614" t="s">
        <v>1719</v>
      </c>
      <c r="B2" s="146"/>
      <c r="C2" s="146"/>
      <c r="D2" s="377"/>
      <c r="E2" s="377"/>
      <c r="F2" s="377"/>
      <c r="G2" s="377"/>
      <c r="H2" s="377"/>
      <c r="I2" s="377"/>
      <c r="J2" s="377"/>
      <c r="K2" s="377"/>
      <c r="L2" s="377"/>
      <c r="M2" s="377"/>
      <c r="N2" s="377"/>
      <c r="O2" s="377"/>
      <c r="P2" s="146"/>
      <c r="Q2" s="146"/>
      <c r="R2" s="146"/>
      <c r="S2" s="146"/>
      <c r="T2" s="213" t="s">
        <v>1602</v>
      </c>
      <c r="U2" s="146"/>
    </row>
    <row r="3" spans="1:21" ht="29.25" customHeight="1">
      <c r="A3" s="1963" t="s">
        <v>184</v>
      </c>
      <c r="B3" s="1965" t="s">
        <v>193</v>
      </c>
      <c r="C3" s="1966"/>
      <c r="D3" s="1966"/>
      <c r="E3" s="1966"/>
      <c r="F3" s="1966"/>
      <c r="G3" s="1966"/>
      <c r="H3" s="1966"/>
      <c r="I3" s="1966"/>
      <c r="J3" s="1966"/>
      <c r="K3" s="1966"/>
      <c r="L3" s="1972"/>
      <c r="M3" s="1967" t="s">
        <v>941</v>
      </c>
      <c r="N3" s="1968"/>
      <c r="O3" s="1969" t="s">
        <v>942</v>
      </c>
      <c r="P3" s="1970"/>
      <c r="Q3" s="1971" t="s">
        <v>943</v>
      </c>
      <c r="R3" s="1968"/>
    </row>
    <row r="4" spans="1:21" ht="15.75" thickBot="1">
      <c r="A4" s="1964"/>
      <c r="B4" s="995" t="s">
        <v>11</v>
      </c>
      <c r="C4" s="995" t="s">
        <v>12</v>
      </c>
      <c r="D4" s="995" t="s">
        <v>13</v>
      </c>
      <c r="E4" s="995" t="s">
        <v>135</v>
      </c>
      <c r="F4" s="995" t="s">
        <v>183</v>
      </c>
      <c r="G4" s="996" t="s">
        <v>432</v>
      </c>
      <c r="H4" s="996" t="s">
        <v>529</v>
      </c>
      <c r="I4" s="996" t="s">
        <v>589</v>
      </c>
      <c r="J4" s="996" t="s">
        <v>656</v>
      </c>
      <c r="K4" s="996" t="s">
        <v>673</v>
      </c>
      <c r="L4" s="1112" t="s">
        <v>939</v>
      </c>
      <c r="M4" s="1058" t="s">
        <v>185</v>
      </c>
      <c r="N4" s="1000" t="s">
        <v>186</v>
      </c>
      <c r="O4" s="999" t="s">
        <v>185</v>
      </c>
      <c r="P4" s="1000" t="s">
        <v>186</v>
      </c>
      <c r="Q4" s="999" t="s">
        <v>185</v>
      </c>
      <c r="R4" s="1117" t="s">
        <v>186</v>
      </c>
    </row>
    <row r="5" spans="1:21">
      <c r="A5" s="975" t="s">
        <v>1601</v>
      </c>
      <c r="B5" s="313">
        <v>298</v>
      </c>
      <c r="C5" s="313">
        <v>295</v>
      </c>
      <c r="D5" s="313">
        <v>291</v>
      </c>
      <c r="E5" s="313">
        <v>290</v>
      </c>
      <c r="F5" s="313">
        <v>290</v>
      </c>
      <c r="G5" s="313">
        <v>287</v>
      </c>
      <c r="H5" s="313">
        <v>287</v>
      </c>
      <c r="I5" s="313">
        <v>294</v>
      </c>
      <c r="J5" s="313">
        <v>300</v>
      </c>
      <c r="K5" s="313">
        <v>313</v>
      </c>
      <c r="L5" s="520">
        <v>334</v>
      </c>
      <c r="M5" s="1787">
        <f>L5-K5</f>
        <v>21</v>
      </c>
      <c r="N5" s="1789">
        <f>L5/K5-1</f>
        <v>6.7092651757188593E-2</v>
      </c>
      <c r="O5" s="1788">
        <f>L5-G5</f>
        <v>47</v>
      </c>
      <c r="P5" s="1789">
        <f>L5/G5-1</f>
        <v>0.16376306620209058</v>
      </c>
      <c r="Q5" s="1788">
        <f>L5-B5</f>
        <v>36</v>
      </c>
      <c r="R5" s="1789">
        <f>L5/B5-1</f>
        <v>0.12080536912751683</v>
      </c>
    </row>
    <row r="6" spans="1:21">
      <c r="A6" s="977" t="s">
        <v>16</v>
      </c>
      <c r="B6" s="312">
        <v>45</v>
      </c>
      <c r="C6" s="312">
        <v>43</v>
      </c>
      <c r="D6" s="312">
        <v>41</v>
      </c>
      <c r="E6" s="312">
        <v>41</v>
      </c>
      <c r="F6" s="312">
        <v>40</v>
      </c>
      <c r="G6" s="312">
        <v>40</v>
      </c>
      <c r="H6" s="312">
        <v>41</v>
      </c>
      <c r="I6" s="312">
        <v>48</v>
      </c>
      <c r="J6" s="312">
        <v>53</v>
      </c>
      <c r="K6" s="312">
        <v>63</v>
      </c>
      <c r="L6" s="330">
        <v>76</v>
      </c>
      <c r="M6" s="1778">
        <f>L6-K6</f>
        <v>13</v>
      </c>
      <c r="N6" s="1774">
        <f t="shared" ref="N6:N19" si="0">L6/K6-1</f>
        <v>0.20634920634920628</v>
      </c>
      <c r="O6" s="1780">
        <f t="shared" ref="O6:O19" si="1">L6-G6</f>
        <v>36</v>
      </c>
      <c r="P6" s="1774">
        <f t="shared" ref="P6:P19" si="2">L6/G6-1</f>
        <v>0.89999999999999991</v>
      </c>
      <c r="Q6" s="1780">
        <f t="shared" ref="Q6:Q19" si="3">L6-B6</f>
        <v>31</v>
      </c>
      <c r="R6" s="1774">
        <f t="shared" ref="R6:R19" si="4">L6/B6-1</f>
        <v>0.68888888888888888</v>
      </c>
    </row>
    <row r="7" spans="1:21">
      <c r="A7" s="977" t="s">
        <v>17</v>
      </c>
      <c r="B7" s="312">
        <v>29</v>
      </c>
      <c r="C7" s="312">
        <v>30</v>
      </c>
      <c r="D7" s="312">
        <v>29</v>
      </c>
      <c r="E7" s="312">
        <v>29</v>
      </c>
      <c r="F7" s="312">
        <v>30</v>
      </c>
      <c r="G7" s="312">
        <v>31</v>
      </c>
      <c r="H7" s="312">
        <v>30</v>
      </c>
      <c r="I7" s="312">
        <v>31</v>
      </c>
      <c r="J7" s="312">
        <v>30</v>
      </c>
      <c r="K7" s="312">
        <v>30</v>
      </c>
      <c r="L7" s="330">
        <v>32</v>
      </c>
      <c r="M7" s="1778">
        <v>0</v>
      </c>
      <c r="N7" s="1774">
        <f t="shared" si="0"/>
        <v>6.6666666666666652E-2</v>
      </c>
      <c r="O7" s="1780">
        <v>0</v>
      </c>
      <c r="P7" s="1774">
        <f t="shared" si="2"/>
        <v>3.2258064516129004E-2</v>
      </c>
      <c r="Q7" s="1780">
        <f t="shared" si="3"/>
        <v>3</v>
      </c>
      <c r="R7" s="1774">
        <f t="shared" si="4"/>
        <v>0.10344827586206895</v>
      </c>
    </row>
    <row r="8" spans="1:21">
      <c r="A8" s="977" t="s">
        <v>18</v>
      </c>
      <c r="B8" s="312">
        <v>20</v>
      </c>
      <c r="C8" s="312">
        <v>20</v>
      </c>
      <c r="D8" s="312">
        <v>21</v>
      </c>
      <c r="E8" s="312">
        <v>20</v>
      </c>
      <c r="F8" s="312">
        <v>20</v>
      </c>
      <c r="G8" s="312">
        <v>19</v>
      </c>
      <c r="H8" s="312">
        <v>19</v>
      </c>
      <c r="I8" s="312">
        <v>19</v>
      </c>
      <c r="J8" s="312">
        <v>20</v>
      </c>
      <c r="K8" s="312">
        <v>21</v>
      </c>
      <c r="L8" s="330">
        <v>21</v>
      </c>
      <c r="M8" s="1778">
        <v>0</v>
      </c>
      <c r="N8" s="1774">
        <f t="shared" si="0"/>
        <v>0</v>
      </c>
      <c r="O8" s="1780">
        <f t="shared" si="1"/>
        <v>2</v>
      </c>
      <c r="P8" s="1774">
        <f t="shared" si="2"/>
        <v>0.10526315789473695</v>
      </c>
      <c r="Q8" s="1780">
        <f t="shared" si="3"/>
        <v>1</v>
      </c>
      <c r="R8" s="1774">
        <f t="shared" si="4"/>
        <v>5.0000000000000044E-2</v>
      </c>
    </row>
    <row r="9" spans="1:21">
      <c r="A9" s="977" t="s">
        <v>19</v>
      </c>
      <c r="B9" s="312">
        <v>12</v>
      </c>
      <c r="C9" s="312">
        <v>12</v>
      </c>
      <c r="D9" s="312">
        <v>12</v>
      </c>
      <c r="E9" s="312">
        <v>12</v>
      </c>
      <c r="F9" s="312">
        <v>12</v>
      </c>
      <c r="G9" s="312">
        <v>12</v>
      </c>
      <c r="H9" s="312">
        <v>12</v>
      </c>
      <c r="I9" s="312">
        <v>12</v>
      </c>
      <c r="J9" s="312">
        <v>12</v>
      </c>
      <c r="K9" s="312">
        <v>12</v>
      </c>
      <c r="L9" s="330">
        <v>13</v>
      </c>
      <c r="M9" s="1778">
        <v>0</v>
      </c>
      <c r="N9" s="1774">
        <f t="shared" si="0"/>
        <v>8.3333333333333259E-2</v>
      </c>
      <c r="O9" s="1780">
        <v>0</v>
      </c>
      <c r="P9" s="1774">
        <f t="shared" si="2"/>
        <v>8.3333333333333259E-2</v>
      </c>
      <c r="Q9" s="1780">
        <f t="shared" si="3"/>
        <v>1</v>
      </c>
      <c r="R9" s="1774">
        <f t="shared" si="4"/>
        <v>8.3333333333333259E-2</v>
      </c>
    </row>
    <row r="10" spans="1:21">
      <c r="A10" s="977" t="s">
        <v>20</v>
      </c>
      <c r="B10" s="312">
        <v>7</v>
      </c>
      <c r="C10" s="312">
        <v>7</v>
      </c>
      <c r="D10" s="312">
        <v>7</v>
      </c>
      <c r="E10" s="312">
        <v>7</v>
      </c>
      <c r="F10" s="312">
        <v>7</v>
      </c>
      <c r="G10" s="312">
        <v>7</v>
      </c>
      <c r="H10" s="312">
        <v>7</v>
      </c>
      <c r="I10" s="312">
        <v>7</v>
      </c>
      <c r="J10" s="312">
        <v>7</v>
      </c>
      <c r="K10" s="312">
        <v>7</v>
      </c>
      <c r="L10" s="330">
        <v>7</v>
      </c>
      <c r="M10" s="1778">
        <v>0</v>
      </c>
      <c r="N10" s="1774">
        <f t="shared" si="0"/>
        <v>0</v>
      </c>
      <c r="O10" s="1780">
        <v>0</v>
      </c>
      <c r="P10" s="1774">
        <f t="shared" si="2"/>
        <v>0</v>
      </c>
      <c r="Q10" s="1780">
        <f t="shared" si="3"/>
        <v>0</v>
      </c>
      <c r="R10" s="1774">
        <f t="shared" si="4"/>
        <v>0</v>
      </c>
    </row>
    <row r="11" spans="1:21">
      <c r="A11" s="977" t="s">
        <v>21</v>
      </c>
      <c r="B11" s="312">
        <v>17</v>
      </c>
      <c r="C11" s="312">
        <v>17</v>
      </c>
      <c r="D11" s="312">
        <v>17</v>
      </c>
      <c r="E11" s="312">
        <v>18</v>
      </c>
      <c r="F11" s="312">
        <v>17</v>
      </c>
      <c r="G11" s="312">
        <v>17</v>
      </c>
      <c r="H11" s="312">
        <v>17</v>
      </c>
      <c r="I11" s="312">
        <v>18</v>
      </c>
      <c r="J11" s="312">
        <v>18</v>
      </c>
      <c r="K11" s="312">
        <v>18</v>
      </c>
      <c r="L11" s="330">
        <v>18</v>
      </c>
      <c r="M11" s="1778">
        <v>0</v>
      </c>
      <c r="N11" s="1774">
        <f t="shared" si="0"/>
        <v>0</v>
      </c>
      <c r="O11" s="1780">
        <f t="shared" si="1"/>
        <v>1</v>
      </c>
      <c r="P11" s="1774">
        <f t="shared" si="2"/>
        <v>5.8823529411764719E-2</v>
      </c>
      <c r="Q11" s="1780">
        <f t="shared" si="3"/>
        <v>1</v>
      </c>
      <c r="R11" s="1774">
        <f t="shared" si="4"/>
        <v>5.8823529411764719E-2</v>
      </c>
    </row>
    <row r="12" spans="1:21">
      <c r="A12" s="977" t="s">
        <v>22</v>
      </c>
      <c r="B12" s="312">
        <v>11</v>
      </c>
      <c r="C12" s="312">
        <v>11</v>
      </c>
      <c r="D12" s="312">
        <v>11</v>
      </c>
      <c r="E12" s="312">
        <v>10</v>
      </c>
      <c r="F12" s="312">
        <v>11</v>
      </c>
      <c r="G12" s="312">
        <v>10</v>
      </c>
      <c r="H12" s="312">
        <v>10</v>
      </c>
      <c r="I12" s="312">
        <v>10</v>
      </c>
      <c r="J12" s="312">
        <v>10</v>
      </c>
      <c r="K12" s="312">
        <v>10</v>
      </c>
      <c r="L12" s="330">
        <v>10</v>
      </c>
      <c r="M12" s="1778">
        <v>0</v>
      </c>
      <c r="N12" s="1774">
        <f t="shared" si="0"/>
        <v>0</v>
      </c>
      <c r="O12" s="1780">
        <f t="shared" si="1"/>
        <v>0</v>
      </c>
      <c r="P12" s="1774">
        <f t="shared" si="2"/>
        <v>0</v>
      </c>
      <c r="Q12" s="1780">
        <f t="shared" si="3"/>
        <v>-1</v>
      </c>
      <c r="R12" s="1774">
        <f t="shared" si="4"/>
        <v>-9.0909090909090939E-2</v>
      </c>
    </row>
    <row r="13" spans="1:21">
      <c r="A13" s="977" t="s">
        <v>23</v>
      </c>
      <c r="B13" s="312">
        <v>18</v>
      </c>
      <c r="C13" s="312">
        <v>17</v>
      </c>
      <c r="D13" s="312">
        <v>17</v>
      </c>
      <c r="E13" s="312">
        <v>17</v>
      </c>
      <c r="F13" s="312">
        <v>17</v>
      </c>
      <c r="G13" s="312">
        <v>16</v>
      </c>
      <c r="H13" s="312">
        <v>16</v>
      </c>
      <c r="I13" s="312">
        <v>16</v>
      </c>
      <c r="J13" s="312">
        <v>16</v>
      </c>
      <c r="K13" s="312">
        <v>16</v>
      </c>
      <c r="L13" s="330">
        <v>16</v>
      </c>
      <c r="M13" s="1778">
        <v>0</v>
      </c>
      <c r="N13" s="1774">
        <f t="shared" si="0"/>
        <v>0</v>
      </c>
      <c r="O13" s="1780">
        <f t="shared" si="1"/>
        <v>0</v>
      </c>
      <c r="P13" s="1774">
        <f t="shared" si="2"/>
        <v>0</v>
      </c>
      <c r="Q13" s="1780">
        <f t="shared" si="3"/>
        <v>-2</v>
      </c>
      <c r="R13" s="1774">
        <f t="shared" si="4"/>
        <v>-0.11111111111111116</v>
      </c>
    </row>
    <row r="14" spans="1:21">
      <c r="A14" s="977" t="s">
        <v>24</v>
      </c>
      <c r="B14" s="312">
        <v>16</v>
      </c>
      <c r="C14" s="312">
        <v>16</v>
      </c>
      <c r="D14" s="312">
        <v>16</v>
      </c>
      <c r="E14" s="312">
        <v>16</v>
      </c>
      <c r="F14" s="312">
        <v>16</v>
      </c>
      <c r="G14" s="312">
        <v>16</v>
      </c>
      <c r="H14" s="312">
        <v>16</v>
      </c>
      <c r="I14" s="312">
        <v>16</v>
      </c>
      <c r="J14" s="312">
        <v>16</v>
      </c>
      <c r="K14" s="312">
        <v>16</v>
      </c>
      <c r="L14" s="330">
        <v>16</v>
      </c>
      <c r="M14" s="1778">
        <v>0</v>
      </c>
      <c r="N14" s="1774">
        <f t="shared" si="0"/>
        <v>0</v>
      </c>
      <c r="O14" s="1780">
        <v>0</v>
      </c>
      <c r="P14" s="1774">
        <f t="shared" si="2"/>
        <v>0</v>
      </c>
      <c r="Q14" s="1780">
        <f t="shared" si="3"/>
        <v>0</v>
      </c>
      <c r="R14" s="1774">
        <f t="shared" si="4"/>
        <v>0</v>
      </c>
    </row>
    <row r="15" spans="1:21">
      <c r="A15" s="977" t="s">
        <v>25</v>
      </c>
      <c r="B15" s="312">
        <v>16</v>
      </c>
      <c r="C15" s="312">
        <v>16</v>
      </c>
      <c r="D15" s="312">
        <v>16</v>
      </c>
      <c r="E15" s="312">
        <v>16</v>
      </c>
      <c r="F15" s="312">
        <v>16</v>
      </c>
      <c r="G15" s="312">
        <v>16</v>
      </c>
      <c r="H15" s="312">
        <v>16</v>
      </c>
      <c r="I15" s="312">
        <v>16</v>
      </c>
      <c r="J15" s="312">
        <v>16</v>
      </c>
      <c r="K15" s="312">
        <v>16</v>
      </c>
      <c r="L15" s="330">
        <v>16</v>
      </c>
      <c r="M15" s="1778">
        <v>0</v>
      </c>
      <c r="N15" s="1774">
        <f t="shared" si="0"/>
        <v>0</v>
      </c>
      <c r="O15" s="1780">
        <v>0</v>
      </c>
      <c r="P15" s="1774">
        <f t="shared" si="2"/>
        <v>0</v>
      </c>
      <c r="Q15" s="1780">
        <v>0</v>
      </c>
      <c r="R15" s="1774">
        <f t="shared" si="4"/>
        <v>0</v>
      </c>
    </row>
    <row r="16" spans="1:21">
      <c r="A16" s="977" t="s">
        <v>26</v>
      </c>
      <c r="B16" s="312">
        <v>35</v>
      </c>
      <c r="C16" s="312">
        <v>35</v>
      </c>
      <c r="D16" s="312">
        <v>35</v>
      </c>
      <c r="E16" s="312">
        <v>35</v>
      </c>
      <c r="F16" s="312">
        <v>35</v>
      </c>
      <c r="G16" s="312">
        <v>35</v>
      </c>
      <c r="H16" s="312">
        <v>35</v>
      </c>
      <c r="I16" s="312">
        <v>34</v>
      </c>
      <c r="J16" s="312">
        <v>36</v>
      </c>
      <c r="K16" s="312">
        <v>37</v>
      </c>
      <c r="L16" s="330">
        <v>40</v>
      </c>
      <c r="M16" s="1778">
        <f>L16-K16</f>
        <v>3</v>
      </c>
      <c r="N16" s="1774">
        <f t="shared" si="0"/>
        <v>8.1081081081081141E-2</v>
      </c>
      <c r="O16" s="1780">
        <f t="shared" si="1"/>
        <v>5</v>
      </c>
      <c r="P16" s="1774">
        <f t="shared" si="2"/>
        <v>0.14285714285714279</v>
      </c>
      <c r="Q16" s="1780">
        <f t="shared" si="3"/>
        <v>5</v>
      </c>
      <c r="R16" s="1774">
        <f t="shared" si="4"/>
        <v>0.14285714285714279</v>
      </c>
    </row>
    <row r="17" spans="1:18">
      <c r="A17" s="977" t="s">
        <v>27</v>
      </c>
      <c r="B17" s="312">
        <v>17</v>
      </c>
      <c r="C17" s="312">
        <v>16</v>
      </c>
      <c r="D17" s="312">
        <v>16</v>
      </c>
      <c r="E17" s="312">
        <v>16</v>
      </c>
      <c r="F17" s="312">
        <v>16</v>
      </c>
      <c r="G17" s="312">
        <v>16</v>
      </c>
      <c r="H17" s="312">
        <v>16</v>
      </c>
      <c r="I17" s="312">
        <v>16</v>
      </c>
      <c r="J17" s="312">
        <v>16</v>
      </c>
      <c r="K17" s="312">
        <v>16</v>
      </c>
      <c r="L17" s="330">
        <v>16</v>
      </c>
      <c r="M17" s="1778">
        <v>0</v>
      </c>
      <c r="N17" s="1774">
        <f t="shared" si="0"/>
        <v>0</v>
      </c>
      <c r="O17" s="1780">
        <f t="shared" si="1"/>
        <v>0</v>
      </c>
      <c r="P17" s="1774">
        <f t="shared" si="2"/>
        <v>0</v>
      </c>
      <c r="Q17" s="1780">
        <f t="shared" si="3"/>
        <v>-1</v>
      </c>
      <c r="R17" s="1774">
        <f t="shared" si="4"/>
        <v>-5.8823529411764719E-2</v>
      </c>
    </row>
    <row r="18" spans="1:18">
      <c r="A18" s="977" t="s">
        <v>28</v>
      </c>
      <c r="B18" s="312">
        <v>15</v>
      </c>
      <c r="C18" s="312">
        <v>15</v>
      </c>
      <c r="D18" s="312">
        <v>15</v>
      </c>
      <c r="E18" s="312">
        <v>15</v>
      </c>
      <c r="F18" s="312">
        <v>15</v>
      </c>
      <c r="G18" s="312">
        <v>15</v>
      </c>
      <c r="H18" s="312">
        <v>15</v>
      </c>
      <c r="I18" s="312">
        <v>15</v>
      </c>
      <c r="J18" s="312">
        <v>15</v>
      </c>
      <c r="K18" s="312">
        <v>15</v>
      </c>
      <c r="L18" s="330">
        <v>16</v>
      </c>
      <c r="M18" s="1778">
        <v>0</v>
      </c>
      <c r="N18" s="1774">
        <f t="shared" si="0"/>
        <v>6.6666666666666652E-2</v>
      </c>
      <c r="O18" s="1780">
        <v>0</v>
      </c>
      <c r="P18" s="1774">
        <f t="shared" si="2"/>
        <v>6.6666666666666652E-2</v>
      </c>
      <c r="Q18" s="1780">
        <f t="shared" si="3"/>
        <v>1</v>
      </c>
      <c r="R18" s="1774">
        <f t="shared" si="4"/>
        <v>6.6666666666666652E-2</v>
      </c>
    </row>
    <row r="19" spans="1:18">
      <c r="A19" s="977" t="s">
        <v>29</v>
      </c>
      <c r="B19" s="312">
        <v>40</v>
      </c>
      <c r="C19" s="312">
        <v>40</v>
      </c>
      <c r="D19" s="312">
        <v>38</v>
      </c>
      <c r="E19" s="312">
        <v>38</v>
      </c>
      <c r="F19" s="312">
        <v>38</v>
      </c>
      <c r="G19" s="312">
        <v>37</v>
      </c>
      <c r="H19" s="312">
        <v>37</v>
      </c>
      <c r="I19" s="312">
        <v>36</v>
      </c>
      <c r="J19" s="312">
        <v>35</v>
      </c>
      <c r="K19" s="312">
        <v>36</v>
      </c>
      <c r="L19" s="330">
        <v>37</v>
      </c>
      <c r="M19" s="1778">
        <f>L19-K19</f>
        <v>1</v>
      </c>
      <c r="N19" s="1774">
        <f t="shared" si="0"/>
        <v>2.7777777777777679E-2</v>
      </c>
      <c r="O19" s="1780">
        <f t="shared" si="1"/>
        <v>0</v>
      </c>
      <c r="P19" s="1774">
        <f t="shared" si="2"/>
        <v>0</v>
      </c>
      <c r="Q19" s="1780">
        <f t="shared" si="3"/>
        <v>-3</v>
      </c>
      <c r="R19" s="1774">
        <f t="shared" si="4"/>
        <v>-7.4999999999999956E-2</v>
      </c>
    </row>
    <row r="20" spans="1:18" s="551" customFormat="1">
      <c r="A20" s="980"/>
      <c r="B20" s="1208"/>
      <c r="C20" s="1208"/>
      <c r="D20" s="1208"/>
      <c r="E20" s="1208"/>
      <c r="F20" s="1208"/>
      <c r="G20" s="1208"/>
      <c r="H20" s="1208"/>
      <c r="I20" s="1208"/>
      <c r="J20" s="1208"/>
      <c r="K20" s="1208"/>
      <c r="L20" s="138"/>
      <c r="M20" s="1643"/>
      <c r="N20" s="1008"/>
      <c r="O20" s="1643"/>
      <c r="P20" s="1008"/>
      <c r="Q20" s="1643"/>
      <c r="R20" s="1008"/>
    </row>
    <row r="21" spans="1:18">
      <c r="A21" s="69" t="s">
        <v>513</v>
      </c>
    </row>
    <row r="22" spans="1:18">
      <c r="B22" s="271"/>
      <c r="C22" s="271"/>
      <c r="D22" s="271"/>
      <c r="E22" s="271"/>
      <c r="F22" s="271"/>
      <c r="G22" s="271"/>
      <c r="H22" s="271"/>
      <c r="I22" s="271"/>
      <c r="J22" s="271"/>
      <c r="K22" s="271"/>
      <c r="L22" s="271"/>
    </row>
    <row r="23" spans="1:18">
      <c r="A23" s="121"/>
      <c r="B23" s="271"/>
      <c r="C23" s="271"/>
      <c r="D23" s="271"/>
      <c r="E23" s="271"/>
      <c r="F23" s="271"/>
      <c r="G23" s="271"/>
      <c r="H23" s="271"/>
      <c r="I23" s="271"/>
      <c r="J23" s="271"/>
      <c r="K23" s="271"/>
      <c r="L23" s="271"/>
    </row>
    <row r="24" spans="1:18">
      <c r="A24" s="121"/>
    </row>
    <row r="25" spans="1:18">
      <c r="A25" s="121"/>
    </row>
    <row r="26" spans="1:18">
      <c r="A26" s="121"/>
    </row>
  </sheetData>
  <mergeCells count="5">
    <mergeCell ref="A3:A4"/>
    <mergeCell ref="B3:L3"/>
    <mergeCell ref="M3:N3"/>
    <mergeCell ref="O3:P3"/>
    <mergeCell ref="Q3:R3"/>
  </mergeCells>
  <hyperlinks>
    <hyperlink ref="T2" location="OBSAH!A1" display="Zpět na obsah"/>
  </hyperlinks>
  <pageMargins left="0.7" right="0.7" top="0.78740157499999996" bottom="0.78740157499999996" header="0.3" footer="0.3"/>
  <pageSetup paperSize="9" orientation="landscape"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3"/>
  <sheetViews>
    <sheetView showGridLines="0" workbookViewId="0"/>
  </sheetViews>
  <sheetFormatPr defaultRowHeight="15"/>
  <cols>
    <col min="1" max="1" width="17.5703125" customWidth="1"/>
    <col min="2" max="12" width="6.7109375" customWidth="1"/>
    <col min="13" max="15" width="6.28515625" customWidth="1"/>
    <col min="16" max="16" width="7" customWidth="1"/>
    <col min="17" max="17" width="6.28515625" customWidth="1"/>
    <col min="18" max="18" width="7" customWidth="1"/>
  </cols>
  <sheetData>
    <row r="1" spans="1:21">
      <c r="A1" s="121" t="s">
        <v>1002</v>
      </c>
      <c r="B1" s="124"/>
      <c r="C1" s="124"/>
      <c r="D1" s="124"/>
      <c r="E1" s="53"/>
      <c r="F1" s="53"/>
      <c r="G1" s="53"/>
      <c r="H1" s="53"/>
      <c r="I1" s="53"/>
      <c r="J1" s="35"/>
      <c r="K1" s="280"/>
      <c r="L1" s="35"/>
      <c r="M1" s="35"/>
      <c r="N1" s="35"/>
      <c r="O1" s="35"/>
      <c r="P1" s="35"/>
      <c r="Q1" s="35"/>
      <c r="R1" s="35"/>
    </row>
    <row r="2" spans="1:21" ht="15.75" thickBot="1">
      <c r="A2" s="1614" t="s">
        <v>1719</v>
      </c>
      <c r="B2" s="146"/>
      <c r="C2" s="146"/>
      <c r="D2" s="377"/>
      <c r="E2" s="377"/>
      <c r="F2" s="377"/>
      <c r="G2" s="377"/>
      <c r="H2" s="377"/>
      <c r="I2" s="377"/>
      <c r="J2" s="377"/>
      <c r="K2" s="377"/>
      <c r="L2" s="377"/>
      <c r="M2" s="377"/>
      <c r="N2" s="377"/>
      <c r="O2" s="377"/>
      <c r="P2" s="146"/>
      <c r="Q2" s="146"/>
      <c r="R2" s="146"/>
      <c r="S2" s="146"/>
      <c r="T2" s="213" t="s">
        <v>1602</v>
      </c>
      <c r="U2" s="146"/>
    </row>
    <row r="3" spans="1:21" ht="24" customHeight="1">
      <c r="A3" s="1963" t="s">
        <v>184</v>
      </c>
      <c r="B3" s="1965" t="s">
        <v>193</v>
      </c>
      <c r="C3" s="1966"/>
      <c r="D3" s="1966"/>
      <c r="E3" s="1966"/>
      <c r="F3" s="1966"/>
      <c r="G3" s="1966"/>
      <c r="H3" s="1966"/>
      <c r="I3" s="1966"/>
      <c r="J3" s="1966"/>
      <c r="K3" s="1966"/>
      <c r="L3" s="1972"/>
      <c r="M3" s="1967" t="s">
        <v>941</v>
      </c>
      <c r="N3" s="1968"/>
      <c r="O3" s="1969" t="s">
        <v>942</v>
      </c>
      <c r="P3" s="1970"/>
      <c r="Q3" s="1971" t="s">
        <v>943</v>
      </c>
      <c r="R3" s="1968"/>
    </row>
    <row r="4" spans="1:21" ht="15.75" thickBot="1">
      <c r="A4" s="1964"/>
      <c r="B4" s="995" t="s">
        <v>11</v>
      </c>
      <c r="C4" s="995" t="s">
        <v>12</v>
      </c>
      <c r="D4" s="995" t="s">
        <v>13</v>
      </c>
      <c r="E4" s="995" t="s">
        <v>135</v>
      </c>
      <c r="F4" s="995" t="s">
        <v>183</v>
      </c>
      <c r="G4" s="996" t="s">
        <v>432</v>
      </c>
      <c r="H4" s="996" t="s">
        <v>529</v>
      </c>
      <c r="I4" s="996" t="s">
        <v>589</v>
      </c>
      <c r="J4" s="996" t="s">
        <v>656</v>
      </c>
      <c r="K4" s="996" t="s">
        <v>673</v>
      </c>
      <c r="L4" s="1112" t="s">
        <v>939</v>
      </c>
      <c r="M4" s="1058" t="s">
        <v>185</v>
      </c>
      <c r="N4" s="1000" t="s">
        <v>186</v>
      </c>
      <c r="O4" s="999" t="s">
        <v>185</v>
      </c>
      <c r="P4" s="1000" t="s">
        <v>186</v>
      </c>
      <c r="Q4" s="999" t="s">
        <v>185</v>
      </c>
      <c r="R4" s="1117" t="s">
        <v>186</v>
      </c>
    </row>
    <row r="5" spans="1:21">
      <c r="A5" s="975" t="s">
        <v>1601</v>
      </c>
      <c r="B5" s="313">
        <v>71</v>
      </c>
      <c r="C5" s="313">
        <v>70</v>
      </c>
      <c r="D5" s="313">
        <v>70</v>
      </c>
      <c r="E5" s="313">
        <v>69</v>
      </c>
      <c r="F5" s="313">
        <v>69</v>
      </c>
      <c r="G5" s="313">
        <v>69</v>
      </c>
      <c r="H5" s="313">
        <v>67</v>
      </c>
      <c r="I5" s="313">
        <v>68</v>
      </c>
      <c r="J5" s="313">
        <v>67</v>
      </c>
      <c r="K5" s="313">
        <v>68</v>
      </c>
      <c r="L5" s="316">
        <v>68</v>
      </c>
      <c r="M5" s="1787">
        <f>L5-K5</f>
        <v>0</v>
      </c>
      <c r="N5" s="1789">
        <f>L5/K5-1</f>
        <v>0</v>
      </c>
      <c r="O5" s="1788">
        <f>L5-G5</f>
        <v>-1</v>
      </c>
      <c r="P5" s="1789">
        <f>L5/G5-1</f>
        <v>-1.4492753623188359E-2</v>
      </c>
      <c r="Q5" s="1788">
        <f>L5-B5</f>
        <v>-3</v>
      </c>
      <c r="R5" s="1789">
        <f>L5/B5-1</f>
        <v>-4.2253521126760618E-2</v>
      </c>
    </row>
    <row r="6" spans="1:21">
      <c r="A6" s="977" t="s">
        <v>16</v>
      </c>
      <c r="B6" s="312">
        <v>15</v>
      </c>
      <c r="C6" s="312">
        <v>15</v>
      </c>
      <c r="D6" s="312">
        <v>15</v>
      </c>
      <c r="E6" s="312">
        <v>15</v>
      </c>
      <c r="F6" s="312">
        <v>15</v>
      </c>
      <c r="G6" s="312">
        <v>15</v>
      </c>
      <c r="H6" s="312">
        <v>15</v>
      </c>
      <c r="I6" s="312">
        <v>15</v>
      </c>
      <c r="J6" s="312">
        <v>15</v>
      </c>
      <c r="K6" s="312">
        <v>15</v>
      </c>
      <c r="L6" s="315">
        <v>15</v>
      </c>
      <c r="M6" s="1778">
        <f>L6-K6</f>
        <v>0</v>
      </c>
      <c r="N6" s="1774">
        <f>L6/K6-1</f>
        <v>0</v>
      </c>
      <c r="O6" s="1780">
        <f>L6-G6</f>
        <v>0</v>
      </c>
      <c r="P6" s="1774">
        <f>L6/G6-1</f>
        <v>0</v>
      </c>
      <c r="Q6" s="1780">
        <f>L6-B6</f>
        <v>0</v>
      </c>
      <c r="R6" s="1774">
        <f>L6/B6-1</f>
        <v>0</v>
      </c>
    </row>
    <row r="7" spans="1:21">
      <c r="A7" s="977" t="s">
        <v>17</v>
      </c>
      <c r="B7" s="312">
        <v>1</v>
      </c>
      <c r="C7" s="312">
        <v>1</v>
      </c>
      <c r="D7" s="312">
        <v>1</v>
      </c>
      <c r="E7" s="312">
        <v>1</v>
      </c>
      <c r="F7" s="312">
        <v>1</v>
      </c>
      <c r="G7" s="312">
        <v>1</v>
      </c>
      <c r="H7" s="312">
        <v>1</v>
      </c>
      <c r="I7" s="312">
        <v>1</v>
      </c>
      <c r="J7" s="312">
        <v>1</v>
      </c>
      <c r="K7" s="312">
        <v>1</v>
      </c>
      <c r="L7" s="315">
        <v>1</v>
      </c>
      <c r="M7" s="1778">
        <f>L7-K7</f>
        <v>0</v>
      </c>
      <c r="N7" s="1774">
        <f>L7/K7-1</f>
        <v>0</v>
      </c>
      <c r="O7" s="1780">
        <f>L7-G7</f>
        <v>0</v>
      </c>
      <c r="P7" s="1774">
        <f>L7/G7-1</f>
        <v>0</v>
      </c>
      <c r="Q7" s="1780">
        <f>L7-B7</f>
        <v>0</v>
      </c>
      <c r="R7" s="1774">
        <f>L7/B7-1</f>
        <v>0</v>
      </c>
    </row>
    <row r="8" spans="1:21">
      <c r="A8" s="977" t="s">
        <v>18</v>
      </c>
      <c r="B8" s="312">
        <v>7</v>
      </c>
      <c r="C8" s="312">
        <v>7</v>
      </c>
      <c r="D8" s="312">
        <v>7</v>
      </c>
      <c r="E8" s="312">
        <v>7</v>
      </c>
      <c r="F8" s="312">
        <v>7</v>
      </c>
      <c r="G8" s="312">
        <v>7</v>
      </c>
      <c r="H8" s="312">
        <v>7</v>
      </c>
      <c r="I8" s="312">
        <v>7</v>
      </c>
      <c r="J8" s="312">
        <v>7</v>
      </c>
      <c r="K8" s="312">
        <v>7</v>
      </c>
      <c r="L8" s="315">
        <v>7</v>
      </c>
      <c r="M8" s="1778">
        <f t="shared" ref="M8:M19" si="0">L8-K8</f>
        <v>0</v>
      </c>
      <c r="N8" s="1774">
        <f t="shared" ref="N8:N19" si="1">L8/K8-1</f>
        <v>0</v>
      </c>
      <c r="O8" s="1780">
        <f t="shared" ref="O8:O19" si="2">L8-G8</f>
        <v>0</v>
      </c>
      <c r="P8" s="1774">
        <f t="shared" ref="P8:P19" si="3">L8/G8-1</f>
        <v>0</v>
      </c>
      <c r="Q8" s="1780">
        <f t="shared" ref="Q8:Q19" si="4">L8-B8</f>
        <v>0</v>
      </c>
      <c r="R8" s="1774">
        <f t="shared" ref="R8:R19" si="5">L8/B8-1</f>
        <v>0</v>
      </c>
    </row>
    <row r="9" spans="1:21">
      <c r="A9" s="977" t="s">
        <v>19</v>
      </c>
      <c r="B9" s="312">
        <v>5</v>
      </c>
      <c r="C9" s="312">
        <v>5</v>
      </c>
      <c r="D9" s="312">
        <v>5</v>
      </c>
      <c r="E9" s="312">
        <v>5</v>
      </c>
      <c r="F9" s="312">
        <v>5</v>
      </c>
      <c r="G9" s="312">
        <v>5</v>
      </c>
      <c r="H9" s="312">
        <v>5</v>
      </c>
      <c r="I9" s="312">
        <v>5</v>
      </c>
      <c r="J9" s="312">
        <v>5</v>
      </c>
      <c r="K9" s="312">
        <v>5</v>
      </c>
      <c r="L9" s="315">
        <v>5</v>
      </c>
      <c r="M9" s="1778">
        <f t="shared" si="0"/>
        <v>0</v>
      </c>
      <c r="N9" s="1774">
        <f t="shared" si="1"/>
        <v>0</v>
      </c>
      <c r="O9" s="1780">
        <f t="shared" si="2"/>
        <v>0</v>
      </c>
      <c r="P9" s="1774">
        <f t="shared" si="3"/>
        <v>0</v>
      </c>
      <c r="Q9" s="1780">
        <f t="shared" si="4"/>
        <v>0</v>
      </c>
      <c r="R9" s="1774">
        <f t="shared" si="5"/>
        <v>0</v>
      </c>
    </row>
    <row r="10" spans="1:21">
      <c r="A10" s="977" t="s">
        <v>20</v>
      </c>
      <c r="B10" s="312">
        <v>1</v>
      </c>
      <c r="C10" s="312">
        <v>1</v>
      </c>
      <c r="D10" s="312">
        <v>1</v>
      </c>
      <c r="E10" s="312">
        <v>1</v>
      </c>
      <c r="F10" s="312">
        <v>1</v>
      </c>
      <c r="G10" s="312">
        <v>1</v>
      </c>
      <c r="H10" s="312">
        <v>1</v>
      </c>
      <c r="I10" s="312">
        <v>1</v>
      </c>
      <c r="J10" s="312">
        <v>1</v>
      </c>
      <c r="K10" s="312">
        <v>1</v>
      </c>
      <c r="L10" s="315">
        <v>1</v>
      </c>
      <c r="M10" s="1778">
        <f t="shared" si="0"/>
        <v>0</v>
      </c>
      <c r="N10" s="1774">
        <f t="shared" si="1"/>
        <v>0</v>
      </c>
      <c r="O10" s="1780">
        <f t="shared" si="2"/>
        <v>0</v>
      </c>
      <c r="P10" s="1774">
        <f t="shared" si="3"/>
        <v>0</v>
      </c>
      <c r="Q10" s="1780">
        <f t="shared" si="4"/>
        <v>0</v>
      </c>
      <c r="R10" s="1774">
        <v>0</v>
      </c>
    </row>
    <row r="11" spans="1:21">
      <c r="A11" s="977" t="s">
        <v>21</v>
      </c>
      <c r="B11" s="312">
        <v>1</v>
      </c>
      <c r="C11" s="312">
        <v>1</v>
      </c>
      <c r="D11" s="312">
        <v>1</v>
      </c>
      <c r="E11" s="312">
        <v>1</v>
      </c>
      <c r="F11" s="312">
        <v>1</v>
      </c>
      <c r="G11" s="312">
        <v>1</v>
      </c>
      <c r="H11" s="312">
        <v>1</v>
      </c>
      <c r="I11" s="312">
        <v>1</v>
      </c>
      <c r="J11" s="312">
        <v>1</v>
      </c>
      <c r="K11" s="312">
        <v>1</v>
      </c>
      <c r="L11" s="315">
        <v>1</v>
      </c>
      <c r="M11" s="1778">
        <f t="shared" si="0"/>
        <v>0</v>
      </c>
      <c r="N11" s="1774">
        <f t="shared" si="1"/>
        <v>0</v>
      </c>
      <c r="O11" s="1780">
        <f t="shared" si="2"/>
        <v>0</v>
      </c>
      <c r="P11" s="1774">
        <f t="shared" si="3"/>
        <v>0</v>
      </c>
      <c r="Q11" s="1780">
        <f t="shared" si="4"/>
        <v>0</v>
      </c>
      <c r="R11" s="1774">
        <f t="shared" si="5"/>
        <v>0</v>
      </c>
    </row>
    <row r="12" spans="1:21">
      <c r="A12" s="977" t="s">
        <v>22</v>
      </c>
      <c r="B12" s="312">
        <v>2</v>
      </c>
      <c r="C12" s="312">
        <v>2</v>
      </c>
      <c r="D12" s="312">
        <v>1</v>
      </c>
      <c r="E12" s="312">
        <v>1</v>
      </c>
      <c r="F12" s="312">
        <v>1</v>
      </c>
      <c r="G12" s="312">
        <v>1</v>
      </c>
      <c r="H12" s="312">
        <v>1</v>
      </c>
      <c r="I12" s="312">
        <v>1</v>
      </c>
      <c r="J12" s="312">
        <v>1</v>
      </c>
      <c r="K12" s="312">
        <v>1</v>
      </c>
      <c r="L12" s="315">
        <v>1</v>
      </c>
      <c r="M12" s="1778">
        <f t="shared" si="0"/>
        <v>0</v>
      </c>
      <c r="N12" s="1774">
        <f t="shared" si="1"/>
        <v>0</v>
      </c>
      <c r="O12" s="1780">
        <f t="shared" si="2"/>
        <v>0</v>
      </c>
      <c r="P12" s="1774">
        <f t="shared" si="3"/>
        <v>0</v>
      </c>
      <c r="Q12" s="1780">
        <f t="shared" si="4"/>
        <v>-1</v>
      </c>
      <c r="R12" s="1774">
        <f t="shared" si="5"/>
        <v>-0.5</v>
      </c>
    </row>
    <row r="13" spans="1:21">
      <c r="A13" s="977" t="s">
        <v>23</v>
      </c>
      <c r="B13" s="312">
        <v>5</v>
      </c>
      <c r="C13" s="312">
        <v>5</v>
      </c>
      <c r="D13" s="312">
        <v>5</v>
      </c>
      <c r="E13" s="312">
        <v>5</v>
      </c>
      <c r="F13" s="312">
        <v>5</v>
      </c>
      <c r="G13" s="312">
        <v>5</v>
      </c>
      <c r="H13" s="312">
        <v>5</v>
      </c>
      <c r="I13" s="312">
        <v>5</v>
      </c>
      <c r="J13" s="312">
        <v>5</v>
      </c>
      <c r="K13" s="312">
        <v>5</v>
      </c>
      <c r="L13" s="315">
        <v>5</v>
      </c>
      <c r="M13" s="1778">
        <f t="shared" si="0"/>
        <v>0</v>
      </c>
      <c r="N13" s="1774">
        <f t="shared" si="1"/>
        <v>0</v>
      </c>
      <c r="O13" s="1780">
        <f t="shared" si="2"/>
        <v>0</v>
      </c>
      <c r="P13" s="1774">
        <f t="shared" si="3"/>
        <v>0</v>
      </c>
      <c r="Q13" s="1780">
        <f t="shared" si="4"/>
        <v>0</v>
      </c>
      <c r="R13" s="1774">
        <f t="shared" si="5"/>
        <v>0</v>
      </c>
    </row>
    <row r="14" spans="1:21">
      <c r="A14" s="977" t="s">
        <v>24</v>
      </c>
      <c r="B14" s="500">
        <v>0</v>
      </c>
      <c r="C14" s="500">
        <v>0</v>
      </c>
      <c r="D14" s="500">
        <v>0</v>
      </c>
      <c r="E14" s="500">
        <v>0</v>
      </c>
      <c r="F14" s="500">
        <v>0</v>
      </c>
      <c r="G14" s="500">
        <v>0</v>
      </c>
      <c r="H14" s="500">
        <v>0</v>
      </c>
      <c r="I14" s="500">
        <v>0</v>
      </c>
      <c r="J14" s="500" t="s">
        <v>659</v>
      </c>
      <c r="K14" s="500" t="s">
        <v>659</v>
      </c>
      <c r="L14" s="511" t="s">
        <v>659</v>
      </c>
      <c r="M14" s="1778">
        <v>0</v>
      </c>
      <c r="N14" s="1774">
        <v>0</v>
      </c>
      <c r="O14" s="1780">
        <v>0</v>
      </c>
      <c r="P14" s="1774">
        <v>0</v>
      </c>
      <c r="Q14" s="1780">
        <v>0</v>
      </c>
      <c r="R14" s="1774">
        <v>0</v>
      </c>
    </row>
    <row r="15" spans="1:21">
      <c r="A15" s="977" t="s">
        <v>25</v>
      </c>
      <c r="B15" s="312">
        <v>3</v>
      </c>
      <c r="C15" s="312">
        <v>3</v>
      </c>
      <c r="D15" s="312">
        <v>3</v>
      </c>
      <c r="E15" s="312">
        <v>3</v>
      </c>
      <c r="F15" s="312">
        <v>2</v>
      </c>
      <c r="G15" s="312">
        <v>2</v>
      </c>
      <c r="H15" s="312">
        <v>2</v>
      </c>
      <c r="I15" s="312">
        <v>2</v>
      </c>
      <c r="J15" s="312">
        <v>2</v>
      </c>
      <c r="K15" s="312">
        <v>3</v>
      </c>
      <c r="L15" s="315">
        <v>3</v>
      </c>
      <c r="M15" s="1778">
        <f t="shared" si="0"/>
        <v>0</v>
      </c>
      <c r="N15" s="1774">
        <f t="shared" si="1"/>
        <v>0</v>
      </c>
      <c r="O15" s="1780">
        <f t="shared" si="2"/>
        <v>1</v>
      </c>
      <c r="P15" s="1774">
        <f t="shared" si="3"/>
        <v>0.5</v>
      </c>
      <c r="Q15" s="1780">
        <v>0</v>
      </c>
      <c r="R15" s="1774">
        <f t="shared" si="5"/>
        <v>0</v>
      </c>
    </row>
    <row r="16" spans="1:21">
      <c r="A16" s="977" t="s">
        <v>26</v>
      </c>
      <c r="B16" s="312">
        <v>14</v>
      </c>
      <c r="C16" s="312">
        <v>13</v>
      </c>
      <c r="D16" s="312">
        <v>14</v>
      </c>
      <c r="E16" s="312">
        <v>14</v>
      </c>
      <c r="F16" s="312">
        <v>14</v>
      </c>
      <c r="G16" s="312">
        <v>14</v>
      </c>
      <c r="H16" s="312">
        <v>12</v>
      </c>
      <c r="I16" s="312">
        <v>13</v>
      </c>
      <c r="J16" s="312">
        <v>13</v>
      </c>
      <c r="K16" s="312">
        <v>13</v>
      </c>
      <c r="L16" s="315">
        <v>13</v>
      </c>
      <c r="M16" s="1778">
        <f t="shared" si="0"/>
        <v>0</v>
      </c>
      <c r="N16" s="1774">
        <f t="shared" si="1"/>
        <v>0</v>
      </c>
      <c r="O16" s="1780">
        <f t="shared" si="2"/>
        <v>-1</v>
      </c>
      <c r="P16" s="1774">
        <f t="shared" si="3"/>
        <v>-7.1428571428571397E-2</v>
      </c>
      <c r="Q16" s="1780">
        <f t="shared" si="4"/>
        <v>-1</v>
      </c>
      <c r="R16" s="1774">
        <f t="shared" si="5"/>
        <v>-7.1428571428571397E-2</v>
      </c>
    </row>
    <row r="17" spans="1:18">
      <c r="A17" s="977" t="s">
        <v>27</v>
      </c>
      <c r="B17" s="312">
        <v>5</v>
      </c>
      <c r="C17" s="312">
        <v>5</v>
      </c>
      <c r="D17" s="312">
        <v>5</v>
      </c>
      <c r="E17" s="312">
        <v>5</v>
      </c>
      <c r="F17" s="312">
        <v>6</v>
      </c>
      <c r="G17" s="312">
        <v>6</v>
      </c>
      <c r="H17" s="312">
        <v>6</v>
      </c>
      <c r="I17" s="312">
        <v>6</v>
      </c>
      <c r="J17" s="312">
        <v>6</v>
      </c>
      <c r="K17" s="312">
        <v>6</v>
      </c>
      <c r="L17" s="315">
        <v>6</v>
      </c>
      <c r="M17" s="1778">
        <f t="shared" si="0"/>
        <v>0</v>
      </c>
      <c r="N17" s="1774">
        <f t="shared" si="1"/>
        <v>0</v>
      </c>
      <c r="O17" s="1780">
        <f t="shared" si="2"/>
        <v>0</v>
      </c>
      <c r="P17" s="1774">
        <f t="shared" si="3"/>
        <v>0</v>
      </c>
      <c r="Q17" s="1780">
        <f t="shared" si="4"/>
        <v>1</v>
      </c>
      <c r="R17" s="1774">
        <f t="shared" si="5"/>
        <v>0.19999999999999996</v>
      </c>
    </row>
    <row r="18" spans="1:18">
      <c r="A18" s="977" t="s">
        <v>28</v>
      </c>
      <c r="B18" s="312">
        <v>4</v>
      </c>
      <c r="C18" s="312">
        <v>4</v>
      </c>
      <c r="D18" s="312">
        <v>4</v>
      </c>
      <c r="E18" s="312">
        <v>3</v>
      </c>
      <c r="F18" s="312">
        <v>3</v>
      </c>
      <c r="G18" s="312">
        <v>3</v>
      </c>
      <c r="H18" s="312">
        <v>3</v>
      </c>
      <c r="I18" s="312">
        <v>3</v>
      </c>
      <c r="J18" s="312">
        <v>3</v>
      </c>
      <c r="K18" s="312">
        <v>3</v>
      </c>
      <c r="L18" s="315">
        <v>3</v>
      </c>
      <c r="M18" s="1778">
        <f t="shared" si="0"/>
        <v>0</v>
      </c>
      <c r="N18" s="1774">
        <f t="shared" si="1"/>
        <v>0</v>
      </c>
      <c r="O18" s="1780">
        <f t="shared" si="2"/>
        <v>0</v>
      </c>
      <c r="P18" s="1774">
        <f t="shared" si="3"/>
        <v>0</v>
      </c>
      <c r="Q18" s="1780">
        <f t="shared" si="4"/>
        <v>-1</v>
      </c>
      <c r="R18" s="1774">
        <f t="shared" si="5"/>
        <v>-0.25</v>
      </c>
    </row>
    <row r="19" spans="1:18">
      <c r="A19" s="977" t="s">
        <v>29</v>
      </c>
      <c r="B19" s="312">
        <v>8</v>
      </c>
      <c r="C19" s="312">
        <v>8</v>
      </c>
      <c r="D19" s="312">
        <v>8</v>
      </c>
      <c r="E19" s="312">
        <v>8</v>
      </c>
      <c r="F19" s="312">
        <v>8</v>
      </c>
      <c r="G19" s="312">
        <v>8</v>
      </c>
      <c r="H19" s="312">
        <v>8</v>
      </c>
      <c r="I19" s="312">
        <v>8</v>
      </c>
      <c r="J19" s="312">
        <v>7</v>
      </c>
      <c r="K19" s="312">
        <v>7</v>
      </c>
      <c r="L19" s="315">
        <v>7</v>
      </c>
      <c r="M19" s="1778">
        <f t="shared" si="0"/>
        <v>0</v>
      </c>
      <c r="N19" s="1774">
        <f t="shared" si="1"/>
        <v>0</v>
      </c>
      <c r="O19" s="1780">
        <f t="shared" si="2"/>
        <v>-1</v>
      </c>
      <c r="P19" s="1774">
        <f t="shared" si="3"/>
        <v>-0.125</v>
      </c>
      <c r="Q19" s="1780">
        <f t="shared" si="4"/>
        <v>-1</v>
      </c>
      <c r="R19" s="1774">
        <f t="shared" si="5"/>
        <v>-0.125</v>
      </c>
    </row>
    <row r="20" spans="1:18" s="551" customFormat="1">
      <c r="A20" s="980"/>
      <c r="B20" s="1208"/>
      <c r="C20" s="1208"/>
      <c r="D20" s="1208"/>
      <c r="E20" s="1208"/>
      <c r="F20" s="1208"/>
      <c r="G20" s="1208"/>
      <c r="H20" s="1208"/>
      <c r="I20" s="1208"/>
      <c r="J20" s="1208"/>
      <c r="K20" s="1208"/>
      <c r="L20" s="1208"/>
      <c r="M20" s="14"/>
      <c r="N20" s="1008"/>
      <c r="O20" s="1643"/>
      <c r="P20" s="1008"/>
      <c r="Q20" s="1643"/>
      <c r="R20" s="1008"/>
    </row>
    <row r="21" spans="1:18">
      <c r="A21" s="69" t="s">
        <v>513</v>
      </c>
    </row>
    <row r="22" spans="1:18">
      <c r="B22" s="271"/>
      <c r="C22" s="271"/>
      <c r="D22" s="271"/>
      <c r="E22" s="271"/>
      <c r="F22" s="271"/>
      <c r="G22" s="271"/>
      <c r="H22" s="271"/>
      <c r="I22" s="271"/>
      <c r="J22" s="271"/>
      <c r="K22" s="271"/>
      <c r="L22" s="271"/>
    </row>
    <row r="23" spans="1:18">
      <c r="B23" s="271"/>
      <c r="C23" s="271"/>
      <c r="D23" s="271"/>
      <c r="E23" s="271"/>
      <c r="F23" s="271"/>
      <c r="G23" s="271"/>
      <c r="H23" s="271"/>
      <c r="I23" s="271"/>
      <c r="J23" s="271"/>
      <c r="K23" s="271"/>
      <c r="L23" s="271"/>
    </row>
  </sheetData>
  <mergeCells count="5">
    <mergeCell ref="A3:A4"/>
    <mergeCell ref="B3:L3"/>
    <mergeCell ref="M3:N3"/>
    <mergeCell ref="O3:P3"/>
    <mergeCell ref="Q3:R3"/>
  </mergeCells>
  <hyperlinks>
    <hyperlink ref="T2" location="OBSAH!A1" display="Zpět na obsah"/>
  </hyperlinks>
  <pageMargins left="0.7" right="0.7" top="0.78740157499999996" bottom="0.78740157499999996" header="0.3" footer="0.3"/>
  <pageSetup paperSize="9" orientation="landscape"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3"/>
  <sheetViews>
    <sheetView showGridLines="0" workbookViewId="0"/>
  </sheetViews>
  <sheetFormatPr defaultRowHeight="15"/>
  <cols>
    <col min="1" max="1" width="19.42578125" customWidth="1"/>
    <col min="2" max="12" width="6.7109375" customWidth="1"/>
    <col min="13" max="15" width="6.28515625" customWidth="1"/>
    <col min="16" max="16" width="6.85546875" customWidth="1"/>
    <col min="17" max="17" width="6.28515625" customWidth="1"/>
    <col min="18" max="18" width="7" customWidth="1"/>
  </cols>
  <sheetData>
    <row r="1" spans="1:21">
      <c r="A1" s="121" t="s">
        <v>1003</v>
      </c>
      <c r="B1" s="124"/>
      <c r="C1" s="124"/>
      <c r="D1" s="124"/>
      <c r="E1" s="53"/>
      <c r="F1" s="53"/>
      <c r="G1" s="53"/>
      <c r="H1" s="53"/>
      <c r="I1" s="53"/>
      <c r="J1" s="35"/>
      <c r="K1" s="280"/>
      <c r="L1" s="35"/>
      <c r="M1" s="35"/>
      <c r="N1" s="35"/>
      <c r="O1" s="35"/>
      <c r="P1" s="35"/>
      <c r="Q1" s="35"/>
      <c r="R1" s="35"/>
    </row>
    <row r="2" spans="1:21" ht="15.75" thickBot="1">
      <c r="A2" s="1614" t="s">
        <v>1719</v>
      </c>
      <c r="B2" s="146"/>
      <c r="C2" s="146"/>
      <c r="D2" s="377"/>
      <c r="E2" s="377"/>
      <c r="F2" s="377"/>
      <c r="G2" s="377"/>
      <c r="H2" s="377"/>
      <c r="I2" s="377"/>
      <c r="J2" s="377"/>
      <c r="K2" s="377"/>
      <c r="L2" s="377"/>
      <c r="M2" s="377"/>
      <c r="N2" s="377"/>
      <c r="O2" s="377"/>
      <c r="P2" s="146"/>
      <c r="Q2" s="146"/>
      <c r="R2" s="146"/>
      <c r="S2" s="146"/>
      <c r="T2" s="213" t="s">
        <v>1602</v>
      </c>
      <c r="U2" s="146"/>
    </row>
    <row r="3" spans="1:21" ht="22.5" customHeight="1">
      <c r="A3" s="1963" t="s">
        <v>184</v>
      </c>
      <c r="B3" s="1965" t="s">
        <v>193</v>
      </c>
      <c r="C3" s="1966"/>
      <c r="D3" s="1966"/>
      <c r="E3" s="1966"/>
      <c r="F3" s="1966"/>
      <c r="G3" s="1966"/>
      <c r="H3" s="1966"/>
      <c r="I3" s="1966"/>
      <c r="J3" s="1966"/>
      <c r="K3" s="1966"/>
      <c r="L3" s="1972"/>
      <c r="M3" s="1967" t="s">
        <v>941</v>
      </c>
      <c r="N3" s="1968"/>
      <c r="O3" s="1969" t="s">
        <v>942</v>
      </c>
      <c r="P3" s="1970"/>
      <c r="Q3" s="1971" t="s">
        <v>943</v>
      </c>
      <c r="R3" s="1968"/>
    </row>
    <row r="4" spans="1:21" ht="15.75" thickBot="1">
      <c r="A4" s="1964"/>
      <c r="B4" s="995" t="s">
        <v>11</v>
      </c>
      <c r="C4" s="995" t="s">
        <v>12</v>
      </c>
      <c r="D4" s="995" t="s">
        <v>13</v>
      </c>
      <c r="E4" s="995" t="s">
        <v>135</v>
      </c>
      <c r="F4" s="995" t="s">
        <v>183</v>
      </c>
      <c r="G4" s="996" t="s">
        <v>432</v>
      </c>
      <c r="H4" s="996" t="s">
        <v>529</v>
      </c>
      <c r="I4" s="996" t="s">
        <v>589</v>
      </c>
      <c r="J4" s="996" t="s">
        <v>656</v>
      </c>
      <c r="K4" s="996" t="s">
        <v>673</v>
      </c>
      <c r="L4" s="1112" t="s">
        <v>939</v>
      </c>
      <c r="M4" s="1058" t="s">
        <v>185</v>
      </c>
      <c r="N4" s="1000" t="s">
        <v>186</v>
      </c>
      <c r="O4" s="999" t="s">
        <v>185</v>
      </c>
      <c r="P4" s="1000" t="s">
        <v>186</v>
      </c>
      <c r="Q4" s="999" t="s">
        <v>185</v>
      </c>
      <c r="R4" s="1117" t="s">
        <v>186</v>
      </c>
    </row>
    <row r="5" spans="1:21">
      <c r="A5" s="975" t="s">
        <v>1601</v>
      </c>
      <c r="B5" s="313">
        <v>275</v>
      </c>
      <c r="C5" s="313">
        <v>276</v>
      </c>
      <c r="D5" s="313">
        <v>275</v>
      </c>
      <c r="E5" s="313">
        <v>273</v>
      </c>
      <c r="F5" s="313">
        <v>271</v>
      </c>
      <c r="G5" s="313">
        <v>269</v>
      </c>
      <c r="H5" s="313">
        <v>268</v>
      </c>
      <c r="I5" s="313">
        <v>268</v>
      </c>
      <c r="J5" s="313">
        <v>268</v>
      </c>
      <c r="K5" s="313">
        <v>268</v>
      </c>
      <c r="L5" s="316">
        <v>267</v>
      </c>
      <c r="M5" s="1787">
        <f>L5-K5</f>
        <v>-1</v>
      </c>
      <c r="N5" s="1789">
        <f>L5/K5-1</f>
        <v>-3.7313432835820448E-3</v>
      </c>
      <c r="O5" s="1788">
        <f>L5-G5</f>
        <v>-2</v>
      </c>
      <c r="P5" s="1789">
        <f>L5/G5-1</f>
        <v>-7.4349442379182396E-3</v>
      </c>
      <c r="Q5" s="1788">
        <f>L5-B5</f>
        <v>-8</v>
      </c>
      <c r="R5" s="1789">
        <f>L5/B5-1</f>
        <v>-2.9090909090909056E-2</v>
      </c>
    </row>
    <row r="6" spans="1:21">
      <c r="A6" s="977" t="s">
        <v>16</v>
      </c>
      <c r="B6" s="312">
        <v>41</v>
      </c>
      <c r="C6" s="312">
        <v>41</v>
      </c>
      <c r="D6" s="312">
        <v>41</v>
      </c>
      <c r="E6" s="312">
        <v>41</v>
      </c>
      <c r="F6" s="312">
        <v>41</v>
      </c>
      <c r="G6" s="312">
        <v>41</v>
      </c>
      <c r="H6" s="312">
        <v>41</v>
      </c>
      <c r="I6" s="312">
        <v>41</v>
      </c>
      <c r="J6" s="312">
        <v>41</v>
      </c>
      <c r="K6" s="312">
        <v>41</v>
      </c>
      <c r="L6" s="315">
        <v>41</v>
      </c>
      <c r="M6" s="1778">
        <f>L6-K6</f>
        <v>0</v>
      </c>
      <c r="N6" s="1774">
        <f>L6/K6-1</f>
        <v>0</v>
      </c>
      <c r="O6" s="1780">
        <f>L6-G6</f>
        <v>0</v>
      </c>
      <c r="P6" s="1774">
        <f>L6/G6-1</f>
        <v>0</v>
      </c>
      <c r="Q6" s="1780">
        <f>L6-B6</f>
        <v>0</v>
      </c>
      <c r="R6" s="1774">
        <f>L6/B6-1</f>
        <v>0</v>
      </c>
    </row>
    <row r="7" spans="1:21">
      <c r="A7" s="977" t="s">
        <v>17</v>
      </c>
      <c r="B7" s="312">
        <v>31</v>
      </c>
      <c r="C7" s="312">
        <v>31</v>
      </c>
      <c r="D7" s="312">
        <v>31</v>
      </c>
      <c r="E7" s="312">
        <v>31</v>
      </c>
      <c r="F7" s="312">
        <v>31</v>
      </c>
      <c r="G7" s="312">
        <v>31</v>
      </c>
      <c r="H7" s="312">
        <v>31</v>
      </c>
      <c r="I7" s="312">
        <v>31</v>
      </c>
      <c r="J7" s="312">
        <v>31</v>
      </c>
      <c r="K7" s="312">
        <v>31</v>
      </c>
      <c r="L7" s="315">
        <v>31</v>
      </c>
      <c r="M7" s="1778">
        <f>L7-K7</f>
        <v>0</v>
      </c>
      <c r="N7" s="1774">
        <f>L7/K7-1</f>
        <v>0</v>
      </c>
      <c r="O7" s="1780">
        <f t="shared" ref="O7:O19" si="0">L7-G7</f>
        <v>0</v>
      </c>
      <c r="P7" s="1774">
        <f>L7/G7-1</f>
        <v>0</v>
      </c>
      <c r="Q7" s="1780">
        <f>L7-B7</f>
        <v>0</v>
      </c>
      <c r="R7" s="1774">
        <f>L7/B7-1</f>
        <v>0</v>
      </c>
    </row>
    <row r="8" spans="1:21">
      <c r="A8" s="977" t="s">
        <v>18</v>
      </c>
      <c r="B8" s="312">
        <v>21</v>
      </c>
      <c r="C8" s="312">
        <v>21</v>
      </c>
      <c r="D8" s="312">
        <v>20</v>
      </c>
      <c r="E8" s="312">
        <v>20</v>
      </c>
      <c r="F8" s="312">
        <v>19</v>
      </c>
      <c r="G8" s="312">
        <v>19</v>
      </c>
      <c r="H8" s="312">
        <v>19</v>
      </c>
      <c r="I8" s="312">
        <v>19</v>
      </c>
      <c r="J8" s="312">
        <v>19</v>
      </c>
      <c r="K8" s="312">
        <v>19</v>
      </c>
      <c r="L8" s="315">
        <v>19</v>
      </c>
      <c r="M8" s="1778">
        <f t="shared" ref="M8:M19" si="1">L8-K8</f>
        <v>0</v>
      </c>
      <c r="N8" s="1774">
        <f t="shared" ref="N8:N19" si="2">L8/K8-1</f>
        <v>0</v>
      </c>
      <c r="O8" s="1780">
        <f t="shared" si="0"/>
        <v>0</v>
      </c>
      <c r="P8" s="1774">
        <f t="shared" ref="P8:P19" si="3">L8/G8-1</f>
        <v>0</v>
      </c>
      <c r="Q8" s="1780">
        <f t="shared" ref="Q8:Q19" si="4">L8-B8</f>
        <v>-2</v>
      </c>
      <c r="R8" s="1774">
        <f t="shared" ref="R8:R19" si="5">L8/B8-1</f>
        <v>-9.5238095238095233E-2</v>
      </c>
    </row>
    <row r="9" spans="1:21">
      <c r="A9" s="977" t="s">
        <v>19</v>
      </c>
      <c r="B9" s="312">
        <v>13</v>
      </c>
      <c r="C9" s="312">
        <v>13</v>
      </c>
      <c r="D9" s="312">
        <v>13</v>
      </c>
      <c r="E9" s="312">
        <v>13</v>
      </c>
      <c r="F9" s="312">
        <v>13</v>
      </c>
      <c r="G9" s="312">
        <v>13</v>
      </c>
      <c r="H9" s="312">
        <v>13</v>
      </c>
      <c r="I9" s="312">
        <v>13</v>
      </c>
      <c r="J9" s="312">
        <v>13</v>
      </c>
      <c r="K9" s="312">
        <v>13</v>
      </c>
      <c r="L9" s="315">
        <v>13</v>
      </c>
      <c r="M9" s="1778">
        <f t="shared" si="1"/>
        <v>0</v>
      </c>
      <c r="N9" s="1774">
        <f t="shared" si="2"/>
        <v>0</v>
      </c>
      <c r="O9" s="1780">
        <f t="shared" si="0"/>
        <v>0</v>
      </c>
      <c r="P9" s="1774">
        <f t="shared" si="3"/>
        <v>0</v>
      </c>
      <c r="Q9" s="1780">
        <f t="shared" si="4"/>
        <v>0</v>
      </c>
      <c r="R9" s="1774">
        <f t="shared" si="5"/>
        <v>0</v>
      </c>
    </row>
    <row r="10" spans="1:21">
      <c r="A10" s="977" t="s">
        <v>20</v>
      </c>
      <c r="B10" s="312">
        <v>8</v>
      </c>
      <c r="C10" s="312">
        <v>8</v>
      </c>
      <c r="D10" s="312">
        <v>8</v>
      </c>
      <c r="E10" s="312">
        <v>8</v>
      </c>
      <c r="F10" s="312">
        <v>8</v>
      </c>
      <c r="G10" s="312">
        <v>8</v>
      </c>
      <c r="H10" s="312">
        <v>7</v>
      </c>
      <c r="I10" s="312">
        <v>7</v>
      </c>
      <c r="J10" s="312">
        <v>7</v>
      </c>
      <c r="K10" s="312">
        <v>7</v>
      </c>
      <c r="L10" s="315">
        <v>7</v>
      </c>
      <c r="M10" s="1778">
        <f t="shared" si="1"/>
        <v>0</v>
      </c>
      <c r="N10" s="1774">
        <f t="shared" si="2"/>
        <v>0</v>
      </c>
      <c r="O10" s="1780">
        <f t="shared" si="0"/>
        <v>-1</v>
      </c>
      <c r="P10" s="1774">
        <f t="shared" si="3"/>
        <v>-0.125</v>
      </c>
      <c r="Q10" s="1780">
        <f t="shared" si="4"/>
        <v>-1</v>
      </c>
      <c r="R10" s="1774">
        <f t="shared" si="5"/>
        <v>-0.125</v>
      </c>
    </row>
    <row r="11" spans="1:21">
      <c r="A11" s="977" t="s">
        <v>21</v>
      </c>
      <c r="B11" s="312">
        <v>20</v>
      </c>
      <c r="C11" s="312">
        <v>20</v>
      </c>
      <c r="D11" s="312">
        <v>20</v>
      </c>
      <c r="E11" s="312">
        <v>20</v>
      </c>
      <c r="F11" s="312">
        <v>20</v>
      </c>
      <c r="G11" s="312">
        <v>20</v>
      </c>
      <c r="H11" s="312">
        <v>20</v>
      </c>
      <c r="I11" s="312">
        <v>20</v>
      </c>
      <c r="J11" s="312">
        <v>20</v>
      </c>
      <c r="K11" s="312">
        <v>20</v>
      </c>
      <c r="L11" s="315">
        <v>20</v>
      </c>
      <c r="M11" s="1778">
        <f t="shared" si="1"/>
        <v>0</v>
      </c>
      <c r="N11" s="1774">
        <f t="shared" si="2"/>
        <v>0</v>
      </c>
      <c r="O11" s="1780">
        <f t="shared" si="0"/>
        <v>0</v>
      </c>
      <c r="P11" s="1774">
        <f t="shared" si="3"/>
        <v>0</v>
      </c>
      <c r="Q11" s="1780">
        <f t="shared" si="4"/>
        <v>0</v>
      </c>
      <c r="R11" s="1774">
        <f t="shared" si="5"/>
        <v>0</v>
      </c>
    </row>
    <row r="12" spans="1:21">
      <c r="A12" s="977" t="s">
        <v>22</v>
      </c>
      <c r="B12" s="312">
        <v>12</v>
      </c>
      <c r="C12" s="312">
        <v>12</v>
      </c>
      <c r="D12" s="312">
        <v>12</v>
      </c>
      <c r="E12" s="312">
        <v>12</v>
      </c>
      <c r="F12" s="312">
        <v>12</v>
      </c>
      <c r="G12" s="312">
        <v>11</v>
      </c>
      <c r="H12" s="312">
        <v>11</v>
      </c>
      <c r="I12" s="312">
        <v>11</v>
      </c>
      <c r="J12" s="312">
        <v>11</v>
      </c>
      <c r="K12" s="312">
        <v>11</v>
      </c>
      <c r="L12" s="315">
        <v>11</v>
      </c>
      <c r="M12" s="1778">
        <f t="shared" si="1"/>
        <v>0</v>
      </c>
      <c r="N12" s="1774">
        <f t="shared" si="2"/>
        <v>0</v>
      </c>
      <c r="O12" s="1780">
        <f t="shared" si="0"/>
        <v>0</v>
      </c>
      <c r="P12" s="1774">
        <f t="shared" si="3"/>
        <v>0</v>
      </c>
      <c r="Q12" s="1780">
        <f t="shared" si="4"/>
        <v>-1</v>
      </c>
      <c r="R12" s="1774">
        <f t="shared" si="5"/>
        <v>-8.333333333333337E-2</v>
      </c>
    </row>
    <row r="13" spans="1:21">
      <c r="A13" s="977" t="s">
        <v>23</v>
      </c>
      <c r="B13" s="312">
        <v>12</v>
      </c>
      <c r="C13" s="312">
        <v>12</v>
      </c>
      <c r="D13" s="312">
        <v>12</v>
      </c>
      <c r="E13" s="312">
        <v>12</v>
      </c>
      <c r="F13" s="312">
        <v>11</v>
      </c>
      <c r="G13" s="312">
        <v>11</v>
      </c>
      <c r="H13" s="312">
        <v>11</v>
      </c>
      <c r="I13" s="312">
        <v>11</v>
      </c>
      <c r="J13" s="312">
        <v>11</v>
      </c>
      <c r="K13" s="312">
        <v>11</v>
      </c>
      <c r="L13" s="315">
        <v>11</v>
      </c>
      <c r="M13" s="1778">
        <f t="shared" si="1"/>
        <v>0</v>
      </c>
      <c r="N13" s="1774">
        <f t="shared" si="2"/>
        <v>0</v>
      </c>
      <c r="O13" s="1780">
        <f t="shared" si="0"/>
        <v>0</v>
      </c>
      <c r="P13" s="1774">
        <f t="shared" si="3"/>
        <v>0</v>
      </c>
      <c r="Q13" s="1780">
        <f t="shared" si="4"/>
        <v>-1</v>
      </c>
      <c r="R13" s="1774">
        <f t="shared" si="5"/>
        <v>-8.333333333333337E-2</v>
      </c>
    </row>
    <row r="14" spans="1:21">
      <c r="A14" s="977" t="s">
        <v>24</v>
      </c>
      <c r="B14" s="312">
        <v>17</v>
      </c>
      <c r="C14" s="312">
        <v>17</v>
      </c>
      <c r="D14" s="312">
        <v>17</v>
      </c>
      <c r="E14" s="312">
        <v>16</v>
      </c>
      <c r="F14" s="312">
        <v>16</v>
      </c>
      <c r="G14" s="312">
        <v>16</v>
      </c>
      <c r="H14" s="312">
        <v>16</v>
      </c>
      <c r="I14" s="312">
        <v>16</v>
      </c>
      <c r="J14" s="312">
        <v>16</v>
      </c>
      <c r="K14" s="312">
        <v>16</v>
      </c>
      <c r="L14" s="315">
        <v>16</v>
      </c>
      <c r="M14" s="1778">
        <f t="shared" si="1"/>
        <v>0</v>
      </c>
      <c r="N14" s="1774">
        <f t="shared" si="2"/>
        <v>0</v>
      </c>
      <c r="O14" s="1780">
        <f t="shared" si="0"/>
        <v>0</v>
      </c>
      <c r="P14" s="1774">
        <f t="shared" si="3"/>
        <v>0</v>
      </c>
      <c r="Q14" s="1780">
        <f t="shared" si="4"/>
        <v>-1</v>
      </c>
      <c r="R14" s="1774">
        <f t="shared" si="5"/>
        <v>-5.8823529411764719E-2</v>
      </c>
    </row>
    <row r="15" spans="1:21">
      <c r="A15" s="977" t="s">
        <v>25</v>
      </c>
      <c r="B15" s="312">
        <v>15</v>
      </c>
      <c r="C15" s="312">
        <v>15</v>
      </c>
      <c r="D15" s="312">
        <v>15</v>
      </c>
      <c r="E15" s="312">
        <v>15</v>
      </c>
      <c r="F15" s="312">
        <v>15</v>
      </c>
      <c r="G15" s="312">
        <v>15</v>
      </c>
      <c r="H15" s="312">
        <v>15</v>
      </c>
      <c r="I15" s="312">
        <v>15</v>
      </c>
      <c r="J15" s="312">
        <v>15</v>
      </c>
      <c r="K15" s="312">
        <v>15</v>
      </c>
      <c r="L15" s="315">
        <v>15</v>
      </c>
      <c r="M15" s="1778">
        <f t="shared" si="1"/>
        <v>0</v>
      </c>
      <c r="N15" s="1774">
        <f t="shared" si="2"/>
        <v>0</v>
      </c>
      <c r="O15" s="1780">
        <f t="shared" si="0"/>
        <v>0</v>
      </c>
      <c r="P15" s="1774">
        <f t="shared" si="3"/>
        <v>0</v>
      </c>
      <c r="Q15" s="1780">
        <f t="shared" si="4"/>
        <v>0</v>
      </c>
      <c r="R15" s="1774">
        <f t="shared" si="5"/>
        <v>0</v>
      </c>
    </row>
    <row r="16" spans="1:21">
      <c r="A16" s="977" t="s">
        <v>26</v>
      </c>
      <c r="B16" s="312">
        <v>33</v>
      </c>
      <c r="C16" s="312">
        <v>33</v>
      </c>
      <c r="D16" s="312">
        <v>33</v>
      </c>
      <c r="E16" s="312">
        <v>33</v>
      </c>
      <c r="F16" s="312">
        <v>33</v>
      </c>
      <c r="G16" s="312">
        <v>31</v>
      </c>
      <c r="H16" s="312">
        <v>31</v>
      </c>
      <c r="I16" s="312">
        <v>31</v>
      </c>
      <c r="J16" s="312">
        <v>31</v>
      </c>
      <c r="K16" s="312">
        <v>31</v>
      </c>
      <c r="L16" s="315">
        <v>31</v>
      </c>
      <c r="M16" s="1778">
        <f t="shared" si="1"/>
        <v>0</v>
      </c>
      <c r="N16" s="1774">
        <f t="shared" si="2"/>
        <v>0</v>
      </c>
      <c r="O16" s="1780">
        <f t="shared" si="0"/>
        <v>0</v>
      </c>
      <c r="P16" s="1774">
        <f>L16/G16-1</f>
        <v>0</v>
      </c>
      <c r="Q16" s="1780">
        <f t="shared" si="4"/>
        <v>-2</v>
      </c>
      <c r="R16" s="1774">
        <f t="shared" si="5"/>
        <v>-6.0606060606060552E-2</v>
      </c>
    </row>
    <row r="17" spans="1:18">
      <c r="A17" s="977" t="s">
        <v>27</v>
      </c>
      <c r="B17" s="312">
        <v>17</v>
      </c>
      <c r="C17" s="312">
        <v>17</v>
      </c>
      <c r="D17" s="312">
        <v>17</v>
      </c>
      <c r="E17" s="312">
        <v>17</v>
      </c>
      <c r="F17" s="312">
        <v>17</v>
      </c>
      <c r="G17" s="312">
        <v>17</v>
      </c>
      <c r="H17" s="312">
        <v>17</v>
      </c>
      <c r="I17" s="312">
        <v>17</v>
      </c>
      <c r="J17" s="312">
        <v>17</v>
      </c>
      <c r="K17" s="312">
        <v>17</v>
      </c>
      <c r="L17" s="315">
        <v>16</v>
      </c>
      <c r="M17" s="1778">
        <f t="shared" si="1"/>
        <v>-1</v>
      </c>
      <c r="N17" s="1774">
        <f t="shared" si="2"/>
        <v>-5.8823529411764719E-2</v>
      </c>
      <c r="O17" s="1780">
        <f t="shared" si="0"/>
        <v>-1</v>
      </c>
      <c r="P17" s="1774">
        <f t="shared" si="3"/>
        <v>-5.8823529411764719E-2</v>
      </c>
      <c r="Q17" s="1780">
        <f t="shared" si="4"/>
        <v>-1</v>
      </c>
      <c r="R17" s="1774">
        <f t="shared" si="5"/>
        <v>-5.8823529411764719E-2</v>
      </c>
    </row>
    <row r="18" spans="1:18">
      <c r="A18" s="977" t="s">
        <v>28</v>
      </c>
      <c r="B18" s="312">
        <v>11</v>
      </c>
      <c r="C18" s="312">
        <v>11</v>
      </c>
      <c r="D18" s="312">
        <v>11</v>
      </c>
      <c r="E18" s="312">
        <v>10</v>
      </c>
      <c r="F18" s="312">
        <v>10</v>
      </c>
      <c r="G18" s="312">
        <v>10</v>
      </c>
      <c r="H18" s="312">
        <v>10</v>
      </c>
      <c r="I18" s="312">
        <v>10</v>
      </c>
      <c r="J18" s="312">
        <v>10</v>
      </c>
      <c r="K18" s="312">
        <v>10</v>
      </c>
      <c r="L18" s="315">
        <v>10</v>
      </c>
      <c r="M18" s="1778">
        <f t="shared" si="1"/>
        <v>0</v>
      </c>
      <c r="N18" s="1774">
        <f t="shared" si="2"/>
        <v>0</v>
      </c>
      <c r="O18" s="1780">
        <f t="shared" si="0"/>
        <v>0</v>
      </c>
      <c r="P18" s="1774">
        <f t="shared" si="3"/>
        <v>0</v>
      </c>
      <c r="Q18" s="1780">
        <f t="shared" si="4"/>
        <v>-1</v>
      </c>
      <c r="R18" s="1774">
        <f t="shared" si="5"/>
        <v>-9.0909090909090939E-2</v>
      </c>
    </row>
    <row r="19" spans="1:18">
      <c r="A19" s="977" t="s">
        <v>29</v>
      </c>
      <c r="B19" s="312">
        <v>24</v>
      </c>
      <c r="C19" s="312">
        <v>25</v>
      </c>
      <c r="D19" s="312">
        <v>25</v>
      </c>
      <c r="E19" s="312">
        <v>25</v>
      </c>
      <c r="F19" s="312">
        <v>25</v>
      </c>
      <c r="G19" s="312">
        <v>26</v>
      </c>
      <c r="H19" s="312">
        <v>26</v>
      </c>
      <c r="I19" s="312">
        <v>26</v>
      </c>
      <c r="J19" s="312">
        <v>26</v>
      </c>
      <c r="K19" s="312">
        <v>26</v>
      </c>
      <c r="L19" s="315">
        <v>26</v>
      </c>
      <c r="M19" s="1778">
        <f t="shared" si="1"/>
        <v>0</v>
      </c>
      <c r="N19" s="1774">
        <f t="shared" si="2"/>
        <v>0</v>
      </c>
      <c r="O19" s="1780">
        <f t="shared" si="0"/>
        <v>0</v>
      </c>
      <c r="P19" s="1774">
        <f t="shared" si="3"/>
        <v>0</v>
      </c>
      <c r="Q19" s="1780">
        <f t="shared" si="4"/>
        <v>2</v>
      </c>
      <c r="R19" s="1774">
        <f t="shared" si="5"/>
        <v>8.3333333333333259E-2</v>
      </c>
    </row>
    <row r="20" spans="1:18" s="551" customFormat="1">
      <c r="A20" s="980"/>
      <c r="B20" s="1208"/>
      <c r="C20" s="1208"/>
      <c r="D20" s="1208"/>
      <c r="E20" s="1208"/>
      <c r="F20" s="1208"/>
      <c r="G20" s="1208"/>
      <c r="H20" s="1208"/>
      <c r="I20" s="1208"/>
      <c r="J20" s="1208"/>
      <c r="K20" s="1208"/>
      <c r="L20" s="1208"/>
      <c r="M20" s="1644"/>
      <c r="N20" s="1008"/>
      <c r="O20" s="1644"/>
      <c r="P20" s="1008"/>
      <c r="Q20" s="1643"/>
      <c r="R20" s="1008"/>
    </row>
    <row r="21" spans="1:18">
      <c r="A21" s="69" t="s">
        <v>513</v>
      </c>
    </row>
    <row r="22" spans="1:18">
      <c r="B22" s="271"/>
      <c r="C22" s="271"/>
      <c r="D22" s="271"/>
      <c r="E22" s="271"/>
      <c r="F22" s="271"/>
      <c r="G22" s="271"/>
      <c r="H22" s="271"/>
      <c r="I22" s="271"/>
      <c r="J22" s="271"/>
      <c r="K22" s="271"/>
      <c r="L22" s="271"/>
    </row>
    <row r="23" spans="1:18">
      <c r="B23" s="271"/>
      <c r="C23" s="271"/>
      <c r="D23" s="271"/>
      <c r="E23" s="271"/>
      <c r="F23" s="271"/>
      <c r="G23" s="271"/>
      <c r="H23" s="271"/>
      <c r="I23" s="271"/>
      <c r="J23" s="271"/>
      <c r="K23" s="271"/>
      <c r="L23" s="271"/>
    </row>
  </sheetData>
  <mergeCells count="5">
    <mergeCell ref="A3:A4"/>
    <mergeCell ref="B3:L3"/>
    <mergeCell ref="M3:N3"/>
    <mergeCell ref="O3:P3"/>
    <mergeCell ref="Q3:R3"/>
  </mergeCells>
  <hyperlinks>
    <hyperlink ref="T2" location="OBSAH!A1" display="Zpět na obsah"/>
  </hyperlinks>
  <pageMargins left="0.7" right="0.7" top="0.78740157499999996" bottom="0.78740157499999996" header="0.3" footer="0.3"/>
  <pageSetup paperSize="9" orientation="landscape"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
  <sheetViews>
    <sheetView showGridLines="0" workbookViewId="0"/>
  </sheetViews>
  <sheetFormatPr defaultRowHeight="15"/>
  <cols>
    <col min="1" max="1" width="18.140625" customWidth="1"/>
    <col min="2" max="12" width="6.5703125" customWidth="1"/>
    <col min="13" max="18" width="6.28515625" customWidth="1"/>
  </cols>
  <sheetData>
    <row r="1" spans="1:21">
      <c r="A1" s="121" t="s">
        <v>1004</v>
      </c>
      <c r="B1" s="124"/>
      <c r="C1" s="124"/>
      <c r="D1" s="124"/>
      <c r="E1" s="53"/>
      <c r="F1" s="53"/>
      <c r="G1" s="53"/>
      <c r="H1" s="53"/>
      <c r="I1" s="53"/>
      <c r="J1" s="35"/>
      <c r="K1" s="280"/>
      <c r="L1" s="35"/>
      <c r="M1" s="35"/>
      <c r="N1" s="35"/>
      <c r="O1" s="35"/>
      <c r="P1" s="35"/>
      <c r="Q1" s="35"/>
      <c r="R1" s="35"/>
    </row>
    <row r="2" spans="1:21" ht="15.75" thickBot="1">
      <c r="A2" s="1614" t="s">
        <v>1719</v>
      </c>
      <c r="B2" s="146"/>
      <c r="C2" s="146"/>
      <c r="D2" s="377"/>
      <c r="E2" s="377"/>
      <c r="F2" s="377"/>
      <c r="G2" s="377"/>
      <c r="H2" s="377"/>
      <c r="I2" s="377"/>
      <c r="J2" s="377"/>
      <c r="K2" s="377"/>
      <c r="L2" s="377"/>
      <c r="M2" s="377"/>
      <c r="N2" s="377"/>
      <c r="O2" s="377"/>
      <c r="P2" s="146"/>
      <c r="Q2" s="146"/>
      <c r="R2" s="146"/>
      <c r="S2" s="146"/>
      <c r="T2" s="213" t="s">
        <v>1602</v>
      </c>
      <c r="U2" s="146"/>
    </row>
    <row r="3" spans="1:21" ht="26.25" customHeight="1">
      <c r="A3" s="1963" t="s">
        <v>184</v>
      </c>
      <c r="B3" s="1965" t="s">
        <v>193</v>
      </c>
      <c r="C3" s="1966"/>
      <c r="D3" s="1966"/>
      <c r="E3" s="1966"/>
      <c r="F3" s="1966"/>
      <c r="G3" s="1966"/>
      <c r="H3" s="1966"/>
      <c r="I3" s="1966"/>
      <c r="J3" s="1966"/>
      <c r="K3" s="1966"/>
      <c r="L3" s="1972"/>
      <c r="M3" s="1967" t="s">
        <v>941</v>
      </c>
      <c r="N3" s="1968"/>
      <c r="O3" s="1969" t="s">
        <v>942</v>
      </c>
      <c r="P3" s="1970"/>
      <c r="Q3" s="1971" t="s">
        <v>943</v>
      </c>
      <c r="R3" s="1968"/>
    </row>
    <row r="4" spans="1:21" ht="15.75" thickBot="1">
      <c r="A4" s="1964"/>
      <c r="B4" s="995" t="s">
        <v>11</v>
      </c>
      <c r="C4" s="995" t="s">
        <v>12</v>
      </c>
      <c r="D4" s="995" t="s">
        <v>13</v>
      </c>
      <c r="E4" s="995" t="s">
        <v>135</v>
      </c>
      <c r="F4" s="995" t="s">
        <v>183</v>
      </c>
      <c r="G4" s="996" t="s">
        <v>432</v>
      </c>
      <c r="H4" s="996" t="s">
        <v>529</v>
      </c>
      <c r="I4" s="996" t="s">
        <v>589</v>
      </c>
      <c r="J4" s="996" t="s">
        <v>656</v>
      </c>
      <c r="K4" s="996" t="s">
        <v>673</v>
      </c>
      <c r="L4" s="1112" t="s">
        <v>939</v>
      </c>
      <c r="M4" s="1058" t="s">
        <v>185</v>
      </c>
      <c r="N4" s="1117" t="s">
        <v>186</v>
      </c>
      <c r="O4" s="1010" t="s">
        <v>185</v>
      </c>
      <c r="P4" s="1000" t="s">
        <v>186</v>
      </c>
      <c r="Q4" s="999" t="s">
        <v>185</v>
      </c>
      <c r="R4" s="1117" t="s">
        <v>186</v>
      </c>
    </row>
    <row r="5" spans="1:21">
      <c r="A5" s="975" t="s">
        <v>1601</v>
      </c>
      <c r="B5" s="313">
        <v>4847.47</v>
      </c>
      <c r="C5" s="313">
        <v>4830.91</v>
      </c>
      <c r="D5" s="313">
        <v>4838.6000000000004</v>
      </c>
      <c r="E5" s="313">
        <v>4849.22</v>
      </c>
      <c r="F5" s="313">
        <v>4866.6400000000003</v>
      </c>
      <c r="G5" s="313">
        <v>4894.28</v>
      </c>
      <c r="H5" s="313">
        <v>4921.12</v>
      </c>
      <c r="I5" s="313">
        <v>4967.01</v>
      </c>
      <c r="J5" s="313">
        <v>5027.9399999999996</v>
      </c>
      <c r="K5" s="313">
        <v>5102</v>
      </c>
      <c r="L5" s="316">
        <v>5183</v>
      </c>
      <c r="M5" s="1787">
        <f>L5-K5</f>
        <v>81</v>
      </c>
      <c r="N5" s="1789">
        <f>L5/K5-1</f>
        <v>1.5876127009015972E-2</v>
      </c>
      <c r="O5" s="1788">
        <f>L5-G5</f>
        <v>288.72000000000025</v>
      </c>
      <c r="P5" s="1789">
        <f>L5/G5-1</f>
        <v>5.8991312307428379E-2</v>
      </c>
      <c r="Q5" s="1788">
        <f>L5-B5</f>
        <v>335.52999999999975</v>
      </c>
      <c r="R5" s="1789">
        <f>L5/B5-1</f>
        <v>6.9217550598559496E-2</v>
      </c>
    </row>
    <row r="6" spans="1:21">
      <c r="A6" s="977" t="s">
        <v>16</v>
      </c>
      <c r="B6" s="312">
        <v>915.89</v>
      </c>
      <c r="C6" s="312">
        <v>922.93</v>
      </c>
      <c r="D6" s="312">
        <v>939.01</v>
      </c>
      <c r="E6" s="312">
        <v>947</v>
      </c>
      <c r="F6" s="312">
        <v>966.21</v>
      </c>
      <c r="G6" s="312">
        <v>985.1</v>
      </c>
      <c r="H6" s="312">
        <v>995.11</v>
      </c>
      <c r="I6" s="312">
        <v>1013.01</v>
      </c>
      <c r="J6" s="312">
        <v>1032.99</v>
      </c>
      <c r="K6" s="312">
        <v>1068</v>
      </c>
      <c r="L6" s="315">
        <v>1129</v>
      </c>
      <c r="M6" s="1778">
        <f t="shared" ref="M6:M19" si="0">L6-K6</f>
        <v>61</v>
      </c>
      <c r="N6" s="1774">
        <f t="shared" ref="N6:N19" si="1">L6/K6-1</f>
        <v>5.7116104868913942E-2</v>
      </c>
      <c r="O6" s="1780">
        <f t="shared" ref="O6:O19" si="2">L6-G6</f>
        <v>143.89999999999998</v>
      </c>
      <c r="P6" s="1774">
        <f t="shared" ref="P6:P19" si="3">L6/G6-1</f>
        <v>0.14607654045274598</v>
      </c>
      <c r="Q6" s="1780">
        <f t="shared" ref="Q6:Q19" si="4">L6-B6</f>
        <v>213.11</v>
      </c>
      <c r="R6" s="1774">
        <f t="shared" ref="R6:R19" si="5">L6/B6-1</f>
        <v>0.23268078044306639</v>
      </c>
    </row>
    <row r="7" spans="1:21">
      <c r="A7" s="977" t="s">
        <v>17</v>
      </c>
      <c r="B7" s="312">
        <v>447.01</v>
      </c>
      <c r="C7" s="312">
        <v>449</v>
      </c>
      <c r="D7" s="312">
        <v>455</v>
      </c>
      <c r="E7" s="312">
        <v>460</v>
      </c>
      <c r="F7" s="312">
        <v>466</v>
      </c>
      <c r="G7" s="312">
        <v>472</v>
      </c>
      <c r="H7" s="312">
        <v>474</v>
      </c>
      <c r="I7" s="312">
        <v>480</v>
      </c>
      <c r="J7" s="312">
        <v>483</v>
      </c>
      <c r="K7" s="312">
        <v>485</v>
      </c>
      <c r="L7" s="315">
        <v>489</v>
      </c>
      <c r="M7" s="1778">
        <f t="shared" si="0"/>
        <v>4</v>
      </c>
      <c r="N7" s="1774">
        <f t="shared" si="1"/>
        <v>8.2474226804123418E-3</v>
      </c>
      <c r="O7" s="1780">
        <f t="shared" si="2"/>
        <v>17</v>
      </c>
      <c r="P7" s="1774">
        <f t="shared" si="3"/>
        <v>3.6016949152542388E-2</v>
      </c>
      <c r="Q7" s="1780">
        <f t="shared" si="4"/>
        <v>41.990000000000009</v>
      </c>
      <c r="R7" s="1774">
        <f t="shared" si="5"/>
        <v>9.393525871904429E-2</v>
      </c>
    </row>
    <row r="8" spans="1:21">
      <c r="A8" s="977" t="s">
        <v>18</v>
      </c>
      <c r="B8" s="312">
        <v>306.02999999999997</v>
      </c>
      <c r="C8" s="312">
        <v>305.48</v>
      </c>
      <c r="D8" s="312">
        <v>304.89999999999998</v>
      </c>
      <c r="E8" s="312">
        <v>304.01</v>
      </c>
      <c r="F8" s="312">
        <v>302</v>
      </c>
      <c r="G8" s="312">
        <v>300.99</v>
      </c>
      <c r="H8" s="312">
        <v>299</v>
      </c>
      <c r="I8" s="312">
        <v>300</v>
      </c>
      <c r="J8" s="312">
        <v>302</v>
      </c>
      <c r="K8" s="312">
        <v>306</v>
      </c>
      <c r="L8" s="315">
        <v>308</v>
      </c>
      <c r="M8" s="1778">
        <f t="shared" si="0"/>
        <v>2</v>
      </c>
      <c r="N8" s="1774">
        <f t="shared" si="1"/>
        <v>6.5359477124182774E-3</v>
      </c>
      <c r="O8" s="1780">
        <f t="shared" si="2"/>
        <v>7.0099999999999909</v>
      </c>
      <c r="P8" s="1774">
        <f t="shared" si="3"/>
        <v>2.328981029270083E-2</v>
      </c>
      <c r="Q8" s="1780">
        <f t="shared" si="4"/>
        <v>1.9700000000000273</v>
      </c>
      <c r="R8" s="1774">
        <f t="shared" si="5"/>
        <v>6.4372773911054448E-3</v>
      </c>
    </row>
    <row r="9" spans="1:21">
      <c r="A9" s="977" t="s">
        <v>19</v>
      </c>
      <c r="B9" s="312">
        <v>214.07</v>
      </c>
      <c r="C9" s="312">
        <v>214</v>
      </c>
      <c r="D9" s="312">
        <v>215</v>
      </c>
      <c r="E9" s="312">
        <v>216</v>
      </c>
      <c r="F9" s="312">
        <v>216</v>
      </c>
      <c r="G9" s="312">
        <v>219</v>
      </c>
      <c r="H9" s="312">
        <v>220</v>
      </c>
      <c r="I9" s="312">
        <v>224</v>
      </c>
      <c r="J9" s="312">
        <v>228</v>
      </c>
      <c r="K9" s="312">
        <v>231</v>
      </c>
      <c r="L9" s="315">
        <v>235</v>
      </c>
      <c r="M9" s="1778">
        <f t="shared" si="0"/>
        <v>4</v>
      </c>
      <c r="N9" s="1774">
        <f t="shared" si="1"/>
        <v>1.7316017316017396E-2</v>
      </c>
      <c r="O9" s="1780">
        <f t="shared" si="2"/>
        <v>16</v>
      </c>
      <c r="P9" s="1774">
        <f t="shared" si="3"/>
        <v>7.3059360730593603E-2</v>
      </c>
      <c r="Q9" s="1780">
        <f t="shared" si="4"/>
        <v>20.930000000000007</v>
      </c>
      <c r="R9" s="1774">
        <f t="shared" si="5"/>
        <v>9.7771756901948059E-2</v>
      </c>
    </row>
    <row r="10" spans="1:21">
      <c r="A10" s="977" t="s">
        <v>20</v>
      </c>
      <c r="B10" s="312">
        <v>128.53</v>
      </c>
      <c r="C10" s="312">
        <v>128.32</v>
      </c>
      <c r="D10" s="312">
        <v>127.59</v>
      </c>
      <c r="E10" s="312">
        <v>125.62</v>
      </c>
      <c r="F10" s="312">
        <v>124.63</v>
      </c>
      <c r="G10" s="312">
        <v>124.9</v>
      </c>
      <c r="H10" s="312">
        <v>123</v>
      </c>
      <c r="I10" s="312">
        <v>122</v>
      </c>
      <c r="J10" s="312">
        <v>120</v>
      </c>
      <c r="K10" s="312">
        <v>118</v>
      </c>
      <c r="L10" s="315">
        <v>117</v>
      </c>
      <c r="M10" s="1778">
        <f t="shared" si="0"/>
        <v>-1</v>
      </c>
      <c r="N10" s="1774">
        <f t="shared" si="1"/>
        <v>-8.4745762711864181E-3</v>
      </c>
      <c r="O10" s="1780">
        <f t="shared" si="2"/>
        <v>-7.9000000000000057</v>
      </c>
      <c r="P10" s="1774">
        <f t="shared" si="3"/>
        <v>-6.3250600480384334E-2</v>
      </c>
      <c r="Q10" s="1780">
        <f t="shared" si="4"/>
        <v>-11.530000000000001</v>
      </c>
      <c r="R10" s="1774">
        <f t="shared" si="5"/>
        <v>-8.9706683264607512E-2</v>
      </c>
    </row>
    <row r="11" spans="1:21">
      <c r="A11" s="977" t="s">
        <v>21</v>
      </c>
      <c r="B11" s="312">
        <v>310.5</v>
      </c>
      <c r="C11" s="312">
        <v>311.5</v>
      </c>
      <c r="D11" s="312">
        <v>312.43</v>
      </c>
      <c r="E11" s="312">
        <v>310</v>
      </c>
      <c r="F11" s="312">
        <v>306</v>
      </c>
      <c r="G11" s="312">
        <v>305</v>
      </c>
      <c r="H11" s="312">
        <v>309</v>
      </c>
      <c r="I11" s="312">
        <v>316</v>
      </c>
      <c r="J11" s="312">
        <v>323</v>
      </c>
      <c r="K11" s="312">
        <v>328</v>
      </c>
      <c r="L11" s="315">
        <v>329</v>
      </c>
      <c r="M11" s="1778">
        <f t="shared" si="0"/>
        <v>1</v>
      </c>
      <c r="N11" s="1774">
        <f t="shared" si="1"/>
        <v>3.0487804878047697E-3</v>
      </c>
      <c r="O11" s="1780">
        <f t="shared" si="2"/>
        <v>24</v>
      </c>
      <c r="P11" s="1774">
        <f t="shared" si="3"/>
        <v>7.8688524590163844E-2</v>
      </c>
      <c r="Q11" s="1780">
        <f t="shared" si="4"/>
        <v>18.5</v>
      </c>
      <c r="R11" s="1774">
        <f t="shared" si="5"/>
        <v>5.9581320450885711E-2</v>
      </c>
    </row>
    <row r="12" spans="1:21">
      <c r="A12" s="977" t="s">
        <v>22</v>
      </c>
      <c r="B12" s="312">
        <v>161</v>
      </c>
      <c r="C12" s="312">
        <v>156</v>
      </c>
      <c r="D12" s="312">
        <v>152.91</v>
      </c>
      <c r="E12" s="312">
        <v>151.03</v>
      </c>
      <c r="F12" s="312">
        <v>152.03</v>
      </c>
      <c r="G12" s="312">
        <v>151</v>
      </c>
      <c r="H12" s="312">
        <v>153</v>
      </c>
      <c r="I12" s="312">
        <v>154</v>
      </c>
      <c r="J12" s="312">
        <v>154</v>
      </c>
      <c r="K12" s="312">
        <v>154</v>
      </c>
      <c r="L12" s="315">
        <v>154</v>
      </c>
      <c r="M12" s="1778">
        <f>L12-K12</f>
        <v>0</v>
      </c>
      <c r="N12" s="1774">
        <f t="shared" si="1"/>
        <v>0</v>
      </c>
      <c r="O12" s="1780">
        <f t="shared" si="2"/>
        <v>3</v>
      </c>
      <c r="P12" s="1774">
        <f t="shared" si="3"/>
        <v>1.9867549668874274E-2</v>
      </c>
      <c r="Q12" s="1780">
        <f t="shared" si="4"/>
        <v>-7</v>
      </c>
      <c r="R12" s="1774">
        <f t="shared" si="5"/>
        <v>-4.3478260869565188E-2</v>
      </c>
    </row>
    <row r="13" spans="1:21">
      <c r="A13" s="977" t="s">
        <v>23</v>
      </c>
      <c r="B13" s="312">
        <v>247.28</v>
      </c>
      <c r="C13" s="312">
        <v>249.68</v>
      </c>
      <c r="D13" s="312">
        <v>253.76</v>
      </c>
      <c r="E13" s="312">
        <v>255.63</v>
      </c>
      <c r="F13" s="312">
        <v>254.98</v>
      </c>
      <c r="G13" s="312">
        <v>257</v>
      </c>
      <c r="H13" s="312">
        <v>258</v>
      </c>
      <c r="I13" s="312">
        <v>259</v>
      </c>
      <c r="J13" s="312">
        <v>258.95</v>
      </c>
      <c r="K13" s="312">
        <v>259</v>
      </c>
      <c r="L13" s="315">
        <v>261</v>
      </c>
      <c r="M13" s="1778">
        <f t="shared" si="0"/>
        <v>2</v>
      </c>
      <c r="N13" s="1774">
        <f t="shared" si="1"/>
        <v>7.7220077220077066E-3</v>
      </c>
      <c r="O13" s="1780">
        <f t="shared" si="2"/>
        <v>4</v>
      </c>
      <c r="P13" s="1774">
        <f t="shared" si="3"/>
        <v>1.5564202334630295E-2</v>
      </c>
      <c r="Q13" s="1780">
        <f t="shared" si="4"/>
        <v>13.719999999999999</v>
      </c>
      <c r="R13" s="1774">
        <f t="shared" si="5"/>
        <v>5.548366224522816E-2</v>
      </c>
    </row>
    <row r="14" spans="1:21">
      <c r="A14" s="977" t="s">
        <v>24</v>
      </c>
      <c r="B14" s="312">
        <v>224</v>
      </c>
      <c r="C14" s="312">
        <v>224</v>
      </c>
      <c r="D14" s="312">
        <v>224</v>
      </c>
      <c r="E14" s="312">
        <v>224</v>
      </c>
      <c r="F14" s="312">
        <v>224</v>
      </c>
      <c r="G14" s="312">
        <v>224</v>
      </c>
      <c r="H14" s="312">
        <v>224</v>
      </c>
      <c r="I14" s="312">
        <v>224</v>
      </c>
      <c r="J14" s="312">
        <v>224</v>
      </c>
      <c r="K14" s="312">
        <v>224</v>
      </c>
      <c r="L14" s="315">
        <v>225</v>
      </c>
      <c r="M14" s="1778">
        <f t="shared" si="0"/>
        <v>1</v>
      </c>
      <c r="N14" s="1774">
        <f t="shared" si="1"/>
        <v>4.4642857142858094E-3</v>
      </c>
      <c r="O14" s="1780">
        <f t="shared" si="2"/>
        <v>1</v>
      </c>
      <c r="P14" s="1774">
        <f t="shared" si="3"/>
        <v>4.4642857142858094E-3</v>
      </c>
      <c r="Q14" s="1780">
        <f t="shared" si="4"/>
        <v>1</v>
      </c>
      <c r="R14" s="1774">
        <f t="shared" si="5"/>
        <v>4.4642857142858094E-3</v>
      </c>
    </row>
    <row r="15" spans="1:21">
      <c r="A15" s="977" t="s">
        <v>25</v>
      </c>
      <c r="B15" s="312">
        <v>227.09</v>
      </c>
      <c r="C15" s="312">
        <v>226</v>
      </c>
      <c r="D15" s="312">
        <v>226</v>
      </c>
      <c r="E15" s="312">
        <v>227</v>
      </c>
      <c r="F15" s="312">
        <v>222.79</v>
      </c>
      <c r="G15" s="312">
        <v>222.28</v>
      </c>
      <c r="H15" s="312">
        <v>224</v>
      </c>
      <c r="I15" s="312">
        <v>225</v>
      </c>
      <c r="J15" s="312">
        <v>228</v>
      </c>
      <c r="K15" s="312">
        <v>232</v>
      </c>
      <c r="L15" s="315">
        <v>234</v>
      </c>
      <c r="M15" s="1778">
        <f t="shared" si="0"/>
        <v>2</v>
      </c>
      <c r="N15" s="1774">
        <f t="shared" si="1"/>
        <v>8.6206896551723755E-3</v>
      </c>
      <c r="O15" s="1780">
        <f t="shared" si="2"/>
        <v>11.719999999999999</v>
      </c>
      <c r="P15" s="1774">
        <f t="shared" si="3"/>
        <v>5.2726291164297168E-2</v>
      </c>
      <c r="Q15" s="1780">
        <f t="shared" si="4"/>
        <v>6.9099999999999966</v>
      </c>
      <c r="R15" s="1774">
        <f t="shared" si="5"/>
        <v>3.0428464485446227E-2</v>
      </c>
    </row>
    <row r="16" spans="1:21">
      <c r="A16" s="977" t="s">
        <v>26</v>
      </c>
      <c r="B16" s="312">
        <v>580</v>
      </c>
      <c r="C16" s="312">
        <v>575</v>
      </c>
      <c r="D16" s="312">
        <v>575</v>
      </c>
      <c r="E16" s="312">
        <v>578</v>
      </c>
      <c r="F16" s="312">
        <v>580</v>
      </c>
      <c r="G16" s="312">
        <v>581.01</v>
      </c>
      <c r="H16" s="312">
        <v>586</v>
      </c>
      <c r="I16" s="312">
        <v>591</v>
      </c>
      <c r="J16" s="312">
        <v>600</v>
      </c>
      <c r="K16" s="312">
        <v>612</v>
      </c>
      <c r="L16" s="315">
        <v>608</v>
      </c>
      <c r="M16" s="1778">
        <f t="shared" si="0"/>
        <v>-4</v>
      </c>
      <c r="N16" s="1774">
        <f t="shared" si="1"/>
        <v>-6.5359477124182774E-3</v>
      </c>
      <c r="O16" s="1780">
        <f t="shared" si="2"/>
        <v>26.990000000000009</v>
      </c>
      <c r="P16" s="1774">
        <f t="shared" si="3"/>
        <v>4.6453589439080289E-2</v>
      </c>
      <c r="Q16" s="1780">
        <f t="shared" si="4"/>
        <v>28</v>
      </c>
      <c r="R16" s="1774">
        <f t="shared" si="5"/>
        <v>4.8275862068965614E-2</v>
      </c>
    </row>
    <row r="17" spans="1:18">
      <c r="A17" s="977" t="s">
        <v>27</v>
      </c>
      <c r="B17" s="312">
        <v>303.07</v>
      </c>
      <c r="C17" s="312">
        <v>300</v>
      </c>
      <c r="D17" s="312">
        <v>298</v>
      </c>
      <c r="E17" s="312">
        <v>299</v>
      </c>
      <c r="F17" s="312">
        <v>299</v>
      </c>
      <c r="G17" s="312">
        <v>296</v>
      </c>
      <c r="H17" s="312">
        <v>295.01</v>
      </c>
      <c r="I17" s="312">
        <v>294</v>
      </c>
      <c r="J17" s="312">
        <v>295</v>
      </c>
      <c r="K17" s="312">
        <v>297</v>
      </c>
      <c r="L17" s="315">
        <v>300</v>
      </c>
      <c r="M17" s="1778">
        <f t="shared" si="0"/>
        <v>3</v>
      </c>
      <c r="N17" s="1774">
        <f t="shared" si="1"/>
        <v>1.0101010101010166E-2</v>
      </c>
      <c r="O17" s="1780">
        <f t="shared" si="2"/>
        <v>4</v>
      </c>
      <c r="P17" s="1774">
        <f t="shared" si="3"/>
        <v>1.3513513513513598E-2</v>
      </c>
      <c r="Q17" s="1780">
        <f t="shared" si="4"/>
        <v>-3.0699999999999932</v>
      </c>
      <c r="R17" s="1774">
        <f t="shared" si="5"/>
        <v>-1.0129673012835294E-2</v>
      </c>
    </row>
    <row r="18" spans="1:18">
      <c r="A18" s="977" t="s">
        <v>28</v>
      </c>
      <c r="B18" s="312">
        <v>265</v>
      </c>
      <c r="C18" s="312">
        <v>261</v>
      </c>
      <c r="D18" s="312">
        <v>260</v>
      </c>
      <c r="E18" s="312">
        <v>259</v>
      </c>
      <c r="F18" s="312">
        <v>260</v>
      </c>
      <c r="G18" s="312">
        <v>262</v>
      </c>
      <c r="H18" s="312">
        <v>261</v>
      </c>
      <c r="I18" s="312">
        <v>261</v>
      </c>
      <c r="J18" s="312">
        <v>262</v>
      </c>
      <c r="K18" s="312">
        <v>262</v>
      </c>
      <c r="L18" s="315">
        <v>263</v>
      </c>
      <c r="M18" s="1778">
        <f t="shared" si="0"/>
        <v>1</v>
      </c>
      <c r="N18" s="1774">
        <f t="shared" si="1"/>
        <v>3.8167938931297218E-3</v>
      </c>
      <c r="O18" s="1780">
        <f t="shared" si="2"/>
        <v>1</v>
      </c>
      <c r="P18" s="1774">
        <f t="shared" si="3"/>
        <v>3.8167938931297218E-3</v>
      </c>
      <c r="Q18" s="1780">
        <f t="shared" si="4"/>
        <v>-2</v>
      </c>
      <c r="R18" s="1774">
        <f t="shared" si="5"/>
        <v>-7.547169811320753E-3</v>
      </c>
    </row>
    <row r="19" spans="1:18">
      <c r="A19" s="977" t="s">
        <v>29</v>
      </c>
      <c r="B19" s="312">
        <v>518</v>
      </c>
      <c r="C19" s="312">
        <v>508</v>
      </c>
      <c r="D19" s="312">
        <v>495</v>
      </c>
      <c r="E19" s="312">
        <v>492.93</v>
      </c>
      <c r="F19" s="312">
        <v>493</v>
      </c>
      <c r="G19" s="312">
        <v>494</v>
      </c>
      <c r="H19" s="312">
        <v>500</v>
      </c>
      <c r="I19" s="312">
        <v>504</v>
      </c>
      <c r="J19" s="312">
        <v>517</v>
      </c>
      <c r="K19" s="312">
        <v>526</v>
      </c>
      <c r="L19" s="315">
        <v>531</v>
      </c>
      <c r="M19" s="1778">
        <f t="shared" si="0"/>
        <v>5</v>
      </c>
      <c r="N19" s="1774">
        <f t="shared" si="1"/>
        <v>9.5057034220531467E-3</v>
      </c>
      <c r="O19" s="1780">
        <f t="shared" si="2"/>
        <v>37</v>
      </c>
      <c r="P19" s="1774">
        <f t="shared" si="3"/>
        <v>7.4898785425101311E-2</v>
      </c>
      <c r="Q19" s="1780">
        <f t="shared" si="4"/>
        <v>13</v>
      </c>
      <c r="R19" s="1774">
        <f t="shared" si="5"/>
        <v>2.5096525096525157E-2</v>
      </c>
    </row>
    <row r="20" spans="1:18" s="551" customFormat="1">
      <c r="A20" s="980"/>
      <c r="B20" s="1208"/>
      <c r="C20" s="1208"/>
      <c r="D20" s="1208"/>
      <c r="E20" s="1208"/>
      <c r="F20" s="1208"/>
      <c r="G20" s="1208"/>
      <c r="H20" s="1208"/>
      <c r="I20" s="1208"/>
      <c r="J20" s="1208"/>
      <c r="K20" s="1208"/>
      <c r="L20" s="1208"/>
      <c r="M20" s="1643"/>
      <c r="N20" s="1008"/>
      <c r="O20" s="1466"/>
      <c r="P20" s="1008"/>
      <c r="Q20" s="1643"/>
      <c r="R20" s="1008"/>
    </row>
    <row r="21" spans="1:18">
      <c r="A21" s="69" t="s">
        <v>513</v>
      </c>
    </row>
    <row r="22" spans="1:18" s="454" customFormat="1">
      <c r="B22" s="271"/>
      <c r="C22" s="271"/>
      <c r="D22" s="271"/>
      <c r="E22" s="271"/>
      <c r="F22" s="271"/>
      <c r="G22" s="271"/>
      <c r="H22" s="271"/>
      <c r="I22" s="271"/>
      <c r="J22" s="271"/>
      <c r="K22" s="271"/>
      <c r="L22" s="271"/>
    </row>
    <row r="23" spans="1:18" s="454" customFormat="1">
      <c r="B23" s="271"/>
      <c r="C23" s="271"/>
      <c r="D23" s="271"/>
      <c r="E23" s="271"/>
      <c r="F23" s="271"/>
      <c r="G23" s="271"/>
      <c r="H23" s="271"/>
      <c r="I23" s="271"/>
      <c r="J23" s="271"/>
      <c r="K23" s="271"/>
      <c r="L23" s="271"/>
    </row>
    <row r="24" spans="1:18" s="454" customFormat="1"/>
    <row r="25" spans="1:18" s="454" customFormat="1"/>
    <row r="26" spans="1:18" s="454" customFormat="1"/>
    <row r="27" spans="1:18" s="454" customFormat="1"/>
  </sheetData>
  <mergeCells count="5">
    <mergeCell ref="A3:A4"/>
    <mergeCell ref="B3:L3"/>
    <mergeCell ref="M3:N3"/>
    <mergeCell ref="O3:P3"/>
    <mergeCell ref="Q3:R3"/>
  </mergeCells>
  <hyperlinks>
    <hyperlink ref="T2" location="OBSAH!A1" display="Zpět na obsah"/>
  </hyperlinks>
  <pageMargins left="0.7" right="0.7" top="0.78740157499999996" bottom="0.78740157499999996" header="0.3" footer="0.3"/>
  <pageSetup paperSize="9" orientation="landscape"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3"/>
  <sheetViews>
    <sheetView showGridLines="0" workbookViewId="0"/>
  </sheetViews>
  <sheetFormatPr defaultColWidth="9.140625" defaultRowHeight="15"/>
  <cols>
    <col min="1" max="1" width="18" style="147" customWidth="1"/>
    <col min="2" max="12" width="6.7109375" style="147" customWidth="1"/>
    <col min="13" max="18" width="6.42578125" style="147" customWidth="1"/>
    <col min="19" max="16384" width="9.140625" style="147"/>
  </cols>
  <sheetData>
    <row r="1" spans="1:21" s="35" customFormat="1" ht="17.25" customHeight="1">
      <c r="A1" s="121" t="s">
        <v>1005</v>
      </c>
      <c r="B1" s="124"/>
      <c r="C1" s="124"/>
      <c r="D1" s="124"/>
      <c r="E1" s="53"/>
      <c r="F1" s="53"/>
      <c r="G1" s="53"/>
      <c r="H1" s="53"/>
      <c r="I1" s="53"/>
      <c r="K1" s="280"/>
    </row>
    <row r="2" spans="1:21" ht="17.25" customHeight="1" thickBot="1">
      <c r="A2" s="1614" t="s">
        <v>1719</v>
      </c>
      <c r="B2" s="146"/>
      <c r="C2" s="146"/>
      <c r="P2" s="146"/>
      <c r="Q2" s="146"/>
      <c r="R2" s="146"/>
      <c r="S2" s="146"/>
      <c r="T2" s="213" t="s">
        <v>1602</v>
      </c>
      <c r="U2" s="146"/>
    </row>
    <row r="3" spans="1:21" ht="24" customHeight="1">
      <c r="A3" s="1963" t="s">
        <v>184</v>
      </c>
      <c r="B3" s="1965" t="s">
        <v>193</v>
      </c>
      <c r="C3" s="1966"/>
      <c r="D3" s="1966"/>
      <c r="E3" s="1966"/>
      <c r="F3" s="1966"/>
      <c r="G3" s="1966"/>
      <c r="H3" s="1966"/>
      <c r="I3" s="1966"/>
      <c r="J3" s="1966"/>
      <c r="K3" s="1966"/>
      <c r="L3" s="1972"/>
      <c r="M3" s="1967" t="s">
        <v>941</v>
      </c>
      <c r="N3" s="1968"/>
      <c r="O3" s="1969" t="s">
        <v>942</v>
      </c>
      <c r="P3" s="1970"/>
      <c r="Q3" s="1971" t="s">
        <v>943</v>
      </c>
      <c r="R3" s="1968"/>
    </row>
    <row r="4" spans="1:21" ht="17.25" customHeight="1" thickBot="1">
      <c r="A4" s="1964"/>
      <c r="B4" s="995" t="s">
        <v>11</v>
      </c>
      <c r="C4" s="995" t="s">
        <v>12</v>
      </c>
      <c r="D4" s="995" t="s">
        <v>13</v>
      </c>
      <c r="E4" s="995" t="s">
        <v>135</v>
      </c>
      <c r="F4" s="995" t="s">
        <v>183</v>
      </c>
      <c r="G4" s="996" t="s">
        <v>432</v>
      </c>
      <c r="H4" s="996" t="s">
        <v>529</v>
      </c>
      <c r="I4" s="996" t="s">
        <v>589</v>
      </c>
      <c r="J4" s="996" t="s">
        <v>656</v>
      </c>
      <c r="K4" s="996" t="s">
        <v>673</v>
      </c>
      <c r="L4" s="1112" t="s">
        <v>939</v>
      </c>
      <c r="M4" s="1058" t="s">
        <v>185</v>
      </c>
      <c r="N4" s="1000" t="s">
        <v>186</v>
      </c>
      <c r="O4" s="1010" t="s">
        <v>185</v>
      </c>
      <c r="P4" s="1000" t="s">
        <v>186</v>
      </c>
      <c r="Q4" s="1010" t="s">
        <v>185</v>
      </c>
      <c r="R4" s="1117" t="s">
        <v>186</v>
      </c>
    </row>
    <row r="5" spans="1:21" ht="17.25" customHeight="1">
      <c r="A5" s="975" t="s">
        <v>1601</v>
      </c>
      <c r="B5" s="313">
        <v>127666</v>
      </c>
      <c r="C5" s="313">
        <v>128045</v>
      </c>
      <c r="D5" s="313">
        <v>128994</v>
      </c>
      <c r="E5" s="313">
        <v>129554</v>
      </c>
      <c r="F5" s="313">
        <v>130133</v>
      </c>
      <c r="G5" s="313">
        <v>130725</v>
      </c>
      <c r="H5" s="313">
        <v>131799</v>
      </c>
      <c r="I5" s="313">
        <v>133321</v>
      </c>
      <c r="J5" s="313">
        <v>135929</v>
      </c>
      <c r="K5" s="313">
        <v>138483</v>
      </c>
      <c r="L5" s="316">
        <v>141530</v>
      </c>
      <c r="M5" s="1787">
        <f>L5-K5</f>
        <v>3047</v>
      </c>
      <c r="N5" s="1789">
        <f>L5/K5-1</f>
        <v>2.2002700692503874E-2</v>
      </c>
      <c r="O5" s="1788">
        <f>L5-G5</f>
        <v>10805</v>
      </c>
      <c r="P5" s="1789">
        <f>L5/G5-1</f>
        <v>8.2654427232740524E-2</v>
      </c>
      <c r="Q5" s="1788">
        <f>L5-B5</f>
        <v>13864</v>
      </c>
      <c r="R5" s="1789">
        <f>L5/B5-1</f>
        <v>0.10859586734134385</v>
      </c>
    </row>
    <row r="6" spans="1:21" ht="17.25" customHeight="1">
      <c r="A6" s="977" t="s">
        <v>16</v>
      </c>
      <c r="B6" s="312">
        <v>23314</v>
      </c>
      <c r="C6" s="312">
        <v>23678</v>
      </c>
      <c r="D6" s="312">
        <v>24261</v>
      </c>
      <c r="E6" s="312">
        <v>24611</v>
      </c>
      <c r="F6" s="312">
        <v>25006</v>
      </c>
      <c r="G6" s="312">
        <v>25336</v>
      </c>
      <c r="H6" s="312">
        <v>25847</v>
      </c>
      <c r="I6" s="312">
        <v>26496</v>
      </c>
      <c r="J6" s="312">
        <v>27357</v>
      </c>
      <c r="K6" s="312">
        <v>28365</v>
      </c>
      <c r="L6" s="315">
        <v>29826</v>
      </c>
      <c r="M6" s="1778">
        <f t="shared" ref="M6:M19" si="0">L6-K6</f>
        <v>1461</v>
      </c>
      <c r="N6" s="1774">
        <f t="shared" ref="N6:N19" si="1">L6/K6-1</f>
        <v>5.1507139079851827E-2</v>
      </c>
      <c r="O6" s="1780">
        <f t="shared" ref="O6:O19" si="2">L6-G6</f>
        <v>4490</v>
      </c>
      <c r="P6" s="1774">
        <f t="shared" ref="P6:P19" si="3">L6/G6-1</f>
        <v>0.17721818755920427</v>
      </c>
      <c r="Q6" s="1780">
        <f t="shared" ref="Q6:Q19" si="4">L6-B6</f>
        <v>6512</v>
      </c>
      <c r="R6" s="1774">
        <f t="shared" ref="R6:R19" si="5">L6/B6-1</f>
        <v>0.27931714849446676</v>
      </c>
    </row>
    <row r="7" spans="1:21" ht="17.25" customHeight="1">
      <c r="A7" s="977" t="s">
        <v>17</v>
      </c>
      <c r="B7" s="312">
        <v>12094</v>
      </c>
      <c r="C7" s="312">
        <v>12158</v>
      </c>
      <c r="D7" s="312">
        <v>12404</v>
      </c>
      <c r="E7" s="312">
        <v>12484</v>
      </c>
      <c r="F7" s="312">
        <v>12620</v>
      </c>
      <c r="G7" s="312">
        <v>12775</v>
      </c>
      <c r="H7" s="312">
        <v>12943</v>
      </c>
      <c r="I7" s="312">
        <v>13150</v>
      </c>
      <c r="J7" s="312">
        <v>13377</v>
      </c>
      <c r="K7" s="312">
        <v>13517</v>
      </c>
      <c r="L7" s="315">
        <v>13700</v>
      </c>
      <c r="M7" s="1778">
        <f t="shared" si="0"/>
        <v>183</v>
      </c>
      <c r="N7" s="1774">
        <f t="shared" si="1"/>
        <v>1.353850706517723E-2</v>
      </c>
      <c r="O7" s="1780">
        <f t="shared" si="2"/>
        <v>925</v>
      </c>
      <c r="P7" s="1774">
        <f t="shared" si="3"/>
        <v>7.2407045009784676E-2</v>
      </c>
      <c r="Q7" s="1780">
        <f t="shared" si="4"/>
        <v>1606</v>
      </c>
      <c r="R7" s="1774">
        <f t="shared" si="5"/>
        <v>0.1327931205556474</v>
      </c>
    </row>
    <row r="8" spans="1:21" ht="17.25" customHeight="1">
      <c r="A8" s="977" t="s">
        <v>18</v>
      </c>
      <c r="B8" s="312">
        <v>7768</v>
      </c>
      <c r="C8" s="312">
        <v>7775</v>
      </c>
      <c r="D8" s="312">
        <v>7766</v>
      </c>
      <c r="E8" s="312">
        <v>7784</v>
      </c>
      <c r="F8" s="312">
        <v>7811</v>
      </c>
      <c r="G8" s="312">
        <v>7811</v>
      </c>
      <c r="H8" s="312">
        <v>7796</v>
      </c>
      <c r="I8" s="312">
        <v>7877</v>
      </c>
      <c r="J8" s="312">
        <v>7996</v>
      </c>
      <c r="K8" s="312">
        <v>8141</v>
      </c>
      <c r="L8" s="315">
        <v>8315</v>
      </c>
      <c r="M8" s="1778">
        <f t="shared" si="0"/>
        <v>174</v>
      </c>
      <c r="N8" s="1774">
        <f t="shared" si="1"/>
        <v>2.1373295663923431E-2</v>
      </c>
      <c r="O8" s="1780">
        <f t="shared" si="2"/>
        <v>504</v>
      </c>
      <c r="P8" s="1774">
        <f t="shared" si="3"/>
        <v>6.4524388682626999E-2</v>
      </c>
      <c r="Q8" s="1780">
        <f t="shared" si="4"/>
        <v>547</v>
      </c>
      <c r="R8" s="1774">
        <f t="shared" si="5"/>
        <v>7.0417095777548955E-2</v>
      </c>
    </row>
    <row r="9" spans="1:21" ht="17.25" customHeight="1">
      <c r="A9" s="977" t="s">
        <v>19</v>
      </c>
      <c r="B9" s="312">
        <v>6026</v>
      </c>
      <c r="C9" s="312">
        <v>6019</v>
      </c>
      <c r="D9" s="312">
        <v>6097</v>
      </c>
      <c r="E9" s="312">
        <v>6205</v>
      </c>
      <c r="F9" s="312">
        <v>6228</v>
      </c>
      <c r="G9" s="312">
        <v>6275</v>
      </c>
      <c r="H9" s="312">
        <v>6292</v>
      </c>
      <c r="I9" s="312">
        <v>6321</v>
      </c>
      <c r="J9" s="312">
        <v>6450</v>
      </c>
      <c r="K9" s="312">
        <v>6544</v>
      </c>
      <c r="L9" s="315">
        <v>6669</v>
      </c>
      <c r="M9" s="1778">
        <f t="shared" si="0"/>
        <v>125</v>
      </c>
      <c r="N9" s="1774">
        <f t="shared" si="1"/>
        <v>1.9101466992665017E-2</v>
      </c>
      <c r="O9" s="1780">
        <f t="shared" si="2"/>
        <v>394</v>
      </c>
      <c r="P9" s="1774">
        <f t="shared" si="3"/>
        <v>6.2788844621513906E-2</v>
      </c>
      <c r="Q9" s="1780">
        <f t="shared" si="4"/>
        <v>643</v>
      </c>
      <c r="R9" s="1774">
        <f t="shared" si="5"/>
        <v>0.10670428144706268</v>
      </c>
    </row>
    <row r="10" spans="1:21" ht="17.25" customHeight="1">
      <c r="A10" s="977" t="s">
        <v>20</v>
      </c>
      <c r="B10" s="312">
        <v>3328</v>
      </c>
      <c r="C10" s="312">
        <v>3357</v>
      </c>
      <c r="D10" s="312">
        <v>3366</v>
      </c>
      <c r="E10" s="312">
        <v>3300</v>
      </c>
      <c r="F10" s="312">
        <v>3256</v>
      </c>
      <c r="G10" s="312">
        <v>3236</v>
      </c>
      <c r="H10" s="312">
        <v>3154</v>
      </c>
      <c r="I10" s="312">
        <v>3127</v>
      </c>
      <c r="J10" s="312">
        <v>3126</v>
      </c>
      <c r="K10" s="312">
        <v>3112</v>
      </c>
      <c r="L10" s="315">
        <v>3169</v>
      </c>
      <c r="M10" s="1778">
        <f t="shared" si="0"/>
        <v>57</v>
      </c>
      <c r="N10" s="1774">
        <f t="shared" si="1"/>
        <v>1.8316195372750643E-2</v>
      </c>
      <c r="O10" s="1780">
        <f t="shared" si="2"/>
        <v>-67</v>
      </c>
      <c r="P10" s="1774">
        <f t="shared" si="3"/>
        <v>-2.0704573547589589E-2</v>
      </c>
      <c r="Q10" s="1780">
        <f t="shared" si="4"/>
        <v>-159</v>
      </c>
      <c r="R10" s="1774">
        <f t="shared" si="5"/>
        <v>-4.7776442307692291E-2</v>
      </c>
    </row>
    <row r="11" spans="1:21" ht="17.25" customHeight="1">
      <c r="A11" s="977" t="s">
        <v>21</v>
      </c>
      <c r="B11" s="312">
        <v>8005</v>
      </c>
      <c r="C11" s="312">
        <v>8103</v>
      </c>
      <c r="D11" s="312">
        <v>8182</v>
      </c>
      <c r="E11" s="312">
        <v>8167</v>
      </c>
      <c r="F11" s="312">
        <v>8042</v>
      </c>
      <c r="G11" s="312">
        <v>8025</v>
      </c>
      <c r="H11" s="312">
        <v>8050</v>
      </c>
      <c r="I11" s="312">
        <v>8175</v>
      </c>
      <c r="J11" s="312">
        <v>8416</v>
      </c>
      <c r="K11" s="312">
        <v>8534</v>
      </c>
      <c r="L11" s="315">
        <v>8636</v>
      </c>
      <c r="M11" s="1778">
        <f t="shared" si="0"/>
        <v>102</v>
      </c>
      <c r="N11" s="1774">
        <f t="shared" si="1"/>
        <v>1.195219123505975E-2</v>
      </c>
      <c r="O11" s="1780">
        <f t="shared" si="2"/>
        <v>611</v>
      </c>
      <c r="P11" s="1774">
        <f t="shared" si="3"/>
        <v>7.6137071651090293E-2</v>
      </c>
      <c r="Q11" s="1780">
        <f t="shared" si="4"/>
        <v>631</v>
      </c>
      <c r="R11" s="1774">
        <f t="shared" si="5"/>
        <v>7.8825733916302321E-2</v>
      </c>
    </row>
    <row r="12" spans="1:21" ht="17.25" customHeight="1">
      <c r="A12" s="977" t="s">
        <v>22</v>
      </c>
      <c r="B12" s="312">
        <v>4086</v>
      </c>
      <c r="C12" s="312">
        <v>4036</v>
      </c>
      <c r="D12" s="312">
        <v>3956</v>
      </c>
      <c r="E12" s="312">
        <v>3984</v>
      </c>
      <c r="F12" s="312">
        <v>4014</v>
      </c>
      <c r="G12" s="312">
        <v>4034</v>
      </c>
      <c r="H12" s="312">
        <v>4055</v>
      </c>
      <c r="I12" s="312">
        <v>4025</v>
      </c>
      <c r="J12" s="312">
        <v>4130</v>
      </c>
      <c r="K12" s="312">
        <v>4204</v>
      </c>
      <c r="L12" s="315">
        <v>4274</v>
      </c>
      <c r="M12" s="1778">
        <f t="shared" si="0"/>
        <v>70</v>
      </c>
      <c r="N12" s="1774">
        <f t="shared" si="1"/>
        <v>1.6650808753567947E-2</v>
      </c>
      <c r="O12" s="1780">
        <f t="shared" si="2"/>
        <v>240</v>
      </c>
      <c r="P12" s="1774">
        <f t="shared" si="3"/>
        <v>5.9494298463063977E-2</v>
      </c>
      <c r="Q12" s="1780">
        <f t="shared" si="4"/>
        <v>188</v>
      </c>
      <c r="R12" s="1774">
        <f t="shared" si="5"/>
        <v>4.6010768477728892E-2</v>
      </c>
    </row>
    <row r="13" spans="1:21" ht="17.25" customHeight="1">
      <c r="A13" s="977" t="s">
        <v>23</v>
      </c>
      <c r="B13" s="312">
        <v>6647</v>
      </c>
      <c r="C13" s="312">
        <v>6604</v>
      </c>
      <c r="D13" s="312">
        <v>6695</v>
      </c>
      <c r="E13" s="312">
        <v>6683</v>
      </c>
      <c r="F13" s="312">
        <v>6646</v>
      </c>
      <c r="G13" s="312">
        <v>6699</v>
      </c>
      <c r="H13" s="312">
        <v>6705</v>
      </c>
      <c r="I13" s="312">
        <v>6767</v>
      </c>
      <c r="J13" s="312">
        <v>6823</v>
      </c>
      <c r="K13" s="312">
        <v>6883</v>
      </c>
      <c r="L13" s="315">
        <v>7019</v>
      </c>
      <c r="M13" s="1778">
        <f t="shared" si="0"/>
        <v>136</v>
      </c>
      <c r="N13" s="1774">
        <f t="shared" si="1"/>
        <v>1.9758826093273285E-2</v>
      </c>
      <c r="O13" s="1780">
        <f t="shared" si="2"/>
        <v>320</v>
      </c>
      <c r="P13" s="1774">
        <f t="shared" si="3"/>
        <v>4.7768323630392517E-2</v>
      </c>
      <c r="Q13" s="1780">
        <f t="shared" si="4"/>
        <v>372</v>
      </c>
      <c r="R13" s="1774">
        <f t="shared" si="5"/>
        <v>5.596509703625685E-2</v>
      </c>
    </row>
    <row r="14" spans="1:21" ht="17.25" customHeight="1">
      <c r="A14" s="977" t="s">
        <v>24</v>
      </c>
      <c r="B14" s="312">
        <v>5939</v>
      </c>
      <c r="C14" s="312">
        <v>6003</v>
      </c>
      <c r="D14" s="312">
        <v>6044</v>
      </c>
      <c r="E14" s="312">
        <v>5944</v>
      </c>
      <c r="F14" s="312">
        <v>5994</v>
      </c>
      <c r="G14" s="312">
        <v>5981</v>
      </c>
      <c r="H14" s="312">
        <v>5938</v>
      </c>
      <c r="I14" s="312">
        <v>5989</v>
      </c>
      <c r="J14" s="312">
        <v>6007</v>
      </c>
      <c r="K14" s="312">
        <v>6047</v>
      </c>
      <c r="L14" s="315">
        <v>6132</v>
      </c>
      <c r="M14" s="1778">
        <f t="shared" si="0"/>
        <v>85</v>
      </c>
      <c r="N14" s="1774">
        <f t="shared" si="1"/>
        <v>1.4056556970398537E-2</v>
      </c>
      <c r="O14" s="1780">
        <f t="shared" si="2"/>
        <v>151</v>
      </c>
      <c r="P14" s="1774">
        <f t="shared" si="3"/>
        <v>2.5246614278548796E-2</v>
      </c>
      <c r="Q14" s="1780">
        <f t="shared" si="4"/>
        <v>193</v>
      </c>
      <c r="R14" s="1774">
        <f t="shared" si="5"/>
        <v>3.2497053375989182E-2</v>
      </c>
    </row>
    <row r="15" spans="1:21" ht="17.25" customHeight="1">
      <c r="A15" s="977" t="s">
        <v>25</v>
      </c>
      <c r="B15" s="312">
        <v>6101</v>
      </c>
      <c r="C15" s="312">
        <v>6117</v>
      </c>
      <c r="D15" s="312">
        <v>6130</v>
      </c>
      <c r="E15" s="312">
        <v>6191</v>
      </c>
      <c r="F15" s="312">
        <v>6191</v>
      </c>
      <c r="G15" s="312">
        <v>6146</v>
      </c>
      <c r="H15" s="312">
        <v>6184</v>
      </c>
      <c r="I15" s="312">
        <v>6176</v>
      </c>
      <c r="J15" s="312">
        <v>6282</v>
      </c>
      <c r="K15" s="312">
        <v>6398</v>
      </c>
      <c r="L15" s="315">
        <v>6446</v>
      </c>
      <c r="M15" s="1778">
        <f t="shared" si="0"/>
        <v>48</v>
      </c>
      <c r="N15" s="1774">
        <f t="shared" si="1"/>
        <v>7.5023444826507468E-3</v>
      </c>
      <c r="O15" s="1780">
        <f t="shared" si="2"/>
        <v>300</v>
      </c>
      <c r="P15" s="1774">
        <f t="shared" si="3"/>
        <v>4.8812235600390608E-2</v>
      </c>
      <c r="Q15" s="1780">
        <f t="shared" si="4"/>
        <v>345</v>
      </c>
      <c r="R15" s="1774">
        <f t="shared" si="5"/>
        <v>5.6548106867726711E-2</v>
      </c>
    </row>
    <row r="16" spans="1:21" ht="17.25" customHeight="1">
      <c r="A16" s="977" t="s">
        <v>26</v>
      </c>
      <c r="B16" s="312">
        <v>15061</v>
      </c>
      <c r="C16" s="312">
        <v>15159</v>
      </c>
      <c r="D16" s="312">
        <v>15291</v>
      </c>
      <c r="E16" s="312">
        <v>15471</v>
      </c>
      <c r="F16" s="312">
        <v>15580</v>
      </c>
      <c r="G16" s="312">
        <v>15608</v>
      </c>
      <c r="H16" s="312">
        <v>15799</v>
      </c>
      <c r="I16" s="312">
        <v>16001</v>
      </c>
      <c r="J16" s="312">
        <v>16258</v>
      </c>
      <c r="K16" s="312">
        <v>16589</v>
      </c>
      <c r="L16" s="315">
        <v>16824</v>
      </c>
      <c r="M16" s="1778">
        <f t="shared" si="0"/>
        <v>235</v>
      </c>
      <c r="N16" s="1774">
        <f t="shared" si="1"/>
        <v>1.4166013623485352E-2</v>
      </c>
      <c r="O16" s="1780">
        <f t="shared" si="2"/>
        <v>1216</v>
      </c>
      <c r="P16" s="1774">
        <f t="shared" si="3"/>
        <v>7.7908764736032809E-2</v>
      </c>
      <c r="Q16" s="1780">
        <f t="shared" si="4"/>
        <v>1763</v>
      </c>
      <c r="R16" s="1774">
        <f t="shared" si="5"/>
        <v>0.11705730031206429</v>
      </c>
    </row>
    <row r="17" spans="1:18" ht="17.25" customHeight="1">
      <c r="A17" s="977" t="s">
        <v>27</v>
      </c>
      <c r="B17" s="312">
        <v>8336</v>
      </c>
      <c r="C17" s="312">
        <v>8280</v>
      </c>
      <c r="D17" s="312">
        <v>8135</v>
      </c>
      <c r="E17" s="312">
        <v>8117</v>
      </c>
      <c r="F17" s="312">
        <v>8112</v>
      </c>
      <c r="G17" s="312">
        <v>8087</v>
      </c>
      <c r="H17" s="312">
        <v>8148</v>
      </c>
      <c r="I17" s="312">
        <v>8118</v>
      </c>
      <c r="J17" s="312">
        <v>8188</v>
      </c>
      <c r="K17" s="312">
        <v>8265</v>
      </c>
      <c r="L17" s="315">
        <v>8340</v>
      </c>
      <c r="M17" s="1778">
        <f t="shared" si="0"/>
        <v>75</v>
      </c>
      <c r="N17" s="1774">
        <f t="shared" si="1"/>
        <v>9.0744101633393193E-3</v>
      </c>
      <c r="O17" s="1780">
        <f t="shared" si="2"/>
        <v>253</v>
      </c>
      <c r="P17" s="1774">
        <f t="shared" si="3"/>
        <v>3.1284778038827676E-2</v>
      </c>
      <c r="Q17" s="1780">
        <f t="shared" si="4"/>
        <v>4</v>
      </c>
      <c r="R17" s="1774">
        <f t="shared" si="5"/>
        <v>4.798464491362342E-4</v>
      </c>
    </row>
    <row r="18" spans="1:18" ht="17.25" customHeight="1">
      <c r="A18" s="977" t="s">
        <v>28</v>
      </c>
      <c r="B18" s="312">
        <v>7109</v>
      </c>
      <c r="C18" s="312">
        <v>7084</v>
      </c>
      <c r="D18" s="312">
        <v>7155</v>
      </c>
      <c r="E18" s="312">
        <v>7192</v>
      </c>
      <c r="F18" s="312">
        <v>7252</v>
      </c>
      <c r="G18" s="312">
        <v>7280</v>
      </c>
      <c r="H18" s="312">
        <v>7282</v>
      </c>
      <c r="I18" s="312">
        <v>7348</v>
      </c>
      <c r="J18" s="312">
        <v>7421</v>
      </c>
      <c r="K18" s="312">
        <v>7532</v>
      </c>
      <c r="L18" s="315">
        <v>7577</v>
      </c>
      <c r="M18" s="1778">
        <f t="shared" si="0"/>
        <v>45</v>
      </c>
      <c r="N18" s="1774">
        <f t="shared" si="1"/>
        <v>5.9745087626128512E-3</v>
      </c>
      <c r="O18" s="1780">
        <f t="shared" si="2"/>
        <v>297</v>
      </c>
      <c r="P18" s="1774">
        <f t="shared" si="3"/>
        <v>4.0796703296703374E-2</v>
      </c>
      <c r="Q18" s="1780">
        <f t="shared" si="4"/>
        <v>468</v>
      </c>
      <c r="R18" s="1774">
        <f t="shared" si="5"/>
        <v>6.5832043888029323E-2</v>
      </c>
    </row>
    <row r="19" spans="1:18" ht="17.25" customHeight="1">
      <c r="A19" s="977" t="s">
        <v>29</v>
      </c>
      <c r="B19" s="312">
        <v>13852</v>
      </c>
      <c r="C19" s="312">
        <v>13672</v>
      </c>
      <c r="D19" s="312">
        <v>13512</v>
      </c>
      <c r="E19" s="312">
        <v>13421</v>
      </c>
      <c r="F19" s="312">
        <v>13381</v>
      </c>
      <c r="G19" s="312">
        <v>13432</v>
      </c>
      <c r="H19" s="312">
        <v>13606</v>
      </c>
      <c r="I19" s="312">
        <v>13751</v>
      </c>
      <c r="J19" s="312">
        <v>14098</v>
      </c>
      <c r="K19" s="312">
        <v>14352</v>
      </c>
      <c r="L19" s="315">
        <v>14603</v>
      </c>
      <c r="M19" s="1778">
        <f t="shared" si="0"/>
        <v>251</v>
      </c>
      <c r="N19" s="1774">
        <f t="shared" si="1"/>
        <v>1.7488851727982091E-2</v>
      </c>
      <c r="O19" s="1780">
        <f t="shared" si="2"/>
        <v>1171</v>
      </c>
      <c r="P19" s="1774">
        <f t="shared" si="3"/>
        <v>8.7179868969624819E-2</v>
      </c>
      <c r="Q19" s="1780">
        <f t="shared" si="4"/>
        <v>751</v>
      </c>
      <c r="R19" s="1774">
        <f t="shared" si="5"/>
        <v>5.4215997689864182E-2</v>
      </c>
    </row>
    <row r="20" spans="1:18" s="551" customFormat="1" ht="17.25" customHeight="1">
      <c r="A20" s="980"/>
      <c r="B20" s="1208"/>
      <c r="C20" s="1208"/>
      <c r="D20" s="1208"/>
      <c r="E20" s="1208"/>
      <c r="F20" s="1208"/>
      <c r="G20" s="1208"/>
      <c r="H20" s="1208"/>
      <c r="I20" s="1208"/>
      <c r="J20" s="1208"/>
      <c r="K20" s="1208"/>
      <c r="L20" s="1208"/>
      <c r="M20" s="1643"/>
      <c r="N20" s="1008"/>
      <c r="O20" s="1643"/>
      <c r="P20" s="1008"/>
      <c r="Q20" s="1643"/>
      <c r="R20" s="1008"/>
    </row>
    <row r="21" spans="1:18" s="18" customFormat="1" ht="17.25" customHeight="1">
      <c r="A21" s="69" t="s">
        <v>513</v>
      </c>
      <c r="B21" s="147"/>
      <c r="C21" s="147"/>
      <c r="D21" s="147"/>
      <c r="E21" s="147"/>
      <c r="F21" s="147"/>
      <c r="G21" s="147"/>
      <c r="H21" s="147"/>
      <c r="I21" s="147"/>
      <c r="J21" s="147"/>
      <c r="K21" s="147"/>
      <c r="L21" s="147"/>
      <c r="M21" s="147"/>
      <c r="N21" s="147"/>
      <c r="O21" s="147"/>
      <c r="P21" s="147"/>
    </row>
    <row r="22" spans="1:18">
      <c r="B22" s="271"/>
      <c r="C22" s="271"/>
      <c r="D22" s="271"/>
      <c r="E22" s="271"/>
      <c r="F22" s="271"/>
      <c r="G22" s="271"/>
      <c r="H22" s="271"/>
      <c r="I22" s="271"/>
      <c r="J22" s="271"/>
      <c r="K22" s="271"/>
      <c r="L22" s="271"/>
    </row>
    <row r="23" spans="1:18">
      <c r="B23" s="271"/>
      <c r="C23" s="271"/>
      <c r="D23" s="271"/>
      <c r="E23" s="271"/>
      <c r="F23" s="271"/>
      <c r="G23" s="271"/>
      <c r="H23" s="271"/>
      <c r="I23" s="271"/>
      <c r="J23" s="271"/>
      <c r="K23" s="271"/>
      <c r="L23" s="271"/>
    </row>
  </sheetData>
  <mergeCells count="5">
    <mergeCell ref="A3:A4"/>
    <mergeCell ref="B3:L3"/>
    <mergeCell ref="M3:N3"/>
    <mergeCell ref="O3:P3"/>
    <mergeCell ref="Q3:R3"/>
  </mergeCells>
  <hyperlinks>
    <hyperlink ref="T2" location="OBSAH!A1" display="Zpět na obsah"/>
  </hyperlinks>
  <pageMargins left="0.7" right="0.7" top="0.78740157499999996" bottom="0.78740157499999996" header="0.3" footer="0.3"/>
  <pageSetup paperSize="9" orientation="landscape"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3"/>
  <sheetViews>
    <sheetView showGridLines="0" workbookViewId="0"/>
  </sheetViews>
  <sheetFormatPr defaultRowHeight="15"/>
  <cols>
    <col min="1" max="1" width="19" customWidth="1"/>
    <col min="2" max="12" width="6.7109375" customWidth="1"/>
    <col min="13" max="18" width="6.28515625" customWidth="1"/>
  </cols>
  <sheetData>
    <row r="1" spans="1:21">
      <c r="A1" s="121" t="s">
        <v>1484</v>
      </c>
      <c r="B1" s="124"/>
      <c r="C1" s="124"/>
      <c r="D1" s="124"/>
      <c r="E1" s="53"/>
      <c r="F1" s="53"/>
      <c r="G1" s="53"/>
      <c r="H1" s="53"/>
      <c r="I1" s="53"/>
      <c r="J1" s="35"/>
      <c r="K1" s="280"/>
      <c r="L1" s="35"/>
      <c r="M1" s="35"/>
      <c r="N1" s="35"/>
      <c r="O1" s="35"/>
      <c r="P1" s="35"/>
      <c r="Q1" s="35"/>
      <c r="R1" s="35"/>
      <c r="S1" s="35"/>
      <c r="T1" s="35"/>
    </row>
    <row r="2" spans="1:21" ht="15.75" thickBot="1">
      <c r="A2" s="1614" t="s">
        <v>1719</v>
      </c>
      <c r="B2" s="146"/>
      <c r="C2" s="146"/>
      <c r="D2" s="377"/>
      <c r="E2" s="377"/>
      <c r="F2" s="377"/>
      <c r="G2" s="377"/>
      <c r="H2" s="377"/>
      <c r="I2" s="377"/>
      <c r="J2" s="377"/>
      <c r="K2" s="377"/>
      <c r="L2" s="377"/>
      <c r="M2" s="377"/>
      <c r="N2" s="377"/>
      <c r="O2" s="377"/>
      <c r="P2" s="146"/>
      <c r="Q2" s="146"/>
      <c r="R2" s="146"/>
      <c r="S2" s="146"/>
      <c r="T2" s="213" t="s">
        <v>1602</v>
      </c>
      <c r="U2" s="146"/>
    </row>
    <row r="3" spans="1:21" ht="24" customHeight="1">
      <c r="A3" s="1963" t="s">
        <v>184</v>
      </c>
      <c r="B3" s="1965" t="s">
        <v>193</v>
      </c>
      <c r="C3" s="1966"/>
      <c r="D3" s="1966"/>
      <c r="E3" s="1966"/>
      <c r="F3" s="1966"/>
      <c r="G3" s="1966"/>
      <c r="H3" s="1966"/>
      <c r="I3" s="1966"/>
      <c r="J3" s="1966"/>
      <c r="K3" s="1966"/>
      <c r="L3" s="1972"/>
      <c r="M3" s="1967" t="s">
        <v>941</v>
      </c>
      <c r="N3" s="1968"/>
      <c r="O3" s="1969" t="s">
        <v>942</v>
      </c>
      <c r="P3" s="1970"/>
      <c r="Q3" s="1971" t="s">
        <v>943</v>
      </c>
      <c r="R3" s="1968"/>
      <c r="S3" s="377"/>
      <c r="T3" s="377"/>
    </row>
    <row r="4" spans="1:21" ht="15.75" thickBot="1">
      <c r="A4" s="1964"/>
      <c r="B4" s="995" t="s">
        <v>11</v>
      </c>
      <c r="C4" s="995" t="s">
        <v>12</v>
      </c>
      <c r="D4" s="995" t="s">
        <v>13</v>
      </c>
      <c r="E4" s="995" t="s">
        <v>135</v>
      </c>
      <c r="F4" s="995" t="s">
        <v>183</v>
      </c>
      <c r="G4" s="996" t="s">
        <v>432</v>
      </c>
      <c r="H4" s="996" t="s">
        <v>529</v>
      </c>
      <c r="I4" s="996" t="s">
        <v>589</v>
      </c>
      <c r="J4" s="996" t="s">
        <v>656</v>
      </c>
      <c r="K4" s="996" t="s">
        <v>673</v>
      </c>
      <c r="L4" s="1112" t="s">
        <v>939</v>
      </c>
      <c r="M4" s="1058" t="s">
        <v>185</v>
      </c>
      <c r="N4" s="1000" t="s">
        <v>186</v>
      </c>
      <c r="O4" s="1010" t="s">
        <v>185</v>
      </c>
      <c r="P4" s="1000" t="s">
        <v>186</v>
      </c>
      <c r="Q4" s="1010" t="s">
        <v>185</v>
      </c>
      <c r="R4" s="1117" t="s">
        <v>186</v>
      </c>
      <c r="S4" s="377"/>
      <c r="T4" s="377"/>
    </row>
    <row r="5" spans="1:21">
      <c r="A5" s="975" t="s">
        <v>1601</v>
      </c>
      <c r="B5" s="313">
        <v>47138</v>
      </c>
      <c r="C5" s="313">
        <v>47516</v>
      </c>
      <c r="D5" s="313">
        <v>48138</v>
      </c>
      <c r="E5" s="313">
        <v>48339</v>
      </c>
      <c r="F5" s="313">
        <v>48461</v>
      </c>
      <c r="G5" s="313">
        <v>48642</v>
      </c>
      <c r="H5" s="313">
        <v>49341</v>
      </c>
      <c r="I5" s="313">
        <v>50554</v>
      </c>
      <c r="J5" s="313">
        <v>52469</v>
      </c>
      <c r="K5" s="313">
        <v>54363</v>
      </c>
      <c r="L5" s="316">
        <v>57552</v>
      </c>
      <c r="M5" s="1787">
        <f>L5-K5</f>
        <v>3189</v>
      </c>
      <c r="N5" s="1789">
        <f>L5/K5-1</f>
        <v>5.866122178687716E-2</v>
      </c>
      <c r="O5" s="1788">
        <f>L5-G5</f>
        <v>8910</v>
      </c>
      <c r="P5" s="1789">
        <f>L5/G5-1</f>
        <v>0.18317503392130252</v>
      </c>
      <c r="Q5" s="1788">
        <f>L5-B5</f>
        <v>10414</v>
      </c>
      <c r="R5" s="1789">
        <f>L5/B5-1</f>
        <v>0.22092579235436371</v>
      </c>
      <c r="S5" s="377"/>
      <c r="T5" s="377"/>
    </row>
    <row r="6" spans="1:21">
      <c r="A6" s="977" t="s">
        <v>16</v>
      </c>
      <c r="B6" s="312">
        <v>6961</v>
      </c>
      <c r="C6" s="312">
        <v>6994</v>
      </c>
      <c r="D6" s="312">
        <v>7218</v>
      </c>
      <c r="E6" s="312">
        <v>7306</v>
      </c>
      <c r="F6" s="312">
        <v>7379</v>
      </c>
      <c r="G6" s="312">
        <v>7412</v>
      </c>
      <c r="H6" s="312">
        <v>7677</v>
      </c>
      <c r="I6" s="312">
        <v>8136</v>
      </c>
      <c r="J6" s="312">
        <v>8852</v>
      </c>
      <c r="K6" s="312">
        <v>9639</v>
      </c>
      <c r="L6" s="315">
        <v>11461</v>
      </c>
      <c r="M6" s="1778">
        <f t="shared" ref="M6:M19" si="0">L6-K6</f>
        <v>1822</v>
      </c>
      <c r="N6" s="1774">
        <f t="shared" ref="N6:N19" si="1">L6/K6-1</f>
        <v>0.1890237576512086</v>
      </c>
      <c r="O6" s="1780">
        <f t="shared" ref="O6:O19" si="2">L6-G6</f>
        <v>4049</v>
      </c>
      <c r="P6" s="1774">
        <f t="shared" ref="P6:P19" si="3">L6/G6-1</f>
        <v>0.5462763086886131</v>
      </c>
      <c r="Q6" s="1780">
        <f t="shared" ref="Q6:Q19" si="4">L6-B6</f>
        <v>4500</v>
      </c>
      <c r="R6" s="1774">
        <f t="shared" ref="R6:R19" si="5">L6/B6-1</f>
        <v>0.64645884212038496</v>
      </c>
      <c r="S6" s="377"/>
      <c r="T6" s="377"/>
      <c r="U6" s="501"/>
    </row>
    <row r="7" spans="1:21">
      <c r="A7" s="977" t="s">
        <v>17</v>
      </c>
      <c r="B7" s="312">
        <v>4404</v>
      </c>
      <c r="C7" s="312">
        <v>4373</v>
      </c>
      <c r="D7" s="312">
        <v>4477</v>
      </c>
      <c r="E7" s="312">
        <v>4489</v>
      </c>
      <c r="F7" s="312">
        <v>4517</v>
      </c>
      <c r="G7" s="312">
        <v>4666</v>
      </c>
      <c r="H7" s="312">
        <v>4777</v>
      </c>
      <c r="I7" s="312">
        <v>4960</v>
      </c>
      <c r="J7" s="312">
        <v>5159</v>
      </c>
      <c r="K7" s="312">
        <v>5311</v>
      </c>
      <c r="L7" s="315">
        <v>5540</v>
      </c>
      <c r="M7" s="1778">
        <f t="shared" si="0"/>
        <v>229</v>
      </c>
      <c r="N7" s="1774">
        <f t="shared" si="1"/>
        <v>4.3118056863114207E-2</v>
      </c>
      <c r="O7" s="1780">
        <f t="shared" si="2"/>
        <v>874</v>
      </c>
      <c r="P7" s="1774">
        <f t="shared" si="3"/>
        <v>0.18731247321045874</v>
      </c>
      <c r="Q7" s="1780">
        <f t="shared" si="4"/>
        <v>1136</v>
      </c>
      <c r="R7" s="1774">
        <f t="shared" si="5"/>
        <v>0.25794732061762038</v>
      </c>
      <c r="S7" s="377"/>
      <c r="T7" s="377"/>
    </row>
    <row r="8" spans="1:21">
      <c r="A8" s="977" t="s">
        <v>18</v>
      </c>
      <c r="B8" s="312">
        <v>2812</v>
      </c>
      <c r="C8" s="312">
        <v>2787</v>
      </c>
      <c r="D8" s="312">
        <v>2785</v>
      </c>
      <c r="E8" s="312">
        <v>2779</v>
      </c>
      <c r="F8" s="312">
        <v>2769</v>
      </c>
      <c r="G8" s="312">
        <v>2772</v>
      </c>
      <c r="H8" s="312">
        <v>2782</v>
      </c>
      <c r="I8" s="312">
        <v>2834</v>
      </c>
      <c r="J8" s="312">
        <v>2926</v>
      </c>
      <c r="K8" s="312">
        <v>3024</v>
      </c>
      <c r="L8" s="315">
        <v>3100</v>
      </c>
      <c r="M8" s="1778">
        <f t="shared" si="0"/>
        <v>76</v>
      </c>
      <c r="N8" s="1774">
        <f t="shared" si="1"/>
        <v>2.5132275132275117E-2</v>
      </c>
      <c r="O8" s="1780">
        <f t="shared" si="2"/>
        <v>328</v>
      </c>
      <c r="P8" s="1774">
        <f t="shared" si="3"/>
        <v>0.11832611832611839</v>
      </c>
      <c r="Q8" s="1780">
        <f t="shared" si="4"/>
        <v>288</v>
      </c>
      <c r="R8" s="1774">
        <f t="shared" si="5"/>
        <v>0.10241820768136556</v>
      </c>
      <c r="S8" s="377"/>
      <c r="T8" s="377"/>
    </row>
    <row r="9" spans="1:21">
      <c r="A9" s="977" t="s">
        <v>19</v>
      </c>
      <c r="B9" s="312">
        <v>1565</v>
      </c>
      <c r="C9" s="312">
        <v>1601</v>
      </c>
      <c r="D9" s="312">
        <v>1650</v>
      </c>
      <c r="E9" s="312">
        <v>1748</v>
      </c>
      <c r="F9" s="312">
        <v>1776</v>
      </c>
      <c r="G9" s="312">
        <v>1781</v>
      </c>
      <c r="H9" s="312">
        <v>1808</v>
      </c>
      <c r="I9" s="312">
        <v>1821</v>
      </c>
      <c r="J9" s="312">
        <v>1899</v>
      </c>
      <c r="K9" s="312">
        <v>1980</v>
      </c>
      <c r="L9" s="315">
        <v>2079</v>
      </c>
      <c r="M9" s="1778">
        <f t="shared" si="0"/>
        <v>99</v>
      </c>
      <c r="N9" s="1774">
        <f t="shared" si="1"/>
        <v>5.0000000000000044E-2</v>
      </c>
      <c r="O9" s="1780">
        <f t="shared" si="2"/>
        <v>298</v>
      </c>
      <c r="P9" s="1774">
        <f t="shared" si="3"/>
        <v>0.16732172936552492</v>
      </c>
      <c r="Q9" s="1780">
        <f t="shared" si="4"/>
        <v>514</v>
      </c>
      <c r="R9" s="1774">
        <f t="shared" si="5"/>
        <v>0.32843450479233227</v>
      </c>
      <c r="S9" s="377"/>
      <c r="T9" s="377"/>
    </row>
    <row r="10" spans="1:21">
      <c r="A10" s="977" t="s">
        <v>20</v>
      </c>
      <c r="B10" s="312">
        <v>849</v>
      </c>
      <c r="C10" s="312">
        <v>849</v>
      </c>
      <c r="D10" s="312">
        <v>838</v>
      </c>
      <c r="E10" s="312">
        <v>814</v>
      </c>
      <c r="F10" s="312">
        <v>783</v>
      </c>
      <c r="G10" s="312">
        <v>764</v>
      </c>
      <c r="H10" s="312">
        <v>739</v>
      </c>
      <c r="I10" s="312">
        <v>733</v>
      </c>
      <c r="J10" s="312">
        <v>738</v>
      </c>
      <c r="K10" s="312">
        <v>740</v>
      </c>
      <c r="L10" s="315">
        <v>765</v>
      </c>
      <c r="M10" s="1778">
        <f>L10-K10</f>
        <v>25</v>
      </c>
      <c r="N10" s="1774">
        <f t="shared" si="1"/>
        <v>3.3783783783783772E-2</v>
      </c>
      <c r="O10" s="1780">
        <f t="shared" si="2"/>
        <v>1</v>
      </c>
      <c r="P10" s="1774">
        <f t="shared" si="3"/>
        <v>1.3089005235602524E-3</v>
      </c>
      <c r="Q10" s="1780">
        <f t="shared" si="4"/>
        <v>-84</v>
      </c>
      <c r="R10" s="1774">
        <f t="shared" si="5"/>
        <v>-9.8939929328621945E-2</v>
      </c>
      <c r="S10" s="377"/>
      <c r="T10" s="377"/>
    </row>
    <row r="11" spans="1:21">
      <c r="A11" s="977" t="s">
        <v>21</v>
      </c>
      <c r="B11" s="312">
        <v>3275</v>
      </c>
      <c r="C11" s="312">
        <v>3379</v>
      </c>
      <c r="D11" s="312">
        <v>3447</v>
      </c>
      <c r="E11" s="312">
        <v>3472</v>
      </c>
      <c r="F11" s="312">
        <v>3376</v>
      </c>
      <c r="G11" s="312">
        <v>3380</v>
      </c>
      <c r="H11" s="312">
        <v>3407</v>
      </c>
      <c r="I11" s="312">
        <v>3536</v>
      </c>
      <c r="J11" s="312">
        <v>3674</v>
      </c>
      <c r="K11" s="312">
        <v>3714</v>
      </c>
      <c r="L11" s="315">
        <v>3876</v>
      </c>
      <c r="M11" s="1778">
        <f t="shared" si="0"/>
        <v>162</v>
      </c>
      <c r="N11" s="1774">
        <f t="shared" si="1"/>
        <v>4.3618739903069415E-2</v>
      </c>
      <c r="O11" s="1780">
        <f t="shared" si="2"/>
        <v>496</v>
      </c>
      <c r="P11" s="1774">
        <f t="shared" si="3"/>
        <v>0.14674556213017742</v>
      </c>
      <c r="Q11" s="1780">
        <f t="shared" si="4"/>
        <v>601</v>
      </c>
      <c r="R11" s="1774">
        <f t="shared" si="5"/>
        <v>0.18351145038167949</v>
      </c>
      <c r="S11" s="377"/>
      <c r="T11" s="377"/>
    </row>
    <row r="12" spans="1:21">
      <c r="A12" s="977" t="s">
        <v>22</v>
      </c>
      <c r="B12" s="312">
        <v>1421</v>
      </c>
      <c r="C12" s="312">
        <v>1415</v>
      </c>
      <c r="D12" s="312">
        <v>1429</v>
      </c>
      <c r="E12" s="312">
        <v>1443</v>
      </c>
      <c r="F12" s="312">
        <v>1543</v>
      </c>
      <c r="G12" s="312">
        <v>1596</v>
      </c>
      <c r="H12" s="312">
        <v>1625</v>
      </c>
      <c r="I12" s="312">
        <v>1618</v>
      </c>
      <c r="J12" s="312">
        <v>1651</v>
      </c>
      <c r="K12" s="312">
        <v>1691</v>
      </c>
      <c r="L12" s="315">
        <v>1707</v>
      </c>
      <c r="M12" s="1778">
        <f t="shared" si="0"/>
        <v>16</v>
      </c>
      <c r="N12" s="1774">
        <f t="shared" si="1"/>
        <v>9.4618568894144772E-3</v>
      </c>
      <c r="O12" s="1780">
        <f t="shared" si="2"/>
        <v>111</v>
      </c>
      <c r="P12" s="1774">
        <f t="shared" si="3"/>
        <v>6.9548872180451138E-2</v>
      </c>
      <c r="Q12" s="1780">
        <f t="shared" si="4"/>
        <v>286</v>
      </c>
      <c r="R12" s="1774">
        <f t="shared" si="5"/>
        <v>0.20126671358198456</v>
      </c>
      <c r="S12" s="377"/>
      <c r="T12" s="377"/>
    </row>
    <row r="13" spans="1:21">
      <c r="A13" s="977" t="s">
        <v>23</v>
      </c>
      <c r="B13" s="312">
        <v>2501</v>
      </c>
      <c r="C13" s="312">
        <v>2490</v>
      </c>
      <c r="D13" s="312">
        <v>2539</v>
      </c>
      <c r="E13" s="312">
        <v>2504</v>
      </c>
      <c r="F13" s="312">
        <v>2480</v>
      </c>
      <c r="G13" s="312">
        <v>2528</v>
      </c>
      <c r="H13" s="312">
        <v>2527</v>
      </c>
      <c r="I13" s="312">
        <v>2586</v>
      </c>
      <c r="J13" s="312">
        <v>2648</v>
      </c>
      <c r="K13" s="312">
        <v>2655</v>
      </c>
      <c r="L13" s="315">
        <v>2753</v>
      </c>
      <c r="M13" s="1778">
        <f t="shared" si="0"/>
        <v>98</v>
      </c>
      <c r="N13" s="1774">
        <f t="shared" si="1"/>
        <v>3.6911487758945372E-2</v>
      </c>
      <c r="O13" s="1780">
        <f t="shared" si="2"/>
        <v>225</v>
      </c>
      <c r="P13" s="1774">
        <f t="shared" si="3"/>
        <v>8.9003164556962E-2</v>
      </c>
      <c r="Q13" s="1780">
        <f t="shared" si="4"/>
        <v>252</v>
      </c>
      <c r="R13" s="1774">
        <f t="shared" si="5"/>
        <v>0.10075969612155133</v>
      </c>
      <c r="S13" s="377"/>
      <c r="T13" s="377"/>
    </row>
    <row r="14" spans="1:21">
      <c r="A14" s="977" t="s">
        <v>24</v>
      </c>
      <c r="B14" s="312">
        <v>2276</v>
      </c>
      <c r="C14" s="312">
        <v>2389</v>
      </c>
      <c r="D14" s="312">
        <v>2439</v>
      </c>
      <c r="E14" s="312">
        <v>2396</v>
      </c>
      <c r="F14" s="312">
        <v>2442</v>
      </c>
      <c r="G14" s="312">
        <v>2428</v>
      </c>
      <c r="H14" s="312">
        <v>2414</v>
      </c>
      <c r="I14" s="312">
        <v>2452</v>
      </c>
      <c r="J14" s="312">
        <v>2453</v>
      </c>
      <c r="K14" s="312">
        <v>2480</v>
      </c>
      <c r="L14" s="315">
        <v>2563</v>
      </c>
      <c r="M14" s="1778">
        <f t="shared" si="0"/>
        <v>83</v>
      </c>
      <c r="N14" s="1774">
        <f t="shared" si="1"/>
        <v>3.3467741935483852E-2</v>
      </c>
      <c r="O14" s="1780">
        <f t="shared" si="2"/>
        <v>135</v>
      </c>
      <c r="P14" s="1774">
        <f t="shared" si="3"/>
        <v>5.5601317957166385E-2</v>
      </c>
      <c r="Q14" s="1780">
        <f t="shared" si="4"/>
        <v>287</v>
      </c>
      <c r="R14" s="1774">
        <f t="shared" si="5"/>
        <v>0.12609841827768009</v>
      </c>
      <c r="S14" s="377"/>
      <c r="T14" s="377"/>
    </row>
    <row r="15" spans="1:21">
      <c r="A15" s="977" t="s">
        <v>25</v>
      </c>
      <c r="B15" s="312">
        <v>2419</v>
      </c>
      <c r="C15" s="312">
        <v>2481</v>
      </c>
      <c r="D15" s="312">
        <v>2527</v>
      </c>
      <c r="E15" s="312">
        <v>2554</v>
      </c>
      <c r="F15" s="312">
        <v>2527</v>
      </c>
      <c r="G15" s="312">
        <v>2472</v>
      </c>
      <c r="H15" s="312">
        <v>2486</v>
      </c>
      <c r="I15" s="312">
        <v>2489</v>
      </c>
      <c r="J15" s="312">
        <v>2586</v>
      </c>
      <c r="K15" s="312">
        <v>2684</v>
      </c>
      <c r="L15" s="315">
        <v>2750</v>
      </c>
      <c r="M15" s="1778">
        <f t="shared" si="0"/>
        <v>66</v>
      </c>
      <c r="N15" s="1774">
        <f t="shared" si="1"/>
        <v>2.4590163934426146E-2</v>
      </c>
      <c r="O15" s="1780">
        <f t="shared" si="2"/>
        <v>278</v>
      </c>
      <c r="P15" s="1774">
        <f t="shared" si="3"/>
        <v>0.11245954692556626</v>
      </c>
      <c r="Q15" s="1780">
        <f t="shared" si="4"/>
        <v>331</v>
      </c>
      <c r="R15" s="1774">
        <f t="shared" si="5"/>
        <v>0.13683340223232743</v>
      </c>
      <c r="S15" s="377"/>
      <c r="T15" s="377"/>
    </row>
    <row r="16" spans="1:21">
      <c r="A16" s="977" t="s">
        <v>26</v>
      </c>
      <c r="B16" s="312">
        <v>5813</v>
      </c>
      <c r="C16" s="312">
        <v>5906</v>
      </c>
      <c r="D16" s="312">
        <v>5988</v>
      </c>
      <c r="E16" s="312">
        <v>6064</v>
      </c>
      <c r="F16" s="312">
        <v>6122</v>
      </c>
      <c r="G16" s="312">
        <v>6157</v>
      </c>
      <c r="H16" s="312">
        <v>6330</v>
      </c>
      <c r="I16" s="312">
        <v>6449</v>
      </c>
      <c r="J16" s="312">
        <v>6658</v>
      </c>
      <c r="K16" s="312">
        <v>6927</v>
      </c>
      <c r="L16" s="315">
        <v>7177</v>
      </c>
      <c r="M16" s="1778">
        <f t="shared" si="0"/>
        <v>250</v>
      </c>
      <c r="N16" s="1774">
        <f t="shared" si="1"/>
        <v>3.6090659737259889E-2</v>
      </c>
      <c r="O16" s="1780">
        <f t="shared" si="2"/>
        <v>1020</v>
      </c>
      <c r="P16" s="1774">
        <f t="shared" si="3"/>
        <v>0.16566509663797313</v>
      </c>
      <c r="Q16" s="1780">
        <f t="shared" si="4"/>
        <v>1364</v>
      </c>
      <c r="R16" s="1774">
        <f t="shared" si="5"/>
        <v>0.23464648202305183</v>
      </c>
      <c r="S16" s="377"/>
      <c r="T16" s="377"/>
    </row>
    <row r="17" spans="1:20">
      <c r="A17" s="977" t="s">
        <v>27</v>
      </c>
      <c r="B17" s="312">
        <v>2835</v>
      </c>
      <c r="C17" s="312">
        <v>2867</v>
      </c>
      <c r="D17" s="312">
        <v>2874</v>
      </c>
      <c r="E17" s="312">
        <v>2902</v>
      </c>
      <c r="F17" s="312">
        <v>2904</v>
      </c>
      <c r="G17" s="312">
        <v>2906</v>
      </c>
      <c r="H17" s="312">
        <v>2893</v>
      </c>
      <c r="I17" s="312">
        <v>2881</v>
      </c>
      <c r="J17" s="312">
        <v>2920</v>
      </c>
      <c r="K17" s="312">
        <v>2929</v>
      </c>
      <c r="L17" s="315">
        <v>2977</v>
      </c>
      <c r="M17" s="1778">
        <f t="shared" si="0"/>
        <v>48</v>
      </c>
      <c r="N17" s="1774">
        <f t="shared" si="1"/>
        <v>1.6387845681119728E-2</v>
      </c>
      <c r="O17" s="1780">
        <f t="shared" si="2"/>
        <v>71</v>
      </c>
      <c r="P17" s="1774">
        <f t="shared" si="3"/>
        <v>2.4432209222298606E-2</v>
      </c>
      <c r="Q17" s="1780">
        <f t="shared" si="4"/>
        <v>142</v>
      </c>
      <c r="R17" s="1774">
        <f t="shared" si="5"/>
        <v>5.0088183421516774E-2</v>
      </c>
      <c r="S17" s="377"/>
      <c r="T17" s="377"/>
    </row>
    <row r="18" spans="1:20">
      <c r="A18" s="977" t="s">
        <v>28</v>
      </c>
      <c r="B18" s="312">
        <v>3747</v>
      </c>
      <c r="C18" s="312">
        <v>3767</v>
      </c>
      <c r="D18" s="312">
        <v>3899</v>
      </c>
      <c r="E18" s="312">
        <v>3949</v>
      </c>
      <c r="F18" s="312">
        <v>4005</v>
      </c>
      <c r="G18" s="312">
        <v>4024</v>
      </c>
      <c r="H18" s="312">
        <v>4026</v>
      </c>
      <c r="I18" s="312">
        <v>4077</v>
      </c>
      <c r="J18" s="312">
        <v>4106</v>
      </c>
      <c r="K18" s="312">
        <v>4180</v>
      </c>
      <c r="L18" s="315">
        <v>4187</v>
      </c>
      <c r="M18" s="1778">
        <f t="shared" si="0"/>
        <v>7</v>
      </c>
      <c r="N18" s="1774">
        <f t="shared" si="1"/>
        <v>1.6746411483252732E-3</v>
      </c>
      <c r="O18" s="1780">
        <f t="shared" si="2"/>
        <v>163</v>
      </c>
      <c r="P18" s="1774">
        <f t="shared" si="3"/>
        <v>4.0506958250497105E-2</v>
      </c>
      <c r="Q18" s="1780">
        <f t="shared" si="4"/>
        <v>440</v>
      </c>
      <c r="R18" s="1774">
        <f t="shared" si="5"/>
        <v>0.11742727515345619</v>
      </c>
      <c r="S18" s="377"/>
      <c r="T18" s="377"/>
    </row>
    <row r="19" spans="1:20">
      <c r="A19" s="977" t="s">
        <v>29</v>
      </c>
      <c r="B19" s="312">
        <v>6260</v>
      </c>
      <c r="C19" s="312">
        <v>6218</v>
      </c>
      <c r="D19" s="312">
        <v>6028</v>
      </c>
      <c r="E19" s="312">
        <v>5919</v>
      </c>
      <c r="F19" s="312">
        <v>5838</v>
      </c>
      <c r="G19" s="312">
        <v>5756</v>
      </c>
      <c r="H19" s="312">
        <v>5850</v>
      </c>
      <c r="I19" s="312">
        <v>5982</v>
      </c>
      <c r="J19" s="312">
        <v>6199</v>
      </c>
      <c r="K19" s="312">
        <v>6409</v>
      </c>
      <c r="L19" s="315">
        <v>6617</v>
      </c>
      <c r="M19" s="1778">
        <f t="shared" si="0"/>
        <v>208</v>
      </c>
      <c r="N19" s="1774">
        <f t="shared" si="1"/>
        <v>3.2454361054766734E-2</v>
      </c>
      <c r="O19" s="1780">
        <f t="shared" si="2"/>
        <v>861</v>
      </c>
      <c r="P19" s="1774">
        <f t="shared" si="3"/>
        <v>0.1495830437804031</v>
      </c>
      <c r="Q19" s="1780">
        <f t="shared" si="4"/>
        <v>357</v>
      </c>
      <c r="R19" s="1774">
        <f t="shared" si="5"/>
        <v>5.7028753993610293E-2</v>
      </c>
      <c r="S19" s="377"/>
      <c r="T19" s="377"/>
    </row>
    <row r="20" spans="1:20" s="551" customFormat="1">
      <c r="A20" s="980"/>
      <c r="B20" s="1208"/>
      <c r="C20" s="1208"/>
      <c r="D20" s="1208"/>
      <c r="E20" s="1208"/>
      <c r="F20" s="1208"/>
      <c r="G20" s="1208"/>
      <c r="H20" s="1208"/>
      <c r="I20" s="1208"/>
      <c r="J20" s="1208"/>
      <c r="K20" s="1208"/>
      <c r="L20" s="1208"/>
      <c r="M20" s="1466"/>
      <c r="N20" s="1008"/>
      <c r="O20" s="1466"/>
      <c r="P20" s="1008"/>
      <c r="Q20" s="1466"/>
      <c r="R20" s="1008"/>
    </row>
    <row r="21" spans="1:20">
      <c r="A21" s="69" t="s">
        <v>513</v>
      </c>
    </row>
    <row r="22" spans="1:20">
      <c r="B22" s="271"/>
      <c r="C22" s="271"/>
      <c r="D22" s="271"/>
      <c r="E22" s="271"/>
      <c r="F22" s="271"/>
      <c r="G22" s="271"/>
      <c r="H22" s="271"/>
      <c r="I22" s="271"/>
      <c r="J22" s="271"/>
      <c r="K22" s="271"/>
      <c r="L22" s="271"/>
    </row>
    <row r="23" spans="1:20">
      <c r="B23" s="271"/>
      <c r="C23" s="271"/>
      <c r="D23" s="271"/>
      <c r="E23" s="271"/>
      <c r="F23" s="271"/>
      <c r="G23" s="271"/>
      <c r="H23" s="271"/>
      <c r="I23" s="271"/>
      <c r="J23" s="271"/>
      <c r="K23" s="271"/>
      <c r="L23" s="271"/>
    </row>
  </sheetData>
  <mergeCells count="5">
    <mergeCell ref="A3:A4"/>
    <mergeCell ref="B3:L3"/>
    <mergeCell ref="M3:N3"/>
    <mergeCell ref="O3:P3"/>
    <mergeCell ref="Q3:R3"/>
  </mergeCells>
  <hyperlinks>
    <hyperlink ref="T2" location="OBSAH!A1" display="Zpět na obsah"/>
  </hyperlink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5"/>
  <sheetViews>
    <sheetView showGridLines="0" workbookViewId="0"/>
  </sheetViews>
  <sheetFormatPr defaultRowHeight="15"/>
  <cols>
    <col min="1" max="1" width="18" style="551" customWidth="1"/>
    <col min="2" max="12" width="6.7109375" style="551" customWidth="1"/>
    <col min="13" max="18" width="6.42578125" style="551" customWidth="1"/>
  </cols>
  <sheetData>
    <row r="1" spans="1:21">
      <c r="A1" s="121" t="s">
        <v>1106</v>
      </c>
      <c r="B1" s="124"/>
      <c r="C1" s="124"/>
      <c r="D1" s="124"/>
      <c r="E1" s="53"/>
      <c r="F1" s="53"/>
      <c r="G1" s="53"/>
      <c r="H1" s="53"/>
      <c r="I1" s="53"/>
      <c r="J1" s="35"/>
      <c r="K1" s="35"/>
      <c r="L1" s="35"/>
      <c r="M1" s="35"/>
      <c r="N1" s="35"/>
      <c r="O1" s="35"/>
      <c r="P1" s="35"/>
      <c r="Q1" s="35"/>
      <c r="R1" s="35"/>
    </row>
    <row r="2" spans="1:21" ht="15.75" thickBot="1">
      <c r="A2" s="1614" t="s">
        <v>1719</v>
      </c>
      <c r="B2" s="146"/>
      <c r="C2" s="146"/>
      <c r="P2" s="146"/>
      <c r="Q2" s="146"/>
      <c r="R2" s="146"/>
      <c r="S2" s="146"/>
      <c r="T2" s="213" t="s">
        <v>1602</v>
      </c>
      <c r="U2" s="146"/>
    </row>
    <row r="3" spans="1:21" ht="20.25" customHeight="1">
      <c r="A3" s="1963" t="s">
        <v>184</v>
      </c>
      <c r="B3" s="1965" t="s">
        <v>193</v>
      </c>
      <c r="C3" s="1966"/>
      <c r="D3" s="1966"/>
      <c r="E3" s="1966"/>
      <c r="F3" s="1966"/>
      <c r="G3" s="1966"/>
      <c r="H3" s="1966"/>
      <c r="I3" s="1966"/>
      <c r="J3" s="1966"/>
      <c r="K3" s="1966"/>
      <c r="L3" s="1972"/>
      <c r="M3" s="1967" t="s">
        <v>941</v>
      </c>
      <c r="N3" s="1968"/>
      <c r="O3" s="1969" t="s">
        <v>942</v>
      </c>
      <c r="P3" s="1970"/>
      <c r="Q3" s="1971" t="s">
        <v>943</v>
      </c>
      <c r="R3" s="1968"/>
    </row>
    <row r="4" spans="1:21" ht="15.75" thickBot="1">
      <c r="A4" s="1964"/>
      <c r="B4" s="995" t="s">
        <v>11</v>
      </c>
      <c r="C4" s="995" t="s">
        <v>12</v>
      </c>
      <c r="D4" s="995" t="s">
        <v>13</v>
      </c>
      <c r="E4" s="995" t="s">
        <v>135</v>
      </c>
      <c r="F4" s="995" t="s">
        <v>183</v>
      </c>
      <c r="G4" s="996" t="s">
        <v>432</v>
      </c>
      <c r="H4" s="995" t="s">
        <v>529</v>
      </c>
      <c r="I4" s="996" t="s">
        <v>589</v>
      </c>
      <c r="J4" s="996" t="s">
        <v>656</v>
      </c>
      <c r="K4" s="996" t="s">
        <v>673</v>
      </c>
      <c r="L4" s="996" t="s">
        <v>939</v>
      </c>
      <c r="M4" s="1058" t="s">
        <v>185</v>
      </c>
      <c r="N4" s="1009" t="s">
        <v>186</v>
      </c>
      <c r="O4" s="1010" t="s">
        <v>185</v>
      </c>
      <c r="P4" s="1000" t="s">
        <v>186</v>
      </c>
      <c r="Q4" s="1010" t="s">
        <v>185</v>
      </c>
      <c r="R4" s="1003" t="s">
        <v>186</v>
      </c>
    </row>
    <row r="5" spans="1:21">
      <c r="A5" s="975" t="s">
        <v>1601</v>
      </c>
      <c r="B5" s="248">
        <v>20520</v>
      </c>
      <c r="C5" s="248">
        <v>20918</v>
      </c>
      <c r="D5" s="248">
        <v>20547</v>
      </c>
      <c r="E5" s="248">
        <v>20712</v>
      </c>
      <c r="F5" s="248">
        <v>20749</v>
      </c>
      <c r="G5" s="248">
        <v>21375</v>
      </c>
      <c r="H5" s="248">
        <v>21138</v>
      </c>
      <c r="I5" s="248">
        <v>22847</v>
      </c>
      <c r="J5" s="248">
        <v>22102</v>
      </c>
      <c r="K5" s="248">
        <v>21379</v>
      </c>
      <c r="L5" s="248">
        <v>19242</v>
      </c>
      <c r="M5" s="1059">
        <f>L5-K5</f>
        <v>-2137</v>
      </c>
      <c r="N5" s="1012">
        <f>L5/K5-1</f>
        <v>-9.9957902614715377E-2</v>
      </c>
      <c r="O5" s="1014">
        <f>L5-G5</f>
        <v>-2133</v>
      </c>
      <c r="P5" s="296">
        <f>L5/G5-1</f>
        <v>-9.9789473684210539E-2</v>
      </c>
      <c r="Q5" s="1014">
        <f>L5-B5</f>
        <v>-1278</v>
      </c>
      <c r="R5" s="1005">
        <f>L5/B5-1</f>
        <v>-6.2280701754385936E-2</v>
      </c>
    </row>
    <row r="6" spans="1:21">
      <c r="A6" s="977" t="s">
        <v>16</v>
      </c>
      <c r="B6" s="227">
        <v>2144</v>
      </c>
      <c r="C6" s="227">
        <v>1942</v>
      </c>
      <c r="D6" s="227">
        <v>1933</v>
      </c>
      <c r="E6" s="227">
        <v>1850</v>
      </c>
      <c r="F6" s="227">
        <v>1887</v>
      </c>
      <c r="G6" s="227">
        <v>2001</v>
      </c>
      <c r="H6" s="227">
        <v>1981</v>
      </c>
      <c r="I6" s="227">
        <v>2111</v>
      </c>
      <c r="J6" s="227">
        <v>2048</v>
      </c>
      <c r="K6" s="227">
        <v>1938</v>
      </c>
      <c r="L6" s="227">
        <v>1737</v>
      </c>
      <c r="M6" s="1060">
        <f t="shared" ref="M6:M19" si="0">L6-K6</f>
        <v>-201</v>
      </c>
      <c r="N6" s="420">
        <f t="shared" ref="N6:N19" si="1">L6/K6-1</f>
        <v>-0.10371517027863775</v>
      </c>
      <c r="O6" s="1015">
        <f t="shared" ref="O6:O19" si="2">L6-G6</f>
        <v>-264</v>
      </c>
      <c r="P6" s="298">
        <f t="shared" ref="P6:P19" si="3">L6/G6-1</f>
        <v>-0.13193403298350825</v>
      </c>
      <c r="Q6" s="1015">
        <f t="shared" ref="Q6:Q19" si="4">L6-B6</f>
        <v>-407</v>
      </c>
      <c r="R6" s="1008">
        <f t="shared" ref="R6:R19" si="5">L6/B6-1</f>
        <v>-0.18983208955223885</v>
      </c>
    </row>
    <row r="7" spans="1:21">
      <c r="A7" s="977" t="s">
        <v>17</v>
      </c>
      <c r="B7" s="227">
        <v>2720</v>
      </c>
      <c r="C7" s="227">
        <v>2906</v>
      </c>
      <c r="D7" s="227">
        <v>2806</v>
      </c>
      <c r="E7" s="227">
        <v>2981</v>
      </c>
      <c r="F7" s="227">
        <v>2962</v>
      </c>
      <c r="G7" s="227">
        <v>3037</v>
      </c>
      <c r="H7" s="227">
        <v>2918</v>
      </c>
      <c r="I7" s="227">
        <v>3194</v>
      </c>
      <c r="J7" s="227">
        <v>3042</v>
      </c>
      <c r="K7" s="227">
        <v>3071</v>
      </c>
      <c r="L7" s="227">
        <v>2649</v>
      </c>
      <c r="M7" s="1060">
        <f t="shared" si="0"/>
        <v>-422</v>
      </c>
      <c r="N7" s="420">
        <f t="shared" si="1"/>
        <v>-0.13741452295669165</v>
      </c>
      <c r="O7" s="1015">
        <f t="shared" si="2"/>
        <v>-388</v>
      </c>
      <c r="P7" s="298">
        <f t="shared" si="3"/>
        <v>-0.12775765558116559</v>
      </c>
      <c r="Q7" s="1015">
        <f t="shared" si="4"/>
        <v>-71</v>
      </c>
      <c r="R7" s="1008">
        <f t="shared" si="5"/>
        <v>-2.6102941176470607E-2</v>
      </c>
    </row>
    <row r="8" spans="1:21">
      <c r="A8" s="977" t="s">
        <v>18</v>
      </c>
      <c r="B8" s="227">
        <v>1401</v>
      </c>
      <c r="C8" s="227">
        <v>1493</v>
      </c>
      <c r="D8" s="227">
        <v>1429</v>
      </c>
      <c r="E8" s="227">
        <v>1440</v>
      </c>
      <c r="F8" s="227">
        <v>1438</v>
      </c>
      <c r="G8" s="227">
        <v>1494</v>
      </c>
      <c r="H8" s="227">
        <v>1497</v>
      </c>
      <c r="I8" s="227">
        <v>1627</v>
      </c>
      <c r="J8" s="227">
        <v>1540</v>
      </c>
      <c r="K8" s="227">
        <v>1544</v>
      </c>
      <c r="L8" s="227">
        <v>1416</v>
      </c>
      <c r="M8" s="1060">
        <f t="shared" si="0"/>
        <v>-128</v>
      </c>
      <c r="N8" s="420">
        <f t="shared" si="1"/>
        <v>-8.2901554404145039E-2</v>
      </c>
      <c r="O8" s="1015">
        <f t="shared" si="2"/>
        <v>-78</v>
      </c>
      <c r="P8" s="298">
        <f t="shared" si="3"/>
        <v>-5.2208835341365445E-2</v>
      </c>
      <c r="Q8" s="1015">
        <f t="shared" si="4"/>
        <v>15</v>
      </c>
      <c r="R8" s="1008">
        <f t="shared" si="5"/>
        <v>1.0706638115631772E-2</v>
      </c>
    </row>
    <row r="9" spans="1:21">
      <c r="A9" s="977" t="s">
        <v>19</v>
      </c>
      <c r="B9" s="227">
        <v>1045</v>
      </c>
      <c r="C9" s="227">
        <v>1140</v>
      </c>
      <c r="D9" s="227">
        <v>1149</v>
      </c>
      <c r="E9" s="227">
        <v>1091</v>
      </c>
      <c r="F9" s="227">
        <v>1136</v>
      </c>
      <c r="G9" s="227">
        <v>1111</v>
      </c>
      <c r="H9" s="227">
        <v>1187</v>
      </c>
      <c r="I9" s="227">
        <v>1278</v>
      </c>
      <c r="J9" s="227">
        <v>1270</v>
      </c>
      <c r="K9" s="227">
        <v>1160</v>
      </c>
      <c r="L9" s="227">
        <v>1081</v>
      </c>
      <c r="M9" s="1060">
        <f t="shared" si="0"/>
        <v>-79</v>
      </c>
      <c r="N9" s="420">
        <f t="shared" si="1"/>
        <v>-6.8103448275862122E-2</v>
      </c>
      <c r="O9" s="1015">
        <f t="shared" si="2"/>
        <v>-30</v>
      </c>
      <c r="P9" s="298">
        <f t="shared" si="3"/>
        <v>-2.7002700270027047E-2</v>
      </c>
      <c r="Q9" s="1015">
        <f t="shared" si="4"/>
        <v>36</v>
      </c>
      <c r="R9" s="1008">
        <f t="shared" si="5"/>
        <v>3.4449760765550286E-2</v>
      </c>
    </row>
    <row r="10" spans="1:21">
      <c r="A10" s="977" t="s">
        <v>20</v>
      </c>
      <c r="B10" s="227">
        <v>442</v>
      </c>
      <c r="C10" s="227">
        <v>425</v>
      </c>
      <c r="D10" s="227">
        <v>411</v>
      </c>
      <c r="E10" s="227">
        <v>431</v>
      </c>
      <c r="F10" s="227">
        <v>445</v>
      </c>
      <c r="G10" s="227">
        <v>440</v>
      </c>
      <c r="H10" s="227">
        <v>388</v>
      </c>
      <c r="I10" s="227">
        <v>500</v>
      </c>
      <c r="J10" s="227">
        <v>406</v>
      </c>
      <c r="K10" s="227">
        <v>316</v>
      </c>
      <c r="L10" s="227">
        <v>337</v>
      </c>
      <c r="M10" s="1060">
        <f t="shared" si="0"/>
        <v>21</v>
      </c>
      <c r="N10" s="420">
        <f t="shared" si="1"/>
        <v>6.6455696202531556E-2</v>
      </c>
      <c r="O10" s="1015">
        <f t="shared" si="2"/>
        <v>-103</v>
      </c>
      <c r="P10" s="298">
        <f t="shared" si="3"/>
        <v>-0.23409090909090913</v>
      </c>
      <c r="Q10" s="1015">
        <f t="shared" si="4"/>
        <v>-105</v>
      </c>
      <c r="R10" s="1008">
        <f t="shared" si="5"/>
        <v>-0.23755656108597289</v>
      </c>
    </row>
    <row r="11" spans="1:21">
      <c r="A11" s="977" t="s">
        <v>21</v>
      </c>
      <c r="B11" s="227">
        <v>1278</v>
      </c>
      <c r="C11" s="227">
        <v>1333</v>
      </c>
      <c r="D11" s="227">
        <v>1257</v>
      </c>
      <c r="E11" s="227">
        <v>1313</v>
      </c>
      <c r="F11" s="227">
        <v>1274</v>
      </c>
      <c r="G11" s="227">
        <v>1357</v>
      </c>
      <c r="H11" s="227">
        <v>1311</v>
      </c>
      <c r="I11" s="227">
        <v>1444</v>
      </c>
      <c r="J11" s="227">
        <v>1224</v>
      </c>
      <c r="K11" s="227">
        <v>1211</v>
      </c>
      <c r="L11" s="227">
        <v>820</v>
      </c>
      <c r="M11" s="1060">
        <f t="shared" si="0"/>
        <v>-391</v>
      </c>
      <c r="N11" s="420">
        <f t="shared" si="1"/>
        <v>-0.32287365813377378</v>
      </c>
      <c r="O11" s="1015">
        <f t="shared" si="2"/>
        <v>-537</v>
      </c>
      <c r="P11" s="298">
        <f t="shared" si="3"/>
        <v>-0.39572586588061898</v>
      </c>
      <c r="Q11" s="1015">
        <f t="shared" si="4"/>
        <v>-458</v>
      </c>
      <c r="R11" s="1008">
        <f t="shared" si="5"/>
        <v>-0.35837245696400621</v>
      </c>
    </row>
    <row r="12" spans="1:21">
      <c r="A12" s="977" t="s">
        <v>22</v>
      </c>
      <c r="B12" s="227">
        <v>976</v>
      </c>
      <c r="C12" s="227">
        <v>982</v>
      </c>
      <c r="D12" s="227">
        <v>1014</v>
      </c>
      <c r="E12" s="227">
        <v>956</v>
      </c>
      <c r="F12" s="227">
        <v>1057</v>
      </c>
      <c r="G12" s="227">
        <v>975</v>
      </c>
      <c r="H12" s="227">
        <v>983</v>
      </c>
      <c r="I12" s="227">
        <v>1022</v>
      </c>
      <c r="J12" s="227">
        <v>1046</v>
      </c>
      <c r="K12" s="227">
        <v>955</v>
      </c>
      <c r="L12" s="227">
        <v>793</v>
      </c>
      <c r="M12" s="1060">
        <f t="shared" si="0"/>
        <v>-162</v>
      </c>
      <c r="N12" s="420">
        <f t="shared" si="1"/>
        <v>-0.16963350785340314</v>
      </c>
      <c r="O12" s="1015">
        <f t="shared" si="2"/>
        <v>-182</v>
      </c>
      <c r="P12" s="298">
        <f t="shared" si="3"/>
        <v>-0.18666666666666665</v>
      </c>
      <c r="Q12" s="1015">
        <f t="shared" si="4"/>
        <v>-183</v>
      </c>
      <c r="R12" s="1008">
        <f t="shared" si="5"/>
        <v>-0.1875</v>
      </c>
    </row>
    <row r="13" spans="1:21">
      <c r="A13" s="977" t="s">
        <v>23</v>
      </c>
      <c r="B13" s="227">
        <v>1226</v>
      </c>
      <c r="C13" s="227">
        <v>1277</v>
      </c>
      <c r="D13" s="227">
        <v>1215</v>
      </c>
      <c r="E13" s="227">
        <v>1297</v>
      </c>
      <c r="F13" s="227">
        <v>1156</v>
      </c>
      <c r="G13" s="227">
        <v>1231</v>
      </c>
      <c r="H13" s="227">
        <v>1275</v>
      </c>
      <c r="I13" s="227">
        <v>1388</v>
      </c>
      <c r="J13" s="227">
        <v>1384</v>
      </c>
      <c r="K13" s="227">
        <v>1374</v>
      </c>
      <c r="L13" s="227">
        <v>1221</v>
      </c>
      <c r="M13" s="1060">
        <f t="shared" si="0"/>
        <v>-153</v>
      </c>
      <c r="N13" s="420">
        <f t="shared" si="1"/>
        <v>-0.111353711790393</v>
      </c>
      <c r="O13" s="1015">
        <f t="shared" si="2"/>
        <v>-10</v>
      </c>
      <c r="P13" s="298">
        <f t="shared" si="3"/>
        <v>-8.1234768480910047E-3</v>
      </c>
      <c r="Q13" s="1015">
        <f t="shared" si="4"/>
        <v>-5</v>
      </c>
      <c r="R13" s="1008">
        <f t="shared" si="5"/>
        <v>-4.0783034257748652E-3</v>
      </c>
    </row>
    <row r="14" spans="1:21">
      <c r="A14" s="977" t="s">
        <v>24</v>
      </c>
      <c r="B14" s="227">
        <v>975</v>
      </c>
      <c r="C14" s="227">
        <v>945</v>
      </c>
      <c r="D14" s="227">
        <v>968</v>
      </c>
      <c r="E14" s="227">
        <v>1039</v>
      </c>
      <c r="F14" s="227">
        <v>1052</v>
      </c>
      <c r="G14" s="227">
        <v>1013</v>
      </c>
      <c r="H14" s="227">
        <v>1016</v>
      </c>
      <c r="I14" s="227">
        <v>1103</v>
      </c>
      <c r="J14" s="227">
        <v>1070</v>
      </c>
      <c r="K14" s="227">
        <v>1013</v>
      </c>
      <c r="L14" s="227">
        <v>967</v>
      </c>
      <c r="M14" s="1060">
        <f t="shared" si="0"/>
        <v>-46</v>
      </c>
      <c r="N14" s="420">
        <f t="shared" si="1"/>
        <v>-4.5409674234945685E-2</v>
      </c>
      <c r="O14" s="1015">
        <f t="shared" si="2"/>
        <v>-46</v>
      </c>
      <c r="P14" s="298">
        <f t="shared" si="3"/>
        <v>-4.5409674234945685E-2</v>
      </c>
      <c r="Q14" s="1015">
        <f t="shared" si="4"/>
        <v>-8</v>
      </c>
      <c r="R14" s="1008">
        <f t="shared" si="5"/>
        <v>-8.2051282051281982E-3</v>
      </c>
    </row>
    <row r="15" spans="1:21">
      <c r="A15" s="977" t="s">
        <v>25</v>
      </c>
      <c r="B15" s="227">
        <v>919</v>
      </c>
      <c r="C15" s="227">
        <v>926</v>
      </c>
      <c r="D15" s="227">
        <v>931</v>
      </c>
      <c r="E15" s="227">
        <v>935</v>
      </c>
      <c r="F15" s="227">
        <v>993</v>
      </c>
      <c r="G15" s="227">
        <v>992</v>
      </c>
      <c r="H15" s="227">
        <v>988</v>
      </c>
      <c r="I15" s="227">
        <v>1066</v>
      </c>
      <c r="J15" s="227">
        <v>1012</v>
      </c>
      <c r="K15" s="227">
        <v>980</v>
      </c>
      <c r="L15" s="227">
        <v>953</v>
      </c>
      <c r="M15" s="1060">
        <f t="shared" si="0"/>
        <v>-27</v>
      </c>
      <c r="N15" s="420">
        <f t="shared" si="1"/>
        <v>-2.7551020408163263E-2</v>
      </c>
      <c r="O15" s="1015">
        <f t="shared" si="2"/>
        <v>-39</v>
      </c>
      <c r="P15" s="298">
        <f t="shared" si="3"/>
        <v>-3.9314516129032251E-2</v>
      </c>
      <c r="Q15" s="1015">
        <f t="shared" si="4"/>
        <v>34</v>
      </c>
      <c r="R15" s="1008">
        <f t="shared" si="5"/>
        <v>3.699673558215455E-2</v>
      </c>
    </row>
    <row r="16" spans="1:21">
      <c r="A16" s="977" t="s">
        <v>26</v>
      </c>
      <c r="B16" s="227">
        <v>2583</v>
      </c>
      <c r="C16" s="227">
        <v>2628</v>
      </c>
      <c r="D16" s="227">
        <v>2437</v>
      </c>
      <c r="E16" s="227">
        <v>2425</v>
      </c>
      <c r="F16" s="227">
        <v>2361</v>
      </c>
      <c r="G16" s="227">
        <v>2415</v>
      </c>
      <c r="H16" s="227">
        <v>2487</v>
      </c>
      <c r="I16" s="227">
        <v>2574</v>
      </c>
      <c r="J16" s="227">
        <v>2507</v>
      </c>
      <c r="K16" s="227">
        <v>2494</v>
      </c>
      <c r="L16" s="227">
        <v>2301</v>
      </c>
      <c r="M16" s="1060">
        <f t="shared" si="0"/>
        <v>-193</v>
      </c>
      <c r="N16" s="420">
        <f t="shared" si="1"/>
        <v>-7.7385725741780265E-2</v>
      </c>
      <c r="O16" s="1015">
        <f t="shared" si="2"/>
        <v>-114</v>
      </c>
      <c r="P16" s="298">
        <f t="shared" si="3"/>
        <v>-4.7204968944099424E-2</v>
      </c>
      <c r="Q16" s="1015">
        <f t="shared" si="4"/>
        <v>-282</v>
      </c>
      <c r="R16" s="1008">
        <f t="shared" si="5"/>
        <v>-0.10917537746806039</v>
      </c>
    </row>
    <row r="17" spans="1:18">
      <c r="A17" s="977" t="s">
        <v>27</v>
      </c>
      <c r="B17" s="227">
        <v>1335</v>
      </c>
      <c r="C17" s="227">
        <v>1447</v>
      </c>
      <c r="D17" s="227">
        <v>1487</v>
      </c>
      <c r="E17" s="227">
        <v>1488</v>
      </c>
      <c r="F17" s="227">
        <v>1466</v>
      </c>
      <c r="G17" s="227">
        <v>1600</v>
      </c>
      <c r="H17" s="227">
        <v>1523</v>
      </c>
      <c r="I17" s="227">
        <v>1658</v>
      </c>
      <c r="J17" s="227">
        <v>1776</v>
      </c>
      <c r="K17" s="227">
        <v>1735</v>
      </c>
      <c r="L17" s="227">
        <v>1521</v>
      </c>
      <c r="M17" s="1060">
        <f t="shared" si="0"/>
        <v>-214</v>
      </c>
      <c r="N17" s="420">
        <f t="shared" si="1"/>
        <v>-0.12334293948126807</v>
      </c>
      <c r="O17" s="1015">
        <f t="shared" si="2"/>
        <v>-79</v>
      </c>
      <c r="P17" s="298">
        <f t="shared" si="3"/>
        <v>-4.9374999999999947E-2</v>
      </c>
      <c r="Q17" s="1015">
        <f t="shared" si="4"/>
        <v>186</v>
      </c>
      <c r="R17" s="1008">
        <f t="shared" si="5"/>
        <v>0.13932584269662929</v>
      </c>
    </row>
    <row r="18" spans="1:18">
      <c r="A18" s="977" t="s">
        <v>28</v>
      </c>
      <c r="B18" s="227">
        <v>1358</v>
      </c>
      <c r="C18" s="227">
        <v>1321</v>
      </c>
      <c r="D18" s="227">
        <v>1356</v>
      </c>
      <c r="E18" s="227">
        <v>1336</v>
      </c>
      <c r="F18" s="227">
        <v>1351</v>
      </c>
      <c r="G18" s="227">
        <v>1402</v>
      </c>
      <c r="H18" s="227">
        <v>1307</v>
      </c>
      <c r="I18" s="227">
        <v>1429</v>
      </c>
      <c r="J18" s="227">
        <v>1405</v>
      </c>
      <c r="K18" s="227">
        <v>1309</v>
      </c>
      <c r="L18" s="227">
        <v>1277</v>
      </c>
      <c r="M18" s="1060">
        <f t="shared" si="0"/>
        <v>-32</v>
      </c>
      <c r="N18" s="420">
        <f t="shared" si="1"/>
        <v>-2.4446142093200951E-2</v>
      </c>
      <c r="O18" s="1015">
        <f t="shared" si="2"/>
        <v>-125</v>
      </c>
      <c r="P18" s="298">
        <f t="shared" si="3"/>
        <v>-8.9158345221112656E-2</v>
      </c>
      <c r="Q18" s="1015">
        <f t="shared" si="4"/>
        <v>-81</v>
      </c>
      <c r="R18" s="1008">
        <f t="shared" si="5"/>
        <v>-5.9646539027982337E-2</v>
      </c>
    </row>
    <row r="19" spans="1:18">
      <c r="A19" s="977" t="s">
        <v>29</v>
      </c>
      <c r="B19" s="227">
        <v>2118</v>
      </c>
      <c r="C19" s="227">
        <v>2153</v>
      </c>
      <c r="D19" s="227">
        <v>2154</v>
      </c>
      <c r="E19" s="227">
        <v>2130</v>
      </c>
      <c r="F19" s="227">
        <v>2171</v>
      </c>
      <c r="G19" s="227">
        <v>2307</v>
      </c>
      <c r="H19" s="227">
        <v>2277</v>
      </c>
      <c r="I19" s="227">
        <v>2453</v>
      </c>
      <c r="J19" s="227">
        <v>2372</v>
      </c>
      <c r="K19" s="227">
        <v>2279</v>
      </c>
      <c r="L19" s="227">
        <v>2169</v>
      </c>
      <c r="M19" s="1060">
        <f t="shared" si="0"/>
        <v>-110</v>
      </c>
      <c r="N19" s="420">
        <f t="shared" si="1"/>
        <v>-4.8266783677051284E-2</v>
      </c>
      <c r="O19" s="1015">
        <f t="shared" si="2"/>
        <v>-138</v>
      </c>
      <c r="P19" s="298">
        <f t="shared" si="3"/>
        <v>-5.9817945383615068E-2</v>
      </c>
      <c r="Q19" s="1015">
        <f t="shared" si="4"/>
        <v>51</v>
      </c>
      <c r="R19" s="1008">
        <f t="shared" si="5"/>
        <v>2.4079320113314484E-2</v>
      </c>
    </row>
    <row r="20" spans="1:18" s="551" customFormat="1">
      <c r="A20" s="980"/>
      <c r="B20" s="1208"/>
      <c r="C20" s="1208"/>
      <c r="D20" s="1208"/>
      <c r="E20" s="1208"/>
      <c r="F20" s="1208"/>
      <c r="G20" s="1208"/>
      <c r="H20" s="1208"/>
      <c r="I20" s="1208"/>
      <c r="J20" s="1208"/>
      <c r="K20" s="1208"/>
      <c r="L20" s="1208"/>
      <c r="M20" s="1466"/>
      <c r="N20" s="1008"/>
      <c r="O20" s="1466"/>
      <c r="P20" s="1008"/>
      <c r="Q20" s="1466"/>
      <c r="R20" s="1008"/>
    </row>
    <row r="21" spans="1:18">
      <c r="A21" s="69" t="s">
        <v>513</v>
      </c>
      <c r="Q21" s="18"/>
      <c r="R21" s="18"/>
    </row>
    <row r="22" spans="1:18">
      <c r="A22" s="69" t="s">
        <v>1731</v>
      </c>
      <c r="L22" s="271"/>
    </row>
    <row r="24" spans="1:18">
      <c r="B24" s="271"/>
      <c r="C24" s="271"/>
      <c r="D24" s="271"/>
      <c r="E24" s="271"/>
      <c r="F24" s="271"/>
      <c r="G24" s="271"/>
      <c r="H24" s="271"/>
      <c r="I24" s="271"/>
      <c r="J24" s="271"/>
      <c r="K24" s="271"/>
      <c r="L24" s="271"/>
    </row>
    <row r="25" spans="1:18">
      <c r="B25" s="271"/>
      <c r="C25" s="271"/>
      <c r="D25" s="271"/>
      <c r="E25" s="271"/>
      <c r="F25" s="271"/>
      <c r="G25" s="271"/>
      <c r="H25" s="271"/>
      <c r="I25" s="271"/>
      <c r="J25" s="271"/>
      <c r="K25" s="271"/>
      <c r="L25" s="271"/>
    </row>
  </sheetData>
  <mergeCells count="5">
    <mergeCell ref="A3:A4"/>
    <mergeCell ref="B3:L3"/>
    <mergeCell ref="M3:N3"/>
    <mergeCell ref="O3:P3"/>
    <mergeCell ref="Q3:R3"/>
  </mergeCells>
  <hyperlinks>
    <hyperlink ref="T2" location="OBSAH!A1" display="Zpět na obsah"/>
  </hyperlinks>
  <pageMargins left="0.7" right="0.7" top="0.78740157499999996" bottom="0.78740157499999996"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
  <sheetViews>
    <sheetView showGridLines="0" workbookViewId="0"/>
  </sheetViews>
  <sheetFormatPr defaultRowHeight="15"/>
  <cols>
    <col min="1" max="1" width="17.5703125" customWidth="1"/>
    <col min="2" max="12" width="6.7109375" customWidth="1"/>
    <col min="13" max="13" width="6.28515625" customWidth="1"/>
    <col min="14" max="14" width="7.140625" customWidth="1"/>
    <col min="15" max="15" width="6.28515625" customWidth="1"/>
    <col min="16" max="16" width="6.85546875" customWidth="1"/>
    <col min="17" max="17" width="6.28515625" customWidth="1"/>
    <col min="18" max="18" width="6.85546875" customWidth="1"/>
  </cols>
  <sheetData>
    <row r="1" spans="1:21" s="377" customFormat="1">
      <c r="A1" s="121" t="s">
        <v>1485</v>
      </c>
      <c r="B1" s="53"/>
      <c r="C1" s="53"/>
      <c r="D1" s="35"/>
      <c r="E1" s="459"/>
      <c r="F1" s="35"/>
      <c r="G1" s="35"/>
      <c r="H1" s="35"/>
      <c r="I1" s="35"/>
      <c r="J1" s="35"/>
      <c r="K1" s="35"/>
      <c r="L1" s="35"/>
    </row>
    <row r="2" spans="1:21" s="377" customFormat="1" ht="15.75" thickBot="1">
      <c r="A2" s="1614" t="s">
        <v>1719</v>
      </c>
      <c r="P2" s="146"/>
      <c r="Q2" s="146"/>
      <c r="R2" s="146"/>
      <c r="S2" s="146"/>
      <c r="T2" s="213" t="s">
        <v>1602</v>
      </c>
      <c r="U2" s="146"/>
    </row>
    <row r="3" spans="1:21" s="377" customFormat="1" ht="22.5" customHeight="1">
      <c r="A3" s="1963" t="s">
        <v>184</v>
      </c>
      <c r="B3" s="1966" t="s">
        <v>193</v>
      </c>
      <c r="C3" s="1966"/>
      <c r="D3" s="1966"/>
      <c r="E3" s="1966"/>
      <c r="F3" s="1966"/>
      <c r="G3" s="1966"/>
      <c r="H3" s="1966"/>
      <c r="I3" s="1966"/>
      <c r="J3" s="1966"/>
      <c r="K3" s="1966"/>
      <c r="L3" s="1972"/>
      <c r="M3" s="1967" t="s">
        <v>941</v>
      </c>
      <c r="N3" s="1968"/>
      <c r="O3" s="1969" t="s">
        <v>942</v>
      </c>
      <c r="P3" s="1970"/>
      <c r="Q3" s="1971" t="s">
        <v>943</v>
      </c>
      <c r="R3" s="1968"/>
    </row>
    <row r="4" spans="1:21" s="377" customFormat="1" ht="15.75" thickBot="1">
      <c r="A4" s="1964"/>
      <c r="B4" s="996" t="s">
        <v>11</v>
      </c>
      <c r="C4" s="996" t="s">
        <v>12</v>
      </c>
      <c r="D4" s="996" t="s">
        <v>13</v>
      </c>
      <c r="E4" s="996" t="s">
        <v>135</v>
      </c>
      <c r="F4" s="996" t="s">
        <v>183</v>
      </c>
      <c r="G4" s="996" t="s">
        <v>432</v>
      </c>
      <c r="H4" s="996" t="s">
        <v>529</v>
      </c>
      <c r="I4" s="996" t="s">
        <v>589</v>
      </c>
      <c r="J4" s="996" t="s">
        <v>656</v>
      </c>
      <c r="K4" s="996" t="s">
        <v>673</v>
      </c>
      <c r="L4" s="1112" t="s">
        <v>939</v>
      </c>
      <c r="M4" s="1058" t="s">
        <v>185</v>
      </c>
      <c r="N4" s="1000" t="s">
        <v>186</v>
      </c>
      <c r="O4" s="1010" t="s">
        <v>185</v>
      </c>
      <c r="P4" s="1117" t="s">
        <v>186</v>
      </c>
      <c r="Q4" s="1010" t="s">
        <v>185</v>
      </c>
      <c r="R4" s="1117" t="s">
        <v>186</v>
      </c>
    </row>
    <row r="5" spans="1:21" s="377" customFormat="1">
      <c r="A5" s="975" t="s">
        <v>1601</v>
      </c>
      <c r="B5" s="313">
        <v>12597</v>
      </c>
      <c r="C5" s="313">
        <v>12690</v>
      </c>
      <c r="D5" s="313">
        <v>12879</v>
      </c>
      <c r="E5" s="313">
        <v>12956</v>
      </c>
      <c r="F5" s="313">
        <v>13118</v>
      </c>
      <c r="G5" s="313">
        <v>13368</v>
      </c>
      <c r="H5" s="313">
        <v>13361</v>
      </c>
      <c r="I5" s="313">
        <v>13501</v>
      </c>
      <c r="J5" s="313">
        <v>13623</v>
      </c>
      <c r="K5" s="313">
        <v>13712</v>
      </c>
      <c r="L5" s="313">
        <v>13814</v>
      </c>
      <c r="M5" s="1787">
        <f>L5-K5</f>
        <v>102</v>
      </c>
      <c r="N5" s="1789">
        <f>L5/K5-1</f>
        <v>7.4387397899648988E-3</v>
      </c>
      <c r="O5" s="1788">
        <f>L5-G5</f>
        <v>446</v>
      </c>
      <c r="P5" s="1789">
        <f>L5/G5-1</f>
        <v>3.3363255535607372E-2</v>
      </c>
      <c r="Q5" s="1788">
        <f>L5-B5</f>
        <v>1217</v>
      </c>
      <c r="R5" s="1789">
        <f>L5/B5-1</f>
        <v>9.6610304040644523E-2</v>
      </c>
    </row>
    <row r="6" spans="1:21" s="377" customFormat="1">
      <c r="A6" s="977" t="s">
        <v>16</v>
      </c>
      <c r="B6" s="312">
        <v>3667</v>
      </c>
      <c r="C6" s="312">
        <v>3713</v>
      </c>
      <c r="D6" s="312">
        <v>3819</v>
      </c>
      <c r="E6" s="312">
        <v>3815</v>
      </c>
      <c r="F6" s="312">
        <v>3917</v>
      </c>
      <c r="G6" s="312">
        <v>4025</v>
      </c>
      <c r="H6" s="312">
        <v>4105</v>
      </c>
      <c r="I6" s="312">
        <v>4147</v>
      </c>
      <c r="J6" s="312">
        <v>4198</v>
      </c>
      <c r="K6" s="312">
        <v>4176</v>
      </c>
      <c r="L6" s="312">
        <v>4137</v>
      </c>
      <c r="M6" s="1778">
        <f t="shared" ref="M6:M19" si="0">L6-K6</f>
        <v>-39</v>
      </c>
      <c r="N6" s="1774">
        <f t="shared" ref="N6:N18" si="1">L6/K6-1</f>
        <v>-9.339080459770166E-3</v>
      </c>
      <c r="O6" s="1780">
        <f t="shared" ref="O6:O19" si="2">L6-G6</f>
        <v>112</v>
      </c>
      <c r="P6" s="1774">
        <f t="shared" ref="P6:P18" si="3">L6/G6-1</f>
        <v>2.7826086956521667E-2</v>
      </c>
      <c r="Q6" s="1780">
        <f t="shared" ref="Q6:Q19" si="4">L6-B6</f>
        <v>470</v>
      </c>
      <c r="R6" s="1774">
        <f t="shared" ref="R6:R18" si="5">L6/B6-1</f>
        <v>0.12817016634851375</v>
      </c>
    </row>
    <row r="7" spans="1:21" s="377" customFormat="1">
      <c r="A7" s="977" t="s">
        <v>17</v>
      </c>
      <c r="B7" s="312">
        <v>117</v>
      </c>
      <c r="C7" s="312">
        <v>114</v>
      </c>
      <c r="D7" s="312">
        <v>132</v>
      </c>
      <c r="E7" s="312">
        <v>140</v>
      </c>
      <c r="F7" s="312">
        <v>166</v>
      </c>
      <c r="G7" s="312">
        <v>167</v>
      </c>
      <c r="H7" s="312">
        <v>166</v>
      </c>
      <c r="I7" s="312">
        <v>178</v>
      </c>
      <c r="J7" s="312">
        <v>146</v>
      </c>
      <c r="K7" s="312">
        <v>120</v>
      </c>
      <c r="L7" s="312">
        <v>89</v>
      </c>
      <c r="M7" s="1778">
        <f t="shared" si="0"/>
        <v>-31</v>
      </c>
      <c r="N7" s="1774">
        <f t="shared" si="1"/>
        <v>-0.2583333333333333</v>
      </c>
      <c r="O7" s="1780">
        <f t="shared" si="2"/>
        <v>-78</v>
      </c>
      <c r="P7" s="1774">
        <f t="shared" si="3"/>
        <v>-0.46706586826347307</v>
      </c>
      <c r="Q7" s="1780">
        <f t="shared" si="4"/>
        <v>-28</v>
      </c>
      <c r="R7" s="1774">
        <f t="shared" si="5"/>
        <v>-0.23931623931623935</v>
      </c>
    </row>
    <row r="8" spans="1:21" s="377" customFormat="1">
      <c r="A8" s="977" t="s">
        <v>18</v>
      </c>
      <c r="B8" s="312">
        <v>1011</v>
      </c>
      <c r="C8" s="312">
        <v>1039</v>
      </c>
      <c r="D8" s="312">
        <v>1067</v>
      </c>
      <c r="E8" s="312">
        <v>1079</v>
      </c>
      <c r="F8" s="312">
        <v>1072</v>
      </c>
      <c r="G8" s="312">
        <v>1069</v>
      </c>
      <c r="H8" s="312">
        <v>1007</v>
      </c>
      <c r="I8" s="312">
        <v>1033</v>
      </c>
      <c r="J8" s="312">
        <v>1042</v>
      </c>
      <c r="K8" s="312">
        <v>1058</v>
      </c>
      <c r="L8" s="312">
        <v>1123</v>
      </c>
      <c r="M8" s="1778">
        <f t="shared" si="0"/>
        <v>65</v>
      </c>
      <c r="N8" s="1774">
        <f t="shared" si="1"/>
        <v>6.1436672967863926E-2</v>
      </c>
      <c r="O8" s="1780">
        <f t="shared" si="2"/>
        <v>54</v>
      </c>
      <c r="P8" s="1774">
        <f t="shared" si="3"/>
        <v>5.0514499532273049E-2</v>
      </c>
      <c r="Q8" s="1780">
        <f t="shared" si="4"/>
        <v>112</v>
      </c>
      <c r="R8" s="1774">
        <f t="shared" si="5"/>
        <v>0.11078140454995045</v>
      </c>
    </row>
    <row r="9" spans="1:21" s="377" customFormat="1">
      <c r="A9" s="977" t="s">
        <v>19</v>
      </c>
      <c r="B9" s="312">
        <v>931</v>
      </c>
      <c r="C9" s="312">
        <v>899</v>
      </c>
      <c r="D9" s="312">
        <v>878</v>
      </c>
      <c r="E9" s="312">
        <v>869</v>
      </c>
      <c r="F9" s="312">
        <v>873</v>
      </c>
      <c r="G9" s="312">
        <v>895</v>
      </c>
      <c r="H9" s="312">
        <v>859</v>
      </c>
      <c r="I9" s="312">
        <v>876</v>
      </c>
      <c r="J9" s="312">
        <v>873</v>
      </c>
      <c r="K9" s="312">
        <v>914</v>
      </c>
      <c r="L9" s="312">
        <v>938</v>
      </c>
      <c r="M9" s="1778">
        <f t="shared" si="0"/>
        <v>24</v>
      </c>
      <c r="N9" s="1774">
        <f t="shared" si="1"/>
        <v>2.6258205689277947E-2</v>
      </c>
      <c r="O9" s="1780">
        <f t="shared" si="2"/>
        <v>43</v>
      </c>
      <c r="P9" s="1774">
        <f t="shared" si="3"/>
        <v>4.8044692737430061E-2</v>
      </c>
      <c r="Q9" s="1780">
        <f t="shared" ref="Q9" si="6">L9-B9</f>
        <v>7</v>
      </c>
      <c r="R9" s="1774">
        <f t="shared" ref="R9" si="7">L9/B9-1</f>
        <v>7.5187969924812581E-3</v>
      </c>
    </row>
    <row r="10" spans="1:21" s="377" customFormat="1">
      <c r="A10" s="977" t="s">
        <v>20</v>
      </c>
      <c r="B10" s="312">
        <v>27</v>
      </c>
      <c r="C10" s="312">
        <v>53</v>
      </c>
      <c r="D10" s="312">
        <v>80</v>
      </c>
      <c r="E10" s="312">
        <v>97</v>
      </c>
      <c r="F10" s="312">
        <v>106</v>
      </c>
      <c r="G10" s="312">
        <v>124</v>
      </c>
      <c r="H10" s="312">
        <v>121</v>
      </c>
      <c r="I10" s="312">
        <v>127</v>
      </c>
      <c r="J10" s="312">
        <v>139</v>
      </c>
      <c r="K10" s="312">
        <v>144</v>
      </c>
      <c r="L10" s="312">
        <v>168</v>
      </c>
      <c r="M10" s="1778">
        <f t="shared" si="0"/>
        <v>24</v>
      </c>
      <c r="N10" s="1774">
        <f t="shared" si="1"/>
        <v>0.16666666666666674</v>
      </c>
      <c r="O10" s="1780">
        <f t="shared" si="2"/>
        <v>44</v>
      </c>
      <c r="P10" s="1774">
        <f t="shared" si="3"/>
        <v>0.35483870967741926</v>
      </c>
      <c r="Q10" s="1780">
        <f t="shared" si="4"/>
        <v>141</v>
      </c>
      <c r="R10" s="1774">
        <v>0</v>
      </c>
    </row>
    <row r="11" spans="1:21" s="377" customFormat="1">
      <c r="A11" s="977" t="s">
        <v>21</v>
      </c>
      <c r="B11" s="312">
        <v>182</v>
      </c>
      <c r="C11" s="312">
        <v>183</v>
      </c>
      <c r="D11" s="312">
        <v>175</v>
      </c>
      <c r="E11" s="312">
        <v>173</v>
      </c>
      <c r="F11" s="312">
        <v>172</v>
      </c>
      <c r="G11" s="312">
        <v>178</v>
      </c>
      <c r="H11" s="312">
        <v>178</v>
      </c>
      <c r="I11" s="312">
        <v>171</v>
      </c>
      <c r="J11" s="312">
        <v>171</v>
      </c>
      <c r="K11" s="312">
        <v>168</v>
      </c>
      <c r="L11" s="312">
        <v>166</v>
      </c>
      <c r="M11" s="1778">
        <f t="shared" si="0"/>
        <v>-2</v>
      </c>
      <c r="N11" s="1774">
        <f t="shared" si="1"/>
        <v>-1.1904761904761862E-2</v>
      </c>
      <c r="O11" s="1780">
        <f t="shared" si="2"/>
        <v>-12</v>
      </c>
      <c r="P11" s="1774">
        <f t="shared" si="3"/>
        <v>-6.7415730337078705E-2</v>
      </c>
      <c r="Q11" s="1780">
        <f t="shared" si="4"/>
        <v>-16</v>
      </c>
      <c r="R11" s="1774">
        <f t="shared" si="5"/>
        <v>-8.7912087912087933E-2</v>
      </c>
    </row>
    <row r="12" spans="1:21" s="377" customFormat="1">
      <c r="A12" s="977" t="s">
        <v>22</v>
      </c>
      <c r="B12" s="312">
        <v>202</v>
      </c>
      <c r="C12" s="312">
        <v>196</v>
      </c>
      <c r="D12" s="312">
        <v>172</v>
      </c>
      <c r="E12" s="312">
        <v>170</v>
      </c>
      <c r="F12" s="312">
        <v>159</v>
      </c>
      <c r="G12" s="312">
        <v>162</v>
      </c>
      <c r="H12" s="312">
        <v>161</v>
      </c>
      <c r="I12" s="312">
        <v>158</v>
      </c>
      <c r="J12" s="312">
        <v>160</v>
      </c>
      <c r="K12" s="312">
        <v>164</v>
      </c>
      <c r="L12" s="312">
        <v>162</v>
      </c>
      <c r="M12" s="1778">
        <f t="shared" si="0"/>
        <v>-2</v>
      </c>
      <c r="N12" s="1774">
        <f t="shared" si="1"/>
        <v>-1.2195121951219523E-2</v>
      </c>
      <c r="O12" s="1780">
        <f t="shared" si="2"/>
        <v>0</v>
      </c>
      <c r="P12" s="1774">
        <f t="shared" si="3"/>
        <v>0</v>
      </c>
      <c r="Q12" s="1780">
        <f t="shared" si="4"/>
        <v>-40</v>
      </c>
      <c r="R12" s="1774">
        <f t="shared" si="5"/>
        <v>-0.19801980198019797</v>
      </c>
    </row>
    <row r="13" spans="1:21" s="377" customFormat="1">
      <c r="A13" s="977" t="s">
        <v>23</v>
      </c>
      <c r="B13" s="312">
        <v>1130</v>
      </c>
      <c r="C13" s="312">
        <v>1146</v>
      </c>
      <c r="D13" s="312">
        <v>1185</v>
      </c>
      <c r="E13" s="312">
        <v>1196</v>
      </c>
      <c r="F13" s="312">
        <v>1180</v>
      </c>
      <c r="G13" s="312">
        <v>1190</v>
      </c>
      <c r="H13" s="312">
        <v>1213</v>
      </c>
      <c r="I13" s="312">
        <v>1200</v>
      </c>
      <c r="J13" s="312">
        <v>1219</v>
      </c>
      <c r="K13" s="312">
        <v>1231</v>
      </c>
      <c r="L13" s="312">
        <v>1246</v>
      </c>
      <c r="M13" s="1778">
        <f t="shared" si="0"/>
        <v>15</v>
      </c>
      <c r="N13" s="1774">
        <f t="shared" si="1"/>
        <v>1.2185215272136452E-2</v>
      </c>
      <c r="O13" s="1780">
        <f t="shared" si="2"/>
        <v>56</v>
      </c>
      <c r="P13" s="1774">
        <f t="shared" si="3"/>
        <v>4.705882352941182E-2</v>
      </c>
      <c r="Q13" s="1780">
        <f t="shared" si="4"/>
        <v>116</v>
      </c>
      <c r="R13" s="1774">
        <f t="shared" si="5"/>
        <v>0.10265486725663719</v>
      </c>
    </row>
    <row r="14" spans="1:21" s="377" customFormat="1">
      <c r="A14" s="977" t="s">
        <v>24</v>
      </c>
      <c r="B14" s="500">
        <v>0</v>
      </c>
      <c r="C14" s="500">
        <v>0</v>
      </c>
      <c r="D14" s="500">
        <v>0</v>
      </c>
      <c r="E14" s="500">
        <v>0</v>
      </c>
      <c r="F14" s="500">
        <v>0</v>
      </c>
      <c r="G14" s="500">
        <v>0</v>
      </c>
      <c r="H14" s="500">
        <v>0</v>
      </c>
      <c r="I14" s="500">
        <v>0</v>
      </c>
      <c r="J14" s="500" t="s">
        <v>659</v>
      </c>
      <c r="K14" s="500" t="s">
        <v>659</v>
      </c>
      <c r="L14" s="500" t="s">
        <v>659</v>
      </c>
      <c r="M14" s="1778" t="s">
        <v>574</v>
      </c>
      <c r="N14" s="1774" t="s">
        <v>574</v>
      </c>
      <c r="O14" s="1780" t="s">
        <v>574</v>
      </c>
      <c r="P14" s="1774" t="s">
        <v>574</v>
      </c>
      <c r="Q14" s="1780" t="s">
        <v>574</v>
      </c>
      <c r="R14" s="1774" t="s">
        <v>574</v>
      </c>
    </row>
    <row r="15" spans="1:21" s="377" customFormat="1">
      <c r="A15" s="977" t="s">
        <v>25</v>
      </c>
      <c r="B15" s="312">
        <v>399</v>
      </c>
      <c r="C15" s="312">
        <v>355</v>
      </c>
      <c r="D15" s="312">
        <v>342</v>
      </c>
      <c r="E15" s="312">
        <v>306</v>
      </c>
      <c r="F15" s="312">
        <v>296</v>
      </c>
      <c r="G15" s="312">
        <v>293</v>
      </c>
      <c r="H15" s="312">
        <v>289</v>
      </c>
      <c r="I15" s="312">
        <v>299</v>
      </c>
      <c r="J15" s="312">
        <v>314</v>
      </c>
      <c r="K15" s="312">
        <v>332</v>
      </c>
      <c r="L15" s="312">
        <v>335</v>
      </c>
      <c r="M15" s="1778">
        <f t="shared" si="0"/>
        <v>3</v>
      </c>
      <c r="N15" s="1774">
        <f t="shared" si="1"/>
        <v>9.0361445783131433E-3</v>
      </c>
      <c r="O15" s="1780">
        <f t="shared" si="2"/>
        <v>42</v>
      </c>
      <c r="P15" s="1774">
        <f t="shared" si="3"/>
        <v>0.14334470989761083</v>
      </c>
      <c r="Q15" s="1780">
        <f t="shared" si="4"/>
        <v>-64</v>
      </c>
      <c r="R15" s="1774">
        <f t="shared" si="5"/>
        <v>-0.16040100250626566</v>
      </c>
    </row>
    <row r="16" spans="1:21" s="377" customFormat="1">
      <c r="A16" s="977" t="s">
        <v>26</v>
      </c>
      <c r="B16" s="312">
        <v>1829</v>
      </c>
      <c r="C16" s="312">
        <v>1931</v>
      </c>
      <c r="D16" s="312">
        <v>2021</v>
      </c>
      <c r="E16" s="312">
        <v>2118</v>
      </c>
      <c r="F16" s="312">
        <v>2167</v>
      </c>
      <c r="G16" s="312">
        <v>2221</v>
      </c>
      <c r="H16" s="312">
        <v>2172</v>
      </c>
      <c r="I16" s="312">
        <v>2219</v>
      </c>
      <c r="J16" s="312">
        <v>2219</v>
      </c>
      <c r="K16" s="312">
        <v>2243</v>
      </c>
      <c r="L16" s="312">
        <v>2274</v>
      </c>
      <c r="M16" s="1778">
        <f t="shared" si="0"/>
        <v>31</v>
      </c>
      <c r="N16" s="1774">
        <f t="shared" si="1"/>
        <v>1.3820775746767655E-2</v>
      </c>
      <c r="O16" s="1780">
        <f t="shared" si="2"/>
        <v>53</v>
      </c>
      <c r="P16" s="1774">
        <f t="shared" si="3"/>
        <v>2.3863124718595197E-2</v>
      </c>
      <c r="Q16" s="1780">
        <f t="shared" si="4"/>
        <v>445</v>
      </c>
      <c r="R16" s="1774">
        <f t="shared" si="5"/>
        <v>0.24330235101148179</v>
      </c>
    </row>
    <row r="17" spans="1:18" s="377" customFormat="1">
      <c r="A17" s="977" t="s">
        <v>27</v>
      </c>
      <c r="B17" s="312">
        <v>986</v>
      </c>
      <c r="C17" s="312">
        <v>975</v>
      </c>
      <c r="D17" s="312">
        <v>943</v>
      </c>
      <c r="E17" s="312">
        <v>936</v>
      </c>
      <c r="F17" s="312">
        <v>971</v>
      </c>
      <c r="G17" s="312">
        <v>1000</v>
      </c>
      <c r="H17" s="312">
        <v>1081</v>
      </c>
      <c r="I17" s="312">
        <v>1109</v>
      </c>
      <c r="J17" s="312">
        <v>1143</v>
      </c>
      <c r="K17" s="312">
        <v>1177</v>
      </c>
      <c r="L17" s="312">
        <v>1158</v>
      </c>
      <c r="M17" s="1778">
        <f t="shared" si="0"/>
        <v>-19</v>
      </c>
      <c r="N17" s="1774">
        <f t="shared" si="1"/>
        <v>-1.6142735768904015E-2</v>
      </c>
      <c r="O17" s="1780">
        <f t="shared" si="2"/>
        <v>158</v>
      </c>
      <c r="P17" s="1774">
        <f t="shared" si="3"/>
        <v>0.15799999999999992</v>
      </c>
      <c r="Q17" s="1780">
        <f t="shared" si="4"/>
        <v>172</v>
      </c>
      <c r="R17" s="1774">
        <f t="shared" si="5"/>
        <v>0.17444219066937117</v>
      </c>
    </row>
    <row r="18" spans="1:18" s="377" customFormat="1">
      <c r="A18" s="977" t="s">
        <v>28</v>
      </c>
      <c r="B18" s="312">
        <v>440</v>
      </c>
      <c r="C18" s="312">
        <v>444</v>
      </c>
      <c r="D18" s="312">
        <v>427</v>
      </c>
      <c r="E18" s="312">
        <v>433</v>
      </c>
      <c r="F18" s="312">
        <v>443</v>
      </c>
      <c r="G18" s="312">
        <v>440</v>
      </c>
      <c r="H18" s="312">
        <v>435</v>
      </c>
      <c r="I18" s="312">
        <v>447</v>
      </c>
      <c r="J18" s="312">
        <v>477</v>
      </c>
      <c r="K18" s="312">
        <v>500</v>
      </c>
      <c r="L18" s="312">
        <v>514</v>
      </c>
      <c r="M18" s="1778">
        <f t="shared" si="0"/>
        <v>14</v>
      </c>
      <c r="N18" s="1774">
        <f t="shared" si="1"/>
        <v>2.8000000000000025E-2</v>
      </c>
      <c r="O18" s="1780">
        <f t="shared" si="2"/>
        <v>74</v>
      </c>
      <c r="P18" s="1774">
        <f t="shared" si="3"/>
        <v>0.16818181818181821</v>
      </c>
      <c r="Q18" s="1780">
        <f t="shared" si="4"/>
        <v>74</v>
      </c>
      <c r="R18" s="1774">
        <f t="shared" si="5"/>
        <v>0.16818181818181821</v>
      </c>
    </row>
    <row r="19" spans="1:18" s="377" customFormat="1">
      <c r="A19" s="977" t="s">
        <v>29</v>
      </c>
      <c r="B19" s="312">
        <v>1676</v>
      </c>
      <c r="C19" s="312">
        <v>1642</v>
      </c>
      <c r="D19" s="312">
        <v>1638</v>
      </c>
      <c r="E19" s="312">
        <v>1624</v>
      </c>
      <c r="F19" s="312">
        <v>1596</v>
      </c>
      <c r="G19" s="312">
        <v>1604</v>
      </c>
      <c r="H19" s="312">
        <v>1574</v>
      </c>
      <c r="I19" s="312">
        <v>1537</v>
      </c>
      <c r="J19" s="312">
        <v>1522</v>
      </c>
      <c r="K19" s="312">
        <v>1485</v>
      </c>
      <c r="L19" s="312">
        <v>1504</v>
      </c>
      <c r="M19" s="1778">
        <f t="shared" si="0"/>
        <v>19</v>
      </c>
      <c r="N19" s="1774">
        <f>L19/K19-1</f>
        <v>1.2794612794612803E-2</v>
      </c>
      <c r="O19" s="1780">
        <f t="shared" si="2"/>
        <v>-100</v>
      </c>
      <c r="P19" s="1774">
        <f>L19/G19-1</f>
        <v>-6.2344139650872821E-2</v>
      </c>
      <c r="Q19" s="1780">
        <f t="shared" si="4"/>
        <v>-172</v>
      </c>
      <c r="R19" s="1774">
        <f>L19/B19-1</f>
        <v>-0.10262529832935563</v>
      </c>
    </row>
    <row r="20" spans="1:18" s="551" customFormat="1">
      <c r="A20" s="980"/>
      <c r="B20" s="1208"/>
      <c r="C20" s="1208"/>
      <c r="D20" s="1208"/>
      <c r="E20" s="1208"/>
      <c r="F20" s="1208"/>
      <c r="G20" s="1208"/>
      <c r="H20" s="1208"/>
      <c r="I20" s="1208"/>
      <c r="J20" s="1208"/>
      <c r="K20" s="1208"/>
      <c r="L20" s="1208"/>
      <c r="M20" s="1466"/>
      <c r="N20" s="1008"/>
      <c r="O20" s="1466"/>
      <c r="P20" s="1008"/>
      <c r="Q20" s="1466"/>
      <c r="R20" s="1008"/>
    </row>
    <row r="21" spans="1:18">
      <c r="A21" s="358" t="s">
        <v>548</v>
      </c>
    </row>
    <row r="22" spans="1:18">
      <c r="A22" s="69" t="s">
        <v>513</v>
      </c>
      <c r="B22" s="271"/>
      <c r="C22" s="271"/>
      <c r="D22" s="271"/>
      <c r="E22" s="271"/>
      <c r="F22" s="271"/>
      <c r="G22" s="271"/>
      <c r="H22" s="271"/>
      <c r="I22" s="271"/>
      <c r="J22" s="271"/>
      <c r="K22" s="271"/>
      <c r="L22" s="271"/>
    </row>
  </sheetData>
  <mergeCells count="5">
    <mergeCell ref="A3:A4"/>
    <mergeCell ref="B3:L3"/>
    <mergeCell ref="M3:N3"/>
    <mergeCell ref="O3:P3"/>
    <mergeCell ref="Q3:R3"/>
  </mergeCells>
  <hyperlinks>
    <hyperlink ref="T2" location="OBSAH!A1" display="Zpět na obsah"/>
  </hyperlinks>
  <pageMargins left="0.7" right="0.7" top="0.78740157499999996" bottom="0.78740157499999996" header="0.3" footer="0.3"/>
  <pageSetup paperSize="9" orientation="landscape"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3"/>
  <sheetViews>
    <sheetView showGridLines="0" workbookViewId="0"/>
  </sheetViews>
  <sheetFormatPr defaultRowHeight="15"/>
  <cols>
    <col min="1" max="1" width="19.140625" customWidth="1"/>
    <col min="2" max="12" width="6.7109375" customWidth="1"/>
    <col min="13" max="18" width="6.28515625" style="377" customWidth="1"/>
    <col min="19" max="19" width="9.140625" style="377"/>
  </cols>
  <sheetData>
    <row r="1" spans="1:21">
      <c r="A1" s="121" t="s">
        <v>1486</v>
      </c>
      <c r="B1" s="53"/>
      <c r="C1" s="53"/>
      <c r="D1" s="35"/>
      <c r="E1" s="459"/>
      <c r="F1" s="35"/>
      <c r="G1" s="35"/>
      <c r="H1" s="35"/>
      <c r="I1" s="35"/>
      <c r="J1" s="35"/>
      <c r="K1" s="35"/>
      <c r="L1" s="35"/>
    </row>
    <row r="2" spans="1:21" ht="15.75" thickBot="1">
      <c r="A2" s="1614" t="s">
        <v>1719</v>
      </c>
      <c r="B2" s="377"/>
      <c r="C2" s="377"/>
      <c r="D2" s="377"/>
      <c r="E2" s="377"/>
      <c r="F2" s="377"/>
      <c r="G2" s="377"/>
      <c r="H2" s="377"/>
      <c r="I2" s="377"/>
      <c r="J2" s="377"/>
      <c r="K2" s="377"/>
      <c r="L2" s="377"/>
      <c r="P2" s="146"/>
      <c r="Q2" s="146"/>
      <c r="R2" s="146"/>
      <c r="S2" s="146"/>
      <c r="T2" s="213" t="s">
        <v>1602</v>
      </c>
      <c r="U2" s="146"/>
    </row>
    <row r="3" spans="1:21" ht="27.75" customHeight="1">
      <c r="A3" s="1963" t="s">
        <v>184</v>
      </c>
      <c r="B3" s="1966" t="s">
        <v>193</v>
      </c>
      <c r="C3" s="1966"/>
      <c r="D3" s="1966"/>
      <c r="E3" s="1966"/>
      <c r="F3" s="1966"/>
      <c r="G3" s="1966"/>
      <c r="H3" s="1966"/>
      <c r="I3" s="1966"/>
      <c r="J3" s="1966"/>
      <c r="K3" s="1966"/>
      <c r="L3" s="1972"/>
      <c r="M3" s="1967" t="s">
        <v>941</v>
      </c>
      <c r="N3" s="1968"/>
      <c r="O3" s="1969" t="s">
        <v>942</v>
      </c>
      <c r="P3" s="1970"/>
      <c r="Q3" s="1971" t="s">
        <v>943</v>
      </c>
      <c r="R3" s="1968"/>
    </row>
    <row r="4" spans="1:21" ht="15.75" thickBot="1">
      <c r="A4" s="1964"/>
      <c r="B4" s="996" t="s">
        <v>11</v>
      </c>
      <c r="C4" s="996" t="s">
        <v>12</v>
      </c>
      <c r="D4" s="996" t="s">
        <v>13</v>
      </c>
      <c r="E4" s="996" t="s">
        <v>135</v>
      </c>
      <c r="F4" s="996" t="s">
        <v>183</v>
      </c>
      <c r="G4" s="996" t="s">
        <v>432</v>
      </c>
      <c r="H4" s="996" t="s">
        <v>529</v>
      </c>
      <c r="I4" s="996" t="s">
        <v>589</v>
      </c>
      <c r="J4" s="996" t="s">
        <v>656</v>
      </c>
      <c r="K4" s="996" t="s">
        <v>673</v>
      </c>
      <c r="L4" s="1112" t="s">
        <v>939</v>
      </c>
      <c r="M4" s="1058" t="s">
        <v>185</v>
      </c>
      <c r="N4" s="1000" t="s">
        <v>186</v>
      </c>
      <c r="O4" s="1010" t="s">
        <v>185</v>
      </c>
      <c r="P4" s="1117" t="s">
        <v>186</v>
      </c>
      <c r="Q4" s="1010" t="s">
        <v>185</v>
      </c>
      <c r="R4" s="1117" t="s">
        <v>186</v>
      </c>
    </row>
    <row r="5" spans="1:21">
      <c r="A5" s="975" t="s">
        <v>1601</v>
      </c>
      <c r="B5" s="313">
        <v>67931</v>
      </c>
      <c r="C5" s="313">
        <v>67839</v>
      </c>
      <c r="D5" s="313">
        <v>67977</v>
      </c>
      <c r="E5" s="313">
        <v>68259</v>
      </c>
      <c r="F5" s="313">
        <v>68554</v>
      </c>
      <c r="G5" s="313">
        <v>68715</v>
      </c>
      <c r="H5" s="313">
        <v>69097</v>
      </c>
      <c r="I5" s="313">
        <v>69266</v>
      </c>
      <c r="J5" s="313">
        <v>69837</v>
      </c>
      <c r="K5" s="313">
        <v>70082</v>
      </c>
      <c r="L5" s="316">
        <v>70164</v>
      </c>
      <c r="M5" s="1787">
        <f>L5-K5</f>
        <v>82</v>
      </c>
      <c r="N5" s="1789">
        <f>L5/K5-1</f>
        <v>1.1700579321365367E-3</v>
      </c>
      <c r="O5" s="1788">
        <f>L5-G5</f>
        <v>1449</v>
      </c>
      <c r="P5" s="1789">
        <f>L5/G5-1</f>
        <v>2.1087098886706013E-2</v>
      </c>
      <c r="Q5" s="1788">
        <f>L5-B5</f>
        <v>2233</v>
      </c>
      <c r="R5" s="1789">
        <f>L5/B5-1</f>
        <v>3.2871590290147301E-2</v>
      </c>
    </row>
    <row r="6" spans="1:21">
      <c r="A6" s="977" t="s">
        <v>16</v>
      </c>
      <c r="B6" s="312">
        <v>12686</v>
      </c>
      <c r="C6" s="312">
        <v>12971</v>
      </c>
      <c r="D6" s="312">
        <v>13224</v>
      </c>
      <c r="E6" s="312">
        <v>13490</v>
      </c>
      <c r="F6" s="312">
        <v>13710</v>
      </c>
      <c r="G6" s="312">
        <v>13899</v>
      </c>
      <c r="H6" s="312">
        <v>14065</v>
      </c>
      <c r="I6" s="312">
        <v>14213</v>
      </c>
      <c r="J6" s="312">
        <v>14307</v>
      </c>
      <c r="K6" s="312">
        <v>14291</v>
      </c>
      <c r="L6" s="315">
        <v>14228</v>
      </c>
      <c r="M6" s="1778">
        <f t="shared" ref="M6:M19" si="0">L6-K6</f>
        <v>-63</v>
      </c>
      <c r="N6" s="1774">
        <f t="shared" ref="N6:N18" si="1">L6/K6-1</f>
        <v>-4.4083689035057105E-3</v>
      </c>
      <c r="O6" s="1780">
        <f t="shared" ref="O6:O19" si="2">L6-G6</f>
        <v>329</v>
      </c>
      <c r="P6" s="1774">
        <f t="shared" ref="P6:P18" si="3">L6/G6-1</f>
        <v>2.367076768112808E-2</v>
      </c>
      <c r="Q6" s="1780">
        <f t="shared" ref="Q6:Q19" si="4">L6-B6</f>
        <v>1542</v>
      </c>
      <c r="R6" s="1774">
        <f t="shared" ref="R6:R18" si="5">L6/B6-1</f>
        <v>0.12155131641179251</v>
      </c>
    </row>
    <row r="7" spans="1:21">
      <c r="A7" s="977" t="s">
        <v>17</v>
      </c>
      <c r="B7" s="312">
        <v>7573</v>
      </c>
      <c r="C7" s="312">
        <v>7671</v>
      </c>
      <c r="D7" s="312">
        <v>7795</v>
      </c>
      <c r="E7" s="312">
        <v>7855</v>
      </c>
      <c r="F7" s="312">
        <v>7937</v>
      </c>
      <c r="G7" s="312">
        <v>7942</v>
      </c>
      <c r="H7" s="312">
        <v>8000</v>
      </c>
      <c r="I7" s="312">
        <v>8012</v>
      </c>
      <c r="J7" s="312">
        <v>8072</v>
      </c>
      <c r="K7" s="312">
        <v>8086</v>
      </c>
      <c r="L7" s="315">
        <v>8071</v>
      </c>
      <c r="M7" s="1778">
        <f t="shared" si="0"/>
        <v>-15</v>
      </c>
      <c r="N7" s="1774">
        <f t="shared" si="1"/>
        <v>-1.8550581251546294E-3</v>
      </c>
      <c r="O7" s="1780">
        <f t="shared" si="2"/>
        <v>129</v>
      </c>
      <c r="P7" s="1774">
        <f t="shared" si="3"/>
        <v>1.6242760010072965E-2</v>
      </c>
      <c r="Q7" s="1780">
        <f t="shared" si="4"/>
        <v>498</v>
      </c>
      <c r="R7" s="1774">
        <f t="shared" si="5"/>
        <v>6.5759936616928583E-2</v>
      </c>
    </row>
    <row r="8" spans="1:21">
      <c r="A8" s="977" t="s">
        <v>18</v>
      </c>
      <c r="B8" s="312">
        <v>3945</v>
      </c>
      <c r="C8" s="312">
        <v>3949</v>
      </c>
      <c r="D8" s="312">
        <v>3914</v>
      </c>
      <c r="E8" s="312">
        <v>3926</v>
      </c>
      <c r="F8" s="312">
        <v>3970</v>
      </c>
      <c r="G8" s="312">
        <v>3970</v>
      </c>
      <c r="H8" s="312">
        <v>4007</v>
      </c>
      <c r="I8" s="312">
        <v>4010</v>
      </c>
      <c r="J8" s="312">
        <v>4028</v>
      </c>
      <c r="K8" s="312">
        <v>4059</v>
      </c>
      <c r="L8" s="315">
        <v>4092</v>
      </c>
      <c r="M8" s="1778">
        <f t="shared" si="0"/>
        <v>33</v>
      </c>
      <c r="N8" s="1774">
        <f t="shared" si="1"/>
        <v>8.1300813008129413E-3</v>
      </c>
      <c r="O8" s="1780">
        <f t="shared" si="2"/>
        <v>122</v>
      </c>
      <c r="P8" s="1774">
        <f t="shared" si="3"/>
        <v>3.0730478589420684E-2</v>
      </c>
      <c r="Q8" s="1780">
        <f t="shared" si="4"/>
        <v>147</v>
      </c>
      <c r="R8" s="1774">
        <f t="shared" si="5"/>
        <v>3.726235741444861E-2</v>
      </c>
    </row>
    <row r="9" spans="1:21">
      <c r="A9" s="977" t="s">
        <v>19</v>
      </c>
      <c r="B9" s="312">
        <v>3530</v>
      </c>
      <c r="C9" s="312">
        <v>3519</v>
      </c>
      <c r="D9" s="312">
        <v>3569</v>
      </c>
      <c r="E9" s="312">
        <v>3588</v>
      </c>
      <c r="F9" s="312">
        <v>3579</v>
      </c>
      <c r="G9" s="312">
        <v>3599</v>
      </c>
      <c r="H9" s="312">
        <v>3625</v>
      </c>
      <c r="I9" s="312">
        <v>3624</v>
      </c>
      <c r="J9" s="312">
        <v>3678</v>
      </c>
      <c r="K9" s="312">
        <v>3646</v>
      </c>
      <c r="L9" s="315">
        <v>3652</v>
      </c>
      <c r="M9" s="1778">
        <f t="shared" si="0"/>
        <v>6</v>
      </c>
      <c r="N9" s="1774">
        <f t="shared" si="1"/>
        <v>1.645639056500281E-3</v>
      </c>
      <c r="O9" s="1780">
        <f t="shared" si="2"/>
        <v>53</v>
      </c>
      <c r="P9" s="1774">
        <f t="shared" si="3"/>
        <v>1.4726312864684621E-2</v>
      </c>
      <c r="Q9" s="1780">
        <f t="shared" si="4"/>
        <v>122</v>
      </c>
      <c r="R9" s="1774">
        <f t="shared" si="5"/>
        <v>3.4560906515580747E-2</v>
      </c>
    </row>
    <row r="10" spans="1:21">
      <c r="A10" s="977" t="s">
        <v>20</v>
      </c>
      <c r="B10" s="312">
        <v>2452</v>
      </c>
      <c r="C10" s="312">
        <v>2455</v>
      </c>
      <c r="D10" s="312">
        <v>2448</v>
      </c>
      <c r="E10" s="312">
        <v>2389</v>
      </c>
      <c r="F10" s="312">
        <v>2367</v>
      </c>
      <c r="G10" s="312">
        <v>2348</v>
      </c>
      <c r="H10" s="312">
        <v>2294</v>
      </c>
      <c r="I10" s="312">
        <v>2267</v>
      </c>
      <c r="J10" s="312">
        <v>2249</v>
      </c>
      <c r="K10" s="312">
        <v>2228</v>
      </c>
      <c r="L10" s="315">
        <v>2236</v>
      </c>
      <c r="M10" s="1778">
        <f t="shared" si="0"/>
        <v>8</v>
      </c>
      <c r="N10" s="1774">
        <f t="shared" si="1"/>
        <v>3.5906642728904536E-3</v>
      </c>
      <c r="O10" s="1780">
        <f t="shared" si="2"/>
        <v>-112</v>
      </c>
      <c r="P10" s="1774">
        <f t="shared" si="3"/>
        <v>-4.7700170357751315E-2</v>
      </c>
      <c r="Q10" s="1780">
        <f t="shared" si="4"/>
        <v>-216</v>
      </c>
      <c r="R10" s="1774">
        <v>0</v>
      </c>
    </row>
    <row r="11" spans="1:21">
      <c r="A11" s="977" t="s">
        <v>21</v>
      </c>
      <c r="B11" s="312">
        <v>4548</v>
      </c>
      <c r="C11" s="312">
        <v>4541</v>
      </c>
      <c r="D11" s="312">
        <v>4560</v>
      </c>
      <c r="E11" s="312">
        <v>4522</v>
      </c>
      <c r="F11" s="312">
        <v>4494</v>
      </c>
      <c r="G11" s="312">
        <v>4467</v>
      </c>
      <c r="H11" s="312">
        <v>4465</v>
      </c>
      <c r="I11" s="312">
        <v>4468</v>
      </c>
      <c r="J11" s="312">
        <v>4571</v>
      </c>
      <c r="K11" s="312">
        <v>4615</v>
      </c>
      <c r="L11" s="315">
        <v>4594</v>
      </c>
      <c r="M11" s="1778">
        <f t="shared" si="0"/>
        <v>-21</v>
      </c>
      <c r="N11" s="1774">
        <f t="shared" si="1"/>
        <v>-4.5503791982665076E-3</v>
      </c>
      <c r="O11" s="1780">
        <f t="shared" si="2"/>
        <v>127</v>
      </c>
      <c r="P11" s="1774">
        <f t="shared" si="3"/>
        <v>2.8430714125811551E-2</v>
      </c>
      <c r="Q11" s="1780">
        <f t="shared" si="4"/>
        <v>46</v>
      </c>
      <c r="R11" s="1774">
        <f t="shared" si="5"/>
        <v>1.0114335971855848E-2</v>
      </c>
    </row>
    <row r="12" spans="1:21">
      <c r="A12" s="977" t="s">
        <v>22</v>
      </c>
      <c r="B12" s="312">
        <v>2463</v>
      </c>
      <c r="C12" s="312">
        <v>2425</v>
      </c>
      <c r="D12" s="312">
        <v>2355</v>
      </c>
      <c r="E12" s="312">
        <v>2371</v>
      </c>
      <c r="F12" s="312">
        <v>2312</v>
      </c>
      <c r="G12" s="312">
        <v>2276</v>
      </c>
      <c r="H12" s="312">
        <v>2269</v>
      </c>
      <c r="I12" s="312">
        <v>2249</v>
      </c>
      <c r="J12" s="312">
        <v>2319</v>
      </c>
      <c r="K12" s="312">
        <v>2349</v>
      </c>
      <c r="L12" s="315">
        <v>2405</v>
      </c>
      <c r="M12" s="1778">
        <f t="shared" si="0"/>
        <v>56</v>
      </c>
      <c r="N12" s="1774">
        <f t="shared" si="1"/>
        <v>2.3839931885908827E-2</v>
      </c>
      <c r="O12" s="1780">
        <f t="shared" si="2"/>
        <v>129</v>
      </c>
      <c r="P12" s="1774">
        <f t="shared" si="3"/>
        <v>5.6678383128295318E-2</v>
      </c>
      <c r="Q12" s="1780">
        <f t="shared" si="4"/>
        <v>-58</v>
      </c>
      <c r="R12" s="1774">
        <f t="shared" si="5"/>
        <v>-2.3548518067397439E-2</v>
      </c>
    </row>
    <row r="13" spans="1:21">
      <c r="A13" s="977" t="s">
        <v>23</v>
      </c>
      <c r="B13" s="312">
        <v>3016</v>
      </c>
      <c r="C13" s="312">
        <v>2968</v>
      </c>
      <c r="D13" s="312">
        <v>2971</v>
      </c>
      <c r="E13" s="312">
        <v>2983</v>
      </c>
      <c r="F13" s="312">
        <v>2986</v>
      </c>
      <c r="G13" s="312">
        <v>2981</v>
      </c>
      <c r="H13" s="312">
        <v>2965</v>
      </c>
      <c r="I13" s="312">
        <v>2981</v>
      </c>
      <c r="J13" s="312">
        <v>2956</v>
      </c>
      <c r="K13" s="312">
        <v>2997</v>
      </c>
      <c r="L13" s="315">
        <v>3020</v>
      </c>
      <c r="M13" s="1778">
        <f t="shared" si="0"/>
        <v>23</v>
      </c>
      <c r="N13" s="1774">
        <f t="shared" si="1"/>
        <v>7.6743410076742791E-3</v>
      </c>
      <c r="O13" s="1780">
        <f t="shared" si="2"/>
        <v>39</v>
      </c>
      <c r="P13" s="1774">
        <f t="shared" si="3"/>
        <v>1.308285810130827E-2</v>
      </c>
      <c r="Q13" s="1780">
        <f t="shared" si="4"/>
        <v>4</v>
      </c>
      <c r="R13" s="1774">
        <f t="shared" si="5"/>
        <v>1.3262599469496816E-3</v>
      </c>
    </row>
    <row r="14" spans="1:21">
      <c r="A14" s="977" t="s">
        <v>24</v>
      </c>
      <c r="B14" s="312">
        <v>3663</v>
      </c>
      <c r="C14" s="312">
        <v>3614</v>
      </c>
      <c r="D14" s="312">
        <v>3605</v>
      </c>
      <c r="E14" s="312">
        <v>3548</v>
      </c>
      <c r="F14" s="312">
        <v>3552</v>
      </c>
      <c r="G14" s="312">
        <v>3553</v>
      </c>
      <c r="H14" s="312">
        <v>3524</v>
      </c>
      <c r="I14" s="312">
        <v>3537</v>
      </c>
      <c r="J14" s="312">
        <v>3554</v>
      </c>
      <c r="K14" s="312">
        <v>3567</v>
      </c>
      <c r="L14" s="315">
        <v>3569</v>
      </c>
      <c r="M14" s="1778">
        <f t="shared" si="0"/>
        <v>2</v>
      </c>
      <c r="N14" s="1774">
        <v>0</v>
      </c>
      <c r="O14" s="1780">
        <f t="shared" si="2"/>
        <v>16</v>
      </c>
      <c r="P14" s="1774">
        <v>0</v>
      </c>
      <c r="Q14" s="1780">
        <f t="shared" si="4"/>
        <v>-94</v>
      </c>
      <c r="R14" s="1774">
        <v>0</v>
      </c>
    </row>
    <row r="15" spans="1:21">
      <c r="A15" s="977" t="s">
        <v>25</v>
      </c>
      <c r="B15" s="312">
        <v>3283</v>
      </c>
      <c r="C15" s="312">
        <v>3281</v>
      </c>
      <c r="D15" s="312">
        <v>3261</v>
      </c>
      <c r="E15" s="312">
        <v>3331</v>
      </c>
      <c r="F15" s="312">
        <v>3368</v>
      </c>
      <c r="G15" s="312">
        <v>3381</v>
      </c>
      <c r="H15" s="312">
        <v>3409</v>
      </c>
      <c r="I15" s="312">
        <v>3388</v>
      </c>
      <c r="J15" s="312">
        <v>3382</v>
      </c>
      <c r="K15" s="312">
        <v>3382</v>
      </c>
      <c r="L15" s="315">
        <v>3361</v>
      </c>
      <c r="M15" s="1778">
        <f t="shared" si="0"/>
        <v>-21</v>
      </c>
      <c r="N15" s="1774">
        <f t="shared" si="1"/>
        <v>-6.2093435836783062E-3</v>
      </c>
      <c r="O15" s="1780">
        <f t="shared" si="2"/>
        <v>-20</v>
      </c>
      <c r="P15" s="1774">
        <f t="shared" si="3"/>
        <v>-5.9154096421176749E-3</v>
      </c>
      <c r="Q15" s="1780">
        <f t="shared" si="4"/>
        <v>78</v>
      </c>
      <c r="R15" s="1774">
        <f t="shared" si="5"/>
        <v>2.3758757234237038E-2</v>
      </c>
    </row>
    <row r="16" spans="1:21">
      <c r="A16" s="977" t="s">
        <v>26</v>
      </c>
      <c r="B16" s="312">
        <v>7419</v>
      </c>
      <c r="C16" s="312">
        <v>7322</v>
      </c>
      <c r="D16" s="312">
        <v>7282</v>
      </c>
      <c r="E16" s="312">
        <v>7289</v>
      </c>
      <c r="F16" s="312">
        <v>7291</v>
      </c>
      <c r="G16" s="312">
        <v>7230</v>
      </c>
      <c r="H16" s="312">
        <v>7297</v>
      </c>
      <c r="I16" s="312">
        <v>7333</v>
      </c>
      <c r="J16" s="312">
        <v>7381</v>
      </c>
      <c r="K16" s="312">
        <v>7418</v>
      </c>
      <c r="L16" s="315">
        <v>7373</v>
      </c>
      <c r="M16" s="1778">
        <f t="shared" si="0"/>
        <v>-45</v>
      </c>
      <c r="N16" s="1774">
        <f t="shared" si="1"/>
        <v>-6.0663251550283626E-3</v>
      </c>
      <c r="O16" s="1780">
        <f t="shared" si="2"/>
        <v>143</v>
      </c>
      <c r="P16" s="1774">
        <f t="shared" si="3"/>
        <v>1.9778699861687343E-2</v>
      </c>
      <c r="Q16" s="1780">
        <f t="shared" si="4"/>
        <v>-46</v>
      </c>
      <c r="R16" s="1774">
        <f t="shared" si="5"/>
        <v>-6.2002965359212459E-3</v>
      </c>
    </row>
    <row r="17" spans="1:18">
      <c r="A17" s="977" t="s">
        <v>27</v>
      </c>
      <c r="B17" s="312">
        <v>4515</v>
      </c>
      <c r="C17" s="312">
        <v>4438</v>
      </c>
      <c r="D17" s="312">
        <v>4318</v>
      </c>
      <c r="E17" s="312">
        <v>4279</v>
      </c>
      <c r="F17" s="312">
        <v>4237</v>
      </c>
      <c r="G17" s="312">
        <v>4181</v>
      </c>
      <c r="H17" s="312">
        <v>4174</v>
      </c>
      <c r="I17" s="312">
        <v>4128</v>
      </c>
      <c r="J17" s="312">
        <v>4125</v>
      </c>
      <c r="K17" s="312">
        <v>4159</v>
      </c>
      <c r="L17" s="315">
        <v>4205</v>
      </c>
      <c r="M17" s="1778">
        <f t="shared" si="0"/>
        <v>46</v>
      </c>
      <c r="N17" s="1774">
        <f t="shared" si="1"/>
        <v>1.1060351045924399E-2</v>
      </c>
      <c r="O17" s="1780">
        <f t="shared" si="2"/>
        <v>24</v>
      </c>
      <c r="P17" s="1774">
        <f t="shared" si="3"/>
        <v>5.7402535278641142E-3</v>
      </c>
      <c r="Q17" s="1780">
        <f t="shared" si="4"/>
        <v>-310</v>
      </c>
      <c r="R17" s="1774">
        <f t="shared" si="5"/>
        <v>-6.8660022148394284E-2</v>
      </c>
    </row>
    <row r="18" spans="1:18">
      <c r="A18" s="977" t="s">
        <v>28</v>
      </c>
      <c r="B18" s="312">
        <v>2922</v>
      </c>
      <c r="C18" s="312">
        <v>2873</v>
      </c>
      <c r="D18" s="312">
        <v>2829</v>
      </c>
      <c r="E18" s="312">
        <v>2810</v>
      </c>
      <c r="F18" s="312">
        <v>2804</v>
      </c>
      <c r="G18" s="312">
        <v>2816</v>
      </c>
      <c r="H18" s="312">
        <v>2821</v>
      </c>
      <c r="I18" s="312">
        <v>2824</v>
      </c>
      <c r="J18" s="312">
        <v>2838</v>
      </c>
      <c r="K18" s="312">
        <v>2852</v>
      </c>
      <c r="L18" s="315">
        <v>2876</v>
      </c>
      <c r="M18" s="1778">
        <f t="shared" si="0"/>
        <v>24</v>
      </c>
      <c r="N18" s="1774">
        <f t="shared" si="1"/>
        <v>8.4151472650770831E-3</v>
      </c>
      <c r="O18" s="1780">
        <f t="shared" si="2"/>
        <v>60</v>
      </c>
      <c r="P18" s="1774">
        <f t="shared" si="3"/>
        <v>2.1306818181818121E-2</v>
      </c>
      <c r="Q18" s="1780">
        <f t="shared" si="4"/>
        <v>-46</v>
      </c>
      <c r="R18" s="1774">
        <f t="shared" si="5"/>
        <v>-1.5742642026009612E-2</v>
      </c>
    </row>
    <row r="19" spans="1:18">
      <c r="A19" s="977" t="s">
        <v>29</v>
      </c>
      <c r="B19" s="312">
        <v>5916</v>
      </c>
      <c r="C19" s="312">
        <v>5812</v>
      </c>
      <c r="D19" s="312">
        <v>5846</v>
      </c>
      <c r="E19" s="312">
        <v>5878</v>
      </c>
      <c r="F19" s="312">
        <v>5947</v>
      </c>
      <c r="G19" s="312">
        <v>6072</v>
      </c>
      <c r="H19" s="312">
        <v>6182</v>
      </c>
      <c r="I19" s="312">
        <v>6232</v>
      </c>
      <c r="J19" s="312">
        <v>6377</v>
      </c>
      <c r="K19" s="312">
        <v>6433</v>
      </c>
      <c r="L19" s="315">
        <v>6482</v>
      </c>
      <c r="M19" s="1778">
        <f t="shared" si="0"/>
        <v>49</v>
      </c>
      <c r="N19" s="1774">
        <f>L19/K19-1</f>
        <v>7.6169749727965641E-3</v>
      </c>
      <c r="O19" s="1780">
        <f t="shared" si="2"/>
        <v>410</v>
      </c>
      <c r="P19" s="1774">
        <f>L19/G19-1</f>
        <v>6.7523056653491453E-2</v>
      </c>
      <c r="Q19" s="1780">
        <f t="shared" si="4"/>
        <v>566</v>
      </c>
      <c r="R19" s="1774">
        <f>L19/B19-1</f>
        <v>9.5672751859364524E-2</v>
      </c>
    </row>
    <row r="20" spans="1:18" s="551" customFormat="1">
      <c r="A20" s="980"/>
      <c r="B20" s="1208"/>
      <c r="C20" s="1208"/>
      <c r="D20" s="1208"/>
      <c r="E20" s="1208"/>
      <c r="F20" s="1208"/>
      <c r="G20" s="1208"/>
      <c r="H20" s="1208"/>
      <c r="I20" s="1208"/>
      <c r="J20" s="1208"/>
      <c r="K20" s="1208"/>
      <c r="L20" s="1208"/>
      <c r="M20" s="1466"/>
      <c r="N20" s="1008"/>
      <c r="O20" s="1466"/>
      <c r="P20" s="1008"/>
      <c r="Q20" s="1466"/>
      <c r="R20" s="1008"/>
    </row>
    <row r="21" spans="1:18">
      <c r="A21" s="358" t="s">
        <v>548</v>
      </c>
    </row>
    <row r="22" spans="1:18">
      <c r="A22" s="69" t="s">
        <v>513</v>
      </c>
      <c r="B22" s="271"/>
      <c r="C22" s="271"/>
      <c r="D22" s="271"/>
      <c r="E22" s="271"/>
      <c r="F22" s="271"/>
      <c r="G22" s="271"/>
      <c r="H22" s="271"/>
      <c r="I22" s="271"/>
      <c r="J22" s="271"/>
      <c r="K22" s="271"/>
      <c r="L22" s="271"/>
    </row>
    <row r="23" spans="1:18">
      <c r="B23" s="271"/>
      <c r="C23" s="271"/>
      <c r="D23" s="271"/>
      <c r="E23" s="271"/>
      <c r="F23" s="271"/>
      <c r="G23" s="271"/>
      <c r="H23" s="271"/>
      <c r="I23" s="271"/>
      <c r="J23" s="271"/>
      <c r="K23" s="271"/>
      <c r="L23" s="271"/>
    </row>
  </sheetData>
  <mergeCells count="5">
    <mergeCell ref="A3:A4"/>
    <mergeCell ref="B3:L3"/>
    <mergeCell ref="M3:N3"/>
    <mergeCell ref="O3:P3"/>
    <mergeCell ref="Q3:R3"/>
  </mergeCells>
  <hyperlinks>
    <hyperlink ref="T2" location="OBSAH!A1" display="Zpět na obsah"/>
  </hyperlinks>
  <pageMargins left="0.7" right="0.7" top="0.78740157499999996" bottom="0.78740157499999996" header="0.3" footer="0.3"/>
  <pageSetup paperSize="9" orientation="landscape"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5"/>
  <sheetViews>
    <sheetView showGridLines="0" workbookViewId="0"/>
  </sheetViews>
  <sheetFormatPr defaultColWidth="9.140625" defaultRowHeight="15"/>
  <cols>
    <col min="1" max="1" width="18" style="147" customWidth="1"/>
    <col min="2" max="12" width="6.7109375" style="147" customWidth="1"/>
    <col min="13" max="17" width="6.42578125" style="147" customWidth="1"/>
    <col min="18" max="18" width="6.85546875" style="147" customWidth="1"/>
    <col min="19" max="16384" width="9.140625" style="147"/>
  </cols>
  <sheetData>
    <row r="1" spans="1:21" s="35" customFormat="1" ht="17.25" customHeight="1">
      <c r="A1" s="121" t="s">
        <v>1006</v>
      </c>
      <c r="B1" s="124"/>
      <c r="C1" s="124"/>
      <c r="D1" s="124"/>
      <c r="E1" s="53"/>
      <c r="F1" s="53"/>
      <c r="G1" s="53"/>
      <c r="H1" s="53"/>
      <c r="I1" s="53"/>
      <c r="P1" s="280"/>
    </row>
    <row r="2" spans="1:21" ht="17.25" customHeight="1" thickBot="1">
      <c r="A2" s="1614" t="s">
        <v>1719</v>
      </c>
      <c r="B2" s="146"/>
      <c r="C2" s="146"/>
      <c r="P2" s="146"/>
      <c r="Q2" s="146"/>
      <c r="R2" s="146"/>
      <c r="S2" s="146"/>
      <c r="T2" s="213" t="s">
        <v>1602</v>
      </c>
      <c r="U2" s="146"/>
    </row>
    <row r="3" spans="1:21" ht="24" customHeight="1">
      <c r="A3" s="1963" t="s">
        <v>184</v>
      </c>
      <c r="B3" s="1965" t="s">
        <v>193</v>
      </c>
      <c r="C3" s="1966"/>
      <c r="D3" s="1966"/>
      <c r="E3" s="1966"/>
      <c r="F3" s="1966"/>
      <c r="G3" s="1966"/>
      <c r="H3" s="1966"/>
      <c r="I3" s="1966"/>
      <c r="J3" s="1966"/>
      <c r="K3" s="1966"/>
      <c r="L3" s="1972"/>
      <c r="M3" s="1967" t="s">
        <v>941</v>
      </c>
      <c r="N3" s="1968"/>
      <c r="O3" s="1969" t="s">
        <v>942</v>
      </c>
      <c r="P3" s="1970"/>
      <c r="Q3" s="1971" t="s">
        <v>943</v>
      </c>
      <c r="R3" s="1968"/>
    </row>
    <row r="4" spans="1:21" ht="17.25" customHeight="1" thickBot="1">
      <c r="A4" s="1964"/>
      <c r="B4" s="995" t="s">
        <v>11</v>
      </c>
      <c r="C4" s="995" t="s">
        <v>12</v>
      </c>
      <c r="D4" s="995" t="s">
        <v>13</v>
      </c>
      <c r="E4" s="995" t="s">
        <v>135</v>
      </c>
      <c r="F4" s="995" t="s">
        <v>183</v>
      </c>
      <c r="G4" s="996" t="s">
        <v>432</v>
      </c>
      <c r="H4" s="996" t="s">
        <v>529</v>
      </c>
      <c r="I4" s="996" t="s">
        <v>589</v>
      </c>
      <c r="J4" s="996" t="s">
        <v>656</v>
      </c>
      <c r="K4" s="996" t="s">
        <v>673</v>
      </c>
      <c r="L4" s="1112" t="s">
        <v>939</v>
      </c>
      <c r="M4" s="1058" t="s">
        <v>185</v>
      </c>
      <c r="N4" s="1000" t="s">
        <v>186</v>
      </c>
      <c r="O4" s="1010" t="s">
        <v>185</v>
      </c>
      <c r="P4" s="1000" t="s">
        <v>186</v>
      </c>
      <c r="Q4" s="1010" t="s">
        <v>185</v>
      </c>
      <c r="R4" s="1117" t="s">
        <v>186</v>
      </c>
    </row>
    <row r="5" spans="1:21" ht="17.25" customHeight="1">
      <c r="A5" s="975" t="s">
        <v>1601</v>
      </c>
      <c r="B5" s="313">
        <v>23019</v>
      </c>
      <c r="C5" s="313">
        <v>23586</v>
      </c>
      <c r="D5" s="313">
        <v>23812</v>
      </c>
      <c r="E5" s="313">
        <v>23683</v>
      </c>
      <c r="F5" s="313">
        <v>23641</v>
      </c>
      <c r="G5" s="313">
        <v>24120</v>
      </c>
      <c r="H5" s="313">
        <v>24070</v>
      </c>
      <c r="I5" s="313">
        <v>24724</v>
      </c>
      <c r="J5" s="313">
        <v>25298</v>
      </c>
      <c r="K5" s="313">
        <v>26234</v>
      </c>
      <c r="L5" s="316">
        <v>27117</v>
      </c>
      <c r="M5" s="1787">
        <f>L5-K5</f>
        <v>883</v>
      </c>
      <c r="N5" s="1789">
        <f>L5/K5-1</f>
        <v>3.3658610962872704E-2</v>
      </c>
      <c r="O5" s="1788">
        <f>L5-G5</f>
        <v>2997</v>
      </c>
      <c r="P5" s="1789">
        <f>L5/G5-1</f>
        <v>0.12425373134328366</v>
      </c>
      <c r="Q5" s="1788">
        <f>L5-B5</f>
        <v>4098</v>
      </c>
      <c r="R5" s="1789">
        <f>L5/B5-1</f>
        <v>0.1780268473869413</v>
      </c>
    </row>
    <row r="6" spans="1:21" ht="17.25" customHeight="1">
      <c r="A6" s="977" t="s">
        <v>16</v>
      </c>
      <c r="B6" s="312">
        <v>4095</v>
      </c>
      <c r="C6" s="312">
        <v>4347</v>
      </c>
      <c r="D6" s="312">
        <v>4354</v>
      </c>
      <c r="E6" s="312">
        <v>4424</v>
      </c>
      <c r="F6" s="312">
        <v>4446</v>
      </c>
      <c r="G6" s="312">
        <v>4586</v>
      </c>
      <c r="H6" s="312">
        <v>4597</v>
      </c>
      <c r="I6" s="312">
        <v>4842</v>
      </c>
      <c r="J6" s="312">
        <v>5085</v>
      </c>
      <c r="K6" s="312">
        <v>5461</v>
      </c>
      <c r="L6" s="315">
        <v>6067</v>
      </c>
      <c r="M6" s="1778">
        <f t="shared" ref="M6:M19" si="0">L6-K6</f>
        <v>606</v>
      </c>
      <c r="N6" s="1774">
        <f t="shared" ref="N6:N19" si="1">L6/K6-1</f>
        <v>0.11096868705365326</v>
      </c>
      <c r="O6" s="1780">
        <f t="shared" ref="O6:O19" si="2">L6-G6</f>
        <v>1481</v>
      </c>
      <c r="P6" s="1774">
        <f t="shared" ref="P6:P19" si="3">L6/G6-1</f>
        <v>0.32293938072394246</v>
      </c>
      <c r="Q6" s="1780">
        <f t="shared" ref="Q6:Q19" si="4">L6-B6</f>
        <v>1972</v>
      </c>
      <c r="R6" s="1774">
        <f t="shared" ref="R6:R19" si="5">L6/B6-1</f>
        <v>0.48156288156288163</v>
      </c>
    </row>
    <row r="7" spans="1:21" ht="17.25" customHeight="1">
      <c r="A7" s="977" t="s">
        <v>17</v>
      </c>
      <c r="B7" s="312">
        <v>2226</v>
      </c>
      <c r="C7" s="312">
        <v>2147</v>
      </c>
      <c r="D7" s="312">
        <v>2278</v>
      </c>
      <c r="E7" s="312">
        <v>2243</v>
      </c>
      <c r="F7" s="312">
        <v>2242</v>
      </c>
      <c r="G7" s="312">
        <v>2282</v>
      </c>
      <c r="H7" s="312">
        <v>2366</v>
      </c>
      <c r="I7" s="312">
        <v>2414</v>
      </c>
      <c r="J7" s="312">
        <v>2404</v>
      </c>
      <c r="K7" s="312">
        <v>2445</v>
      </c>
      <c r="L7" s="315">
        <v>2529</v>
      </c>
      <c r="M7" s="1778">
        <f t="shared" si="0"/>
        <v>84</v>
      </c>
      <c r="N7" s="1774">
        <f t="shared" si="1"/>
        <v>3.4355828220858919E-2</v>
      </c>
      <c r="O7" s="1780">
        <f t="shared" si="2"/>
        <v>247</v>
      </c>
      <c r="P7" s="1774">
        <f t="shared" si="3"/>
        <v>0.10823838737949165</v>
      </c>
      <c r="Q7" s="1780">
        <f t="shared" si="4"/>
        <v>303</v>
      </c>
      <c r="R7" s="1774">
        <f t="shared" si="5"/>
        <v>0.13611859838274931</v>
      </c>
    </row>
    <row r="8" spans="1:21" ht="17.25" customHeight="1">
      <c r="A8" s="977" t="s">
        <v>18</v>
      </c>
      <c r="B8" s="312">
        <v>1411</v>
      </c>
      <c r="C8" s="312">
        <v>1388</v>
      </c>
      <c r="D8" s="312">
        <v>1437</v>
      </c>
      <c r="E8" s="312">
        <v>1389</v>
      </c>
      <c r="F8" s="312">
        <v>1386</v>
      </c>
      <c r="G8" s="312">
        <v>1389</v>
      </c>
      <c r="H8" s="312">
        <v>1406</v>
      </c>
      <c r="I8" s="312">
        <v>1498</v>
      </c>
      <c r="J8" s="312">
        <v>1498</v>
      </c>
      <c r="K8" s="312">
        <v>1545</v>
      </c>
      <c r="L8" s="315">
        <v>1580</v>
      </c>
      <c r="M8" s="1778">
        <f t="shared" si="0"/>
        <v>35</v>
      </c>
      <c r="N8" s="1774">
        <f t="shared" si="1"/>
        <v>2.265372168284796E-2</v>
      </c>
      <c r="O8" s="1780">
        <f t="shared" si="2"/>
        <v>191</v>
      </c>
      <c r="P8" s="1774">
        <f t="shared" si="3"/>
        <v>0.13750899928005755</v>
      </c>
      <c r="Q8" s="1780">
        <f t="shared" si="4"/>
        <v>169</v>
      </c>
      <c r="R8" s="1774">
        <f t="shared" si="5"/>
        <v>0.11977321048901479</v>
      </c>
    </row>
    <row r="9" spans="1:21" ht="17.25" customHeight="1">
      <c r="A9" s="977" t="s">
        <v>19</v>
      </c>
      <c r="B9" s="312">
        <v>1057</v>
      </c>
      <c r="C9" s="312">
        <v>1064</v>
      </c>
      <c r="D9" s="312">
        <v>1075</v>
      </c>
      <c r="E9" s="312">
        <v>1077</v>
      </c>
      <c r="F9" s="312">
        <v>1060</v>
      </c>
      <c r="G9" s="312">
        <v>1103</v>
      </c>
      <c r="H9" s="312">
        <v>1073</v>
      </c>
      <c r="I9" s="312">
        <v>1103</v>
      </c>
      <c r="J9" s="312">
        <v>1134</v>
      </c>
      <c r="K9" s="312">
        <v>1173</v>
      </c>
      <c r="L9" s="315">
        <v>1207</v>
      </c>
      <c r="M9" s="1778">
        <f t="shared" si="0"/>
        <v>34</v>
      </c>
      <c r="N9" s="1774">
        <f t="shared" si="1"/>
        <v>2.8985507246376718E-2</v>
      </c>
      <c r="O9" s="1780">
        <f t="shared" si="2"/>
        <v>104</v>
      </c>
      <c r="P9" s="1774">
        <f t="shared" si="3"/>
        <v>9.4288304623753483E-2</v>
      </c>
      <c r="Q9" s="1780">
        <f t="shared" si="4"/>
        <v>150</v>
      </c>
      <c r="R9" s="1774">
        <f t="shared" si="5"/>
        <v>0.14191106906338691</v>
      </c>
    </row>
    <row r="10" spans="1:21" ht="17.25" customHeight="1">
      <c r="A10" s="977" t="s">
        <v>20</v>
      </c>
      <c r="B10" s="312">
        <v>565</v>
      </c>
      <c r="C10" s="312">
        <v>568</v>
      </c>
      <c r="D10" s="312">
        <v>537</v>
      </c>
      <c r="E10" s="312">
        <v>525</v>
      </c>
      <c r="F10" s="312">
        <v>506</v>
      </c>
      <c r="G10" s="312">
        <v>541</v>
      </c>
      <c r="H10" s="312">
        <v>467</v>
      </c>
      <c r="I10" s="312">
        <v>502</v>
      </c>
      <c r="J10" s="312">
        <v>494</v>
      </c>
      <c r="K10" s="312">
        <v>526</v>
      </c>
      <c r="L10" s="315">
        <v>506</v>
      </c>
      <c r="M10" s="1778">
        <f t="shared" si="0"/>
        <v>-20</v>
      </c>
      <c r="N10" s="1774">
        <f t="shared" si="1"/>
        <v>-3.802281368821292E-2</v>
      </c>
      <c r="O10" s="1780">
        <f t="shared" si="2"/>
        <v>-35</v>
      </c>
      <c r="P10" s="1774">
        <f t="shared" si="3"/>
        <v>-6.4695009242144219E-2</v>
      </c>
      <c r="Q10" s="1780">
        <f t="shared" si="4"/>
        <v>-59</v>
      </c>
      <c r="R10" s="1774">
        <f t="shared" si="5"/>
        <v>-0.10442477876106193</v>
      </c>
    </row>
    <row r="11" spans="1:21" ht="17.25" customHeight="1">
      <c r="A11" s="977" t="s">
        <v>21</v>
      </c>
      <c r="B11" s="312">
        <v>1495</v>
      </c>
      <c r="C11" s="312">
        <v>1519</v>
      </c>
      <c r="D11" s="312">
        <v>1547</v>
      </c>
      <c r="E11" s="312">
        <v>1516</v>
      </c>
      <c r="F11" s="312">
        <v>1438</v>
      </c>
      <c r="G11" s="312">
        <v>1518</v>
      </c>
      <c r="H11" s="312">
        <v>1500</v>
      </c>
      <c r="I11" s="312">
        <v>1570</v>
      </c>
      <c r="J11" s="312">
        <v>1565</v>
      </c>
      <c r="K11" s="312">
        <v>1551</v>
      </c>
      <c r="L11" s="315">
        <v>1627</v>
      </c>
      <c r="M11" s="1778">
        <f t="shared" si="0"/>
        <v>76</v>
      </c>
      <c r="N11" s="1774">
        <f t="shared" si="1"/>
        <v>4.9000644745325506E-2</v>
      </c>
      <c r="O11" s="1780">
        <f t="shared" si="2"/>
        <v>109</v>
      </c>
      <c r="P11" s="1774">
        <f t="shared" si="3"/>
        <v>7.1805006587615239E-2</v>
      </c>
      <c r="Q11" s="1780">
        <f t="shared" si="4"/>
        <v>132</v>
      </c>
      <c r="R11" s="1774">
        <f t="shared" si="5"/>
        <v>8.8294314381270889E-2</v>
      </c>
    </row>
    <row r="12" spans="1:21" ht="17.25" customHeight="1">
      <c r="A12" s="977" t="s">
        <v>22</v>
      </c>
      <c r="B12" s="312">
        <v>644</v>
      </c>
      <c r="C12" s="312">
        <v>677</v>
      </c>
      <c r="D12" s="312">
        <v>686</v>
      </c>
      <c r="E12" s="312">
        <v>738</v>
      </c>
      <c r="F12" s="312">
        <v>765</v>
      </c>
      <c r="G12" s="312">
        <v>761</v>
      </c>
      <c r="H12" s="312">
        <v>735</v>
      </c>
      <c r="I12" s="312">
        <v>734</v>
      </c>
      <c r="J12" s="312">
        <v>783</v>
      </c>
      <c r="K12" s="312">
        <v>810</v>
      </c>
      <c r="L12" s="315">
        <v>784</v>
      </c>
      <c r="M12" s="1778">
        <f t="shared" si="0"/>
        <v>-26</v>
      </c>
      <c r="N12" s="1774">
        <f t="shared" si="1"/>
        <v>-3.2098765432098775E-2</v>
      </c>
      <c r="O12" s="1780">
        <f t="shared" si="2"/>
        <v>23</v>
      </c>
      <c r="P12" s="1774">
        <f t="shared" si="3"/>
        <v>3.0223390275952777E-2</v>
      </c>
      <c r="Q12" s="1780">
        <f t="shared" si="4"/>
        <v>140</v>
      </c>
      <c r="R12" s="1774">
        <f t="shared" si="5"/>
        <v>0.21739130434782616</v>
      </c>
    </row>
    <row r="13" spans="1:21" ht="17.25" customHeight="1">
      <c r="A13" s="977" t="s">
        <v>23</v>
      </c>
      <c r="B13" s="312">
        <v>1248</v>
      </c>
      <c r="C13" s="312">
        <v>1231</v>
      </c>
      <c r="D13" s="312">
        <v>1243</v>
      </c>
      <c r="E13" s="312">
        <v>1182</v>
      </c>
      <c r="F13" s="312">
        <v>1237</v>
      </c>
      <c r="G13" s="312">
        <v>1291</v>
      </c>
      <c r="H13" s="312">
        <v>1242</v>
      </c>
      <c r="I13" s="312">
        <v>1264</v>
      </c>
      <c r="J13" s="312">
        <v>1271</v>
      </c>
      <c r="K13" s="312">
        <v>1317</v>
      </c>
      <c r="L13" s="315">
        <v>1330</v>
      </c>
      <c r="M13" s="1778">
        <f t="shared" si="0"/>
        <v>13</v>
      </c>
      <c r="N13" s="1774">
        <f t="shared" si="1"/>
        <v>9.8709187547456612E-3</v>
      </c>
      <c r="O13" s="1780">
        <f t="shared" si="2"/>
        <v>39</v>
      </c>
      <c r="P13" s="1774">
        <f t="shared" si="3"/>
        <v>3.0209140201394202E-2</v>
      </c>
      <c r="Q13" s="1780">
        <f t="shared" si="4"/>
        <v>82</v>
      </c>
      <c r="R13" s="1774">
        <f t="shared" si="5"/>
        <v>6.5705128205128194E-2</v>
      </c>
    </row>
    <row r="14" spans="1:21" ht="17.25" customHeight="1">
      <c r="A14" s="977" t="s">
        <v>24</v>
      </c>
      <c r="B14" s="312">
        <v>1057</v>
      </c>
      <c r="C14" s="312">
        <v>1119</v>
      </c>
      <c r="D14" s="312">
        <v>1113</v>
      </c>
      <c r="E14" s="312">
        <v>1044</v>
      </c>
      <c r="F14" s="312">
        <v>1088</v>
      </c>
      <c r="G14" s="312">
        <v>1093</v>
      </c>
      <c r="H14" s="312">
        <v>1051</v>
      </c>
      <c r="I14" s="312">
        <v>1097</v>
      </c>
      <c r="J14" s="312">
        <v>1089</v>
      </c>
      <c r="K14" s="312">
        <v>1090</v>
      </c>
      <c r="L14" s="315">
        <v>1149</v>
      </c>
      <c r="M14" s="1778">
        <f t="shared" si="0"/>
        <v>59</v>
      </c>
      <c r="N14" s="1774">
        <f t="shared" si="1"/>
        <v>5.4128440366972397E-2</v>
      </c>
      <c r="O14" s="1780">
        <f t="shared" si="2"/>
        <v>56</v>
      </c>
      <c r="P14" s="1774">
        <f t="shared" si="3"/>
        <v>5.1235132662396987E-2</v>
      </c>
      <c r="Q14" s="1780">
        <f t="shared" si="4"/>
        <v>92</v>
      </c>
      <c r="R14" s="1774">
        <f t="shared" si="5"/>
        <v>8.7038789025543961E-2</v>
      </c>
    </row>
    <row r="15" spans="1:21" ht="17.25" customHeight="1">
      <c r="A15" s="977" t="s">
        <v>25</v>
      </c>
      <c r="B15" s="312">
        <v>1128</v>
      </c>
      <c r="C15" s="312">
        <v>1142</v>
      </c>
      <c r="D15" s="312">
        <v>1128</v>
      </c>
      <c r="E15" s="312">
        <v>1138</v>
      </c>
      <c r="F15" s="312">
        <v>1096</v>
      </c>
      <c r="G15" s="312">
        <v>1129</v>
      </c>
      <c r="H15" s="312">
        <v>1152</v>
      </c>
      <c r="I15" s="312">
        <v>1117</v>
      </c>
      <c r="J15" s="312">
        <v>1174</v>
      </c>
      <c r="K15" s="312">
        <v>1238</v>
      </c>
      <c r="L15" s="315">
        <v>1234</v>
      </c>
      <c r="M15" s="1778">
        <f t="shared" si="0"/>
        <v>-4</v>
      </c>
      <c r="N15" s="1774">
        <f t="shared" si="1"/>
        <v>-3.231017770597755E-3</v>
      </c>
      <c r="O15" s="1780">
        <f t="shared" si="2"/>
        <v>105</v>
      </c>
      <c r="P15" s="1774">
        <f t="shared" si="3"/>
        <v>9.3002657218777651E-2</v>
      </c>
      <c r="Q15" s="1780">
        <f t="shared" si="4"/>
        <v>106</v>
      </c>
      <c r="R15" s="1774">
        <f t="shared" si="5"/>
        <v>9.3971631205673756E-2</v>
      </c>
    </row>
    <row r="16" spans="1:21" ht="17.25" customHeight="1">
      <c r="A16" s="977" t="s">
        <v>26</v>
      </c>
      <c r="B16" s="312">
        <v>2813</v>
      </c>
      <c r="C16" s="312">
        <v>2886</v>
      </c>
      <c r="D16" s="312">
        <v>2875</v>
      </c>
      <c r="E16" s="312">
        <v>2963</v>
      </c>
      <c r="F16" s="312">
        <v>2936</v>
      </c>
      <c r="G16" s="312">
        <v>2969</v>
      </c>
      <c r="H16" s="312">
        <v>2882</v>
      </c>
      <c r="I16" s="312">
        <v>3010</v>
      </c>
      <c r="J16" s="312">
        <v>3095</v>
      </c>
      <c r="K16" s="312">
        <v>3201</v>
      </c>
      <c r="L16" s="315">
        <v>3202</v>
      </c>
      <c r="M16" s="1778">
        <f t="shared" si="0"/>
        <v>1</v>
      </c>
      <c r="N16" s="1774">
        <f t="shared" si="1"/>
        <v>3.1240237425800288E-4</v>
      </c>
      <c r="O16" s="1780">
        <f t="shared" si="2"/>
        <v>233</v>
      </c>
      <c r="P16" s="1774">
        <f t="shared" si="3"/>
        <v>7.8477601886157045E-2</v>
      </c>
      <c r="Q16" s="1780">
        <f t="shared" si="4"/>
        <v>389</v>
      </c>
      <c r="R16" s="1774">
        <f t="shared" si="5"/>
        <v>0.13828652683967291</v>
      </c>
    </row>
    <row r="17" spans="1:18" ht="17.25" customHeight="1">
      <c r="A17" s="977" t="s">
        <v>27</v>
      </c>
      <c r="B17" s="312">
        <v>1428</v>
      </c>
      <c r="C17" s="312">
        <v>1478</v>
      </c>
      <c r="D17" s="312">
        <v>1440</v>
      </c>
      <c r="E17" s="312">
        <v>1460</v>
      </c>
      <c r="F17" s="312">
        <v>1438</v>
      </c>
      <c r="G17" s="312">
        <v>1467</v>
      </c>
      <c r="H17" s="312">
        <v>1506</v>
      </c>
      <c r="I17" s="312">
        <v>1477</v>
      </c>
      <c r="J17" s="312">
        <v>1468</v>
      </c>
      <c r="K17" s="312">
        <v>1514</v>
      </c>
      <c r="L17" s="315">
        <v>1529</v>
      </c>
      <c r="M17" s="1778">
        <f t="shared" si="0"/>
        <v>15</v>
      </c>
      <c r="N17" s="1774">
        <f t="shared" si="1"/>
        <v>9.9075297225892367E-3</v>
      </c>
      <c r="O17" s="1780">
        <f t="shared" si="2"/>
        <v>62</v>
      </c>
      <c r="P17" s="1774">
        <f t="shared" si="3"/>
        <v>4.2263122017723198E-2</v>
      </c>
      <c r="Q17" s="1780">
        <f t="shared" si="4"/>
        <v>101</v>
      </c>
      <c r="R17" s="1774">
        <f t="shared" si="5"/>
        <v>7.0728291316526581E-2</v>
      </c>
    </row>
    <row r="18" spans="1:18" ht="17.25" customHeight="1">
      <c r="A18" s="977" t="s">
        <v>28</v>
      </c>
      <c r="B18" s="312">
        <v>1366</v>
      </c>
      <c r="C18" s="312">
        <v>1426</v>
      </c>
      <c r="D18" s="312">
        <v>1482</v>
      </c>
      <c r="E18" s="312">
        <v>1427</v>
      </c>
      <c r="F18" s="312">
        <v>1459</v>
      </c>
      <c r="G18" s="312">
        <v>1463</v>
      </c>
      <c r="H18" s="312">
        <v>1470</v>
      </c>
      <c r="I18" s="312">
        <v>1464</v>
      </c>
      <c r="J18" s="312">
        <v>1490</v>
      </c>
      <c r="K18" s="312">
        <v>1571</v>
      </c>
      <c r="L18" s="315">
        <v>1514</v>
      </c>
      <c r="M18" s="1778">
        <f t="shared" si="0"/>
        <v>-57</v>
      </c>
      <c r="N18" s="1774">
        <f t="shared" si="1"/>
        <v>-3.6282622533418185E-2</v>
      </c>
      <c r="O18" s="1780">
        <f t="shared" si="2"/>
        <v>51</v>
      </c>
      <c r="P18" s="1774">
        <f t="shared" si="3"/>
        <v>3.4859876965140035E-2</v>
      </c>
      <c r="Q18" s="1780">
        <f t="shared" si="4"/>
        <v>148</v>
      </c>
      <c r="R18" s="1774">
        <f t="shared" si="5"/>
        <v>0.10834553440702788</v>
      </c>
    </row>
    <row r="19" spans="1:18" ht="17.25" customHeight="1">
      <c r="A19" s="977" t="s">
        <v>29</v>
      </c>
      <c r="B19" s="312">
        <v>2486</v>
      </c>
      <c r="C19" s="312">
        <v>2594</v>
      </c>
      <c r="D19" s="312">
        <v>2617</v>
      </c>
      <c r="E19" s="312">
        <v>2557</v>
      </c>
      <c r="F19" s="312">
        <v>2544</v>
      </c>
      <c r="G19" s="312">
        <v>2528</v>
      </c>
      <c r="H19" s="312">
        <v>2623</v>
      </c>
      <c r="I19" s="312">
        <v>2632</v>
      </c>
      <c r="J19" s="312">
        <v>2748</v>
      </c>
      <c r="K19" s="312">
        <v>2792</v>
      </c>
      <c r="L19" s="315">
        <v>2859</v>
      </c>
      <c r="M19" s="1778">
        <f t="shared" si="0"/>
        <v>67</v>
      </c>
      <c r="N19" s="1774">
        <f t="shared" si="1"/>
        <v>2.399713467048703E-2</v>
      </c>
      <c r="O19" s="1780">
        <f t="shared" si="2"/>
        <v>331</v>
      </c>
      <c r="P19" s="1774">
        <f t="shared" si="3"/>
        <v>0.13093354430379756</v>
      </c>
      <c r="Q19" s="1780">
        <f t="shared" si="4"/>
        <v>373</v>
      </c>
      <c r="R19" s="1774">
        <f t="shared" si="5"/>
        <v>0.1500402252614641</v>
      </c>
    </row>
    <row r="20" spans="1:18" s="551" customFormat="1" ht="17.25" customHeight="1">
      <c r="A20" s="980"/>
      <c r="B20" s="1208"/>
      <c r="C20" s="1208"/>
      <c r="D20" s="1208"/>
      <c r="E20" s="1208"/>
      <c r="F20" s="1208"/>
      <c r="G20" s="1208"/>
      <c r="H20" s="1208"/>
      <c r="I20" s="1208"/>
      <c r="J20" s="1208"/>
      <c r="K20" s="1208"/>
      <c r="L20" s="1208"/>
      <c r="M20" s="1635"/>
      <c r="N20" s="1631"/>
      <c r="O20" s="1635"/>
      <c r="P20" s="1631"/>
      <c r="Q20" s="1635"/>
      <c r="R20" s="1631"/>
    </row>
    <row r="21" spans="1:18" s="18" customFormat="1" ht="17.25" customHeight="1">
      <c r="A21" s="69" t="s">
        <v>513</v>
      </c>
      <c r="B21" s="147"/>
      <c r="C21" s="147"/>
      <c r="D21" s="147"/>
      <c r="E21" s="147"/>
      <c r="F21" s="147"/>
      <c r="G21" s="147"/>
      <c r="H21" s="147"/>
      <c r="I21" s="147"/>
      <c r="J21" s="147"/>
      <c r="K21" s="147"/>
      <c r="L21" s="147"/>
      <c r="M21" s="147"/>
      <c r="N21" s="147"/>
      <c r="O21" s="147"/>
      <c r="P21" s="147"/>
    </row>
    <row r="22" spans="1:18">
      <c r="B22" s="271"/>
      <c r="C22" s="271"/>
      <c r="D22" s="271"/>
      <c r="E22" s="271"/>
      <c r="F22" s="271"/>
      <c r="G22" s="271"/>
      <c r="H22" s="271"/>
      <c r="I22" s="271"/>
      <c r="J22" s="271"/>
      <c r="K22" s="271"/>
      <c r="L22" s="271"/>
    </row>
    <row r="23" spans="1:18">
      <c r="B23" s="271"/>
      <c r="C23" s="271"/>
      <c r="D23" s="271"/>
      <c r="E23" s="271"/>
      <c r="F23" s="271"/>
      <c r="G23" s="271"/>
      <c r="H23" s="271"/>
      <c r="I23" s="271"/>
      <c r="J23" s="271"/>
      <c r="K23" s="271"/>
      <c r="L23" s="271"/>
    </row>
    <row r="25" spans="1:18">
      <c r="L25" s="271"/>
    </row>
  </sheetData>
  <mergeCells count="5">
    <mergeCell ref="A3:A4"/>
    <mergeCell ref="B3:L3"/>
    <mergeCell ref="M3:N3"/>
    <mergeCell ref="O3:P3"/>
    <mergeCell ref="Q3:R3"/>
  </mergeCells>
  <hyperlinks>
    <hyperlink ref="T2" location="OBSAH!A1" display="Zpět na obsah"/>
  </hyperlinks>
  <pageMargins left="0.7" right="0.7" top="0.78740157499999996" bottom="0.78740157499999996" header="0.3" footer="0.3"/>
  <pageSetup paperSize="9" orientation="landscape"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3"/>
  <sheetViews>
    <sheetView showGridLines="0" workbookViewId="0"/>
  </sheetViews>
  <sheetFormatPr defaultColWidth="9.140625" defaultRowHeight="15"/>
  <cols>
    <col min="1" max="1" width="18" style="147" customWidth="1"/>
    <col min="2" max="12" width="6.7109375" style="147" customWidth="1"/>
    <col min="13" max="17" width="6.42578125" style="147" customWidth="1"/>
    <col min="18" max="18" width="7.140625" style="147" customWidth="1"/>
    <col min="19" max="16384" width="9.140625" style="147"/>
  </cols>
  <sheetData>
    <row r="1" spans="1:28" s="35" customFormat="1" ht="17.25" customHeight="1">
      <c r="A1" s="121" t="s">
        <v>1007</v>
      </c>
      <c r="B1" s="124"/>
      <c r="C1" s="124"/>
      <c r="D1" s="124"/>
      <c r="E1" s="53"/>
      <c r="F1" s="53"/>
      <c r="G1" s="53"/>
      <c r="H1" s="53"/>
      <c r="I1" s="53"/>
      <c r="S1"/>
      <c r="T1"/>
      <c r="U1"/>
      <c r="V1"/>
      <c r="W1"/>
      <c r="X1"/>
      <c r="Y1"/>
      <c r="Z1"/>
      <c r="AA1"/>
      <c r="AB1"/>
    </row>
    <row r="2" spans="1:28" ht="17.25" customHeight="1" thickBot="1">
      <c r="A2" s="1614" t="s">
        <v>1719</v>
      </c>
      <c r="B2" s="146"/>
      <c r="C2" s="146"/>
      <c r="P2" s="146"/>
      <c r="Q2" s="146"/>
      <c r="R2" s="146"/>
      <c r="S2" s="146"/>
      <c r="T2" s="213" t="s">
        <v>1602</v>
      </c>
      <c r="U2" s="146"/>
      <c r="V2"/>
      <c r="W2"/>
      <c r="X2"/>
      <c r="Y2"/>
      <c r="Z2"/>
      <c r="AA2"/>
      <c r="AB2"/>
    </row>
    <row r="3" spans="1:28" ht="24" customHeight="1">
      <c r="A3" s="1963" t="s">
        <v>184</v>
      </c>
      <c r="B3" s="1965" t="s">
        <v>193</v>
      </c>
      <c r="C3" s="1966"/>
      <c r="D3" s="1966"/>
      <c r="E3" s="1966"/>
      <c r="F3" s="1966"/>
      <c r="G3" s="1966"/>
      <c r="H3" s="1966"/>
      <c r="I3" s="1966"/>
      <c r="J3" s="1966"/>
      <c r="K3" s="1966"/>
      <c r="L3" s="1972"/>
      <c r="M3" s="1967" t="s">
        <v>941</v>
      </c>
      <c r="N3" s="1968"/>
      <c r="O3" s="1969" t="s">
        <v>942</v>
      </c>
      <c r="P3" s="1970"/>
      <c r="Q3" s="1971" t="s">
        <v>943</v>
      </c>
      <c r="R3" s="1968"/>
      <c r="S3"/>
      <c r="T3"/>
      <c r="U3"/>
      <c r="V3"/>
      <c r="W3"/>
      <c r="X3"/>
      <c r="Y3"/>
      <c r="Z3"/>
      <c r="AA3"/>
      <c r="AB3"/>
    </row>
    <row r="4" spans="1:28" ht="17.25" customHeight="1" thickBot="1">
      <c r="A4" s="1964"/>
      <c r="B4" s="995" t="s">
        <v>11</v>
      </c>
      <c r="C4" s="995" t="s">
        <v>12</v>
      </c>
      <c r="D4" s="995" t="s">
        <v>13</v>
      </c>
      <c r="E4" s="995" t="s">
        <v>135</v>
      </c>
      <c r="F4" s="995" t="s">
        <v>183</v>
      </c>
      <c r="G4" s="996" t="s">
        <v>432</v>
      </c>
      <c r="H4" s="996" t="s">
        <v>529</v>
      </c>
      <c r="I4" s="996" t="s">
        <v>589</v>
      </c>
      <c r="J4" s="996" t="s">
        <v>656</v>
      </c>
      <c r="K4" s="996" t="s">
        <v>673</v>
      </c>
      <c r="L4" s="1112" t="s">
        <v>939</v>
      </c>
      <c r="M4" s="1058" t="s">
        <v>185</v>
      </c>
      <c r="N4" s="1000" t="s">
        <v>186</v>
      </c>
      <c r="O4" s="1010" t="s">
        <v>185</v>
      </c>
      <c r="P4" s="1000" t="s">
        <v>186</v>
      </c>
      <c r="Q4" s="1010" t="s">
        <v>185</v>
      </c>
      <c r="R4" s="1117" t="s">
        <v>186</v>
      </c>
      <c r="S4"/>
      <c r="T4"/>
      <c r="U4"/>
      <c r="V4"/>
      <c r="W4"/>
      <c r="X4"/>
      <c r="Y4"/>
      <c r="Z4"/>
      <c r="AA4"/>
      <c r="AB4"/>
    </row>
    <row r="5" spans="1:28" ht="17.25" customHeight="1">
      <c r="A5" s="975" t="s">
        <v>1601</v>
      </c>
      <c r="B5" s="313">
        <v>11829</v>
      </c>
      <c r="C5" s="313">
        <v>12189</v>
      </c>
      <c r="D5" s="313">
        <v>12200</v>
      </c>
      <c r="E5" s="313">
        <v>11996</v>
      </c>
      <c r="F5" s="313">
        <v>12005</v>
      </c>
      <c r="G5" s="313">
        <v>12362</v>
      </c>
      <c r="H5" s="313">
        <v>12621</v>
      </c>
      <c r="I5" s="313">
        <v>13139</v>
      </c>
      <c r="J5" s="313">
        <v>13780</v>
      </c>
      <c r="K5" s="313">
        <v>14658</v>
      </c>
      <c r="L5" s="316">
        <v>15652</v>
      </c>
      <c r="M5" s="1787">
        <f>L5-K5</f>
        <v>994</v>
      </c>
      <c r="N5" s="1789">
        <f>L5/K5-1</f>
        <v>6.7812798471824198E-2</v>
      </c>
      <c r="O5" s="1788">
        <f>L5-G5</f>
        <v>3290</v>
      </c>
      <c r="P5" s="1789">
        <f>L5/G5-1</f>
        <v>0.26613816534541335</v>
      </c>
      <c r="Q5" s="1788">
        <f>L5-B5</f>
        <v>3823</v>
      </c>
      <c r="R5" s="1789">
        <f>L5/B5-1</f>
        <v>0.3231887733536225</v>
      </c>
      <c r="S5"/>
      <c r="T5"/>
      <c r="U5"/>
      <c r="V5"/>
      <c r="W5"/>
      <c r="X5"/>
      <c r="Y5"/>
      <c r="Z5"/>
      <c r="AA5"/>
      <c r="AB5"/>
    </row>
    <row r="6" spans="1:28" ht="17.25" customHeight="1">
      <c r="A6" s="977" t="s">
        <v>16</v>
      </c>
      <c r="B6" s="312">
        <v>1711</v>
      </c>
      <c r="C6" s="312">
        <v>1839</v>
      </c>
      <c r="D6" s="312">
        <v>1830</v>
      </c>
      <c r="E6" s="312">
        <v>1832</v>
      </c>
      <c r="F6" s="312">
        <v>1857</v>
      </c>
      <c r="G6" s="312">
        <v>1964</v>
      </c>
      <c r="H6" s="312">
        <v>2045</v>
      </c>
      <c r="I6" s="312">
        <v>2265</v>
      </c>
      <c r="J6" s="312">
        <v>2518</v>
      </c>
      <c r="K6" s="312">
        <v>2959</v>
      </c>
      <c r="L6" s="315">
        <v>3604</v>
      </c>
      <c r="M6" s="1778">
        <f t="shared" ref="M6:M19" si="0">L6-K6</f>
        <v>645</v>
      </c>
      <c r="N6" s="1774">
        <f t="shared" ref="N6:N19" si="1">L6/K6-1</f>
        <v>0.21797904697532955</v>
      </c>
      <c r="O6" s="1780">
        <f t="shared" ref="O6:O19" si="2">L6-G6</f>
        <v>1640</v>
      </c>
      <c r="P6" s="1774">
        <f t="shared" ref="P6:P19" si="3">L6/G6-1</f>
        <v>0.83503054989816694</v>
      </c>
      <c r="Q6" s="1780">
        <f t="shared" ref="Q6:Q19" si="4">L6-B6</f>
        <v>1893</v>
      </c>
      <c r="R6" s="1774">
        <f t="shared" ref="R6:R19" si="5">L6/B6-1</f>
        <v>1.1063705435417885</v>
      </c>
      <c r="S6"/>
      <c r="T6"/>
      <c r="U6"/>
      <c r="V6"/>
      <c r="W6"/>
      <c r="X6"/>
      <c r="Y6"/>
      <c r="Z6"/>
      <c r="AA6"/>
      <c r="AB6"/>
    </row>
    <row r="7" spans="1:28" ht="17.25" customHeight="1">
      <c r="A7" s="977" t="s">
        <v>17</v>
      </c>
      <c r="B7" s="312">
        <v>1106</v>
      </c>
      <c r="C7" s="312">
        <v>1080</v>
      </c>
      <c r="D7" s="312">
        <v>1177</v>
      </c>
      <c r="E7" s="312">
        <v>1130</v>
      </c>
      <c r="F7" s="312">
        <v>1141</v>
      </c>
      <c r="G7" s="312">
        <v>1216</v>
      </c>
      <c r="H7" s="312">
        <v>1278</v>
      </c>
      <c r="I7" s="312">
        <v>1311</v>
      </c>
      <c r="J7" s="312">
        <v>1328</v>
      </c>
      <c r="K7" s="312">
        <v>1403</v>
      </c>
      <c r="L7" s="315">
        <v>1522</v>
      </c>
      <c r="M7" s="1778">
        <f t="shared" si="0"/>
        <v>119</v>
      </c>
      <c r="N7" s="1774">
        <f t="shared" si="1"/>
        <v>8.481824661439763E-2</v>
      </c>
      <c r="O7" s="1780">
        <f t="shared" si="2"/>
        <v>306</v>
      </c>
      <c r="P7" s="1774">
        <f t="shared" si="3"/>
        <v>0.25164473684210531</v>
      </c>
      <c r="Q7" s="1780">
        <f t="shared" si="4"/>
        <v>416</v>
      </c>
      <c r="R7" s="1774">
        <f t="shared" si="5"/>
        <v>0.37613019891500898</v>
      </c>
      <c r="S7"/>
      <c r="T7"/>
      <c r="U7"/>
      <c r="V7"/>
      <c r="W7"/>
      <c r="X7"/>
      <c r="Y7"/>
      <c r="Z7"/>
      <c r="AA7"/>
      <c r="AB7"/>
    </row>
    <row r="8" spans="1:28" ht="17.25" customHeight="1">
      <c r="A8" s="977" t="s">
        <v>18</v>
      </c>
      <c r="B8" s="312">
        <v>678</v>
      </c>
      <c r="C8" s="312">
        <v>676</v>
      </c>
      <c r="D8" s="312">
        <v>698</v>
      </c>
      <c r="E8" s="312">
        <v>674</v>
      </c>
      <c r="F8" s="312">
        <v>668</v>
      </c>
      <c r="G8" s="312">
        <v>673</v>
      </c>
      <c r="H8" s="312">
        <v>699</v>
      </c>
      <c r="I8" s="312">
        <v>739</v>
      </c>
      <c r="J8" s="312">
        <v>767</v>
      </c>
      <c r="K8" s="312">
        <v>793</v>
      </c>
      <c r="L8" s="315">
        <v>810</v>
      </c>
      <c r="M8" s="1778">
        <f t="shared" si="0"/>
        <v>17</v>
      </c>
      <c r="N8" s="1774">
        <f t="shared" si="1"/>
        <v>2.1437578814627933E-2</v>
      </c>
      <c r="O8" s="1780">
        <f t="shared" si="2"/>
        <v>137</v>
      </c>
      <c r="P8" s="1774">
        <f t="shared" si="3"/>
        <v>0.20356612184249623</v>
      </c>
      <c r="Q8" s="1780">
        <f t="shared" si="4"/>
        <v>132</v>
      </c>
      <c r="R8" s="1774">
        <f t="shared" si="5"/>
        <v>0.19469026548672574</v>
      </c>
      <c r="S8"/>
      <c r="T8"/>
      <c r="U8"/>
      <c r="V8"/>
      <c r="W8"/>
      <c r="X8"/>
      <c r="Y8"/>
      <c r="Z8"/>
      <c r="AA8"/>
      <c r="AB8"/>
    </row>
    <row r="9" spans="1:28" ht="17.25" customHeight="1">
      <c r="A9" s="977" t="s">
        <v>19</v>
      </c>
      <c r="B9" s="312">
        <v>414</v>
      </c>
      <c r="C9" s="312">
        <v>421</v>
      </c>
      <c r="D9" s="312">
        <v>421</v>
      </c>
      <c r="E9" s="312">
        <v>443</v>
      </c>
      <c r="F9" s="312">
        <v>414</v>
      </c>
      <c r="G9" s="312">
        <v>424</v>
      </c>
      <c r="H9" s="312">
        <v>430</v>
      </c>
      <c r="I9" s="312">
        <v>437</v>
      </c>
      <c r="J9" s="312">
        <v>479</v>
      </c>
      <c r="K9" s="312">
        <v>497</v>
      </c>
      <c r="L9" s="315">
        <v>538</v>
      </c>
      <c r="M9" s="1778">
        <f t="shared" si="0"/>
        <v>41</v>
      </c>
      <c r="N9" s="1774">
        <f t="shared" si="1"/>
        <v>8.2494969818913466E-2</v>
      </c>
      <c r="O9" s="1780">
        <f t="shared" si="2"/>
        <v>114</v>
      </c>
      <c r="P9" s="1774">
        <f t="shared" si="3"/>
        <v>0.26886792452830188</v>
      </c>
      <c r="Q9" s="1780">
        <f t="shared" si="4"/>
        <v>124</v>
      </c>
      <c r="R9" s="1774">
        <f t="shared" si="5"/>
        <v>0.29951690821256038</v>
      </c>
      <c r="S9"/>
      <c r="T9"/>
      <c r="U9"/>
      <c r="V9"/>
      <c r="W9"/>
      <c r="X9"/>
      <c r="Y9"/>
      <c r="Z9"/>
      <c r="AA9"/>
      <c r="AB9"/>
    </row>
    <row r="10" spans="1:28" ht="17.25" customHeight="1">
      <c r="A10" s="977" t="s">
        <v>20</v>
      </c>
      <c r="B10" s="312">
        <v>223</v>
      </c>
      <c r="C10" s="312">
        <v>228</v>
      </c>
      <c r="D10" s="312">
        <v>194</v>
      </c>
      <c r="E10" s="312">
        <v>196</v>
      </c>
      <c r="F10" s="312">
        <v>174</v>
      </c>
      <c r="G10" s="312">
        <v>195</v>
      </c>
      <c r="H10" s="312">
        <v>172</v>
      </c>
      <c r="I10" s="312">
        <v>190</v>
      </c>
      <c r="J10" s="312">
        <v>190</v>
      </c>
      <c r="K10" s="312">
        <v>211</v>
      </c>
      <c r="L10" s="315">
        <v>192</v>
      </c>
      <c r="M10" s="1778">
        <f t="shared" si="0"/>
        <v>-19</v>
      </c>
      <c r="N10" s="1774">
        <f t="shared" si="1"/>
        <v>-9.0047393364928952E-2</v>
      </c>
      <c r="O10" s="1780">
        <f t="shared" si="2"/>
        <v>-3</v>
      </c>
      <c r="P10" s="1774">
        <f t="shared" si="3"/>
        <v>-1.538461538461533E-2</v>
      </c>
      <c r="Q10" s="1780">
        <f t="shared" si="4"/>
        <v>-31</v>
      </c>
      <c r="R10" s="1774">
        <f t="shared" si="5"/>
        <v>-0.13901345291479816</v>
      </c>
      <c r="S10"/>
      <c r="T10"/>
      <c r="U10"/>
      <c r="V10"/>
      <c r="W10"/>
      <c r="X10"/>
      <c r="Y10"/>
      <c r="Z10"/>
      <c r="AA10"/>
      <c r="AB10"/>
    </row>
    <row r="11" spans="1:28" ht="17.25" customHeight="1">
      <c r="A11" s="977" t="s">
        <v>21</v>
      </c>
      <c r="B11" s="312">
        <v>892</v>
      </c>
      <c r="C11" s="312">
        <v>902</v>
      </c>
      <c r="D11" s="312">
        <v>886</v>
      </c>
      <c r="E11" s="312">
        <v>865</v>
      </c>
      <c r="F11" s="312">
        <v>820</v>
      </c>
      <c r="G11" s="312">
        <v>881</v>
      </c>
      <c r="H11" s="312">
        <v>871</v>
      </c>
      <c r="I11" s="312">
        <v>967</v>
      </c>
      <c r="J11" s="312">
        <v>945</v>
      </c>
      <c r="K11" s="312">
        <v>955</v>
      </c>
      <c r="L11" s="315">
        <v>1004</v>
      </c>
      <c r="M11" s="1778">
        <f t="shared" si="0"/>
        <v>49</v>
      </c>
      <c r="N11" s="1774">
        <f t="shared" si="1"/>
        <v>5.1308900523560297E-2</v>
      </c>
      <c r="O11" s="1780">
        <f t="shared" si="2"/>
        <v>123</v>
      </c>
      <c r="P11" s="1774">
        <f t="shared" si="3"/>
        <v>0.13961407491486955</v>
      </c>
      <c r="Q11" s="1780">
        <f t="shared" si="4"/>
        <v>112</v>
      </c>
      <c r="R11" s="1774">
        <f t="shared" si="5"/>
        <v>0.12556053811659185</v>
      </c>
      <c r="S11"/>
      <c r="T11"/>
      <c r="U11"/>
      <c r="V11"/>
      <c r="W11"/>
      <c r="X11"/>
      <c r="Y11"/>
      <c r="Z11"/>
      <c r="AA11"/>
      <c r="AB11"/>
    </row>
    <row r="12" spans="1:28" ht="17.25" customHeight="1">
      <c r="A12" s="977" t="s">
        <v>22</v>
      </c>
      <c r="B12" s="312">
        <v>329</v>
      </c>
      <c r="C12" s="312">
        <v>371</v>
      </c>
      <c r="D12" s="312">
        <v>352</v>
      </c>
      <c r="E12" s="312">
        <v>398</v>
      </c>
      <c r="F12" s="312">
        <v>419</v>
      </c>
      <c r="G12" s="312">
        <v>420</v>
      </c>
      <c r="H12" s="312">
        <v>399</v>
      </c>
      <c r="I12" s="312">
        <v>406</v>
      </c>
      <c r="J12" s="312">
        <v>441</v>
      </c>
      <c r="K12" s="312">
        <v>457</v>
      </c>
      <c r="L12" s="315">
        <v>442</v>
      </c>
      <c r="M12" s="1778">
        <f t="shared" si="0"/>
        <v>-15</v>
      </c>
      <c r="N12" s="1774">
        <f t="shared" si="1"/>
        <v>-3.2822757111597323E-2</v>
      </c>
      <c r="O12" s="1780">
        <f t="shared" si="2"/>
        <v>22</v>
      </c>
      <c r="P12" s="1774">
        <f t="shared" si="3"/>
        <v>5.2380952380952417E-2</v>
      </c>
      <c r="Q12" s="1780">
        <f t="shared" si="4"/>
        <v>113</v>
      </c>
      <c r="R12" s="1774">
        <f t="shared" si="5"/>
        <v>0.34346504559270508</v>
      </c>
      <c r="S12"/>
      <c r="T12"/>
      <c r="U12"/>
      <c r="V12"/>
      <c r="W12"/>
      <c r="X12"/>
      <c r="Y12"/>
      <c r="Z12"/>
      <c r="AA12"/>
      <c r="AB12"/>
    </row>
    <row r="13" spans="1:28" ht="17.25" customHeight="1">
      <c r="A13" s="977" t="s">
        <v>23</v>
      </c>
      <c r="B13" s="312">
        <v>659</v>
      </c>
      <c r="C13" s="312">
        <v>624</v>
      </c>
      <c r="D13" s="312">
        <v>638</v>
      </c>
      <c r="E13" s="312">
        <v>592</v>
      </c>
      <c r="F13" s="312">
        <v>644</v>
      </c>
      <c r="G13" s="312">
        <v>662</v>
      </c>
      <c r="H13" s="312">
        <v>630</v>
      </c>
      <c r="I13" s="312">
        <v>654</v>
      </c>
      <c r="J13" s="312">
        <v>685</v>
      </c>
      <c r="K13" s="312">
        <v>699</v>
      </c>
      <c r="L13" s="315">
        <v>730</v>
      </c>
      <c r="M13" s="1778">
        <f t="shared" si="0"/>
        <v>31</v>
      </c>
      <c r="N13" s="1774">
        <f t="shared" si="1"/>
        <v>4.4349070100142995E-2</v>
      </c>
      <c r="O13" s="1780">
        <f t="shared" si="2"/>
        <v>68</v>
      </c>
      <c r="P13" s="1774">
        <f t="shared" si="3"/>
        <v>0.10271903323262843</v>
      </c>
      <c r="Q13" s="1780">
        <f t="shared" si="4"/>
        <v>71</v>
      </c>
      <c r="R13" s="1774">
        <f t="shared" si="5"/>
        <v>0.10773899848254942</v>
      </c>
      <c r="S13"/>
      <c r="T13"/>
      <c r="U13"/>
      <c r="V13"/>
      <c r="W13"/>
      <c r="X13"/>
      <c r="Y13"/>
      <c r="Z13"/>
      <c r="AA13"/>
      <c r="AB13"/>
    </row>
    <row r="14" spans="1:28" ht="17.25" customHeight="1">
      <c r="A14" s="977" t="s">
        <v>24</v>
      </c>
      <c r="B14" s="312">
        <v>580</v>
      </c>
      <c r="C14" s="312">
        <v>646</v>
      </c>
      <c r="D14" s="312">
        <v>625</v>
      </c>
      <c r="E14" s="312">
        <v>583</v>
      </c>
      <c r="F14" s="312">
        <v>625</v>
      </c>
      <c r="G14" s="312">
        <v>618</v>
      </c>
      <c r="H14" s="312">
        <v>601</v>
      </c>
      <c r="I14" s="312">
        <v>626</v>
      </c>
      <c r="J14" s="312">
        <v>629</v>
      </c>
      <c r="K14" s="312">
        <v>646</v>
      </c>
      <c r="L14" s="315">
        <v>692</v>
      </c>
      <c r="M14" s="1778">
        <f t="shared" si="0"/>
        <v>46</v>
      </c>
      <c r="N14" s="1774">
        <f t="shared" si="1"/>
        <v>7.120743034055721E-2</v>
      </c>
      <c r="O14" s="1780">
        <f t="shared" si="2"/>
        <v>74</v>
      </c>
      <c r="P14" s="1774">
        <f t="shared" si="3"/>
        <v>0.11974110032362462</v>
      </c>
      <c r="Q14" s="1780">
        <f t="shared" si="4"/>
        <v>112</v>
      </c>
      <c r="R14" s="1774">
        <f t="shared" si="5"/>
        <v>0.19310344827586201</v>
      </c>
      <c r="S14"/>
      <c r="T14"/>
      <c r="U14"/>
      <c r="V14"/>
      <c r="W14"/>
      <c r="X14"/>
      <c r="Y14"/>
      <c r="Z14"/>
      <c r="AA14"/>
      <c r="AB14"/>
    </row>
    <row r="15" spans="1:28" ht="17.25" customHeight="1">
      <c r="A15" s="977" t="s">
        <v>25</v>
      </c>
      <c r="B15" s="312">
        <v>619</v>
      </c>
      <c r="C15" s="312">
        <v>657</v>
      </c>
      <c r="D15" s="312">
        <v>638</v>
      </c>
      <c r="E15" s="312">
        <v>642</v>
      </c>
      <c r="F15" s="312">
        <v>602</v>
      </c>
      <c r="G15" s="312">
        <v>630</v>
      </c>
      <c r="H15" s="312">
        <v>660</v>
      </c>
      <c r="I15" s="312">
        <v>632</v>
      </c>
      <c r="J15" s="312">
        <v>672</v>
      </c>
      <c r="K15" s="312">
        <v>726</v>
      </c>
      <c r="L15" s="315">
        <v>740</v>
      </c>
      <c r="M15" s="1778">
        <f t="shared" si="0"/>
        <v>14</v>
      </c>
      <c r="N15" s="1774">
        <f t="shared" si="1"/>
        <v>1.9283746556473913E-2</v>
      </c>
      <c r="O15" s="1780">
        <f t="shared" si="2"/>
        <v>110</v>
      </c>
      <c r="P15" s="1774">
        <f t="shared" si="3"/>
        <v>0.17460317460317465</v>
      </c>
      <c r="Q15" s="1780">
        <f t="shared" si="4"/>
        <v>121</v>
      </c>
      <c r="R15" s="1774">
        <f t="shared" si="5"/>
        <v>0.19547657512116312</v>
      </c>
      <c r="S15"/>
      <c r="T15"/>
      <c r="U15"/>
      <c r="V15"/>
      <c r="W15"/>
      <c r="X15"/>
      <c r="Y15"/>
      <c r="Z15"/>
      <c r="AA15"/>
      <c r="AB15"/>
    </row>
    <row r="16" spans="1:28" ht="17.25" customHeight="1">
      <c r="A16" s="977" t="s">
        <v>26</v>
      </c>
      <c r="B16" s="312">
        <v>1487</v>
      </c>
      <c r="C16" s="312">
        <v>1507</v>
      </c>
      <c r="D16" s="312">
        <v>1496</v>
      </c>
      <c r="E16" s="312">
        <v>1509</v>
      </c>
      <c r="F16" s="312">
        <v>1519</v>
      </c>
      <c r="G16" s="312">
        <v>1533</v>
      </c>
      <c r="H16" s="312">
        <v>1548</v>
      </c>
      <c r="I16" s="312">
        <v>1632</v>
      </c>
      <c r="J16" s="312">
        <v>1708</v>
      </c>
      <c r="K16" s="312">
        <v>1780</v>
      </c>
      <c r="L16" s="315">
        <v>1867</v>
      </c>
      <c r="M16" s="1778">
        <f t="shared" si="0"/>
        <v>87</v>
      </c>
      <c r="N16" s="1774">
        <f t="shared" si="1"/>
        <v>4.8876404494382131E-2</v>
      </c>
      <c r="O16" s="1780">
        <f t="shared" si="2"/>
        <v>334</v>
      </c>
      <c r="P16" s="1774">
        <f t="shared" si="3"/>
        <v>0.21787345075016318</v>
      </c>
      <c r="Q16" s="1780">
        <f t="shared" si="4"/>
        <v>380</v>
      </c>
      <c r="R16" s="1774">
        <f t="shared" si="5"/>
        <v>0.25554808338937463</v>
      </c>
      <c r="S16"/>
      <c r="T16"/>
      <c r="U16"/>
      <c r="V16"/>
      <c r="W16"/>
      <c r="X16"/>
      <c r="Y16"/>
      <c r="Z16"/>
      <c r="AA16"/>
      <c r="AB16"/>
    </row>
    <row r="17" spans="1:28" ht="17.25" customHeight="1">
      <c r="A17" s="977" t="s">
        <v>27</v>
      </c>
      <c r="B17" s="312">
        <v>684</v>
      </c>
      <c r="C17" s="312">
        <v>746</v>
      </c>
      <c r="D17" s="312">
        <v>737</v>
      </c>
      <c r="E17" s="312">
        <v>706</v>
      </c>
      <c r="F17" s="312">
        <v>672</v>
      </c>
      <c r="G17" s="312">
        <v>716</v>
      </c>
      <c r="H17" s="312">
        <v>716</v>
      </c>
      <c r="I17" s="312">
        <v>692</v>
      </c>
      <c r="J17" s="312">
        <v>709</v>
      </c>
      <c r="K17" s="312">
        <v>727</v>
      </c>
      <c r="L17" s="315">
        <v>757</v>
      </c>
      <c r="M17" s="1778">
        <f t="shared" si="0"/>
        <v>30</v>
      </c>
      <c r="N17" s="1774">
        <f t="shared" si="1"/>
        <v>4.126547455295726E-2</v>
      </c>
      <c r="O17" s="1780">
        <f t="shared" si="2"/>
        <v>41</v>
      </c>
      <c r="P17" s="1774">
        <f t="shared" si="3"/>
        <v>5.7262569832402299E-2</v>
      </c>
      <c r="Q17" s="1780">
        <f t="shared" si="4"/>
        <v>73</v>
      </c>
      <c r="R17" s="1774">
        <f t="shared" si="5"/>
        <v>0.10672514619883033</v>
      </c>
      <c r="S17"/>
      <c r="T17"/>
      <c r="U17"/>
      <c r="V17"/>
      <c r="W17"/>
      <c r="X17"/>
      <c r="Y17"/>
      <c r="Z17"/>
      <c r="AA17"/>
      <c r="AB17"/>
    </row>
    <row r="18" spans="1:28" ht="17.25" customHeight="1">
      <c r="A18" s="977" t="s">
        <v>28</v>
      </c>
      <c r="B18" s="312">
        <v>945</v>
      </c>
      <c r="C18" s="312">
        <v>987</v>
      </c>
      <c r="D18" s="312">
        <v>1044</v>
      </c>
      <c r="E18" s="312">
        <v>998</v>
      </c>
      <c r="F18" s="312">
        <v>1014</v>
      </c>
      <c r="G18" s="312">
        <v>1023</v>
      </c>
      <c r="H18" s="312">
        <v>1040</v>
      </c>
      <c r="I18" s="312">
        <v>1030</v>
      </c>
      <c r="J18" s="312">
        <v>1048</v>
      </c>
      <c r="K18" s="312">
        <v>1112</v>
      </c>
      <c r="L18" s="315">
        <v>1056</v>
      </c>
      <c r="M18" s="1778">
        <f t="shared" si="0"/>
        <v>-56</v>
      </c>
      <c r="N18" s="1774">
        <f t="shared" si="1"/>
        <v>-5.0359712230215847E-2</v>
      </c>
      <c r="O18" s="1780">
        <f t="shared" si="2"/>
        <v>33</v>
      </c>
      <c r="P18" s="1774">
        <f t="shared" si="3"/>
        <v>3.2258064516129004E-2</v>
      </c>
      <c r="Q18" s="1780">
        <f t="shared" si="4"/>
        <v>111</v>
      </c>
      <c r="R18" s="1774">
        <f t="shared" si="5"/>
        <v>0.11746031746031749</v>
      </c>
      <c r="S18"/>
      <c r="T18"/>
      <c r="U18"/>
      <c r="V18"/>
      <c r="W18"/>
      <c r="X18"/>
      <c r="Y18"/>
      <c r="Z18"/>
      <c r="AA18"/>
      <c r="AB18"/>
    </row>
    <row r="19" spans="1:28" ht="17.25" customHeight="1">
      <c r="A19" s="977" t="s">
        <v>29</v>
      </c>
      <c r="B19" s="312">
        <v>1502</v>
      </c>
      <c r="C19" s="312">
        <v>1505</v>
      </c>
      <c r="D19" s="312">
        <v>1464</v>
      </c>
      <c r="E19" s="312">
        <v>1428</v>
      </c>
      <c r="F19" s="312">
        <v>1436</v>
      </c>
      <c r="G19" s="312">
        <v>1407</v>
      </c>
      <c r="H19" s="312">
        <v>1532</v>
      </c>
      <c r="I19" s="312">
        <v>1558</v>
      </c>
      <c r="J19" s="312">
        <v>1661</v>
      </c>
      <c r="K19" s="312">
        <v>1693</v>
      </c>
      <c r="L19" s="315">
        <v>1698</v>
      </c>
      <c r="M19" s="1778">
        <f t="shared" si="0"/>
        <v>5</v>
      </c>
      <c r="N19" s="1774">
        <f t="shared" si="1"/>
        <v>2.9533372711163519E-3</v>
      </c>
      <c r="O19" s="1780">
        <f t="shared" si="2"/>
        <v>291</v>
      </c>
      <c r="P19" s="1774">
        <f t="shared" si="3"/>
        <v>0.2068230277185501</v>
      </c>
      <c r="Q19" s="1780">
        <f t="shared" si="4"/>
        <v>196</v>
      </c>
      <c r="R19" s="1774">
        <f t="shared" si="5"/>
        <v>0.1304926764314247</v>
      </c>
      <c r="S19"/>
      <c r="T19"/>
      <c r="U19"/>
      <c r="V19"/>
      <c r="W19"/>
      <c r="X19"/>
      <c r="Y19"/>
      <c r="Z19"/>
      <c r="AA19"/>
      <c r="AB19"/>
    </row>
    <row r="20" spans="1:28" s="551" customFormat="1" ht="17.25" customHeight="1">
      <c r="A20" s="980"/>
      <c r="B20" s="1208"/>
      <c r="C20" s="1208"/>
      <c r="D20" s="1208"/>
      <c r="E20" s="1208"/>
      <c r="F20" s="1208"/>
      <c r="G20" s="1208"/>
      <c r="H20" s="1208"/>
      <c r="I20" s="1208"/>
      <c r="J20" s="1208"/>
      <c r="K20" s="1208"/>
      <c r="L20" s="1208"/>
      <c r="M20" s="1466"/>
      <c r="N20" s="1008"/>
      <c r="O20" s="1466"/>
      <c r="P20" s="1008"/>
      <c r="Q20" s="1466"/>
      <c r="R20" s="1008"/>
    </row>
    <row r="21" spans="1:28">
      <c r="A21" s="69" t="s">
        <v>513</v>
      </c>
    </row>
    <row r="22" spans="1:28">
      <c r="B22" s="271"/>
      <c r="C22" s="271"/>
      <c r="D22" s="271"/>
      <c r="E22" s="271"/>
      <c r="F22" s="271"/>
      <c r="G22" s="271"/>
      <c r="H22" s="271"/>
      <c r="I22" s="271"/>
      <c r="J22" s="271"/>
      <c r="K22" s="271"/>
      <c r="L22" s="271"/>
    </row>
    <row r="23" spans="1:28">
      <c r="B23" s="271"/>
      <c r="C23" s="271"/>
      <c r="D23" s="271"/>
      <c r="E23" s="271"/>
      <c r="F23" s="271"/>
      <c r="G23" s="271"/>
      <c r="H23" s="271"/>
      <c r="I23" s="271"/>
      <c r="J23" s="271"/>
      <c r="K23" s="271"/>
      <c r="L23" s="271"/>
    </row>
  </sheetData>
  <mergeCells count="5">
    <mergeCell ref="A3:A4"/>
    <mergeCell ref="B3:L3"/>
    <mergeCell ref="M3:N3"/>
    <mergeCell ref="O3:P3"/>
    <mergeCell ref="Q3:R3"/>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3"/>
  <sheetViews>
    <sheetView showGridLines="0" workbookViewId="0"/>
  </sheetViews>
  <sheetFormatPr defaultRowHeight="15"/>
  <cols>
    <col min="1" max="1" width="17.140625" customWidth="1"/>
    <col min="2" max="12" width="6.7109375" customWidth="1"/>
    <col min="13" max="13" width="6.28515625" customWidth="1"/>
    <col min="14" max="14" width="7.28515625" customWidth="1"/>
    <col min="15" max="18" width="6.28515625" customWidth="1"/>
  </cols>
  <sheetData>
    <row r="1" spans="1:21" ht="20.25" customHeight="1">
      <c r="A1" s="251" t="s">
        <v>1008</v>
      </c>
      <c r="B1" s="53"/>
      <c r="C1" s="53"/>
      <c r="D1" s="35"/>
      <c r="E1" s="35"/>
      <c r="F1" s="35"/>
      <c r="G1" s="35"/>
      <c r="H1" s="35"/>
      <c r="I1" s="35"/>
      <c r="J1" s="35"/>
      <c r="K1" s="35"/>
      <c r="L1" s="35"/>
    </row>
    <row r="2" spans="1:21" ht="15.75" thickBot="1">
      <c r="A2" s="1614" t="s">
        <v>1719</v>
      </c>
      <c r="B2" s="377"/>
      <c r="C2" s="377"/>
      <c r="D2" s="377"/>
      <c r="E2" s="377"/>
      <c r="F2" s="377"/>
      <c r="G2" s="377"/>
      <c r="H2" s="377"/>
      <c r="I2" s="377"/>
      <c r="J2" s="377"/>
      <c r="K2" s="377"/>
      <c r="L2" s="377"/>
      <c r="P2" s="146"/>
      <c r="Q2" s="146"/>
      <c r="R2" s="146"/>
      <c r="S2" s="146"/>
      <c r="T2" s="213" t="s">
        <v>1602</v>
      </c>
      <c r="U2" s="146"/>
    </row>
    <row r="3" spans="1:21" ht="27.75" customHeight="1">
      <c r="A3" s="1963" t="s">
        <v>184</v>
      </c>
      <c r="B3" s="1966" t="s">
        <v>193</v>
      </c>
      <c r="C3" s="1966"/>
      <c r="D3" s="1966"/>
      <c r="E3" s="1966"/>
      <c r="F3" s="1966"/>
      <c r="G3" s="1966"/>
      <c r="H3" s="1966"/>
      <c r="I3" s="1966"/>
      <c r="J3" s="1966"/>
      <c r="K3" s="1966"/>
      <c r="L3" s="1966"/>
      <c r="M3" s="2099" t="s">
        <v>941</v>
      </c>
      <c r="N3" s="1968"/>
      <c r="O3" s="1969" t="s">
        <v>942</v>
      </c>
      <c r="P3" s="1970"/>
      <c r="Q3" s="1971" t="s">
        <v>943</v>
      </c>
      <c r="R3" s="1968"/>
    </row>
    <row r="4" spans="1:21" ht="15.75" thickBot="1">
      <c r="A4" s="1964"/>
      <c r="B4" s="996" t="s">
        <v>11</v>
      </c>
      <c r="C4" s="996" t="s">
        <v>12</v>
      </c>
      <c r="D4" s="996" t="s">
        <v>13</v>
      </c>
      <c r="E4" s="996" t="s">
        <v>135</v>
      </c>
      <c r="F4" s="996" t="s">
        <v>183</v>
      </c>
      <c r="G4" s="996" t="s">
        <v>432</v>
      </c>
      <c r="H4" s="996" t="s">
        <v>529</v>
      </c>
      <c r="I4" s="996" t="s">
        <v>589</v>
      </c>
      <c r="J4" s="996" t="s">
        <v>656</v>
      </c>
      <c r="K4" s="996" t="s">
        <v>673</v>
      </c>
      <c r="L4" s="997" t="s">
        <v>939</v>
      </c>
      <c r="M4" s="1058" t="s">
        <v>185</v>
      </c>
      <c r="N4" s="1000" t="s">
        <v>186</v>
      </c>
      <c r="O4" s="1010" t="s">
        <v>185</v>
      </c>
      <c r="P4" s="1000" t="s">
        <v>186</v>
      </c>
      <c r="Q4" s="1010" t="s">
        <v>185</v>
      </c>
      <c r="R4" s="1117" t="s">
        <v>186</v>
      </c>
    </row>
    <row r="5" spans="1:21" ht="17.100000000000001" customHeight="1">
      <c r="A5" s="975" t="s">
        <v>1601</v>
      </c>
      <c r="B5" s="313">
        <v>2225</v>
      </c>
      <c r="C5" s="313">
        <v>2328</v>
      </c>
      <c r="D5" s="313">
        <v>2337</v>
      </c>
      <c r="E5" s="313">
        <v>2354</v>
      </c>
      <c r="F5" s="313">
        <v>2386</v>
      </c>
      <c r="G5" s="313">
        <v>2432</v>
      </c>
      <c r="H5" s="313">
        <v>2317</v>
      </c>
      <c r="I5" s="313">
        <v>2440</v>
      </c>
      <c r="J5" s="313">
        <v>2363</v>
      </c>
      <c r="K5" s="313">
        <v>2393</v>
      </c>
      <c r="L5" s="311">
        <v>2427</v>
      </c>
      <c r="M5" s="1787">
        <f>L5-K5</f>
        <v>34</v>
      </c>
      <c r="N5" s="1789">
        <f>L5/K5-1</f>
        <v>1.4208106978687907E-2</v>
      </c>
      <c r="O5" s="1788">
        <f>L5-G5</f>
        <v>-5</v>
      </c>
      <c r="P5" s="1789">
        <f>L5/G5-1</f>
        <v>-2.0559210526315264E-3</v>
      </c>
      <c r="Q5" s="1788">
        <f>L5-B5</f>
        <v>202</v>
      </c>
      <c r="R5" s="1789">
        <f>L5/B5-1</f>
        <v>9.0786516853932575E-2</v>
      </c>
    </row>
    <row r="6" spans="1:21" ht="17.100000000000001" customHeight="1">
      <c r="A6" s="977" t="s">
        <v>16</v>
      </c>
      <c r="B6" s="312">
        <v>603</v>
      </c>
      <c r="C6" s="312">
        <v>672</v>
      </c>
      <c r="D6" s="312">
        <v>688</v>
      </c>
      <c r="E6" s="312">
        <v>666</v>
      </c>
      <c r="F6" s="312">
        <v>724</v>
      </c>
      <c r="G6" s="312">
        <v>723</v>
      </c>
      <c r="H6" s="312">
        <v>711</v>
      </c>
      <c r="I6" s="312">
        <v>725</v>
      </c>
      <c r="J6" s="312">
        <v>718</v>
      </c>
      <c r="K6" s="312">
        <v>663</v>
      </c>
      <c r="L6" s="314">
        <v>688</v>
      </c>
      <c r="M6" s="1778">
        <f t="shared" ref="M6:M19" si="0">L6-K6</f>
        <v>25</v>
      </c>
      <c r="N6" s="1774">
        <f t="shared" ref="N6:N19" si="1">L6/K6-1</f>
        <v>3.7707390648567207E-2</v>
      </c>
      <c r="O6" s="1780">
        <f t="shared" ref="O6:O19" si="2">L6-G6</f>
        <v>-35</v>
      </c>
      <c r="P6" s="1774">
        <f t="shared" ref="P6:P19" si="3">L6/G6-1</f>
        <v>-4.8409405255878335E-2</v>
      </c>
      <c r="Q6" s="1780">
        <f t="shared" ref="Q6:Q19" si="4">L6-B6</f>
        <v>85</v>
      </c>
      <c r="R6" s="1774">
        <f t="shared" ref="R6:R19" si="5">L6/B6-1</f>
        <v>0.14096185737976774</v>
      </c>
    </row>
    <row r="7" spans="1:21" ht="17.100000000000001" customHeight="1">
      <c r="A7" s="977" t="s">
        <v>17</v>
      </c>
      <c r="B7" s="312">
        <v>27</v>
      </c>
      <c r="C7" s="312">
        <v>25</v>
      </c>
      <c r="D7" s="312">
        <v>31</v>
      </c>
      <c r="E7" s="312">
        <v>32</v>
      </c>
      <c r="F7" s="312">
        <v>31</v>
      </c>
      <c r="G7" s="312">
        <v>32</v>
      </c>
      <c r="H7" s="312">
        <v>32</v>
      </c>
      <c r="I7" s="312">
        <v>31</v>
      </c>
      <c r="J7" s="500">
        <v>0</v>
      </c>
      <c r="K7" s="500">
        <v>0</v>
      </c>
      <c r="L7" s="565">
        <v>0</v>
      </c>
      <c r="M7" s="1778">
        <f t="shared" ref="M7" si="6">L7-K7</f>
        <v>0</v>
      </c>
      <c r="N7" s="1782" t="s">
        <v>574</v>
      </c>
      <c r="O7" s="1780">
        <f t="shared" ref="O7" si="7">L7-G7</f>
        <v>-32</v>
      </c>
      <c r="P7" s="1782" t="s">
        <v>574</v>
      </c>
      <c r="Q7" s="1780">
        <f t="shared" si="4"/>
        <v>-27</v>
      </c>
      <c r="R7" s="1782" t="s">
        <v>574</v>
      </c>
    </row>
    <row r="8" spans="1:21" ht="17.100000000000001" customHeight="1">
      <c r="A8" s="977" t="s">
        <v>18</v>
      </c>
      <c r="B8" s="312">
        <v>192</v>
      </c>
      <c r="C8" s="312">
        <v>179</v>
      </c>
      <c r="D8" s="312">
        <v>190</v>
      </c>
      <c r="E8" s="312">
        <v>184</v>
      </c>
      <c r="F8" s="312">
        <v>171</v>
      </c>
      <c r="G8" s="312">
        <v>196</v>
      </c>
      <c r="H8" s="312">
        <v>167</v>
      </c>
      <c r="I8" s="312">
        <v>216</v>
      </c>
      <c r="J8" s="312">
        <v>192</v>
      </c>
      <c r="K8" s="312">
        <v>202</v>
      </c>
      <c r="L8" s="314">
        <v>215</v>
      </c>
      <c r="M8" s="1778">
        <f t="shared" si="0"/>
        <v>13</v>
      </c>
      <c r="N8" s="1774">
        <f t="shared" si="1"/>
        <v>6.4356435643564414E-2</v>
      </c>
      <c r="O8" s="1780">
        <f t="shared" si="2"/>
        <v>19</v>
      </c>
      <c r="P8" s="1774">
        <f t="shared" si="3"/>
        <v>9.6938775510204023E-2</v>
      </c>
      <c r="Q8" s="1780">
        <f t="shared" si="4"/>
        <v>23</v>
      </c>
      <c r="R8" s="1774">
        <f t="shared" si="5"/>
        <v>0.11979166666666674</v>
      </c>
    </row>
    <row r="9" spans="1:21" ht="17.100000000000001" customHeight="1">
      <c r="A9" s="977" t="s">
        <v>19</v>
      </c>
      <c r="B9" s="312">
        <v>174</v>
      </c>
      <c r="C9" s="312">
        <v>153</v>
      </c>
      <c r="D9" s="312">
        <v>157</v>
      </c>
      <c r="E9" s="312">
        <v>147</v>
      </c>
      <c r="F9" s="312">
        <v>160</v>
      </c>
      <c r="G9" s="312">
        <v>178</v>
      </c>
      <c r="H9" s="312">
        <v>145</v>
      </c>
      <c r="I9" s="312">
        <v>168</v>
      </c>
      <c r="J9" s="312">
        <v>170</v>
      </c>
      <c r="K9" s="312">
        <v>185</v>
      </c>
      <c r="L9" s="314">
        <v>181</v>
      </c>
      <c r="M9" s="1778">
        <f t="shared" si="0"/>
        <v>-4</v>
      </c>
      <c r="N9" s="1774">
        <f t="shared" si="1"/>
        <v>-2.1621621621621623E-2</v>
      </c>
      <c r="O9" s="1780">
        <f t="shared" si="2"/>
        <v>3</v>
      </c>
      <c r="P9" s="1774">
        <f t="shared" si="3"/>
        <v>1.6853932584269593E-2</v>
      </c>
      <c r="Q9" s="1780">
        <f t="shared" si="4"/>
        <v>7</v>
      </c>
      <c r="R9" s="1774">
        <f t="shared" si="5"/>
        <v>4.022988505747116E-2</v>
      </c>
    </row>
    <row r="10" spans="1:21" ht="17.100000000000001" customHeight="1">
      <c r="A10" s="977" t="s">
        <v>20</v>
      </c>
      <c r="B10" s="312">
        <v>27</v>
      </c>
      <c r="C10" s="312">
        <v>24</v>
      </c>
      <c r="D10" s="312">
        <v>27</v>
      </c>
      <c r="E10" s="312">
        <v>23</v>
      </c>
      <c r="F10" s="312">
        <v>18</v>
      </c>
      <c r="G10" s="312">
        <v>30</v>
      </c>
      <c r="H10" s="312">
        <v>26</v>
      </c>
      <c r="I10" s="312">
        <v>23</v>
      </c>
      <c r="J10" s="312">
        <v>22</v>
      </c>
      <c r="K10" s="312">
        <v>30</v>
      </c>
      <c r="L10" s="314">
        <v>30</v>
      </c>
      <c r="M10" s="1778">
        <f t="shared" si="0"/>
        <v>0</v>
      </c>
      <c r="N10" s="1774">
        <f t="shared" si="1"/>
        <v>0</v>
      </c>
      <c r="O10" s="1780">
        <f>L10-G10</f>
        <v>0</v>
      </c>
      <c r="P10" s="1774">
        <f t="shared" si="3"/>
        <v>0</v>
      </c>
      <c r="Q10" s="1780">
        <f t="shared" si="4"/>
        <v>3</v>
      </c>
      <c r="R10" s="1774">
        <f t="shared" si="5"/>
        <v>0.11111111111111116</v>
      </c>
    </row>
    <row r="11" spans="1:21" ht="17.100000000000001" customHeight="1">
      <c r="A11" s="977" t="s">
        <v>21</v>
      </c>
      <c r="B11" s="312">
        <v>31</v>
      </c>
      <c r="C11" s="312">
        <v>32</v>
      </c>
      <c r="D11" s="312">
        <v>30</v>
      </c>
      <c r="E11" s="312">
        <v>30</v>
      </c>
      <c r="F11" s="312">
        <v>31</v>
      </c>
      <c r="G11" s="312">
        <v>31</v>
      </c>
      <c r="H11" s="312">
        <v>29</v>
      </c>
      <c r="I11" s="312">
        <v>28</v>
      </c>
      <c r="J11" s="312">
        <v>29</v>
      </c>
      <c r="K11" s="312">
        <v>28</v>
      </c>
      <c r="L11" s="314">
        <v>31</v>
      </c>
      <c r="M11" s="1778">
        <f t="shared" si="0"/>
        <v>3</v>
      </c>
      <c r="N11" s="1774">
        <f t="shared" si="1"/>
        <v>0.10714285714285721</v>
      </c>
      <c r="O11" s="1780">
        <f>L11-G11</f>
        <v>0</v>
      </c>
      <c r="P11" s="1774">
        <f t="shared" si="3"/>
        <v>0</v>
      </c>
      <c r="Q11" s="1780">
        <f>L11-B11</f>
        <v>0</v>
      </c>
      <c r="R11" s="1774">
        <f t="shared" si="5"/>
        <v>0</v>
      </c>
    </row>
    <row r="12" spans="1:21" ht="17.100000000000001" customHeight="1">
      <c r="A12" s="977" t="s">
        <v>22</v>
      </c>
      <c r="B12" s="312">
        <v>30</v>
      </c>
      <c r="C12" s="312">
        <v>30</v>
      </c>
      <c r="D12" s="312">
        <v>30</v>
      </c>
      <c r="E12" s="312">
        <v>29</v>
      </c>
      <c r="F12" s="312">
        <v>29</v>
      </c>
      <c r="G12" s="312">
        <v>30</v>
      </c>
      <c r="H12" s="312">
        <v>30</v>
      </c>
      <c r="I12" s="312">
        <v>30</v>
      </c>
      <c r="J12" s="312">
        <v>30</v>
      </c>
      <c r="K12" s="312">
        <v>32</v>
      </c>
      <c r="L12" s="314">
        <v>29</v>
      </c>
      <c r="M12" s="1778">
        <f t="shared" si="0"/>
        <v>-3</v>
      </c>
      <c r="N12" s="1774">
        <f t="shared" si="1"/>
        <v>-9.375E-2</v>
      </c>
      <c r="O12" s="1780">
        <f t="shared" si="2"/>
        <v>-1</v>
      </c>
      <c r="P12" s="1774">
        <f t="shared" si="3"/>
        <v>-3.3333333333333326E-2</v>
      </c>
      <c r="Q12" s="1780">
        <f t="shared" si="4"/>
        <v>-1</v>
      </c>
      <c r="R12" s="1774">
        <f t="shared" si="5"/>
        <v>-3.3333333333333326E-2</v>
      </c>
    </row>
    <row r="13" spans="1:21" ht="17.100000000000001" customHeight="1">
      <c r="A13" s="977" t="s">
        <v>23</v>
      </c>
      <c r="B13" s="312">
        <v>199</v>
      </c>
      <c r="C13" s="312">
        <v>213</v>
      </c>
      <c r="D13" s="312">
        <v>200</v>
      </c>
      <c r="E13" s="312">
        <v>206</v>
      </c>
      <c r="F13" s="312">
        <v>196</v>
      </c>
      <c r="G13" s="312">
        <v>218</v>
      </c>
      <c r="H13" s="312">
        <v>216</v>
      </c>
      <c r="I13" s="312">
        <v>214</v>
      </c>
      <c r="J13" s="312">
        <v>216</v>
      </c>
      <c r="K13" s="312">
        <v>218</v>
      </c>
      <c r="L13" s="314">
        <v>217</v>
      </c>
      <c r="M13" s="1778">
        <f t="shared" si="0"/>
        <v>-1</v>
      </c>
      <c r="N13" s="1774">
        <f t="shared" si="1"/>
        <v>-4.5871559633027248E-3</v>
      </c>
      <c r="O13" s="1780">
        <f t="shared" si="2"/>
        <v>-1</v>
      </c>
      <c r="P13" s="1774">
        <f t="shared" si="3"/>
        <v>-4.5871559633027248E-3</v>
      </c>
      <c r="Q13" s="1780">
        <f t="shared" si="4"/>
        <v>18</v>
      </c>
      <c r="R13" s="1774">
        <f t="shared" si="5"/>
        <v>9.0452261306532611E-2</v>
      </c>
    </row>
    <row r="14" spans="1:21" ht="17.100000000000001" customHeight="1">
      <c r="A14" s="977" t="s">
        <v>24</v>
      </c>
      <c r="B14" s="500" t="s">
        <v>659</v>
      </c>
      <c r="C14" s="500" t="s">
        <v>659</v>
      </c>
      <c r="D14" s="500" t="s">
        <v>659</v>
      </c>
      <c r="E14" s="500" t="s">
        <v>659</v>
      </c>
      <c r="F14" s="500" t="s">
        <v>659</v>
      </c>
      <c r="G14" s="500" t="s">
        <v>659</v>
      </c>
      <c r="H14" s="500" t="s">
        <v>659</v>
      </c>
      <c r="I14" s="500" t="s">
        <v>659</v>
      </c>
      <c r="J14" s="500" t="s">
        <v>659</v>
      </c>
      <c r="K14" s="500" t="s">
        <v>659</v>
      </c>
      <c r="L14" s="565" t="s">
        <v>659</v>
      </c>
      <c r="M14" s="1781" t="s">
        <v>659</v>
      </c>
      <c r="N14" s="1782" t="s">
        <v>659</v>
      </c>
      <c r="O14" s="1790" t="s">
        <v>659</v>
      </c>
      <c r="P14" s="1782" t="s">
        <v>659</v>
      </c>
      <c r="Q14" s="1790" t="s">
        <v>659</v>
      </c>
      <c r="R14" s="1782" t="s">
        <v>659</v>
      </c>
    </row>
    <row r="15" spans="1:21" ht="17.100000000000001" customHeight="1">
      <c r="A15" s="977" t="s">
        <v>25</v>
      </c>
      <c r="B15" s="312">
        <v>59</v>
      </c>
      <c r="C15" s="312">
        <v>49</v>
      </c>
      <c r="D15" s="312">
        <v>48</v>
      </c>
      <c r="E15" s="312">
        <v>47</v>
      </c>
      <c r="F15" s="312">
        <v>58</v>
      </c>
      <c r="G15" s="312">
        <v>53</v>
      </c>
      <c r="H15" s="312">
        <v>51</v>
      </c>
      <c r="I15" s="312">
        <v>59</v>
      </c>
      <c r="J15" s="312">
        <v>60</v>
      </c>
      <c r="K15" s="312">
        <v>75</v>
      </c>
      <c r="L15" s="314">
        <v>69</v>
      </c>
      <c r="M15" s="1778">
        <f t="shared" si="0"/>
        <v>-6</v>
      </c>
      <c r="N15" s="1774">
        <f t="shared" si="1"/>
        <v>-7.999999999999996E-2</v>
      </c>
      <c r="O15" s="1780">
        <f t="shared" si="2"/>
        <v>16</v>
      </c>
      <c r="P15" s="1774">
        <f t="shared" si="3"/>
        <v>0.30188679245283012</v>
      </c>
      <c r="Q15" s="1780">
        <f t="shared" si="4"/>
        <v>10</v>
      </c>
      <c r="R15" s="1774">
        <f t="shared" si="5"/>
        <v>0.16949152542372881</v>
      </c>
    </row>
    <row r="16" spans="1:21" ht="17.100000000000001" customHeight="1">
      <c r="A16" s="977" t="s">
        <v>26</v>
      </c>
      <c r="B16" s="312">
        <v>375</v>
      </c>
      <c r="C16" s="312">
        <v>416</v>
      </c>
      <c r="D16" s="312">
        <v>396</v>
      </c>
      <c r="E16" s="312">
        <v>445</v>
      </c>
      <c r="F16" s="312">
        <v>415</v>
      </c>
      <c r="G16" s="312">
        <v>409</v>
      </c>
      <c r="H16" s="312">
        <v>370</v>
      </c>
      <c r="I16" s="312">
        <v>417</v>
      </c>
      <c r="J16" s="312">
        <v>399</v>
      </c>
      <c r="K16" s="312">
        <v>430</v>
      </c>
      <c r="L16" s="314">
        <v>408</v>
      </c>
      <c r="M16" s="1778">
        <f t="shared" si="0"/>
        <v>-22</v>
      </c>
      <c r="N16" s="1774">
        <f t="shared" si="1"/>
        <v>-5.1162790697674376E-2</v>
      </c>
      <c r="O16" s="1780">
        <f t="shared" si="2"/>
        <v>-1</v>
      </c>
      <c r="P16" s="1774">
        <f t="shared" si="3"/>
        <v>-2.4449877750610804E-3</v>
      </c>
      <c r="Q16" s="1780">
        <f t="shared" si="4"/>
        <v>33</v>
      </c>
      <c r="R16" s="1774">
        <f t="shared" si="5"/>
        <v>8.8000000000000078E-2</v>
      </c>
    </row>
    <row r="17" spans="1:18" ht="17.100000000000001" customHeight="1">
      <c r="A17" s="977" t="s">
        <v>27</v>
      </c>
      <c r="B17" s="312">
        <v>167</v>
      </c>
      <c r="C17" s="312">
        <v>171</v>
      </c>
      <c r="D17" s="312">
        <v>171</v>
      </c>
      <c r="E17" s="312">
        <v>180</v>
      </c>
      <c r="F17" s="312">
        <v>207</v>
      </c>
      <c r="G17" s="312">
        <v>196</v>
      </c>
      <c r="H17" s="312">
        <v>228</v>
      </c>
      <c r="I17" s="312">
        <v>197</v>
      </c>
      <c r="J17" s="312">
        <v>200</v>
      </c>
      <c r="K17" s="312">
        <v>211</v>
      </c>
      <c r="L17" s="314">
        <v>190</v>
      </c>
      <c r="M17" s="1778">
        <f t="shared" si="0"/>
        <v>-21</v>
      </c>
      <c r="N17" s="1774">
        <f t="shared" si="1"/>
        <v>-9.9526066350710929E-2</v>
      </c>
      <c r="O17" s="1780">
        <f t="shared" si="2"/>
        <v>-6</v>
      </c>
      <c r="P17" s="1774">
        <f t="shared" si="3"/>
        <v>-3.0612244897959218E-2</v>
      </c>
      <c r="Q17" s="1780">
        <f t="shared" si="4"/>
        <v>23</v>
      </c>
      <c r="R17" s="1774">
        <f t="shared" si="5"/>
        <v>0.13772455089820368</v>
      </c>
    </row>
    <row r="18" spans="1:18" ht="17.100000000000001" customHeight="1">
      <c r="A18" s="977" t="s">
        <v>28</v>
      </c>
      <c r="B18" s="312">
        <v>73</v>
      </c>
      <c r="C18" s="312">
        <v>70</v>
      </c>
      <c r="D18" s="312">
        <v>71</v>
      </c>
      <c r="E18" s="312">
        <v>63</v>
      </c>
      <c r="F18" s="312">
        <v>79</v>
      </c>
      <c r="G18" s="312">
        <v>71</v>
      </c>
      <c r="H18" s="312">
        <v>59</v>
      </c>
      <c r="I18" s="312">
        <v>71</v>
      </c>
      <c r="J18" s="312">
        <v>74</v>
      </c>
      <c r="K18" s="312">
        <v>79</v>
      </c>
      <c r="L18" s="314">
        <v>82</v>
      </c>
      <c r="M18" s="1778">
        <f t="shared" si="0"/>
        <v>3</v>
      </c>
      <c r="N18" s="1774">
        <f t="shared" si="1"/>
        <v>3.7974683544303778E-2</v>
      </c>
      <c r="O18" s="1780">
        <f t="shared" si="2"/>
        <v>11</v>
      </c>
      <c r="P18" s="1774">
        <f t="shared" si="3"/>
        <v>0.15492957746478875</v>
      </c>
      <c r="Q18" s="1780">
        <f t="shared" si="4"/>
        <v>9</v>
      </c>
      <c r="R18" s="1774">
        <f t="shared" si="5"/>
        <v>0.12328767123287676</v>
      </c>
    </row>
    <row r="19" spans="1:18" ht="17.100000000000001" customHeight="1">
      <c r="A19" s="977" t="s">
        <v>29</v>
      </c>
      <c r="B19" s="312">
        <v>268</v>
      </c>
      <c r="C19" s="312">
        <v>294</v>
      </c>
      <c r="D19" s="312">
        <v>298</v>
      </c>
      <c r="E19" s="312">
        <v>302</v>
      </c>
      <c r="F19" s="312">
        <v>267</v>
      </c>
      <c r="G19" s="312">
        <v>265</v>
      </c>
      <c r="H19" s="312">
        <v>253</v>
      </c>
      <c r="I19" s="312">
        <v>261</v>
      </c>
      <c r="J19" s="312">
        <v>253</v>
      </c>
      <c r="K19" s="312">
        <v>240</v>
      </c>
      <c r="L19" s="314">
        <v>287</v>
      </c>
      <c r="M19" s="1778">
        <f t="shared" si="0"/>
        <v>47</v>
      </c>
      <c r="N19" s="1774">
        <f t="shared" si="1"/>
        <v>0.1958333333333333</v>
      </c>
      <c r="O19" s="1780">
        <f t="shared" si="2"/>
        <v>22</v>
      </c>
      <c r="P19" s="1774">
        <f t="shared" si="3"/>
        <v>8.3018867924528283E-2</v>
      </c>
      <c r="Q19" s="1780">
        <f t="shared" si="4"/>
        <v>19</v>
      </c>
      <c r="R19" s="1774">
        <f t="shared" si="5"/>
        <v>7.0895522388059629E-2</v>
      </c>
    </row>
    <row r="20" spans="1:18" s="551" customFormat="1" ht="17.100000000000001" customHeight="1">
      <c r="A20" s="980"/>
      <c r="B20" s="1208"/>
      <c r="C20" s="1208"/>
      <c r="D20" s="1208"/>
      <c r="E20" s="1208"/>
      <c r="F20" s="1208"/>
      <c r="G20" s="1208"/>
      <c r="H20" s="1208"/>
      <c r="I20" s="1208"/>
      <c r="J20" s="1208"/>
      <c r="K20" s="1208"/>
      <c r="L20" s="1208"/>
      <c r="M20" s="1466"/>
      <c r="N20" s="1008"/>
      <c r="O20" s="1466"/>
      <c r="P20" s="1008"/>
      <c r="Q20" s="1466"/>
      <c r="R20" s="1008"/>
    </row>
    <row r="21" spans="1:18">
      <c r="A21" s="69" t="s">
        <v>513</v>
      </c>
    </row>
    <row r="22" spans="1:18">
      <c r="B22" s="271"/>
      <c r="C22" s="271"/>
      <c r="D22" s="271"/>
      <c r="E22" s="271"/>
      <c r="F22" s="271"/>
      <c r="G22" s="271"/>
      <c r="H22" s="271"/>
      <c r="I22" s="271"/>
      <c r="J22" s="271"/>
      <c r="K22" s="271"/>
      <c r="L22" s="271"/>
    </row>
    <row r="23" spans="1:18">
      <c r="B23" s="271"/>
      <c r="C23" s="271"/>
      <c r="D23" s="271"/>
      <c r="E23" s="271"/>
      <c r="F23" s="271"/>
      <c r="G23" s="271"/>
      <c r="H23" s="271"/>
      <c r="I23" s="271"/>
      <c r="J23" s="271"/>
      <c r="K23" s="271"/>
      <c r="L23" s="271"/>
    </row>
  </sheetData>
  <mergeCells count="5">
    <mergeCell ref="A3:A4"/>
    <mergeCell ref="B3:L3"/>
    <mergeCell ref="M3:N3"/>
    <mergeCell ref="O3:P3"/>
    <mergeCell ref="Q3:R3"/>
  </mergeCells>
  <hyperlinks>
    <hyperlink ref="T2" location="OBSAH!A1" display="Zpět na obsah"/>
  </hyperlinks>
  <pageMargins left="0.7" right="0.7" top="0.78740157499999996" bottom="0.78740157499999996" header="0.3" footer="0.3"/>
  <pageSetup paperSize="9" orientation="landscape"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3"/>
  <sheetViews>
    <sheetView showGridLines="0" workbookViewId="0"/>
  </sheetViews>
  <sheetFormatPr defaultRowHeight="15"/>
  <cols>
    <col min="1" max="1" width="16.85546875" customWidth="1"/>
    <col min="2" max="12" width="6.7109375" customWidth="1"/>
    <col min="13" max="15" width="6.28515625" customWidth="1"/>
    <col min="16" max="16" width="7" customWidth="1"/>
    <col min="17" max="18" width="6.28515625" customWidth="1"/>
  </cols>
  <sheetData>
    <row r="1" spans="1:21" ht="19.5" customHeight="1">
      <c r="A1" s="251" t="s">
        <v>1009</v>
      </c>
      <c r="B1" s="53"/>
      <c r="C1" s="53"/>
      <c r="D1" s="35"/>
      <c r="E1" s="35"/>
      <c r="F1" s="35"/>
      <c r="G1" s="35"/>
      <c r="H1" s="35"/>
      <c r="I1" s="35"/>
      <c r="J1" s="35"/>
      <c r="K1" s="35"/>
      <c r="L1" s="35"/>
    </row>
    <row r="2" spans="1:21" ht="15.75" thickBot="1">
      <c r="A2" s="1614" t="s">
        <v>1719</v>
      </c>
      <c r="B2" s="377"/>
      <c r="C2" s="377"/>
      <c r="D2" s="377"/>
      <c r="E2" s="377"/>
      <c r="F2" s="377"/>
      <c r="G2" s="377"/>
      <c r="H2" s="377"/>
      <c r="I2" s="377"/>
      <c r="J2" s="377"/>
      <c r="K2" s="377"/>
      <c r="L2" s="377"/>
      <c r="P2" s="146"/>
      <c r="Q2" s="146"/>
      <c r="R2" s="146"/>
      <c r="S2" s="146"/>
      <c r="T2" s="213" t="s">
        <v>1602</v>
      </c>
      <c r="U2" s="146"/>
    </row>
    <row r="3" spans="1:21" ht="25.5" customHeight="1">
      <c r="A3" s="1963" t="s">
        <v>184</v>
      </c>
      <c r="B3" s="1966" t="s">
        <v>193</v>
      </c>
      <c r="C3" s="1966"/>
      <c r="D3" s="1966"/>
      <c r="E3" s="1966"/>
      <c r="F3" s="1966"/>
      <c r="G3" s="1966"/>
      <c r="H3" s="1966"/>
      <c r="I3" s="1966"/>
      <c r="J3" s="1966"/>
      <c r="K3" s="1966"/>
      <c r="L3" s="1972"/>
      <c r="M3" s="1967" t="s">
        <v>941</v>
      </c>
      <c r="N3" s="1968"/>
      <c r="O3" s="1969" t="s">
        <v>942</v>
      </c>
      <c r="P3" s="1970"/>
      <c r="Q3" s="1971" t="s">
        <v>943</v>
      </c>
      <c r="R3" s="1968"/>
    </row>
    <row r="4" spans="1:21" ht="15.75" thickBot="1">
      <c r="A4" s="1964"/>
      <c r="B4" s="996" t="s">
        <v>11</v>
      </c>
      <c r="C4" s="996" t="s">
        <v>12</v>
      </c>
      <c r="D4" s="996" t="s">
        <v>13</v>
      </c>
      <c r="E4" s="996" t="s">
        <v>135</v>
      </c>
      <c r="F4" s="996" t="s">
        <v>183</v>
      </c>
      <c r="G4" s="996" t="s">
        <v>432</v>
      </c>
      <c r="H4" s="996" t="s">
        <v>529</v>
      </c>
      <c r="I4" s="996" t="s">
        <v>589</v>
      </c>
      <c r="J4" s="996" t="s">
        <v>656</v>
      </c>
      <c r="K4" s="996" t="s">
        <v>673</v>
      </c>
      <c r="L4" s="1112" t="s">
        <v>939</v>
      </c>
      <c r="M4" s="1058" t="s">
        <v>185</v>
      </c>
      <c r="N4" s="1000" t="s">
        <v>186</v>
      </c>
      <c r="O4" s="1010" t="s">
        <v>185</v>
      </c>
      <c r="P4" s="1000" t="s">
        <v>186</v>
      </c>
      <c r="Q4" s="1010" t="s">
        <v>185</v>
      </c>
      <c r="R4" s="1117" t="s">
        <v>186</v>
      </c>
    </row>
    <row r="5" spans="1:21" ht="17.100000000000001" customHeight="1">
      <c r="A5" s="975" t="s">
        <v>1601</v>
      </c>
      <c r="B5" s="313">
        <v>8965</v>
      </c>
      <c r="C5" s="313">
        <v>9069</v>
      </c>
      <c r="D5" s="313">
        <v>9275</v>
      </c>
      <c r="E5" s="313">
        <v>9333</v>
      </c>
      <c r="F5" s="313">
        <v>9250</v>
      </c>
      <c r="G5" s="313">
        <v>9326</v>
      </c>
      <c r="H5" s="313">
        <v>9132</v>
      </c>
      <c r="I5" s="313">
        <v>9145</v>
      </c>
      <c r="J5" s="313">
        <v>9155</v>
      </c>
      <c r="K5" s="313">
        <v>9183</v>
      </c>
      <c r="L5" s="316">
        <v>9038</v>
      </c>
      <c r="M5" s="1787">
        <f>L5-K5</f>
        <v>-145</v>
      </c>
      <c r="N5" s="1789">
        <f>L5/K5-1</f>
        <v>-1.5790046825656101E-2</v>
      </c>
      <c r="O5" s="1788">
        <f>L5-G5</f>
        <v>-288</v>
      </c>
      <c r="P5" s="1789">
        <f>L5/G5-1</f>
        <v>-3.0881406819644019E-2</v>
      </c>
      <c r="Q5" s="1788">
        <f>L5-B5</f>
        <v>73</v>
      </c>
      <c r="R5" s="1789">
        <f>L5/B5-1</f>
        <v>8.1427774679307952E-3</v>
      </c>
    </row>
    <row r="6" spans="1:21" ht="17.100000000000001" customHeight="1">
      <c r="A6" s="977" t="s">
        <v>16</v>
      </c>
      <c r="B6" s="312">
        <v>1781</v>
      </c>
      <c r="C6" s="312">
        <v>1836</v>
      </c>
      <c r="D6" s="312">
        <v>1836</v>
      </c>
      <c r="E6" s="312">
        <v>1926</v>
      </c>
      <c r="F6" s="312">
        <v>1865</v>
      </c>
      <c r="G6" s="312">
        <v>1899</v>
      </c>
      <c r="H6" s="312">
        <v>1841</v>
      </c>
      <c r="I6" s="312">
        <v>1852</v>
      </c>
      <c r="J6" s="312">
        <v>1849</v>
      </c>
      <c r="K6" s="312">
        <v>1839</v>
      </c>
      <c r="L6" s="315">
        <v>1775</v>
      </c>
      <c r="M6" s="1778">
        <f t="shared" ref="M6:M19" si="0">L6-K6</f>
        <v>-64</v>
      </c>
      <c r="N6" s="1774">
        <f t="shared" ref="N6:N19" si="1">L6/K6-1</f>
        <v>-3.4801522566612286E-2</v>
      </c>
      <c r="O6" s="1780">
        <f t="shared" ref="O6:O19" si="2">L6-G6</f>
        <v>-124</v>
      </c>
      <c r="P6" s="1774">
        <f t="shared" ref="P6:P19" si="3">L6/G6-1</f>
        <v>-6.529752501316477E-2</v>
      </c>
      <c r="Q6" s="1780">
        <f t="shared" ref="Q6:Q19" si="4">L6-B6</f>
        <v>-6</v>
      </c>
      <c r="R6" s="1774">
        <f t="shared" ref="R6:R19" si="5">L6/B6-1</f>
        <v>-3.3688938798427381E-3</v>
      </c>
    </row>
    <row r="7" spans="1:21" ht="17.100000000000001" customHeight="1">
      <c r="A7" s="977" t="s">
        <v>17</v>
      </c>
      <c r="B7" s="312">
        <v>1093</v>
      </c>
      <c r="C7" s="312">
        <v>1042</v>
      </c>
      <c r="D7" s="312">
        <v>1070</v>
      </c>
      <c r="E7" s="312">
        <v>1081</v>
      </c>
      <c r="F7" s="312">
        <v>1070</v>
      </c>
      <c r="G7" s="312">
        <v>1034</v>
      </c>
      <c r="H7" s="312">
        <v>1056</v>
      </c>
      <c r="I7" s="312">
        <v>1072</v>
      </c>
      <c r="J7" s="312">
        <v>1076</v>
      </c>
      <c r="K7" s="312">
        <v>1042</v>
      </c>
      <c r="L7" s="315">
        <v>1007</v>
      </c>
      <c r="M7" s="1778">
        <f t="shared" si="0"/>
        <v>-35</v>
      </c>
      <c r="N7" s="1774">
        <f t="shared" si="1"/>
        <v>-3.3589251439539392E-2</v>
      </c>
      <c r="O7" s="1780">
        <f t="shared" si="2"/>
        <v>-27</v>
      </c>
      <c r="P7" s="1774">
        <f t="shared" si="3"/>
        <v>-2.6112185686653744E-2</v>
      </c>
      <c r="Q7" s="1780">
        <f t="shared" si="4"/>
        <v>-86</v>
      </c>
      <c r="R7" s="1774">
        <f t="shared" si="5"/>
        <v>-7.8682525160109762E-2</v>
      </c>
    </row>
    <row r="8" spans="1:21" ht="17.100000000000001" customHeight="1">
      <c r="A8" s="977" t="s">
        <v>18</v>
      </c>
      <c r="B8" s="312">
        <v>541</v>
      </c>
      <c r="C8" s="312">
        <v>533</v>
      </c>
      <c r="D8" s="312">
        <v>549</v>
      </c>
      <c r="E8" s="312">
        <v>531</v>
      </c>
      <c r="F8" s="312">
        <v>547</v>
      </c>
      <c r="G8" s="312">
        <v>520</v>
      </c>
      <c r="H8" s="312">
        <v>540</v>
      </c>
      <c r="I8" s="312">
        <v>543</v>
      </c>
      <c r="J8" s="312">
        <v>539</v>
      </c>
      <c r="K8" s="312">
        <v>550</v>
      </c>
      <c r="L8" s="315">
        <v>555</v>
      </c>
      <c r="M8" s="1778">
        <f t="shared" si="0"/>
        <v>5</v>
      </c>
      <c r="N8" s="1774">
        <f t="shared" si="1"/>
        <v>9.0909090909090384E-3</v>
      </c>
      <c r="O8" s="1780">
        <f t="shared" si="2"/>
        <v>35</v>
      </c>
      <c r="P8" s="1774">
        <f t="shared" si="3"/>
        <v>6.7307692307692291E-2</v>
      </c>
      <c r="Q8" s="1780">
        <f t="shared" si="4"/>
        <v>14</v>
      </c>
      <c r="R8" s="1774">
        <f t="shared" si="5"/>
        <v>2.5878003696857776E-2</v>
      </c>
    </row>
    <row r="9" spans="1:21" ht="17.100000000000001" customHeight="1">
      <c r="A9" s="977" t="s">
        <v>19</v>
      </c>
      <c r="B9" s="312">
        <v>469</v>
      </c>
      <c r="C9" s="312">
        <v>490</v>
      </c>
      <c r="D9" s="312">
        <v>497</v>
      </c>
      <c r="E9" s="312">
        <v>487</v>
      </c>
      <c r="F9" s="312">
        <v>486</v>
      </c>
      <c r="G9" s="312">
        <v>501</v>
      </c>
      <c r="H9" s="312">
        <v>498</v>
      </c>
      <c r="I9" s="312">
        <v>498</v>
      </c>
      <c r="J9" s="312">
        <v>485</v>
      </c>
      <c r="K9" s="312">
        <v>491</v>
      </c>
      <c r="L9" s="315">
        <v>488</v>
      </c>
      <c r="M9" s="1778">
        <f t="shared" si="0"/>
        <v>-3</v>
      </c>
      <c r="N9" s="1774">
        <f t="shared" si="1"/>
        <v>-6.109979633401208E-3</v>
      </c>
      <c r="O9" s="1780">
        <f t="shared" si="2"/>
        <v>-13</v>
      </c>
      <c r="P9" s="1774">
        <f t="shared" si="3"/>
        <v>-2.5948103792415189E-2</v>
      </c>
      <c r="Q9" s="1780">
        <f t="shared" si="4"/>
        <v>19</v>
      </c>
      <c r="R9" s="1774">
        <f t="shared" si="5"/>
        <v>4.051172707889128E-2</v>
      </c>
    </row>
    <row r="10" spans="1:21" ht="17.100000000000001" customHeight="1">
      <c r="A10" s="977" t="s">
        <v>20</v>
      </c>
      <c r="B10" s="312">
        <v>315</v>
      </c>
      <c r="C10" s="312">
        <v>316</v>
      </c>
      <c r="D10" s="312">
        <v>316</v>
      </c>
      <c r="E10" s="312">
        <v>306</v>
      </c>
      <c r="F10" s="312">
        <v>314</v>
      </c>
      <c r="G10" s="312">
        <v>316</v>
      </c>
      <c r="H10" s="312">
        <v>269</v>
      </c>
      <c r="I10" s="312">
        <v>289</v>
      </c>
      <c r="J10" s="312">
        <v>282</v>
      </c>
      <c r="K10" s="312">
        <v>285</v>
      </c>
      <c r="L10" s="315">
        <v>284</v>
      </c>
      <c r="M10" s="1778">
        <f t="shared" si="0"/>
        <v>-1</v>
      </c>
      <c r="N10" s="1774">
        <f t="shared" si="1"/>
        <v>-3.5087719298245723E-3</v>
      </c>
      <c r="O10" s="1780">
        <f t="shared" si="2"/>
        <v>-32</v>
      </c>
      <c r="P10" s="1774">
        <f t="shared" si="3"/>
        <v>-0.10126582278481011</v>
      </c>
      <c r="Q10" s="1780">
        <f t="shared" si="4"/>
        <v>-31</v>
      </c>
      <c r="R10" s="1774">
        <f t="shared" si="5"/>
        <v>-9.8412698412698396E-2</v>
      </c>
    </row>
    <row r="11" spans="1:21" ht="17.100000000000001" customHeight="1">
      <c r="A11" s="977" t="s">
        <v>21</v>
      </c>
      <c r="B11" s="312">
        <v>572</v>
      </c>
      <c r="C11" s="312">
        <v>585</v>
      </c>
      <c r="D11" s="312">
        <v>631</v>
      </c>
      <c r="E11" s="312">
        <v>621</v>
      </c>
      <c r="F11" s="312">
        <v>587</v>
      </c>
      <c r="G11" s="312">
        <v>606</v>
      </c>
      <c r="H11" s="312">
        <v>600</v>
      </c>
      <c r="I11" s="312">
        <v>575</v>
      </c>
      <c r="J11" s="312">
        <v>591</v>
      </c>
      <c r="K11" s="312">
        <v>568</v>
      </c>
      <c r="L11" s="315">
        <v>592</v>
      </c>
      <c r="M11" s="1778">
        <f t="shared" si="0"/>
        <v>24</v>
      </c>
      <c r="N11" s="1774">
        <f t="shared" si="1"/>
        <v>4.2253521126760507E-2</v>
      </c>
      <c r="O11" s="1780">
        <f t="shared" si="2"/>
        <v>-14</v>
      </c>
      <c r="P11" s="1774">
        <f t="shared" si="3"/>
        <v>-2.3102310231023049E-2</v>
      </c>
      <c r="Q11" s="1780">
        <f t="shared" si="4"/>
        <v>20</v>
      </c>
      <c r="R11" s="1774">
        <f t="shared" si="5"/>
        <v>3.4965034965035002E-2</v>
      </c>
    </row>
    <row r="12" spans="1:21" ht="17.100000000000001" customHeight="1">
      <c r="A12" s="977" t="s">
        <v>22</v>
      </c>
      <c r="B12" s="312">
        <v>285</v>
      </c>
      <c r="C12" s="312">
        <v>276</v>
      </c>
      <c r="D12" s="312">
        <v>304</v>
      </c>
      <c r="E12" s="312">
        <v>311</v>
      </c>
      <c r="F12" s="312">
        <v>317</v>
      </c>
      <c r="G12" s="312">
        <v>311</v>
      </c>
      <c r="H12" s="312">
        <v>306</v>
      </c>
      <c r="I12" s="312">
        <v>298</v>
      </c>
      <c r="J12" s="312">
        <v>312</v>
      </c>
      <c r="K12" s="312">
        <v>321</v>
      </c>
      <c r="L12" s="315">
        <v>313</v>
      </c>
      <c r="M12" s="1778">
        <f t="shared" si="0"/>
        <v>-8</v>
      </c>
      <c r="N12" s="1774">
        <f t="shared" si="1"/>
        <v>-2.4922118380062308E-2</v>
      </c>
      <c r="O12" s="1780">
        <f t="shared" si="2"/>
        <v>2</v>
      </c>
      <c r="P12" s="1774">
        <f t="shared" si="3"/>
        <v>6.4308681672025081E-3</v>
      </c>
      <c r="Q12" s="1780">
        <f t="shared" si="4"/>
        <v>28</v>
      </c>
      <c r="R12" s="1774">
        <f t="shared" si="5"/>
        <v>9.8245614035087803E-2</v>
      </c>
    </row>
    <row r="13" spans="1:21" ht="17.100000000000001" customHeight="1">
      <c r="A13" s="977" t="s">
        <v>23</v>
      </c>
      <c r="B13" s="312">
        <v>390</v>
      </c>
      <c r="C13" s="312">
        <v>394</v>
      </c>
      <c r="D13" s="312">
        <v>405</v>
      </c>
      <c r="E13" s="312">
        <v>384</v>
      </c>
      <c r="F13" s="312">
        <v>397</v>
      </c>
      <c r="G13" s="312">
        <v>411</v>
      </c>
      <c r="H13" s="312">
        <v>396</v>
      </c>
      <c r="I13" s="312">
        <v>396</v>
      </c>
      <c r="J13" s="312">
        <v>370</v>
      </c>
      <c r="K13" s="312">
        <v>400</v>
      </c>
      <c r="L13" s="315">
        <v>383</v>
      </c>
      <c r="M13" s="1778">
        <f t="shared" si="0"/>
        <v>-17</v>
      </c>
      <c r="N13" s="1774">
        <f t="shared" si="1"/>
        <v>-4.2499999999999982E-2</v>
      </c>
      <c r="O13" s="1780">
        <f t="shared" si="2"/>
        <v>-28</v>
      </c>
      <c r="P13" s="1774">
        <f t="shared" si="3"/>
        <v>-6.8126520681265235E-2</v>
      </c>
      <c r="Q13" s="1780">
        <f t="shared" si="4"/>
        <v>-7</v>
      </c>
      <c r="R13" s="1774">
        <f t="shared" si="5"/>
        <v>-1.7948717948717996E-2</v>
      </c>
    </row>
    <row r="14" spans="1:21" ht="17.100000000000001" customHeight="1">
      <c r="A14" s="977" t="s">
        <v>24</v>
      </c>
      <c r="B14" s="312">
        <v>477</v>
      </c>
      <c r="C14" s="312">
        <v>473</v>
      </c>
      <c r="D14" s="312">
        <v>488</v>
      </c>
      <c r="E14" s="312">
        <v>461</v>
      </c>
      <c r="F14" s="312">
        <v>463</v>
      </c>
      <c r="G14" s="312">
        <v>475</v>
      </c>
      <c r="H14" s="312">
        <v>450</v>
      </c>
      <c r="I14" s="312">
        <v>471</v>
      </c>
      <c r="J14" s="312">
        <v>460</v>
      </c>
      <c r="K14" s="312">
        <v>444</v>
      </c>
      <c r="L14" s="315">
        <v>457</v>
      </c>
      <c r="M14" s="1778">
        <f t="shared" si="0"/>
        <v>13</v>
      </c>
      <c r="N14" s="1774">
        <f t="shared" si="1"/>
        <v>2.9279279279279313E-2</v>
      </c>
      <c r="O14" s="1780">
        <f t="shared" si="2"/>
        <v>-18</v>
      </c>
      <c r="P14" s="1774">
        <f t="shared" si="3"/>
        <v>-3.7894736842105314E-2</v>
      </c>
      <c r="Q14" s="1780">
        <f t="shared" si="4"/>
        <v>-20</v>
      </c>
      <c r="R14" s="1774">
        <f t="shared" si="5"/>
        <v>-4.1928721174004147E-2</v>
      </c>
    </row>
    <row r="15" spans="1:21" ht="17.100000000000001" customHeight="1">
      <c r="A15" s="977" t="s">
        <v>25</v>
      </c>
      <c r="B15" s="312">
        <v>450</v>
      </c>
      <c r="C15" s="312">
        <v>436</v>
      </c>
      <c r="D15" s="312">
        <v>442</v>
      </c>
      <c r="E15" s="312">
        <v>449</v>
      </c>
      <c r="F15" s="312">
        <v>436</v>
      </c>
      <c r="G15" s="312">
        <v>446</v>
      </c>
      <c r="H15" s="312">
        <v>441</v>
      </c>
      <c r="I15" s="312">
        <v>426</v>
      </c>
      <c r="J15" s="312">
        <v>442</v>
      </c>
      <c r="K15" s="312">
        <v>437</v>
      </c>
      <c r="L15" s="315">
        <v>425</v>
      </c>
      <c r="M15" s="1778">
        <f t="shared" si="0"/>
        <v>-12</v>
      </c>
      <c r="N15" s="1774">
        <f t="shared" si="1"/>
        <v>-2.7459954233409634E-2</v>
      </c>
      <c r="O15" s="1780">
        <f t="shared" si="2"/>
        <v>-21</v>
      </c>
      <c r="P15" s="1774">
        <f t="shared" si="3"/>
        <v>-4.7085201793721998E-2</v>
      </c>
      <c r="Q15" s="1780">
        <f t="shared" si="4"/>
        <v>-25</v>
      </c>
      <c r="R15" s="1774">
        <f t="shared" si="5"/>
        <v>-5.555555555555558E-2</v>
      </c>
    </row>
    <row r="16" spans="1:21" ht="17.100000000000001" customHeight="1">
      <c r="A16" s="977" t="s">
        <v>26</v>
      </c>
      <c r="B16" s="312">
        <v>951</v>
      </c>
      <c r="C16" s="312">
        <v>963</v>
      </c>
      <c r="D16" s="312">
        <v>983</v>
      </c>
      <c r="E16" s="312">
        <v>1009</v>
      </c>
      <c r="F16" s="312">
        <v>1002</v>
      </c>
      <c r="G16" s="312">
        <v>1027</v>
      </c>
      <c r="H16" s="312">
        <v>964</v>
      </c>
      <c r="I16" s="312">
        <v>961</v>
      </c>
      <c r="J16" s="312">
        <v>988</v>
      </c>
      <c r="K16" s="312">
        <v>991</v>
      </c>
      <c r="L16" s="315">
        <v>927</v>
      </c>
      <c r="M16" s="1778">
        <f t="shared" si="0"/>
        <v>-64</v>
      </c>
      <c r="N16" s="1774">
        <f t="shared" si="1"/>
        <v>-6.4581231079717472E-2</v>
      </c>
      <c r="O16" s="1780">
        <f t="shared" si="2"/>
        <v>-100</v>
      </c>
      <c r="P16" s="1774">
        <f t="shared" si="3"/>
        <v>-9.7370983446932846E-2</v>
      </c>
      <c r="Q16" s="1780">
        <f t="shared" si="4"/>
        <v>-24</v>
      </c>
      <c r="R16" s="1774">
        <f t="shared" si="5"/>
        <v>-2.5236593059936863E-2</v>
      </c>
    </row>
    <row r="17" spans="1:18" ht="17.100000000000001" customHeight="1">
      <c r="A17" s="977" t="s">
        <v>27</v>
      </c>
      <c r="B17" s="312">
        <v>577</v>
      </c>
      <c r="C17" s="312">
        <v>561</v>
      </c>
      <c r="D17" s="312">
        <v>532</v>
      </c>
      <c r="E17" s="312">
        <v>574</v>
      </c>
      <c r="F17" s="312">
        <v>559</v>
      </c>
      <c r="G17" s="312">
        <v>555</v>
      </c>
      <c r="H17" s="312">
        <v>562</v>
      </c>
      <c r="I17" s="312">
        <v>588</v>
      </c>
      <c r="J17" s="312">
        <v>559</v>
      </c>
      <c r="K17" s="312">
        <v>576</v>
      </c>
      <c r="L17" s="315">
        <v>582</v>
      </c>
      <c r="M17" s="1778">
        <f t="shared" si="0"/>
        <v>6</v>
      </c>
      <c r="N17" s="1774">
        <f t="shared" si="1"/>
        <v>1.0416666666666741E-2</v>
      </c>
      <c r="O17" s="1780">
        <f t="shared" si="2"/>
        <v>27</v>
      </c>
      <c r="P17" s="1774">
        <f t="shared" si="3"/>
        <v>4.8648648648648596E-2</v>
      </c>
      <c r="Q17" s="1780">
        <f t="shared" si="4"/>
        <v>5</v>
      </c>
      <c r="R17" s="1774">
        <f t="shared" si="5"/>
        <v>8.6655112651645716E-3</v>
      </c>
    </row>
    <row r="18" spans="1:18" ht="17.100000000000001" customHeight="1">
      <c r="A18" s="977" t="s">
        <v>28</v>
      </c>
      <c r="B18" s="312">
        <v>348</v>
      </c>
      <c r="C18" s="312">
        <v>369</v>
      </c>
      <c r="D18" s="312">
        <v>367</v>
      </c>
      <c r="E18" s="312">
        <v>366</v>
      </c>
      <c r="F18" s="312">
        <v>366</v>
      </c>
      <c r="G18" s="312">
        <v>369</v>
      </c>
      <c r="H18" s="312">
        <v>371</v>
      </c>
      <c r="I18" s="312">
        <v>363</v>
      </c>
      <c r="J18" s="312">
        <v>368</v>
      </c>
      <c r="K18" s="312">
        <v>380</v>
      </c>
      <c r="L18" s="315">
        <v>376</v>
      </c>
      <c r="M18" s="1778">
        <f t="shared" si="0"/>
        <v>-4</v>
      </c>
      <c r="N18" s="1774">
        <f t="shared" si="1"/>
        <v>-1.0526315789473717E-2</v>
      </c>
      <c r="O18" s="1780">
        <f t="shared" si="2"/>
        <v>7</v>
      </c>
      <c r="P18" s="1774">
        <f t="shared" si="3"/>
        <v>1.8970189701897011E-2</v>
      </c>
      <c r="Q18" s="1780">
        <f t="shared" si="4"/>
        <v>28</v>
      </c>
      <c r="R18" s="1774">
        <f t="shared" si="5"/>
        <v>8.0459770114942541E-2</v>
      </c>
    </row>
    <row r="19" spans="1:18" ht="17.100000000000001" customHeight="1">
      <c r="A19" s="977" t="s">
        <v>29</v>
      </c>
      <c r="B19" s="312">
        <v>716</v>
      </c>
      <c r="C19" s="312">
        <v>795</v>
      </c>
      <c r="D19" s="312">
        <v>855</v>
      </c>
      <c r="E19" s="312">
        <v>827</v>
      </c>
      <c r="F19" s="312">
        <v>841</v>
      </c>
      <c r="G19" s="312">
        <v>856</v>
      </c>
      <c r="H19" s="312">
        <v>838</v>
      </c>
      <c r="I19" s="312">
        <v>813</v>
      </c>
      <c r="J19" s="312">
        <v>834</v>
      </c>
      <c r="K19" s="312">
        <v>859</v>
      </c>
      <c r="L19" s="315">
        <v>874</v>
      </c>
      <c r="M19" s="1778">
        <f t="shared" si="0"/>
        <v>15</v>
      </c>
      <c r="N19" s="1774">
        <f t="shared" si="1"/>
        <v>1.7462165308498312E-2</v>
      </c>
      <c r="O19" s="1780">
        <f t="shared" si="2"/>
        <v>18</v>
      </c>
      <c r="P19" s="1774">
        <f t="shared" si="3"/>
        <v>2.1028037383177489E-2</v>
      </c>
      <c r="Q19" s="1780">
        <f t="shared" si="4"/>
        <v>158</v>
      </c>
      <c r="R19" s="1774">
        <f t="shared" si="5"/>
        <v>0.22067039106145248</v>
      </c>
    </row>
    <row r="20" spans="1:18" s="551" customFormat="1" ht="17.100000000000001" customHeight="1">
      <c r="A20" s="980"/>
      <c r="B20" s="1208"/>
      <c r="C20" s="1208"/>
      <c r="D20" s="1208"/>
      <c r="E20" s="1208"/>
      <c r="F20" s="1208"/>
      <c r="G20" s="1208"/>
      <c r="H20" s="1208"/>
      <c r="I20" s="1208"/>
      <c r="J20" s="1208"/>
      <c r="K20" s="1208"/>
      <c r="L20" s="1208"/>
      <c r="M20" s="1466"/>
      <c r="N20" s="1008"/>
      <c r="O20" s="1466"/>
      <c r="P20" s="1008"/>
      <c r="Q20" s="1466"/>
      <c r="R20" s="1008"/>
    </row>
    <row r="21" spans="1:18">
      <c r="A21" s="69" t="s">
        <v>513</v>
      </c>
    </row>
    <row r="22" spans="1:18">
      <c r="B22" s="271"/>
      <c r="C22" s="271"/>
      <c r="D22" s="271"/>
      <c r="E22" s="271"/>
      <c r="F22" s="271"/>
      <c r="G22" s="271"/>
      <c r="H22" s="271"/>
      <c r="I22" s="271"/>
      <c r="J22" s="271"/>
      <c r="K22" s="271"/>
      <c r="L22" s="271"/>
    </row>
    <row r="23" spans="1:18">
      <c r="B23" s="271"/>
      <c r="C23" s="271"/>
      <c r="D23" s="271"/>
      <c r="E23" s="271"/>
      <c r="F23" s="271"/>
      <c r="G23" s="271"/>
      <c r="H23" s="271"/>
      <c r="I23" s="271"/>
      <c r="J23" s="271"/>
      <c r="K23" s="271"/>
      <c r="L23" s="271"/>
    </row>
  </sheetData>
  <mergeCells count="5">
    <mergeCell ref="A3:A4"/>
    <mergeCell ref="B3:L3"/>
    <mergeCell ref="M3:N3"/>
    <mergeCell ref="O3:P3"/>
    <mergeCell ref="Q3:R3"/>
  </mergeCells>
  <hyperlinks>
    <hyperlink ref="T2" location="OBSAH!A1" display="Zpět na obsah"/>
  </hyperlinks>
  <pageMargins left="0.7" right="0.7" top="0.78740157499999996" bottom="0.78740157499999996" header="0.3" footer="0.3"/>
  <pageSetup paperSize="9" orientation="landscape"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3"/>
  <sheetViews>
    <sheetView showGridLines="0" workbookViewId="0"/>
  </sheetViews>
  <sheetFormatPr defaultColWidth="9.140625" defaultRowHeight="15"/>
  <cols>
    <col min="1" max="1" width="18" style="147" customWidth="1"/>
    <col min="2" max="12" width="6.7109375" style="147" customWidth="1"/>
    <col min="13" max="15" width="6.42578125" style="147" customWidth="1"/>
    <col min="16" max="16" width="6.85546875" style="147" customWidth="1"/>
    <col min="17" max="17" width="6.42578125" style="147" customWidth="1"/>
    <col min="18" max="18" width="7.140625" style="147" customWidth="1"/>
    <col min="19" max="16384" width="9.140625" style="147"/>
  </cols>
  <sheetData>
    <row r="1" spans="1:21" s="35" customFormat="1" ht="17.25" customHeight="1">
      <c r="A1" s="121" t="s">
        <v>1036</v>
      </c>
      <c r="B1" s="124"/>
      <c r="C1" s="124"/>
      <c r="D1" s="124"/>
      <c r="E1" s="53"/>
      <c r="F1" s="53"/>
      <c r="G1" s="53"/>
      <c r="H1" s="53"/>
      <c r="I1" s="53"/>
      <c r="L1" s="280"/>
    </row>
    <row r="2" spans="1:21" ht="17.25" customHeight="1" thickBot="1">
      <c r="A2" s="1614" t="s">
        <v>1719</v>
      </c>
      <c r="B2" s="146"/>
      <c r="C2" s="146"/>
      <c r="P2" s="146"/>
      <c r="Q2" s="146"/>
      <c r="R2" s="146"/>
      <c r="S2" s="146"/>
      <c r="T2" s="213" t="s">
        <v>1602</v>
      </c>
      <c r="U2" s="146"/>
    </row>
    <row r="3" spans="1:21" ht="24" customHeight="1">
      <c r="A3" s="1963" t="s">
        <v>184</v>
      </c>
      <c r="B3" s="1965" t="s">
        <v>193</v>
      </c>
      <c r="C3" s="1966"/>
      <c r="D3" s="1966"/>
      <c r="E3" s="1966"/>
      <c r="F3" s="1966"/>
      <c r="G3" s="1966"/>
      <c r="H3" s="1966"/>
      <c r="I3" s="1966"/>
      <c r="J3" s="1966"/>
      <c r="K3" s="1966"/>
      <c r="L3" s="1972"/>
      <c r="M3" s="2259" t="s">
        <v>674</v>
      </c>
      <c r="N3" s="1967"/>
      <c r="O3" s="1968" t="s">
        <v>675</v>
      </c>
      <c r="P3" s="1967"/>
      <c r="Q3" s="1968" t="s">
        <v>676</v>
      </c>
      <c r="R3" s="2260"/>
    </row>
    <row r="4" spans="1:21" ht="15.75" customHeight="1" thickBot="1">
      <c r="A4" s="1964"/>
      <c r="B4" s="995" t="s">
        <v>10</v>
      </c>
      <c r="C4" s="995" t="s">
        <v>11</v>
      </c>
      <c r="D4" s="995" t="s">
        <v>12</v>
      </c>
      <c r="E4" s="995" t="s">
        <v>13</v>
      </c>
      <c r="F4" s="995" t="s">
        <v>135</v>
      </c>
      <c r="G4" s="996" t="s">
        <v>183</v>
      </c>
      <c r="H4" s="996" t="s">
        <v>432</v>
      </c>
      <c r="I4" s="996" t="s">
        <v>529</v>
      </c>
      <c r="J4" s="996" t="s">
        <v>589</v>
      </c>
      <c r="K4" s="996" t="s">
        <v>656</v>
      </c>
      <c r="L4" s="1112" t="s">
        <v>673</v>
      </c>
      <c r="M4" s="1058" t="s">
        <v>185</v>
      </c>
      <c r="N4" s="1000" t="s">
        <v>186</v>
      </c>
      <c r="O4" s="1010" t="s">
        <v>185</v>
      </c>
      <c r="P4" s="1000" t="s">
        <v>186</v>
      </c>
      <c r="Q4" s="1010" t="s">
        <v>185</v>
      </c>
      <c r="R4" s="1117" t="s">
        <v>186</v>
      </c>
    </row>
    <row r="5" spans="1:21" ht="17.25" customHeight="1">
      <c r="A5" s="975" t="s">
        <v>1601</v>
      </c>
      <c r="B5" s="313">
        <v>21244</v>
      </c>
      <c r="C5" s="313">
        <v>20591</v>
      </c>
      <c r="D5" s="313">
        <v>20279</v>
      </c>
      <c r="E5" s="313">
        <v>20466</v>
      </c>
      <c r="F5" s="313">
        <v>20347</v>
      </c>
      <c r="G5" s="313">
        <v>21038</v>
      </c>
      <c r="H5" s="313">
        <v>21274</v>
      </c>
      <c r="I5" s="313">
        <v>21360</v>
      </c>
      <c r="J5" s="313">
        <v>21024</v>
      </c>
      <c r="K5" s="313">
        <v>21600</v>
      </c>
      <c r="L5" s="316">
        <v>22361</v>
      </c>
      <c r="M5" s="1787">
        <f>L5-K5</f>
        <v>761</v>
      </c>
      <c r="N5" s="1789">
        <f>L5/K5-1</f>
        <v>3.5231481481481586E-2</v>
      </c>
      <c r="O5" s="1788">
        <f>L5-G5</f>
        <v>1323</v>
      </c>
      <c r="P5" s="1789">
        <f>L5/G5-1</f>
        <v>6.2886205913109672E-2</v>
      </c>
      <c r="Q5" s="1788">
        <f>L5-B5</f>
        <v>1117</v>
      </c>
      <c r="R5" s="1789">
        <f>L5/B5-1</f>
        <v>5.2579551873470187E-2</v>
      </c>
    </row>
    <row r="6" spans="1:21" ht="17.25" customHeight="1">
      <c r="A6" s="977" t="s">
        <v>16</v>
      </c>
      <c r="B6" s="312">
        <v>3462</v>
      </c>
      <c r="C6" s="312">
        <v>3417</v>
      </c>
      <c r="D6" s="312">
        <v>3267</v>
      </c>
      <c r="E6" s="312">
        <v>3514</v>
      </c>
      <c r="F6" s="312">
        <v>3475</v>
      </c>
      <c r="G6" s="312">
        <v>3694</v>
      </c>
      <c r="H6" s="312">
        <v>3752</v>
      </c>
      <c r="I6" s="312">
        <v>3872</v>
      </c>
      <c r="J6" s="312">
        <v>3883</v>
      </c>
      <c r="K6" s="312">
        <v>4015</v>
      </c>
      <c r="L6" s="315">
        <v>4243</v>
      </c>
      <c r="M6" s="1778">
        <f t="shared" ref="M6:M19" si="0">L6-K6</f>
        <v>228</v>
      </c>
      <c r="N6" s="1774">
        <f t="shared" ref="N6:N19" si="1">L6/K6-1</f>
        <v>5.6787048567870535E-2</v>
      </c>
      <c r="O6" s="1780">
        <f t="shared" ref="O6:O19" si="2">L6-G6</f>
        <v>549</v>
      </c>
      <c r="P6" s="1774">
        <f t="shared" ref="P6:P19" si="3">L6/G6-1</f>
        <v>0.14861938278289122</v>
      </c>
      <c r="Q6" s="1780">
        <f t="shared" ref="Q6:Q19" si="4">L6-B6</f>
        <v>781</v>
      </c>
      <c r="R6" s="1774">
        <f t="shared" ref="R6:R19" si="5">L6/B6-1</f>
        <v>0.22559214326978627</v>
      </c>
    </row>
    <row r="7" spans="1:21" ht="17.25" customHeight="1">
      <c r="A7" s="977" t="s">
        <v>17</v>
      </c>
      <c r="B7" s="312">
        <v>1872</v>
      </c>
      <c r="C7" s="312">
        <v>1812</v>
      </c>
      <c r="D7" s="312">
        <v>1799</v>
      </c>
      <c r="E7" s="312">
        <v>1927</v>
      </c>
      <c r="F7" s="312">
        <v>1847</v>
      </c>
      <c r="G7" s="312">
        <v>1886</v>
      </c>
      <c r="H7" s="312">
        <v>2066</v>
      </c>
      <c r="I7" s="312">
        <v>2015</v>
      </c>
      <c r="J7" s="312">
        <v>2037</v>
      </c>
      <c r="K7" s="312">
        <v>2088</v>
      </c>
      <c r="L7" s="315">
        <v>2176</v>
      </c>
      <c r="M7" s="1778">
        <f t="shared" si="0"/>
        <v>88</v>
      </c>
      <c r="N7" s="1774">
        <f t="shared" si="1"/>
        <v>4.2145593869731712E-2</v>
      </c>
      <c r="O7" s="1780">
        <f t="shared" si="2"/>
        <v>290</v>
      </c>
      <c r="P7" s="1774">
        <f t="shared" si="3"/>
        <v>0.15376458112407221</v>
      </c>
      <c r="Q7" s="1780">
        <f t="shared" si="4"/>
        <v>304</v>
      </c>
      <c r="R7" s="1774">
        <f t="shared" si="5"/>
        <v>0.16239316239316248</v>
      </c>
    </row>
    <row r="8" spans="1:21" ht="17.25" customHeight="1">
      <c r="A8" s="977" t="s">
        <v>18</v>
      </c>
      <c r="B8" s="312">
        <v>1356</v>
      </c>
      <c r="C8" s="312">
        <v>1228</v>
      </c>
      <c r="D8" s="312">
        <v>1271</v>
      </c>
      <c r="E8" s="312">
        <v>1222</v>
      </c>
      <c r="F8" s="312">
        <v>1200</v>
      </c>
      <c r="G8" s="312">
        <v>1240</v>
      </c>
      <c r="H8" s="312">
        <v>1292</v>
      </c>
      <c r="I8" s="312">
        <v>1266</v>
      </c>
      <c r="J8" s="312">
        <v>1274</v>
      </c>
      <c r="K8" s="312">
        <v>1262</v>
      </c>
      <c r="L8" s="315">
        <v>1284</v>
      </c>
      <c r="M8" s="1778">
        <f t="shared" si="0"/>
        <v>22</v>
      </c>
      <c r="N8" s="1774">
        <f t="shared" si="1"/>
        <v>1.7432646592709933E-2</v>
      </c>
      <c r="O8" s="1780">
        <f t="shared" si="2"/>
        <v>44</v>
      </c>
      <c r="P8" s="1774">
        <f t="shared" si="3"/>
        <v>3.548387096774186E-2</v>
      </c>
      <c r="Q8" s="1780">
        <f t="shared" si="4"/>
        <v>-72</v>
      </c>
      <c r="R8" s="1774">
        <f t="shared" si="5"/>
        <v>-5.3097345132743334E-2</v>
      </c>
    </row>
    <row r="9" spans="1:21" ht="17.25" customHeight="1">
      <c r="A9" s="977" t="s">
        <v>19</v>
      </c>
      <c r="B9" s="312">
        <v>949</v>
      </c>
      <c r="C9" s="312">
        <v>904</v>
      </c>
      <c r="D9" s="312">
        <v>880</v>
      </c>
      <c r="E9" s="312">
        <v>860</v>
      </c>
      <c r="F9" s="312">
        <v>892</v>
      </c>
      <c r="G9" s="312">
        <v>935</v>
      </c>
      <c r="H9" s="312">
        <v>950</v>
      </c>
      <c r="I9" s="312">
        <v>995</v>
      </c>
      <c r="J9" s="312">
        <v>942</v>
      </c>
      <c r="K9" s="312">
        <v>953</v>
      </c>
      <c r="L9" s="315">
        <v>968</v>
      </c>
      <c r="M9" s="1778">
        <f t="shared" si="0"/>
        <v>15</v>
      </c>
      <c r="N9" s="1774">
        <f t="shared" si="1"/>
        <v>1.5739769150052485E-2</v>
      </c>
      <c r="O9" s="1780">
        <f t="shared" si="2"/>
        <v>33</v>
      </c>
      <c r="P9" s="1774">
        <f t="shared" si="3"/>
        <v>3.529411764705892E-2</v>
      </c>
      <c r="Q9" s="1780">
        <f t="shared" si="4"/>
        <v>19</v>
      </c>
      <c r="R9" s="1774">
        <f t="shared" si="5"/>
        <v>2.0021074815595341E-2</v>
      </c>
      <c r="T9" s="4"/>
    </row>
    <row r="10" spans="1:21" ht="17.25" customHeight="1">
      <c r="A10" s="977" t="s">
        <v>20</v>
      </c>
      <c r="B10" s="312">
        <v>487</v>
      </c>
      <c r="C10" s="312">
        <v>457</v>
      </c>
      <c r="D10" s="312">
        <v>454</v>
      </c>
      <c r="E10" s="312">
        <v>473</v>
      </c>
      <c r="F10" s="312">
        <v>468</v>
      </c>
      <c r="G10" s="312">
        <v>483</v>
      </c>
      <c r="H10" s="312">
        <v>475</v>
      </c>
      <c r="I10" s="312">
        <v>465</v>
      </c>
      <c r="J10" s="312">
        <v>432</v>
      </c>
      <c r="K10" s="312">
        <v>450</v>
      </c>
      <c r="L10" s="315">
        <v>426</v>
      </c>
      <c r="M10" s="1778">
        <f t="shared" si="0"/>
        <v>-24</v>
      </c>
      <c r="N10" s="1774">
        <f t="shared" si="1"/>
        <v>-5.3333333333333344E-2</v>
      </c>
      <c r="O10" s="1780">
        <f t="shared" si="2"/>
        <v>-57</v>
      </c>
      <c r="P10" s="1774">
        <f t="shared" si="3"/>
        <v>-0.11801242236024845</v>
      </c>
      <c r="Q10" s="1780">
        <f t="shared" si="4"/>
        <v>-61</v>
      </c>
      <c r="R10" s="1774">
        <f t="shared" si="5"/>
        <v>-0.12525667351129366</v>
      </c>
    </row>
    <row r="11" spans="1:21" ht="17.25" customHeight="1">
      <c r="A11" s="977" t="s">
        <v>21</v>
      </c>
      <c r="B11" s="312">
        <v>1352</v>
      </c>
      <c r="C11" s="312">
        <v>1236</v>
      </c>
      <c r="D11" s="312">
        <v>1272</v>
      </c>
      <c r="E11" s="312">
        <v>1249</v>
      </c>
      <c r="F11" s="312">
        <v>1264</v>
      </c>
      <c r="G11" s="312">
        <v>1330</v>
      </c>
      <c r="H11" s="312">
        <v>1319</v>
      </c>
      <c r="I11" s="312">
        <v>1340</v>
      </c>
      <c r="J11" s="312">
        <v>1266</v>
      </c>
      <c r="K11" s="312">
        <v>1331</v>
      </c>
      <c r="L11" s="315">
        <v>1417</v>
      </c>
      <c r="M11" s="1778">
        <f t="shared" si="0"/>
        <v>86</v>
      </c>
      <c r="N11" s="1774">
        <f t="shared" si="1"/>
        <v>6.4613072877535593E-2</v>
      </c>
      <c r="O11" s="1780">
        <f t="shared" si="2"/>
        <v>87</v>
      </c>
      <c r="P11" s="1774">
        <f t="shared" si="3"/>
        <v>6.5413533834586479E-2</v>
      </c>
      <c r="Q11" s="1780">
        <f t="shared" si="4"/>
        <v>65</v>
      </c>
      <c r="R11" s="1774">
        <f t="shared" si="5"/>
        <v>4.8076923076923128E-2</v>
      </c>
    </row>
    <row r="12" spans="1:21" ht="17.25" customHeight="1">
      <c r="A12" s="977" t="s">
        <v>22</v>
      </c>
      <c r="B12" s="312">
        <v>703</v>
      </c>
      <c r="C12" s="312">
        <v>658</v>
      </c>
      <c r="D12" s="312">
        <v>668</v>
      </c>
      <c r="E12" s="312">
        <v>645</v>
      </c>
      <c r="F12" s="312">
        <v>645</v>
      </c>
      <c r="G12" s="312">
        <v>645</v>
      </c>
      <c r="H12" s="312">
        <v>634</v>
      </c>
      <c r="I12" s="312">
        <v>669</v>
      </c>
      <c r="J12" s="312">
        <v>560</v>
      </c>
      <c r="K12" s="312">
        <v>650</v>
      </c>
      <c r="L12" s="315">
        <v>652</v>
      </c>
      <c r="M12" s="1778">
        <f t="shared" si="0"/>
        <v>2</v>
      </c>
      <c r="N12" s="1774">
        <f t="shared" si="1"/>
        <v>3.0769230769229772E-3</v>
      </c>
      <c r="O12" s="1780">
        <f t="shared" si="2"/>
        <v>7</v>
      </c>
      <c r="P12" s="1774">
        <f t="shared" si="3"/>
        <v>1.0852713178294504E-2</v>
      </c>
      <c r="Q12" s="1780">
        <f t="shared" si="4"/>
        <v>-51</v>
      </c>
      <c r="R12" s="1774">
        <f t="shared" si="5"/>
        <v>-7.2546230440967308E-2</v>
      </c>
    </row>
    <row r="13" spans="1:21" ht="17.25" customHeight="1">
      <c r="A13" s="977" t="s">
        <v>23</v>
      </c>
      <c r="B13" s="312">
        <v>1176</v>
      </c>
      <c r="C13" s="312">
        <v>1145</v>
      </c>
      <c r="D13" s="312">
        <v>1070</v>
      </c>
      <c r="E13" s="312">
        <v>1104</v>
      </c>
      <c r="F13" s="312">
        <v>1149</v>
      </c>
      <c r="G13" s="312">
        <v>1139</v>
      </c>
      <c r="H13" s="312">
        <v>1135</v>
      </c>
      <c r="I13" s="312">
        <v>1100</v>
      </c>
      <c r="J13" s="312">
        <v>1121</v>
      </c>
      <c r="K13" s="312">
        <v>1166</v>
      </c>
      <c r="L13" s="315">
        <v>1121</v>
      </c>
      <c r="M13" s="1778">
        <f t="shared" si="0"/>
        <v>-45</v>
      </c>
      <c r="N13" s="1774">
        <f t="shared" si="1"/>
        <v>-3.8593481989708356E-2</v>
      </c>
      <c r="O13" s="1780">
        <f t="shared" si="2"/>
        <v>-18</v>
      </c>
      <c r="P13" s="1774">
        <f t="shared" si="3"/>
        <v>-1.5803336259877065E-2</v>
      </c>
      <c r="Q13" s="1780">
        <f t="shared" si="4"/>
        <v>-55</v>
      </c>
      <c r="R13" s="1774">
        <f t="shared" si="5"/>
        <v>-4.6768707482993221E-2</v>
      </c>
    </row>
    <row r="14" spans="1:21" ht="17.25" customHeight="1">
      <c r="A14" s="977" t="s">
        <v>24</v>
      </c>
      <c r="B14" s="312">
        <v>1016</v>
      </c>
      <c r="C14" s="312">
        <v>961</v>
      </c>
      <c r="D14" s="312">
        <v>968</v>
      </c>
      <c r="E14" s="312">
        <v>1035</v>
      </c>
      <c r="F14" s="312">
        <v>958</v>
      </c>
      <c r="G14" s="312">
        <v>1018</v>
      </c>
      <c r="H14" s="312">
        <v>999</v>
      </c>
      <c r="I14" s="312">
        <v>982</v>
      </c>
      <c r="J14" s="312">
        <v>992</v>
      </c>
      <c r="K14" s="312">
        <v>997</v>
      </c>
      <c r="L14" s="315">
        <v>990</v>
      </c>
      <c r="M14" s="1778">
        <f t="shared" si="0"/>
        <v>-7</v>
      </c>
      <c r="N14" s="1774">
        <f t="shared" si="1"/>
        <v>-7.0210631895687436E-3</v>
      </c>
      <c r="O14" s="1780">
        <f t="shared" si="2"/>
        <v>-28</v>
      </c>
      <c r="P14" s="1774">
        <f t="shared" si="3"/>
        <v>-2.7504911591355596E-2</v>
      </c>
      <c r="Q14" s="1780">
        <f t="shared" si="4"/>
        <v>-26</v>
      </c>
      <c r="R14" s="1774">
        <f t="shared" si="5"/>
        <v>-2.5590551181102317E-2</v>
      </c>
    </row>
    <row r="15" spans="1:21" ht="17.25" customHeight="1">
      <c r="A15" s="977" t="s">
        <v>25</v>
      </c>
      <c r="B15" s="312">
        <v>1000</v>
      </c>
      <c r="C15" s="312">
        <v>1042</v>
      </c>
      <c r="D15" s="312">
        <v>998</v>
      </c>
      <c r="E15" s="312">
        <v>1004</v>
      </c>
      <c r="F15" s="312">
        <v>998</v>
      </c>
      <c r="G15" s="312">
        <v>1054</v>
      </c>
      <c r="H15" s="312">
        <v>1039</v>
      </c>
      <c r="I15" s="312">
        <v>1034</v>
      </c>
      <c r="J15" s="312">
        <v>1012</v>
      </c>
      <c r="K15" s="312">
        <v>1024</v>
      </c>
      <c r="L15" s="315">
        <v>1094</v>
      </c>
      <c r="M15" s="1778">
        <f t="shared" si="0"/>
        <v>70</v>
      </c>
      <c r="N15" s="1774">
        <f t="shared" si="1"/>
        <v>6.8359375E-2</v>
      </c>
      <c r="O15" s="1780">
        <f t="shared" si="2"/>
        <v>40</v>
      </c>
      <c r="P15" s="1774">
        <f t="shared" si="3"/>
        <v>3.7950664136622292E-2</v>
      </c>
      <c r="Q15" s="1780">
        <f t="shared" si="4"/>
        <v>94</v>
      </c>
      <c r="R15" s="1774">
        <f t="shared" si="5"/>
        <v>9.4000000000000083E-2</v>
      </c>
    </row>
    <row r="16" spans="1:21" ht="17.25" customHeight="1">
      <c r="A16" s="977" t="s">
        <v>26</v>
      </c>
      <c r="B16" s="312">
        <v>2579</v>
      </c>
      <c r="C16" s="312">
        <v>2524</v>
      </c>
      <c r="D16" s="312">
        <v>2418</v>
      </c>
      <c r="E16" s="312">
        <v>2442</v>
      </c>
      <c r="F16" s="312">
        <v>2507</v>
      </c>
      <c r="G16" s="312">
        <v>2602</v>
      </c>
      <c r="H16" s="312">
        <v>2524</v>
      </c>
      <c r="I16" s="312">
        <v>2560</v>
      </c>
      <c r="J16" s="312">
        <v>2599</v>
      </c>
      <c r="K16" s="312">
        <v>2639</v>
      </c>
      <c r="L16" s="315">
        <v>2767</v>
      </c>
      <c r="M16" s="1778">
        <f t="shared" si="0"/>
        <v>128</v>
      </c>
      <c r="N16" s="1774">
        <f t="shared" si="1"/>
        <v>4.8503220917013978E-2</v>
      </c>
      <c r="O16" s="1780">
        <f t="shared" si="2"/>
        <v>165</v>
      </c>
      <c r="P16" s="1774">
        <f t="shared" si="3"/>
        <v>6.3412759415834019E-2</v>
      </c>
      <c r="Q16" s="1780">
        <f t="shared" si="4"/>
        <v>188</v>
      </c>
      <c r="R16" s="1774">
        <f t="shared" si="5"/>
        <v>7.2896471500581539E-2</v>
      </c>
    </row>
    <row r="17" spans="1:18" ht="17.25" customHeight="1">
      <c r="A17" s="977" t="s">
        <v>27</v>
      </c>
      <c r="B17" s="312">
        <v>1403</v>
      </c>
      <c r="C17" s="312">
        <v>1365</v>
      </c>
      <c r="D17" s="312">
        <v>1412</v>
      </c>
      <c r="E17" s="312">
        <v>1308</v>
      </c>
      <c r="F17" s="312">
        <v>1291</v>
      </c>
      <c r="G17" s="312">
        <v>1338</v>
      </c>
      <c r="H17" s="312">
        <v>1350</v>
      </c>
      <c r="I17" s="312">
        <v>1387</v>
      </c>
      <c r="J17" s="312">
        <v>1264</v>
      </c>
      <c r="K17" s="312">
        <v>1317</v>
      </c>
      <c r="L17" s="315">
        <v>1341</v>
      </c>
      <c r="M17" s="1778">
        <f t="shared" si="0"/>
        <v>24</v>
      </c>
      <c r="N17" s="1774">
        <f t="shared" si="1"/>
        <v>1.8223234624145768E-2</v>
      </c>
      <c r="O17" s="1780">
        <f t="shared" si="2"/>
        <v>3</v>
      </c>
      <c r="P17" s="1774">
        <f t="shared" si="3"/>
        <v>2.2421524663676085E-3</v>
      </c>
      <c r="Q17" s="1780">
        <f t="shared" si="4"/>
        <v>-62</v>
      </c>
      <c r="R17" s="1774">
        <f t="shared" si="5"/>
        <v>-4.4191019244476104E-2</v>
      </c>
    </row>
    <row r="18" spans="1:18" ht="17.25" customHeight="1">
      <c r="A18" s="977" t="s">
        <v>28</v>
      </c>
      <c r="B18" s="312">
        <v>1362</v>
      </c>
      <c r="C18" s="312">
        <v>1368</v>
      </c>
      <c r="D18" s="312">
        <v>1292</v>
      </c>
      <c r="E18" s="312">
        <v>1311</v>
      </c>
      <c r="F18" s="312">
        <v>1281</v>
      </c>
      <c r="G18" s="312">
        <v>1355</v>
      </c>
      <c r="H18" s="312">
        <v>1422</v>
      </c>
      <c r="I18" s="312">
        <v>1341</v>
      </c>
      <c r="J18" s="312">
        <v>1367</v>
      </c>
      <c r="K18" s="312">
        <v>1375</v>
      </c>
      <c r="L18" s="315">
        <v>1427</v>
      </c>
      <c r="M18" s="1778">
        <f t="shared" si="0"/>
        <v>52</v>
      </c>
      <c r="N18" s="1774">
        <f t="shared" si="1"/>
        <v>3.7818181818181751E-2</v>
      </c>
      <c r="O18" s="1780">
        <f t="shared" si="2"/>
        <v>72</v>
      </c>
      <c r="P18" s="1774">
        <f t="shared" si="3"/>
        <v>5.31365313653136E-2</v>
      </c>
      <c r="Q18" s="1780">
        <f t="shared" si="4"/>
        <v>65</v>
      </c>
      <c r="R18" s="1774">
        <f t="shared" si="5"/>
        <v>4.7723935389133665E-2</v>
      </c>
    </row>
    <row r="19" spans="1:18" ht="17.25" customHeight="1">
      <c r="A19" s="977" t="s">
        <v>29</v>
      </c>
      <c r="B19" s="312">
        <v>2527</v>
      </c>
      <c r="C19" s="312">
        <v>2474</v>
      </c>
      <c r="D19" s="312">
        <v>2510</v>
      </c>
      <c r="E19" s="312">
        <v>2372</v>
      </c>
      <c r="F19" s="312">
        <v>2372</v>
      </c>
      <c r="G19" s="312">
        <v>2319</v>
      </c>
      <c r="H19" s="312">
        <v>2317</v>
      </c>
      <c r="I19" s="312">
        <v>2334</v>
      </c>
      <c r="J19" s="312">
        <v>2275</v>
      </c>
      <c r="K19" s="312">
        <v>2333</v>
      </c>
      <c r="L19" s="315">
        <v>2455</v>
      </c>
      <c r="M19" s="1778">
        <f t="shared" si="0"/>
        <v>122</v>
      </c>
      <c r="N19" s="1774">
        <f t="shared" si="1"/>
        <v>5.2293184740677345E-2</v>
      </c>
      <c r="O19" s="1780">
        <f t="shared" si="2"/>
        <v>136</v>
      </c>
      <c r="P19" s="1774">
        <f t="shared" si="3"/>
        <v>5.8645968089693801E-2</v>
      </c>
      <c r="Q19" s="1780">
        <f t="shared" si="4"/>
        <v>-72</v>
      </c>
      <c r="R19" s="1774">
        <f t="shared" si="5"/>
        <v>-2.8492283339928814E-2</v>
      </c>
    </row>
    <row r="20" spans="1:18" s="551" customFormat="1" ht="17.25" customHeight="1">
      <c r="A20" s="980"/>
      <c r="B20" s="1208"/>
      <c r="C20" s="1208"/>
      <c r="D20" s="1208"/>
      <c r="E20" s="1208"/>
      <c r="F20" s="1208"/>
      <c r="G20" s="1208"/>
      <c r="H20" s="1208"/>
      <c r="I20" s="1208"/>
      <c r="J20" s="1208"/>
      <c r="K20" s="1208"/>
      <c r="L20" s="1208"/>
      <c r="M20" s="1635"/>
      <c r="N20" s="1631"/>
      <c r="O20" s="1635"/>
      <c r="P20" s="1631"/>
      <c r="Q20" s="1635"/>
      <c r="R20" s="1631"/>
    </row>
    <row r="21" spans="1:18" ht="17.25" customHeight="1">
      <c r="A21" s="394" t="s">
        <v>480</v>
      </c>
      <c r="B21" s="40"/>
      <c r="C21" s="40"/>
      <c r="D21" s="40"/>
      <c r="E21" s="40"/>
      <c r="F21" s="40"/>
      <c r="G21" s="40"/>
      <c r="H21" s="40"/>
      <c r="I21" s="40"/>
      <c r="J21" s="40"/>
      <c r="K21" s="40"/>
      <c r="L21" s="40"/>
    </row>
    <row r="22" spans="1:18">
      <c r="A22" s="69" t="s">
        <v>513</v>
      </c>
      <c r="B22" s="271"/>
      <c r="C22" s="271"/>
      <c r="D22" s="271"/>
      <c r="E22" s="271"/>
      <c r="F22" s="271"/>
      <c r="G22" s="271"/>
      <c r="H22" s="271"/>
      <c r="I22" s="271"/>
      <c r="J22" s="271"/>
      <c r="K22" s="271"/>
      <c r="L22" s="271"/>
    </row>
    <row r="23" spans="1:18">
      <c r="B23" s="271"/>
      <c r="C23" s="271"/>
      <c r="D23" s="271"/>
      <c r="E23" s="271"/>
      <c r="F23" s="271"/>
      <c r="G23" s="271"/>
      <c r="H23" s="271"/>
      <c r="I23" s="271"/>
      <c r="J23" s="271"/>
      <c r="K23" s="271"/>
      <c r="L23" s="271"/>
    </row>
  </sheetData>
  <mergeCells count="5">
    <mergeCell ref="A3:A4"/>
    <mergeCell ref="B3:L3"/>
    <mergeCell ref="M3:N3"/>
    <mergeCell ref="O3:P3"/>
    <mergeCell ref="Q3:R3"/>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3"/>
  <sheetViews>
    <sheetView showGridLines="0" workbookViewId="0"/>
  </sheetViews>
  <sheetFormatPr defaultRowHeight="15"/>
  <cols>
    <col min="1" max="1" width="17.42578125" customWidth="1"/>
    <col min="2" max="12" width="6.7109375" customWidth="1"/>
    <col min="13" max="13" width="6.28515625" customWidth="1"/>
    <col min="14" max="14" width="7" customWidth="1"/>
    <col min="15" max="15" width="6.28515625" customWidth="1"/>
    <col min="16" max="16" width="8.42578125" customWidth="1"/>
    <col min="17" max="17" width="6.28515625" customWidth="1"/>
    <col min="18" max="18" width="6.85546875" customWidth="1"/>
  </cols>
  <sheetData>
    <row r="1" spans="1:21">
      <c r="A1" s="121" t="s">
        <v>1037</v>
      </c>
      <c r="B1" s="124"/>
      <c r="C1" s="124"/>
      <c r="D1" s="124"/>
      <c r="E1" s="53"/>
      <c r="F1" s="53"/>
      <c r="G1" s="53"/>
      <c r="H1" s="53"/>
      <c r="I1" s="53"/>
      <c r="J1" s="35"/>
      <c r="K1" s="35"/>
      <c r="L1" s="280"/>
      <c r="M1" s="35"/>
      <c r="N1" s="35"/>
      <c r="O1" s="35"/>
      <c r="P1" s="35"/>
      <c r="Q1" s="35"/>
      <c r="R1" s="35"/>
    </row>
    <row r="2" spans="1:21" ht="15.75" thickBot="1">
      <c r="A2" s="1614" t="s">
        <v>1719</v>
      </c>
      <c r="B2" s="146"/>
      <c r="C2" s="146"/>
      <c r="D2" s="377"/>
      <c r="E2" s="377"/>
      <c r="F2" s="377"/>
      <c r="G2" s="377"/>
      <c r="H2" s="377"/>
      <c r="I2" s="377"/>
      <c r="J2" s="377"/>
      <c r="K2" s="377"/>
      <c r="L2" s="377"/>
      <c r="M2" s="377"/>
      <c r="N2" s="377"/>
      <c r="O2" s="377"/>
      <c r="P2" s="146"/>
      <c r="Q2" s="146"/>
      <c r="R2" s="146"/>
      <c r="S2" s="146"/>
      <c r="T2" s="213" t="s">
        <v>1602</v>
      </c>
      <c r="U2" s="146"/>
    </row>
    <row r="3" spans="1:21" ht="27.75" customHeight="1">
      <c r="A3" s="1963" t="s">
        <v>184</v>
      </c>
      <c r="B3" s="1965" t="s">
        <v>193</v>
      </c>
      <c r="C3" s="1966"/>
      <c r="D3" s="1966"/>
      <c r="E3" s="1966"/>
      <c r="F3" s="1966"/>
      <c r="G3" s="1966"/>
      <c r="H3" s="1966"/>
      <c r="I3" s="1966"/>
      <c r="J3" s="1966"/>
      <c r="K3" s="1966"/>
      <c r="L3" s="1972"/>
      <c r="M3" s="2259" t="s">
        <v>674</v>
      </c>
      <c r="N3" s="1967"/>
      <c r="O3" s="1968" t="s">
        <v>675</v>
      </c>
      <c r="P3" s="1967"/>
      <c r="Q3" s="1968" t="s">
        <v>676</v>
      </c>
      <c r="R3" s="2260"/>
    </row>
    <row r="4" spans="1:21" ht="15.75" customHeight="1" thickBot="1">
      <c r="A4" s="1964"/>
      <c r="B4" s="995" t="s">
        <v>10</v>
      </c>
      <c r="C4" s="995" t="s">
        <v>11</v>
      </c>
      <c r="D4" s="995" t="s">
        <v>12</v>
      </c>
      <c r="E4" s="995" t="s">
        <v>13</v>
      </c>
      <c r="F4" s="995" t="s">
        <v>135</v>
      </c>
      <c r="G4" s="996" t="s">
        <v>183</v>
      </c>
      <c r="H4" s="996" t="s">
        <v>432</v>
      </c>
      <c r="I4" s="996" t="s">
        <v>529</v>
      </c>
      <c r="J4" s="996" t="s">
        <v>589</v>
      </c>
      <c r="K4" s="996" t="s">
        <v>656</v>
      </c>
      <c r="L4" s="1112" t="s">
        <v>673</v>
      </c>
      <c r="M4" s="1058" t="s">
        <v>185</v>
      </c>
      <c r="N4" s="1000" t="s">
        <v>186</v>
      </c>
      <c r="O4" s="1010" t="s">
        <v>185</v>
      </c>
      <c r="P4" s="1000" t="s">
        <v>186</v>
      </c>
      <c r="Q4" s="1010" t="s">
        <v>185</v>
      </c>
      <c r="R4" s="1117" t="s">
        <v>186</v>
      </c>
    </row>
    <row r="5" spans="1:21">
      <c r="A5" s="975" t="s">
        <v>1601</v>
      </c>
      <c r="B5" s="313">
        <v>11569</v>
      </c>
      <c r="C5" s="313">
        <v>10901</v>
      </c>
      <c r="D5" s="313">
        <v>10748</v>
      </c>
      <c r="E5" s="313">
        <v>10986</v>
      </c>
      <c r="F5" s="313">
        <v>11072</v>
      </c>
      <c r="G5" s="313">
        <v>11453</v>
      </c>
      <c r="H5" s="313">
        <v>11684</v>
      </c>
      <c r="I5" s="313">
        <v>11701</v>
      </c>
      <c r="J5" s="313">
        <v>11425</v>
      </c>
      <c r="K5" s="313">
        <v>11857</v>
      </c>
      <c r="L5" s="316">
        <v>12250</v>
      </c>
      <c r="M5" s="1787">
        <f>L5-K5</f>
        <v>393</v>
      </c>
      <c r="N5" s="1789">
        <f>L5/K5-1</f>
        <v>3.3144977650333196E-2</v>
      </c>
      <c r="O5" s="1788">
        <f>L5-G5</f>
        <v>797</v>
      </c>
      <c r="P5" s="1789">
        <f>L5/G5-1</f>
        <v>6.9588754038243161E-2</v>
      </c>
      <c r="Q5" s="1788">
        <f>L5-B5</f>
        <v>681</v>
      </c>
      <c r="R5" s="1789">
        <f>L5/B5-1</f>
        <v>5.8864206067940295E-2</v>
      </c>
    </row>
    <row r="6" spans="1:21">
      <c r="A6" s="977" t="s">
        <v>16</v>
      </c>
      <c r="B6" s="312">
        <v>1703</v>
      </c>
      <c r="C6" s="312">
        <v>1520</v>
      </c>
      <c r="D6" s="312">
        <v>1432</v>
      </c>
      <c r="E6" s="312">
        <v>1532</v>
      </c>
      <c r="F6" s="312">
        <v>1544</v>
      </c>
      <c r="G6" s="312">
        <v>1685</v>
      </c>
      <c r="H6" s="312">
        <v>1699</v>
      </c>
      <c r="I6" s="312">
        <v>1771</v>
      </c>
      <c r="J6" s="312">
        <v>1702</v>
      </c>
      <c r="K6" s="312">
        <v>1786</v>
      </c>
      <c r="L6" s="315">
        <v>1929</v>
      </c>
      <c r="M6" s="1778">
        <f t="shared" ref="M6:M19" si="0">L6-K6</f>
        <v>143</v>
      </c>
      <c r="N6" s="1774">
        <f t="shared" ref="N6:N19" si="1">L6/K6-1</f>
        <v>8.0067189249720006E-2</v>
      </c>
      <c r="O6" s="1780">
        <f t="shared" ref="O6:O19" si="2">L6-G6</f>
        <v>244</v>
      </c>
      <c r="P6" s="1774">
        <f t="shared" ref="P6:P19" si="3">L6/G6-1</f>
        <v>0.14480712166172105</v>
      </c>
      <c r="Q6" s="1780">
        <f t="shared" ref="Q6:Q19" si="4">L6-B6</f>
        <v>226</v>
      </c>
      <c r="R6" s="1774">
        <f t="shared" ref="R6:R19" si="5">L6/B6-1</f>
        <v>0.13270698766881983</v>
      </c>
    </row>
    <row r="7" spans="1:21">
      <c r="A7" s="977" t="s">
        <v>17</v>
      </c>
      <c r="B7" s="312">
        <v>1045</v>
      </c>
      <c r="C7" s="312">
        <v>1000</v>
      </c>
      <c r="D7" s="312">
        <v>1000</v>
      </c>
      <c r="E7" s="312">
        <v>1079</v>
      </c>
      <c r="F7" s="312">
        <v>1051</v>
      </c>
      <c r="G7" s="312">
        <v>1000</v>
      </c>
      <c r="H7" s="312">
        <v>1137</v>
      </c>
      <c r="I7" s="312">
        <v>1098</v>
      </c>
      <c r="J7" s="312">
        <v>1085</v>
      </c>
      <c r="K7" s="312">
        <v>1186</v>
      </c>
      <c r="L7" s="315">
        <v>1240</v>
      </c>
      <c r="M7" s="1778">
        <f t="shared" si="0"/>
        <v>54</v>
      </c>
      <c r="N7" s="1774">
        <f t="shared" si="1"/>
        <v>4.5531197301855064E-2</v>
      </c>
      <c r="O7" s="1780">
        <f t="shared" si="2"/>
        <v>240</v>
      </c>
      <c r="P7" s="1774">
        <f t="shared" si="3"/>
        <v>0.24</v>
      </c>
      <c r="Q7" s="1780">
        <f t="shared" si="4"/>
        <v>195</v>
      </c>
      <c r="R7" s="1774">
        <f t="shared" si="5"/>
        <v>0.1866028708133971</v>
      </c>
    </row>
    <row r="8" spans="1:21">
      <c r="A8" s="977" t="s">
        <v>18</v>
      </c>
      <c r="B8" s="312">
        <v>771</v>
      </c>
      <c r="C8" s="312">
        <v>661</v>
      </c>
      <c r="D8" s="312">
        <v>660</v>
      </c>
      <c r="E8" s="312">
        <v>654</v>
      </c>
      <c r="F8" s="312">
        <v>651</v>
      </c>
      <c r="G8" s="312">
        <v>645</v>
      </c>
      <c r="H8" s="312">
        <v>684</v>
      </c>
      <c r="I8" s="312">
        <v>673</v>
      </c>
      <c r="J8" s="312">
        <v>656</v>
      </c>
      <c r="K8" s="312">
        <v>670</v>
      </c>
      <c r="L8" s="315">
        <v>685</v>
      </c>
      <c r="M8" s="1778">
        <f t="shared" si="0"/>
        <v>15</v>
      </c>
      <c r="N8" s="1774">
        <f t="shared" si="1"/>
        <v>2.2388059701492491E-2</v>
      </c>
      <c r="O8" s="1780">
        <f t="shared" si="2"/>
        <v>40</v>
      </c>
      <c r="P8" s="1774">
        <f t="shared" si="3"/>
        <v>6.2015503875969102E-2</v>
      </c>
      <c r="Q8" s="1780">
        <f t="shared" si="4"/>
        <v>-86</v>
      </c>
      <c r="R8" s="1774">
        <f t="shared" si="5"/>
        <v>-0.11154345006485089</v>
      </c>
    </row>
    <row r="9" spans="1:21">
      <c r="A9" s="977" t="s">
        <v>19</v>
      </c>
      <c r="B9" s="312">
        <v>374</v>
      </c>
      <c r="C9" s="312">
        <v>356</v>
      </c>
      <c r="D9" s="312">
        <v>355</v>
      </c>
      <c r="E9" s="312">
        <v>344</v>
      </c>
      <c r="F9" s="312">
        <v>384</v>
      </c>
      <c r="G9" s="312">
        <v>416</v>
      </c>
      <c r="H9" s="312">
        <v>424</v>
      </c>
      <c r="I9" s="312">
        <v>460</v>
      </c>
      <c r="J9" s="312">
        <v>423</v>
      </c>
      <c r="K9" s="312">
        <v>418</v>
      </c>
      <c r="L9" s="315">
        <v>408</v>
      </c>
      <c r="M9" s="1778">
        <f t="shared" si="0"/>
        <v>-10</v>
      </c>
      <c r="N9" s="1774">
        <f t="shared" si="1"/>
        <v>-2.3923444976076569E-2</v>
      </c>
      <c r="O9" s="1780">
        <f t="shared" si="2"/>
        <v>-8</v>
      </c>
      <c r="P9" s="1774">
        <f t="shared" si="3"/>
        <v>-1.9230769230769273E-2</v>
      </c>
      <c r="Q9" s="1780">
        <f t="shared" si="4"/>
        <v>34</v>
      </c>
      <c r="R9" s="1774">
        <f t="shared" si="5"/>
        <v>9.0909090909090828E-2</v>
      </c>
    </row>
    <row r="10" spans="1:21">
      <c r="A10" s="977" t="s">
        <v>20</v>
      </c>
      <c r="B10" s="312">
        <v>228</v>
      </c>
      <c r="C10" s="312">
        <v>195</v>
      </c>
      <c r="D10" s="312">
        <v>183</v>
      </c>
      <c r="E10" s="312">
        <v>193</v>
      </c>
      <c r="F10" s="312">
        <v>197</v>
      </c>
      <c r="G10" s="312">
        <v>201</v>
      </c>
      <c r="H10" s="312">
        <v>184</v>
      </c>
      <c r="I10" s="312">
        <v>191</v>
      </c>
      <c r="J10" s="312">
        <v>155</v>
      </c>
      <c r="K10" s="312">
        <v>179</v>
      </c>
      <c r="L10" s="315">
        <v>159</v>
      </c>
      <c r="M10" s="1778">
        <f t="shared" si="0"/>
        <v>-20</v>
      </c>
      <c r="N10" s="1774">
        <f t="shared" si="1"/>
        <v>-0.11173184357541899</v>
      </c>
      <c r="O10" s="1780">
        <f t="shared" si="2"/>
        <v>-42</v>
      </c>
      <c r="P10" s="1774">
        <f t="shared" si="3"/>
        <v>-0.20895522388059706</v>
      </c>
      <c r="Q10" s="1780">
        <f t="shared" si="4"/>
        <v>-69</v>
      </c>
      <c r="R10" s="1774">
        <f t="shared" si="5"/>
        <v>-0.30263157894736847</v>
      </c>
    </row>
    <row r="11" spans="1:21">
      <c r="A11" s="977" t="s">
        <v>21</v>
      </c>
      <c r="B11" s="312">
        <v>799</v>
      </c>
      <c r="C11" s="312">
        <v>709</v>
      </c>
      <c r="D11" s="312">
        <v>721</v>
      </c>
      <c r="E11" s="312">
        <v>729</v>
      </c>
      <c r="F11" s="312">
        <v>774</v>
      </c>
      <c r="G11" s="312">
        <v>802</v>
      </c>
      <c r="H11" s="312">
        <v>789</v>
      </c>
      <c r="I11" s="312">
        <v>814</v>
      </c>
      <c r="J11" s="312">
        <v>779</v>
      </c>
      <c r="K11" s="312">
        <v>820</v>
      </c>
      <c r="L11" s="315">
        <v>827</v>
      </c>
      <c r="M11" s="1778">
        <f t="shared" si="0"/>
        <v>7</v>
      </c>
      <c r="N11" s="1774">
        <f t="shared" si="1"/>
        <v>8.5365853658536661E-3</v>
      </c>
      <c r="O11" s="1780">
        <f t="shared" si="2"/>
        <v>25</v>
      </c>
      <c r="P11" s="1774">
        <f t="shared" si="3"/>
        <v>3.1172069825436299E-2</v>
      </c>
      <c r="Q11" s="1780">
        <f t="shared" si="4"/>
        <v>28</v>
      </c>
      <c r="R11" s="1774">
        <f t="shared" si="5"/>
        <v>3.5043804755944929E-2</v>
      </c>
    </row>
    <row r="12" spans="1:21">
      <c r="A12" s="977" t="s">
        <v>22</v>
      </c>
      <c r="B12" s="312">
        <v>366</v>
      </c>
      <c r="C12" s="312">
        <v>340</v>
      </c>
      <c r="D12" s="312">
        <v>320</v>
      </c>
      <c r="E12" s="312">
        <v>355</v>
      </c>
      <c r="F12" s="312">
        <v>308</v>
      </c>
      <c r="G12" s="312">
        <v>340</v>
      </c>
      <c r="H12" s="312">
        <v>344</v>
      </c>
      <c r="I12" s="312">
        <v>387</v>
      </c>
      <c r="J12" s="312">
        <v>332</v>
      </c>
      <c r="K12" s="312">
        <v>389</v>
      </c>
      <c r="L12" s="315">
        <v>390</v>
      </c>
      <c r="M12" s="1778">
        <f t="shared" si="0"/>
        <v>1</v>
      </c>
      <c r="N12" s="1774">
        <f t="shared" si="1"/>
        <v>2.5706940874035134E-3</v>
      </c>
      <c r="O12" s="1780">
        <f t="shared" si="2"/>
        <v>50</v>
      </c>
      <c r="P12" s="1774">
        <f t="shared" si="3"/>
        <v>0.14705882352941169</v>
      </c>
      <c r="Q12" s="1780">
        <f t="shared" si="4"/>
        <v>24</v>
      </c>
      <c r="R12" s="1774">
        <f t="shared" si="5"/>
        <v>6.5573770491803351E-2</v>
      </c>
    </row>
    <row r="13" spans="1:21">
      <c r="A13" s="977" t="s">
        <v>23</v>
      </c>
      <c r="B13" s="312">
        <v>634</v>
      </c>
      <c r="C13" s="312">
        <v>589</v>
      </c>
      <c r="D13" s="312">
        <v>571</v>
      </c>
      <c r="E13" s="312">
        <v>599</v>
      </c>
      <c r="F13" s="312">
        <v>626</v>
      </c>
      <c r="G13" s="312">
        <v>590</v>
      </c>
      <c r="H13" s="312">
        <v>613</v>
      </c>
      <c r="I13" s="312">
        <v>578</v>
      </c>
      <c r="J13" s="312">
        <v>596</v>
      </c>
      <c r="K13" s="312">
        <v>647</v>
      </c>
      <c r="L13" s="315">
        <v>597</v>
      </c>
      <c r="M13" s="1778">
        <f t="shared" si="0"/>
        <v>-50</v>
      </c>
      <c r="N13" s="1774">
        <f t="shared" si="1"/>
        <v>-7.7279752704791371E-2</v>
      </c>
      <c r="O13" s="1780">
        <f t="shared" si="2"/>
        <v>7</v>
      </c>
      <c r="P13" s="1774">
        <f t="shared" si="3"/>
        <v>1.1864406779660941E-2</v>
      </c>
      <c r="Q13" s="1780">
        <f t="shared" si="4"/>
        <v>-37</v>
      </c>
      <c r="R13" s="1774">
        <f t="shared" si="5"/>
        <v>-5.8359621451104071E-2</v>
      </c>
    </row>
    <row r="14" spans="1:21">
      <c r="A14" s="977" t="s">
        <v>24</v>
      </c>
      <c r="B14" s="312">
        <v>585</v>
      </c>
      <c r="C14" s="312">
        <v>506</v>
      </c>
      <c r="D14" s="312">
        <v>543</v>
      </c>
      <c r="E14" s="312">
        <v>588</v>
      </c>
      <c r="F14" s="312">
        <v>551</v>
      </c>
      <c r="G14" s="312">
        <v>608</v>
      </c>
      <c r="H14" s="312">
        <v>594</v>
      </c>
      <c r="I14" s="312">
        <v>567</v>
      </c>
      <c r="J14" s="312">
        <v>588</v>
      </c>
      <c r="K14" s="312">
        <v>593</v>
      </c>
      <c r="L14" s="315">
        <v>585</v>
      </c>
      <c r="M14" s="1778">
        <f t="shared" si="0"/>
        <v>-8</v>
      </c>
      <c r="N14" s="1774">
        <f t="shared" si="1"/>
        <v>-1.3490725126475533E-2</v>
      </c>
      <c r="O14" s="1780">
        <f t="shared" si="2"/>
        <v>-23</v>
      </c>
      <c r="P14" s="1774">
        <f t="shared" si="3"/>
        <v>-3.7828947368421018E-2</v>
      </c>
      <c r="Q14" s="1780">
        <f>L14-B14</f>
        <v>0</v>
      </c>
      <c r="R14" s="1774">
        <f t="shared" si="5"/>
        <v>0</v>
      </c>
    </row>
    <row r="15" spans="1:21">
      <c r="A15" s="977" t="s">
        <v>25</v>
      </c>
      <c r="B15" s="312">
        <v>549</v>
      </c>
      <c r="C15" s="312">
        <v>573</v>
      </c>
      <c r="D15" s="312">
        <v>562</v>
      </c>
      <c r="E15" s="312">
        <v>572</v>
      </c>
      <c r="F15" s="312">
        <v>588</v>
      </c>
      <c r="G15" s="312">
        <v>621</v>
      </c>
      <c r="H15" s="312">
        <v>616</v>
      </c>
      <c r="I15" s="312">
        <v>603</v>
      </c>
      <c r="J15" s="312">
        <v>561</v>
      </c>
      <c r="K15" s="312">
        <v>599</v>
      </c>
      <c r="L15" s="315">
        <v>638</v>
      </c>
      <c r="M15" s="1778">
        <f t="shared" si="0"/>
        <v>39</v>
      </c>
      <c r="N15" s="1774">
        <f t="shared" si="1"/>
        <v>6.5108514190317157E-2</v>
      </c>
      <c r="O15" s="1780">
        <f t="shared" si="2"/>
        <v>17</v>
      </c>
      <c r="P15" s="1774">
        <f t="shared" si="3"/>
        <v>2.7375201288244666E-2</v>
      </c>
      <c r="Q15" s="1780">
        <f t="shared" si="4"/>
        <v>89</v>
      </c>
      <c r="R15" s="1774">
        <f t="shared" si="5"/>
        <v>0.16211293260473592</v>
      </c>
    </row>
    <row r="16" spans="1:21">
      <c r="A16" s="977" t="s">
        <v>26</v>
      </c>
      <c r="B16" s="312">
        <v>1477</v>
      </c>
      <c r="C16" s="312">
        <v>1384</v>
      </c>
      <c r="D16" s="312">
        <v>1309</v>
      </c>
      <c r="E16" s="312">
        <v>1335</v>
      </c>
      <c r="F16" s="312">
        <v>1400</v>
      </c>
      <c r="G16" s="312">
        <v>1447</v>
      </c>
      <c r="H16" s="312">
        <v>1437</v>
      </c>
      <c r="I16" s="312">
        <v>1486</v>
      </c>
      <c r="J16" s="312">
        <v>1519</v>
      </c>
      <c r="K16" s="312">
        <v>1503</v>
      </c>
      <c r="L16" s="315">
        <v>1584</v>
      </c>
      <c r="M16" s="1778">
        <f t="shared" si="0"/>
        <v>81</v>
      </c>
      <c r="N16" s="1774">
        <f t="shared" si="1"/>
        <v>5.3892215568862367E-2</v>
      </c>
      <c r="O16" s="1780">
        <f t="shared" si="2"/>
        <v>137</v>
      </c>
      <c r="P16" s="1774">
        <f t="shared" si="3"/>
        <v>9.4678645473393219E-2</v>
      </c>
      <c r="Q16" s="1780">
        <f t="shared" si="4"/>
        <v>107</v>
      </c>
      <c r="R16" s="1774">
        <f t="shared" si="5"/>
        <v>7.244414353419093E-2</v>
      </c>
    </row>
    <row r="17" spans="1:18">
      <c r="A17" s="977" t="s">
        <v>27</v>
      </c>
      <c r="B17" s="312">
        <v>711</v>
      </c>
      <c r="C17" s="312">
        <v>679</v>
      </c>
      <c r="D17" s="312">
        <v>715</v>
      </c>
      <c r="E17" s="312">
        <v>648</v>
      </c>
      <c r="F17" s="312">
        <v>664</v>
      </c>
      <c r="G17" s="312">
        <v>698</v>
      </c>
      <c r="H17" s="312">
        <v>729</v>
      </c>
      <c r="I17" s="312">
        <v>717</v>
      </c>
      <c r="J17" s="312">
        <v>648</v>
      </c>
      <c r="K17" s="312">
        <v>716</v>
      </c>
      <c r="L17" s="315">
        <v>720</v>
      </c>
      <c r="M17" s="1778">
        <f t="shared" si="0"/>
        <v>4</v>
      </c>
      <c r="N17" s="1774">
        <f t="shared" si="1"/>
        <v>5.5865921787709993E-3</v>
      </c>
      <c r="O17" s="1780">
        <f t="shared" si="2"/>
        <v>22</v>
      </c>
      <c r="P17" s="1774">
        <f t="shared" si="3"/>
        <v>3.1518624641833748E-2</v>
      </c>
      <c r="Q17" s="1780">
        <f t="shared" si="4"/>
        <v>9</v>
      </c>
      <c r="R17" s="1774">
        <f t="shared" si="5"/>
        <v>1.2658227848101333E-2</v>
      </c>
    </row>
    <row r="18" spans="1:18">
      <c r="A18" s="977" t="s">
        <v>28</v>
      </c>
      <c r="B18" s="312">
        <v>876</v>
      </c>
      <c r="C18" s="312">
        <v>906</v>
      </c>
      <c r="D18" s="312">
        <v>826</v>
      </c>
      <c r="E18" s="312">
        <v>905</v>
      </c>
      <c r="F18" s="312">
        <v>893</v>
      </c>
      <c r="G18" s="312">
        <v>956</v>
      </c>
      <c r="H18" s="312">
        <v>1010</v>
      </c>
      <c r="I18" s="312">
        <v>957</v>
      </c>
      <c r="J18" s="312">
        <v>966</v>
      </c>
      <c r="K18" s="312">
        <v>980</v>
      </c>
      <c r="L18" s="315">
        <v>1004</v>
      </c>
      <c r="M18" s="1778">
        <f t="shared" si="0"/>
        <v>24</v>
      </c>
      <c r="N18" s="1774">
        <f t="shared" si="1"/>
        <v>2.4489795918367419E-2</v>
      </c>
      <c r="O18" s="1780">
        <f t="shared" si="2"/>
        <v>48</v>
      </c>
      <c r="P18" s="1774">
        <f t="shared" si="3"/>
        <v>5.0209205020920411E-2</v>
      </c>
      <c r="Q18" s="1780">
        <f t="shared" si="4"/>
        <v>128</v>
      </c>
      <c r="R18" s="1774">
        <f t="shared" si="5"/>
        <v>0.14611872146118721</v>
      </c>
    </row>
    <row r="19" spans="1:18">
      <c r="A19" s="977" t="s">
        <v>29</v>
      </c>
      <c r="B19" s="312">
        <v>1451</v>
      </c>
      <c r="C19" s="312">
        <v>1483</v>
      </c>
      <c r="D19" s="312">
        <v>1551</v>
      </c>
      <c r="E19" s="312">
        <v>1453</v>
      </c>
      <c r="F19" s="312">
        <v>1441</v>
      </c>
      <c r="G19" s="312">
        <v>1444</v>
      </c>
      <c r="H19" s="312">
        <v>1424</v>
      </c>
      <c r="I19" s="312">
        <v>1399</v>
      </c>
      <c r="J19" s="312">
        <v>1415</v>
      </c>
      <c r="K19" s="312">
        <v>1371</v>
      </c>
      <c r="L19" s="315">
        <v>1484</v>
      </c>
      <c r="M19" s="1778">
        <f t="shared" si="0"/>
        <v>113</v>
      </c>
      <c r="N19" s="1774">
        <f t="shared" si="1"/>
        <v>8.242159008023342E-2</v>
      </c>
      <c r="O19" s="1780">
        <f t="shared" si="2"/>
        <v>40</v>
      </c>
      <c r="P19" s="1774">
        <f t="shared" si="3"/>
        <v>2.7700831024930705E-2</v>
      </c>
      <c r="Q19" s="1780">
        <f t="shared" si="4"/>
        <v>33</v>
      </c>
      <c r="R19" s="1774">
        <f t="shared" si="5"/>
        <v>2.2742935906271633E-2</v>
      </c>
    </row>
    <row r="20" spans="1:18" s="551" customFormat="1">
      <c r="A20" s="980"/>
      <c r="B20" s="1208"/>
      <c r="C20" s="1208"/>
      <c r="D20" s="1208"/>
      <c r="E20" s="1208"/>
      <c r="F20" s="1208"/>
      <c r="G20" s="1208"/>
      <c r="H20" s="1208"/>
      <c r="I20" s="1208"/>
      <c r="J20" s="1208"/>
      <c r="K20" s="1208"/>
      <c r="L20" s="1208"/>
      <c r="M20" s="1635"/>
      <c r="N20" s="1631"/>
      <c r="O20" s="1635"/>
      <c r="P20" s="1631"/>
      <c r="Q20" s="1635"/>
      <c r="R20" s="1631"/>
    </row>
    <row r="21" spans="1:18">
      <c r="A21" s="394" t="s">
        <v>480</v>
      </c>
      <c r="B21" s="40"/>
      <c r="C21" s="40"/>
      <c r="D21" s="40"/>
      <c r="E21" s="40"/>
      <c r="F21" s="40"/>
      <c r="G21" s="40"/>
      <c r="H21" s="40"/>
      <c r="I21" s="40"/>
      <c r="J21" s="40"/>
      <c r="K21" s="40"/>
      <c r="L21" s="40"/>
      <c r="M21" s="377"/>
      <c r="N21" s="377"/>
      <c r="O21" s="377"/>
      <c r="P21" s="377"/>
      <c r="Q21" s="377"/>
      <c r="R21" s="377"/>
    </row>
    <row r="22" spans="1:18">
      <c r="A22" s="69" t="s">
        <v>513</v>
      </c>
      <c r="B22" s="271"/>
      <c r="C22" s="271"/>
      <c r="D22" s="271"/>
      <c r="E22" s="271"/>
      <c r="F22" s="271"/>
      <c r="G22" s="271"/>
      <c r="H22" s="271"/>
      <c r="I22" s="271"/>
      <c r="J22" s="271"/>
      <c r="K22" s="271"/>
      <c r="L22" s="271"/>
    </row>
    <row r="23" spans="1:18">
      <c r="B23" s="271"/>
      <c r="C23" s="271"/>
      <c r="D23" s="271"/>
      <c r="E23" s="271"/>
      <c r="F23" s="271"/>
      <c r="G23" s="271"/>
      <c r="H23" s="271"/>
      <c r="I23" s="271"/>
      <c r="J23" s="271"/>
      <c r="K23" s="271"/>
      <c r="L23" s="271"/>
    </row>
  </sheetData>
  <mergeCells count="5">
    <mergeCell ref="A3:A4"/>
    <mergeCell ref="B3:L3"/>
    <mergeCell ref="M3:N3"/>
    <mergeCell ref="O3:P3"/>
    <mergeCell ref="Q3:R3"/>
  </mergeCells>
  <hyperlinks>
    <hyperlink ref="T2" location="OBSAH!A1" display="Zpět na obsah"/>
  </hyperlinks>
  <pageMargins left="0.7" right="0.7" top="0.78740157499999996" bottom="0.78740157499999996" header="0.3" footer="0.3"/>
  <pageSetup paperSize="9" orientation="landscape"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3"/>
  <sheetViews>
    <sheetView showGridLines="0" workbookViewId="0"/>
  </sheetViews>
  <sheetFormatPr defaultRowHeight="15"/>
  <cols>
    <col min="1" max="1" width="17" customWidth="1"/>
    <col min="2" max="12" width="6.7109375" customWidth="1"/>
    <col min="13" max="13" width="6.28515625" customWidth="1"/>
    <col min="14" max="14" width="7.7109375" customWidth="1"/>
    <col min="15" max="15" width="6.28515625" customWidth="1"/>
    <col min="16" max="16" width="6.5703125" customWidth="1"/>
    <col min="17" max="17" width="6.28515625" customWidth="1"/>
    <col min="18" max="18" width="7" customWidth="1"/>
  </cols>
  <sheetData>
    <row r="1" spans="1:21">
      <c r="A1" s="121" t="s">
        <v>1038</v>
      </c>
      <c r="B1" s="53"/>
      <c r="C1" s="53"/>
      <c r="D1" s="35"/>
      <c r="E1" s="35"/>
      <c r="F1" s="459"/>
      <c r="G1" s="35"/>
      <c r="H1" s="35"/>
      <c r="I1" s="35"/>
      <c r="J1" s="35"/>
      <c r="K1" s="35"/>
      <c r="L1" s="35"/>
    </row>
    <row r="2" spans="1:21" ht="15.75" thickBot="1">
      <c r="A2" s="1614" t="s">
        <v>1719</v>
      </c>
      <c r="B2" s="377"/>
      <c r="C2" s="377"/>
      <c r="D2" s="377"/>
      <c r="E2" s="377"/>
      <c r="F2" s="377"/>
      <c r="G2" s="377"/>
      <c r="H2" s="377"/>
      <c r="I2" s="377"/>
      <c r="J2" s="377"/>
      <c r="K2" s="377"/>
      <c r="L2" s="377"/>
      <c r="P2" s="146"/>
      <c r="Q2" s="146"/>
      <c r="R2" s="146"/>
      <c r="S2" s="146"/>
      <c r="T2" s="213" t="s">
        <v>1602</v>
      </c>
      <c r="U2" s="146"/>
    </row>
    <row r="3" spans="1:21" ht="26.25" customHeight="1">
      <c r="A3" s="1963" t="s">
        <v>184</v>
      </c>
      <c r="B3" s="1966" t="s">
        <v>193</v>
      </c>
      <c r="C3" s="1966"/>
      <c r="D3" s="1966"/>
      <c r="E3" s="1966"/>
      <c r="F3" s="1966"/>
      <c r="G3" s="1966"/>
      <c r="H3" s="1966"/>
      <c r="I3" s="1966"/>
      <c r="J3" s="1966"/>
      <c r="K3" s="1966"/>
      <c r="L3" s="1972"/>
      <c r="M3" s="2259" t="s">
        <v>674</v>
      </c>
      <c r="N3" s="1967"/>
      <c r="O3" s="1968" t="s">
        <v>675</v>
      </c>
      <c r="P3" s="1967"/>
      <c r="Q3" s="1968" t="s">
        <v>676</v>
      </c>
      <c r="R3" s="2260"/>
    </row>
    <row r="4" spans="1:21" ht="15.75" thickBot="1">
      <c r="A4" s="1964"/>
      <c r="B4" s="996" t="s">
        <v>10</v>
      </c>
      <c r="C4" s="996" t="s">
        <v>11</v>
      </c>
      <c r="D4" s="996" t="s">
        <v>12</v>
      </c>
      <c r="E4" s="996" t="s">
        <v>13</v>
      </c>
      <c r="F4" s="996" t="s">
        <v>135</v>
      </c>
      <c r="G4" s="996" t="s">
        <v>183</v>
      </c>
      <c r="H4" s="996" t="s">
        <v>432</v>
      </c>
      <c r="I4" s="996" t="s">
        <v>529</v>
      </c>
      <c r="J4" s="996" t="s">
        <v>589</v>
      </c>
      <c r="K4" s="996" t="s">
        <v>656</v>
      </c>
      <c r="L4" s="1112" t="s">
        <v>673</v>
      </c>
      <c r="M4" s="1058" t="s">
        <v>185</v>
      </c>
      <c r="N4" s="1000" t="s">
        <v>186</v>
      </c>
      <c r="O4" s="1010" t="s">
        <v>185</v>
      </c>
      <c r="P4" s="1000" t="s">
        <v>186</v>
      </c>
      <c r="Q4" s="1010" t="s">
        <v>185</v>
      </c>
      <c r="R4" s="1117" t="s">
        <v>186</v>
      </c>
    </row>
    <row r="5" spans="1:21">
      <c r="A5" s="975" t="s">
        <v>1601</v>
      </c>
      <c r="B5" s="313">
        <v>2042</v>
      </c>
      <c r="C5" s="313">
        <v>1970</v>
      </c>
      <c r="D5" s="313">
        <v>1899</v>
      </c>
      <c r="E5" s="313">
        <v>1924</v>
      </c>
      <c r="F5" s="313">
        <v>1902</v>
      </c>
      <c r="G5" s="313">
        <v>1867</v>
      </c>
      <c r="H5" s="313">
        <v>1989</v>
      </c>
      <c r="I5" s="313">
        <v>2028</v>
      </c>
      <c r="J5" s="313">
        <v>2018</v>
      </c>
      <c r="K5" s="313">
        <v>2038</v>
      </c>
      <c r="L5" s="316">
        <v>2112</v>
      </c>
      <c r="M5" s="1787">
        <f>L5-K5</f>
        <v>74</v>
      </c>
      <c r="N5" s="1789">
        <f>L5/K5-1</f>
        <v>3.6310107948969605E-2</v>
      </c>
      <c r="O5" s="1788">
        <f>L5-G5</f>
        <v>245</v>
      </c>
      <c r="P5" s="1789">
        <f>L5/G5-1</f>
        <v>0.13122656668452071</v>
      </c>
      <c r="Q5" s="1788">
        <f>L5-B5</f>
        <v>70</v>
      </c>
      <c r="R5" s="1789">
        <f>L5/B5-1</f>
        <v>3.4280117531831467E-2</v>
      </c>
    </row>
    <row r="6" spans="1:21">
      <c r="A6" s="977" t="s">
        <v>16</v>
      </c>
      <c r="B6" s="312">
        <v>589</v>
      </c>
      <c r="C6" s="312">
        <v>588</v>
      </c>
      <c r="D6" s="312">
        <v>538</v>
      </c>
      <c r="E6" s="312">
        <v>582</v>
      </c>
      <c r="F6" s="312">
        <v>572</v>
      </c>
      <c r="G6" s="312">
        <v>550</v>
      </c>
      <c r="H6" s="312">
        <v>554</v>
      </c>
      <c r="I6" s="312">
        <v>611</v>
      </c>
      <c r="J6" s="312">
        <v>613</v>
      </c>
      <c r="K6" s="312">
        <v>608</v>
      </c>
      <c r="L6" s="315">
        <v>680</v>
      </c>
      <c r="M6" s="1778">
        <f t="shared" ref="M6:M19" si="0">L6-K6</f>
        <v>72</v>
      </c>
      <c r="N6" s="1774">
        <f t="shared" ref="N6:N19" si="1">L6/K6-1</f>
        <v>0.11842105263157898</v>
      </c>
      <c r="O6" s="1780">
        <f t="shared" ref="O6:O19" si="2">L6-G6</f>
        <v>130</v>
      </c>
      <c r="P6" s="1774">
        <f t="shared" ref="P6:P19" si="3">L6/G6-1</f>
        <v>0.23636363636363633</v>
      </c>
      <c r="Q6" s="1780">
        <f t="shared" ref="Q6:Q19" si="4">L6-B6</f>
        <v>91</v>
      </c>
      <c r="R6" s="1774">
        <f t="shared" ref="R6:R19" si="5">L6/B6-1</f>
        <v>0.15449915110356538</v>
      </c>
    </row>
    <row r="7" spans="1:21">
      <c r="A7" s="977" t="s">
        <v>17</v>
      </c>
      <c r="B7" s="312">
        <v>24</v>
      </c>
      <c r="C7" s="312">
        <v>25</v>
      </c>
      <c r="D7" s="312">
        <v>15</v>
      </c>
      <c r="E7" s="312">
        <v>19</v>
      </c>
      <c r="F7" s="312">
        <v>0</v>
      </c>
      <c r="G7" s="312">
        <v>23</v>
      </c>
      <c r="H7" s="312">
        <v>29</v>
      </c>
      <c r="I7" s="312">
        <v>16</v>
      </c>
      <c r="J7" s="312">
        <v>26</v>
      </c>
      <c r="K7" s="312">
        <v>26</v>
      </c>
      <c r="L7" s="315">
        <v>29</v>
      </c>
      <c r="M7" s="1778">
        <f t="shared" si="0"/>
        <v>3</v>
      </c>
      <c r="N7" s="1774">
        <f t="shared" si="1"/>
        <v>0.11538461538461542</v>
      </c>
      <c r="O7" s="1780">
        <f>L7-G7</f>
        <v>6</v>
      </c>
      <c r="P7" s="1774">
        <f t="shared" si="3"/>
        <v>0.26086956521739135</v>
      </c>
      <c r="Q7" s="1780">
        <f t="shared" si="4"/>
        <v>5</v>
      </c>
      <c r="R7" s="1774">
        <f t="shared" si="5"/>
        <v>0.20833333333333326</v>
      </c>
    </row>
    <row r="8" spans="1:21">
      <c r="A8" s="977" t="s">
        <v>18</v>
      </c>
      <c r="B8" s="312">
        <v>133</v>
      </c>
      <c r="C8" s="312">
        <v>129</v>
      </c>
      <c r="D8" s="312">
        <v>140</v>
      </c>
      <c r="E8" s="312">
        <v>143</v>
      </c>
      <c r="F8" s="312">
        <v>142</v>
      </c>
      <c r="G8" s="312">
        <v>168</v>
      </c>
      <c r="H8" s="312">
        <v>179</v>
      </c>
      <c r="I8" s="312">
        <v>154</v>
      </c>
      <c r="J8" s="312">
        <v>156</v>
      </c>
      <c r="K8" s="312">
        <v>145</v>
      </c>
      <c r="L8" s="315">
        <v>139</v>
      </c>
      <c r="M8" s="1778">
        <f t="shared" si="0"/>
        <v>-6</v>
      </c>
      <c r="N8" s="1774">
        <f t="shared" si="1"/>
        <v>-4.1379310344827558E-2</v>
      </c>
      <c r="O8" s="1780">
        <f t="shared" si="2"/>
        <v>-29</v>
      </c>
      <c r="P8" s="1774">
        <f t="shared" si="3"/>
        <v>-0.17261904761904767</v>
      </c>
      <c r="Q8" s="1780">
        <f t="shared" si="4"/>
        <v>6</v>
      </c>
      <c r="R8" s="1774">
        <f t="shared" si="5"/>
        <v>4.5112781954887327E-2</v>
      </c>
    </row>
    <row r="9" spans="1:21">
      <c r="A9" s="977" t="s">
        <v>19</v>
      </c>
      <c r="B9" s="312">
        <v>140</v>
      </c>
      <c r="C9" s="312">
        <v>146</v>
      </c>
      <c r="D9" s="312">
        <v>147</v>
      </c>
      <c r="E9" s="312">
        <v>135</v>
      </c>
      <c r="F9" s="312">
        <v>135</v>
      </c>
      <c r="G9" s="312">
        <v>124</v>
      </c>
      <c r="H9" s="312">
        <v>145</v>
      </c>
      <c r="I9" s="312">
        <v>131</v>
      </c>
      <c r="J9" s="312">
        <v>146</v>
      </c>
      <c r="K9" s="312">
        <v>118</v>
      </c>
      <c r="L9" s="315">
        <v>126</v>
      </c>
      <c r="M9" s="1778">
        <f t="shared" si="0"/>
        <v>8</v>
      </c>
      <c r="N9" s="1774">
        <f t="shared" si="1"/>
        <v>6.7796610169491567E-2</v>
      </c>
      <c r="O9" s="1780">
        <f t="shared" si="2"/>
        <v>2</v>
      </c>
      <c r="P9" s="1774">
        <f t="shared" si="3"/>
        <v>1.6129032258064502E-2</v>
      </c>
      <c r="Q9" s="1780">
        <f t="shared" si="4"/>
        <v>-14</v>
      </c>
      <c r="R9" s="1774">
        <f t="shared" si="5"/>
        <v>-9.9999999999999978E-2</v>
      </c>
    </row>
    <row r="10" spans="1:21">
      <c r="A10" s="977" t="s">
        <v>20</v>
      </c>
      <c r="B10" s="500">
        <v>0</v>
      </c>
      <c r="C10" s="500">
        <v>0</v>
      </c>
      <c r="D10" s="500">
        <v>0</v>
      </c>
      <c r="E10" s="500">
        <v>0</v>
      </c>
      <c r="F10" s="500">
        <v>0</v>
      </c>
      <c r="G10" s="500">
        <v>0</v>
      </c>
      <c r="H10" s="312">
        <v>26</v>
      </c>
      <c r="I10" s="312">
        <v>13</v>
      </c>
      <c r="J10" s="312">
        <v>17</v>
      </c>
      <c r="K10" s="312">
        <v>15</v>
      </c>
      <c r="L10" s="315">
        <v>14</v>
      </c>
      <c r="M10" s="1778">
        <f t="shared" si="0"/>
        <v>-1</v>
      </c>
      <c r="N10" s="1774">
        <f t="shared" si="1"/>
        <v>-6.6666666666666652E-2</v>
      </c>
      <c r="O10" s="1780">
        <f>L10-G10</f>
        <v>14</v>
      </c>
      <c r="P10" s="1774">
        <v>0</v>
      </c>
      <c r="Q10" s="1780">
        <f t="shared" si="4"/>
        <v>14</v>
      </c>
      <c r="R10" s="1774">
        <v>0</v>
      </c>
    </row>
    <row r="11" spans="1:21">
      <c r="A11" s="977" t="s">
        <v>21</v>
      </c>
      <c r="B11" s="312">
        <v>47</v>
      </c>
      <c r="C11" s="312">
        <v>28</v>
      </c>
      <c r="D11" s="312">
        <v>32</v>
      </c>
      <c r="E11" s="312">
        <v>29</v>
      </c>
      <c r="F11" s="312">
        <v>29</v>
      </c>
      <c r="G11" s="312">
        <v>24</v>
      </c>
      <c r="H11" s="312">
        <v>29</v>
      </c>
      <c r="I11" s="312">
        <v>29</v>
      </c>
      <c r="J11" s="312">
        <v>29</v>
      </c>
      <c r="K11" s="312">
        <v>29</v>
      </c>
      <c r="L11" s="315">
        <v>29</v>
      </c>
      <c r="M11" s="1778">
        <f t="shared" si="0"/>
        <v>0</v>
      </c>
      <c r="N11" s="1774">
        <f t="shared" si="1"/>
        <v>0</v>
      </c>
      <c r="O11" s="1780">
        <f t="shared" si="2"/>
        <v>5</v>
      </c>
      <c r="P11" s="1774">
        <f t="shared" si="3"/>
        <v>0.20833333333333326</v>
      </c>
      <c r="Q11" s="1780">
        <f t="shared" si="4"/>
        <v>-18</v>
      </c>
      <c r="R11" s="1774">
        <f t="shared" si="5"/>
        <v>-0.38297872340425532</v>
      </c>
    </row>
    <row r="12" spans="1:21">
      <c r="A12" s="977" t="s">
        <v>22</v>
      </c>
      <c r="B12" s="312">
        <v>57</v>
      </c>
      <c r="C12" s="312">
        <v>45</v>
      </c>
      <c r="D12" s="312">
        <v>33</v>
      </c>
      <c r="E12" s="312">
        <v>27</v>
      </c>
      <c r="F12" s="312">
        <v>24</v>
      </c>
      <c r="G12" s="312">
        <v>22</v>
      </c>
      <c r="H12" s="312">
        <v>26</v>
      </c>
      <c r="I12" s="312">
        <v>25</v>
      </c>
      <c r="J12" s="312">
        <v>25</v>
      </c>
      <c r="K12" s="312">
        <v>27</v>
      </c>
      <c r="L12" s="315">
        <v>23</v>
      </c>
      <c r="M12" s="1778">
        <f t="shared" si="0"/>
        <v>-4</v>
      </c>
      <c r="N12" s="1774">
        <f t="shared" si="1"/>
        <v>-0.14814814814814814</v>
      </c>
      <c r="O12" s="1780">
        <f t="shared" si="2"/>
        <v>1</v>
      </c>
      <c r="P12" s="1774">
        <f t="shared" si="3"/>
        <v>4.5454545454545414E-2</v>
      </c>
      <c r="Q12" s="1780">
        <f t="shared" si="4"/>
        <v>-34</v>
      </c>
      <c r="R12" s="1774">
        <f t="shared" si="5"/>
        <v>-0.59649122807017552</v>
      </c>
    </row>
    <row r="13" spans="1:21">
      <c r="A13" s="977" t="s">
        <v>23</v>
      </c>
      <c r="B13" s="312">
        <v>154</v>
      </c>
      <c r="C13" s="312">
        <v>181</v>
      </c>
      <c r="D13" s="312">
        <v>157</v>
      </c>
      <c r="E13" s="312">
        <v>174</v>
      </c>
      <c r="F13" s="312">
        <v>190</v>
      </c>
      <c r="G13" s="312">
        <v>196</v>
      </c>
      <c r="H13" s="312">
        <v>184</v>
      </c>
      <c r="I13" s="312">
        <v>202</v>
      </c>
      <c r="J13" s="312">
        <v>187</v>
      </c>
      <c r="K13" s="312">
        <v>188</v>
      </c>
      <c r="L13" s="315">
        <v>184</v>
      </c>
      <c r="M13" s="1778">
        <f t="shared" si="0"/>
        <v>-4</v>
      </c>
      <c r="N13" s="1774">
        <f t="shared" si="1"/>
        <v>-2.1276595744680882E-2</v>
      </c>
      <c r="O13" s="1780">
        <f t="shared" si="2"/>
        <v>-12</v>
      </c>
      <c r="P13" s="1774">
        <f t="shared" si="3"/>
        <v>-6.1224489795918324E-2</v>
      </c>
      <c r="Q13" s="1780">
        <f t="shared" si="4"/>
        <v>30</v>
      </c>
      <c r="R13" s="1774">
        <f t="shared" si="5"/>
        <v>0.19480519480519476</v>
      </c>
    </row>
    <row r="14" spans="1:21">
      <c r="A14" s="977" t="s">
        <v>24</v>
      </c>
      <c r="B14" s="500">
        <v>0</v>
      </c>
      <c r="C14" s="500">
        <v>0</v>
      </c>
      <c r="D14" s="500">
        <v>0</v>
      </c>
      <c r="E14" s="500">
        <v>0</v>
      </c>
      <c r="F14" s="500">
        <v>0</v>
      </c>
      <c r="G14" s="500">
        <v>0</v>
      </c>
      <c r="H14" s="500">
        <v>0</v>
      </c>
      <c r="I14" s="500">
        <v>0</v>
      </c>
      <c r="J14" s="500">
        <v>0</v>
      </c>
      <c r="K14" s="500">
        <v>0</v>
      </c>
      <c r="L14" s="511" t="s">
        <v>659</v>
      </c>
      <c r="M14" s="1778">
        <v>0</v>
      </c>
      <c r="N14" s="1774">
        <v>0</v>
      </c>
      <c r="O14" s="1780">
        <v>0</v>
      </c>
      <c r="P14" s="1774">
        <v>0</v>
      </c>
      <c r="Q14" s="1780">
        <v>0</v>
      </c>
      <c r="R14" s="1774">
        <v>0</v>
      </c>
    </row>
    <row r="15" spans="1:21">
      <c r="A15" s="977" t="s">
        <v>25</v>
      </c>
      <c r="B15" s="312">
        <v>73</v>
      </c>
      <c r="C15" s="312">
        <v>78</v>
      </c>
      <c r="D15" s="312">
        <v>49</v>
      </c>
      <c r="E15" s="312">
        <v>77</v>
      </c>
      <c r="F15" s="312">
        <v>63</v>
      </c>
      <c r="G15" s="312">
        <v>47</v>
      </c>
      <c r="H15" s="312">
        <v>52</v>
      </c>
      <c r="I15" s="312">
        <v>43</v>
      </c>
      <c r="J15" s="312">
        <v>39</v>
      </c>
      <c r="K15" s="312">
        <v>45</v>
      </c>
      <c r="L15" s="315">
        <v>52</v>
      </c>
      <c r="M15" s="1778">
        <f t="shared" si="0"/>
        <v>7</v>
      </c>
      <c r="N15" s="1774">
        <f t="shared" si="1"/>
        <v>0.15555555555555545</v>
      </c>
      <c r="O15" s="1780">
        <f t="shared" si="2"/>
        <v>5</v>
      </c>
      <c r="P15" s="1774">
        <f t="shared" si="3"/>
        <v>0.1063829787234043</v>
      </c>
      <c r="Q15" s="1780">
        <f t="shared" si="4"/>
        <v>-21</v>
      </c>
      <c r="R15" s="1774">
        <f t="shared" si="5"/>
        <v>-0.28767123287671237</v>
      </c>
    </row>
    <row r="16" spans="1:21">
      <c r="A16" s="977" t="s">
        <v>26</v>
      </c>
      <c r="B16" s="312">
        <v>232</v>
      </c>
      <c r="C16" s="312">
        <v>239</v>
      </c>
      <c r="D16" s="312">
        <v>248</v>
      </c>
      <c r="E16" s="312">
        <v>253</v>
      </c>
      <c r="F16" s="312">
        <v>281</v>
      </c>
      <c r="G16" s="312">
        <v>276</v>
      </c>
      <c r="H16" s="312">
        <v>312</v>
      </c>
      <c r="I16" s="312">
        <v>325</v>
      </c>
      <c r="J16" s="312">
        <v>302</v>
      </c>
      <c r="K16" s="312">
        <v>353</v>
      </c>
      <c r="L16" s="315">
        <v>325</v>
      </c>
      <c r="M16" s="1778">
        <f t="shared" si="0"/>
        <v>-28</v>
      </c>
      <c r="N16" s="1774">
        <f t="shared" si="1"/>
        <v>-7.9320113314447549E-2</v>
      </c>
      <c r="O16" s="1780">
        <f t="shared" si="2"/>
        <v>49</v>
      </c>
      <c r="P16" s="1774">
        <f t="shared" si="3"/>
        <v>0.17753623188405787</v>
      </c>
      <c r="Q16" s="1780">
        <f t="shared" si="4"/>
        <v>93</v>
      </c>
      <c r="R16" s="1774">
        <f t="shared" si="5"/>
        <v>0.40086206896551735</v>
      </c>
    </row>
    <row r="17" spans="1:18">
      <c r="A17" s="977" t="s">
        <v>27</v>
      </c>
      <c r="B17" s="312">
        <v>169</v>
      </c>
      <c r="C17" s="312">
        <v>150</v>
      </c>
      <c r="D17" s="312">
        <v>167</v>
      </c>
      <c r="E17" s="312">
        <v>154</v>
      </c>
      <c r="F17" s="312">
        <v>147</v>
      </c>
      <c r="G17" s="312">
        <v>134</v>
      </c>
      <c r="H17" s="312">
        <v>139</v>
      </c>
      <c r="I17" s="312">
        <v>141</v>
      </c>
      <c r="J17" s="312">
        <v>145</v>
      </c>
      <c r="K17" s="312">
        <v>153</v>
      </c>
      <c r="L17" s="315">
        <v>183</v>
      </c>
      <c r="M17" s="1778">
        <f t="shared" si="0"/>
        <v>30</v>
      </c>
      <c r="N17" s="1774">
        <f t="shared" si="1"/>
        <v>0.19607843137254899</v>
      </c>
      <c r="O17" s="1780">
        <f t="shared" si="2"/>
        <v>49</v>
      </c>
      <c r="P17" s="1774">
        <f t="shared" si="3"/>
        <v>0.36567164179104483</v>
      </c>
      <c r="Q17" s="1780">
        <f t="shared" si="4"/>
        <v>14</v>
      </c>
      <c r="R17" s="1774">
        <f t="shared" si="5"/>
        <v>8.2840236686390512E-2</v>
      </c>
    </row>
    <row r="18" spans="1:18">
      <c r="A18" s="977" t="s">
        <v>28</v>
      </c>
      <c r="B18" s="312">
        <v>83</v>
      </c>
      <c r="C18" s="312">
        <v>68</v>
      </c>
      <c r="D18" s="312">
        <v>91</v>
      </c>
      <c r="E18" s="312">
        <v>61</v>
      </c>
      <c r="F18" s="312">
        <v>63</v>
      </c>
      <c r="G18" s="312">
        <v>75</v>
      </c>
      <c r="H18" s="312">
        <v>72</v>
      </c>
      <c r="I18" s="312">
        <v>68</v>
      </c>
      <c r="J18" s="312">
        <v>77</v>
      </c>
      <c r="K18" s="312">
        <v>67</v>
      </c>
      <c r="L18" s="315">
        <v>88</v>
      </c>
      <c r="M18" s="1778">
        <f t="shared" si="0"/>
        <v>21</v>
      </c>
      <c r="N18" s="1774">
        <f t="shared" si="1"/>
        <v>0.31343283582089554</v>
      </c>
      <c r="O18" s="1780">
        <f t="shared" si="2"/>
        <v>13</v>
      </c>
      <c r="P18" s="1774">
        <f t="shared" si="3"/>
        <v>0.17333333333333334</v>
      </c>
      <c r="Q18" s="1780">
        <f t="shared" si="4"/>
        <v>5</v>
      </c>
      <c r="R18" s="1774">
        <f t="shared" si="5"/>
        <v>6.024096385542177E-2</v>
      </c>
    </row>
    <row r="19" spans="1:18" ht="22.5">
      <c r="A19" s="977" t="s">
        <v>29</v>
      </c>
      <c r="B19" s="312">
        <v>341</v>
      </c>
      <c r="C19" s="312">
        <v>293</v>
      </c>
      <c r="D19" s="312">
        <v>282</v>
      </c>
      <c r="E19" s="312">
        <v>270</v>
      </c>
      <c r="F19" s="312">
        <v>256</v>
      </c>
      <c r="G19" s="312">
        <v>228</v>
      </c>
      <c r="H19" s="312">
        <v>242</v>
      </c>
      <c r="I19" s="312">
        <v>270</v>
      </c>
      <c r="J19" s="312">
        <v>256</v>
      </c>
      <c r="K19" s="312">
        <v>264</v>
      </c>
      <c r="L19" s="315">
        <v>240</v>
      </c>
      <c r="M19" s="1778">
        <f t="shared" si="0"/>
        <v>-24</v>
      </c>
      <c r="N19" s="1774">
        <f t="shared" si="1"/>
        <v>-9.0909090909090939E-2</v>
      </c>
      <c r="O19" s="1780">
        <f t="shared" si="2"/>
        <v>12</v>
      </c>
      <c r="P19" s="1774">
        <f t="shared" si="3"/>
        <v>5.2631578947368363E-2</v>
      </c>
      <c r="Q19" s="1780">
        <f t="shared" si="4"/>
        <v>-101</v>
      </c>
      <c r="R19" s="1774">
        <f t="shared" si="5"/>
        <v>-0.29618768328445744</v>
      </c>
    </row>
    <row r="20" spans="1:18" s="551" customFormat="1">
      <c r="A20" s="980"/>
      <c r="B20" s="1208"/>
      <c r="C20" s="1208"/>
      <c r="D20" s="1208"/>
      <c r="E20" s="1208"/>
      <c r="F20" s="1208"/>
      <c r="G20" s="1208"/>
      <c r="H20" s="1208"/>
      <c r="I20" s="1208"/>
      <c r="J20" s="1208"/>
      <c r="K20" s="1208"/>
      <c r="L20" s="1208"/>
      <c r="M20" s="1635"/>
      <c r="N20" s="1631"/>
      <c r="O20" s="1635"/>
      <c r="P20" s="1631"/>
      <c r="Q20" s="1635"/>
      <c r="R20" s="1631"/>
    </row>
    <row r="21" spans="1:18">
      <c r="A21" s="394" t="s">
        <v>480</v>
      </c>
    </row>
    <row r="22" spans="1:18">
      <c r="A22" s="358" t="s">
        <v>548</v>
      </c>
      <c r="B22" s="271"/>
      <c r="C22" s="271"/>
      <c r="D22" s="271"/>
      <c r="E22" s="271"/>
      <c r="F22" s="271"/>
      <c r="G22" s="271"/>
      <c r="H22" s="271"/>
      <c r="I22" s="271"/>
      <c r="J22" s="271"/>
      <c r="K22" s="271"/>
      <c r="L22" s="271"/>
    </row>
    <row r="23" spans="1:18">
      <c r="A23" s="69" t="s">
        <v>513</v>
      </c>
      <c r="B23" s="271"/>
      <c r="C23" s="271"/>
      <c r="D23" s="271"/>
      <c r="E23" s="271"/>
      <c r="F23" s="271"/>
      <c r="G23" s="271"/>
      <c r="H23" s="271"/>
      <c r="I23" s="271"/>
      <c r="J23" s="271"/>
      <c r="K23" s="271"/>
      <c r="L23" s="271"/>
    </row>
  </sheetData>
  <mergeCells count="5">
    <mergeCell ref="A3:A4"/>
    <mergeCell ref="B3:L3"/>
    <mergeCell ref="M3:N3"/>
    <mergeCell ref="O3:P3"/>
    <mergeCell ref="Q3:R3"/>
  </mergeCells>
  <hyperlinks>
    <hyperlink ref="T2" location="OBSAH!A1" display="Zpět na obsah"/>
  </hyperlinks>
  <pageMargins left="0.7" right="0.7" top="0.78740157499999996" bottom="0.78740157499999996" header="0.3" footer="0.3"/>
  <pageSetup paperSize="9" orientation="landscape"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3"/>
  <sheetViews>
    <sheetView showGridLines="0" workbookViewId="0"/>
  </sheetViews>
  <sheetFormatPr defaultRowHeight="15"/>
  <cols>
    <col min="1" max="1" width="17" customWidth="1"/>
    <col min="2" max="12" width="6.7109375" customWidth="1"/>
    <col min="13" max="15" width="6.28515625" customWidth="1"/>
    <col min="16" max="16" width="7.140625" customWidth="1"/>
    <col min="17" max="17" width="6.28515625" customWidth="1"/>
    <col min="18" max="18" width="7.28515625" customWidth="1"/>
  </cols>
  <sheetData>
    <row r="1" spans="1:21">
      <c r="A1" s="121" t="s">
        <v>1039</v>
      </c>
      <c r="B1" s="53"/>
      <c r="C1" s="53"/>
      <c r="D1" s="35"/>
      <c r="E1" s="35"/>
      <c r="F1" s="459"/>
      <c r="G1" s="35"/>
      <c r="H1" s="35"/>
      <c r="I1" s="35"/>
      <c r="J1" s="35"/>
      <c r="K1" s="35"/>
      <c r="L1" s="35"/>
    </row>
    <row r="2" spans="1:21" ht="15.75" thickBot="1">
      <c r="A2" s="1614" t="s">
        <v>1719</v>
      </c>
      <c r="B2" s="377"/>
      <c r="C2" s="377"/>
      <c r="D2" s="377"/>
      <c r="E2" s="377"/>
      <c r="F2" s="377"/>
      <c r="G2" s="377"/>
      <c r="H2" s="377"/>
      <c r="I2" s="377"/>
      <c r="J2" s="377"/>
      <c r="K2" s="377"/>
      <c r="L2" s="377"/>
      <c r="P2" s="146"/>
      <c r="Q2" s="146"/>
      <c r="R2" s="146"/>
      <c r="S2" s="146"/>
      <c r="T2" s="213" t="s">
        <v>1602</v>
      </c>
      <c r="U2" s="146"/>
    </row>
    <row r="3" spans="1:21" ht="25.5" customHeight="1">
      <c r="A3" s="1963" t="s">
        <v>184</v>
      </c>
      <c r="B3" s="1966" t="s">
        <v>193</v>
      </c>
      <c r="C3" s="1966"/>
      <c r="D3" s="1966"/>
      <c r="E3" s="1966"/>
      <c r="F3" s="1966"/>
      <c r="G3" s="1966"/>
      <c r="H3" s="1966"/>
      <c r="I3" s="1966"/>
      <c r="J3" s="1966"/>
      <c r="K3" s="1966"/>
      <c r="L3" s="1972"/>
      <c r="M3" s="2259" t="s">
        <v>674</v>
      </c>
      <c r="N3" s="1967"/>
      <c r="O3" s="1968" t="s">
        <v>675</v>
      </c>
      <c r="P3" s="1967"/>
      <c r="Q3" s="1968" t="s">
        <v>676</v>
      </c>
      <c r="R3" s="2260"/>
    </row>
    <row r="4" spans="1:21" ht="15.75" thickBot="1">
      <c r="A4" s="1964"/>
      <c r="B4" s="996" t="s">
        <v>10</v>
      </c>
      <c r="C4" s="996" t="s">
        <v>11</v>
      </c>
      <c r="D4" s="996" t="s">
        <v>12</v>
      </c>
      <c r="E4" s="996" t="s">
        <v>13</v>
      </c>
      <c r="F4" s="996" t="s">
        <v>135</v>
      </c>
      <c r="G4" s="996" t="s">
        <v>183</v>
      </c>
      <c r="H4" s="996" t="s">
        <v>432</v>
      </c>
      <c r="I4" s="996" t="s">
        <v>529</v>
      </c>
      <c r="J4" s="996" t="s">
        <v>589</v>
      </c>
      <c r="K4" s="996" t="s">
        <v>656</v>
      </c>
      <c r="L4" s="1112" t="s">
        <v>673</v>
      </c>
      <c r="M4" s="1058" t="s">
        <v>185</v>
      </c>
      <c r="N4" s="1000" t="s">
        <v>186</v>
      </c>
      <c r="O4" s="1010" t="s">
        <v>185</v>
      </c>
      <c r="P4" s="1000" t="s">
        <v>186</v>
      </c>
      <c r="Q4" s="1010" t="s">
        <v>185</v>
      </c>
      <c r="R4" s="1117" t="s">
        <v>186</v>
      </c>
    </row>
    <row r="5" spans="1:21" ht="17.100000000000001" customHeight="1">
      <c r="A5" s="975" t="s">
        <v>1601</v>
      </c>
      <c r="B5" s="313">
        <v>7633</v>
      </c>
      <c r="C5" s="313">
        <v>7720</v>
      </c>
      <c r="D5" s="313">
        <v>7632</v>
      </c>
      <c r="E5" s="313">
        <v>7556</v>
      </c>
      <c r="F5" s="313">
        <v>7373</v>
      </c>
      <c r="G5" s="313">
        <v>7718</v>
      </c>
      <c r="H5" s="313">
        <v>7601</v>
      </c>
      <c r="I5" s="313">
        <v>7631</v>
      </c>
      <c r="J5" s="313">
        <v>7581</v>
      </c>
      <c r="K5" s="313">
        <v>7705</v>
      </c>
      <c r="L5" s="316">
        <v>7999</v>
      </c>
      <c r="M5" s="1787">
        <f>L5-K5</f>
        <v>294</v>
      </c>
      <c r="N5" s="1789">
        <f>L5/K5-1</f>
        <v>3.8157040882543791E-2</v>
      </c>
      <c r="O5" s="1788">
        <f>L5-G5</f>
        <v>281</v>
      </c>
      <c r="P5" s="1789">
        <f>L5/G5-1</f>
        <v>3.6408395957501893E-2</v>
      </c>
      <c r="Q5" s="1788">
        <f>L5-B5</f>
        <v>366</v>
      </c>
      <c r="R5" s="1789">
        <f>L5/B5-1</f>
        <v>4.794969212629363E-2</v>
      </c>
    </row>
    <row r="6" spans="1:21" ht="17.100000000000001" customHeight="1">
      <c r="A6" s="977" t="s">
        <v>16</v>
      </c>
      <c r="B6" s="312">
        <v>1170</v>
      </c>
      <c r="C6" s="312">
        <v>1309</v>
      </c>
      <c r="D6" s="312">
        <v>1297</v>
      </c>
      <c r="E6" s="312">
        <v>1400</v>
      </c>
      <c r="F6" s="312">
        <v>1359</v>
      </c>
      <c r="G6" s="312">
        <v>1459</v>
      </c>
      <c r="H6" s="312">
        <v>1499</v>
      </c>
      <c r="I6" s="312">
        <v>1490</v>
      </c>
      <c r="J6" s="312">
        <v>1568</v>
      </c>
      <c r="K6" s="312">
        <v>1621</v>
      </c>
      <c r="L6" s="315">
        <v>1634</v>
      </c>
      <c r="M6" s="1778">
        <f t="shared" ref="M6:M19" si="0">L6-K6</f>
        <v>13</v>
      </c>
      <c r="N6" s="1774">
        <f t="shared" ref="N6:N19" si="1">L6/K6-1</f>
        <v>8.0197409006785847E-3</v>
      </c>
      <c r="O6" s="1780">
        <f t="shared" ref="O6:O19" si="2">L6-G6</f>
        <v>175</v>
      </c>
      <c r="P6" s="1774">
        <f t="shared" ref="P6:P19" si="3">L6/G6-1</f>
        <v>0.11994516792323506</v>
      </c>
      <c r="Q6" s="1780">
        <f t="shared" ref="Q6:Q19" si="4">L6-B6</f>
        <v>464</v>
      </c>
      <c r="R6" s="1774">
        <f t="shared" ref="R6:R19" si="5">L6/B6-1</f>
        <v>0.3965811965811965</v>
      </c>
    </row>
    <row r="7" spans="1:21" ht="17.100000000000001" customHeight="1">
      <c r="A7" s="977" t="s">
        <v>17</v>
      </c>
      <c r="B7" s="312">
        <v>803</v>
      </c>
      <c r="C7" s="312">
        <v>787</v>
      </c>
      <c r="D7" s="312">
        <v>784</v>
      </c>
      <c r="E7" s="312">
        <v>829</v>
      </c>
      <c r="F7" s="312">
        <v>796</v>
      </c>
      <c r="G7" s="312">
        <v>863</v>
      </c>
      <c r="H7" s="312">
        <v>900</v>
      </c>
      <c r="I7" s="312">
        <v>901</v>
      </c>
      <c r="J7" s="312">
        <v>926</v>
      </c>
      <c r="K7" s="312">
        <v>876</v>
      </c>
      <c r="L7" s="315">
        <v>907</v>
      </c>
      <c r="M7" s="1778">
        <f t="shared" si="0"/>
        <v>31</v>
      </c>
      <c r="N7" s="1774">
        <f t="shared" si="1"/>
        <v>3.5388127853881235E-2</v>
      </c>
      <c r="O7" s="1780">
        <f t="shared" si="2"/>
        <v>44</v>
      </c>
      <c r="P7" s="1774">
        <f t="shared" si="3"/>
        <v>5.0984936268829717E-2</v>
      </c>
      <c r="Q7" s="1780">
        <f t="shared" si="4"/>
        <v>104</v>
      </c>
      <c r="R7" s="1774">
        <f t="shared" si="5"/>
        <v>0.12951432129514329</v>
      </c>
    </row>
    <row r="8" spans="1:21" ht="17.100000000000001" customHeight="1">
      <c r="A8" s="977" t="s">
        <v>18</v>
      </c>
      <c r="B8" s="312">
        <v>452</v>
      </c>
      <c r="C8" s="312">
        <v>438</v>
      </c>
      <c r="D8" s="312">
        <v>471</v>
      </c>
      <c r="E8" s="312">
        <v>425</v>
      </c>
      <c r="F8" s="312">
        <v>407</v>
      </c>
      <c r="G8" s="312">
        <v>427</v>
      </c>
      <c r="H8" s="312">
        <v>429</v>
      </c>
      <c r="I8" s="312">
        <v>439</v>
      </c>
      <c r="J8" s="312">
        <v>462</v>
      </c>
      <c r="K8" s="312">
        <v>447</v>
      </c>
      <c r="L8" s="315">
        <v>460</v>
      </c>
      <c r="M8" s="1778">
        <f t="shared" si="0"/>
        <v>13</v>
      </c>
      <c r="N8" s="1774">
        <f t="shared" si="1"/>
        <v>2.9082774049216997E-2</v>
      </c>
      <c r="O8" s="1780">
        <f t="shared" si="2"/>
        <v>33</v>
      </c>
      <c r="P8" s="1774">
        <f t="shared" si="3"/>
        <v>7.7283372365339664E-2</v>
      </c>
      <c r="Q8" s="1780">
        <f t="shared" si="4"/>
        <v>8</v>
      </c>
      <c r="R8" s="1774">
        <f t="shared" si="5"/>
        <v>1.7699115044247815E-2</v>
      </c>
    </row>
    <row r="9" spans="1:21" ht="17.100000000000001" customHeight="1">
      <c r="A9" s="977" t="s">
        <v>19</v>
      </c>
      <c r="B9" s="312">
        <v>435</v>
      </c>
      <c r="C9" s="312">
        <v>402</v>
      </c>
      <c r="D9" s="312">
        <v>378</v>
      </c>
      <c r="E9" s="312">
        <v>381</v>
      </c>
      <c r="F9" s="312">
        <v>373</v>
      </c>
      <c r="G9" s="312">
        <v>395</v>
      </c>
      <c r="H9" s="312">
        <v>381</v>
      </c>
      <c r="I9" s="312">
        <v>404</v>
      </c>
      <c r="J9" s="312">
        <v>373</v>
      </c>
      <c r="K9" s="312">
        <v>417</v>
      </c>
      <c r="L9" s="315">
        <v>434</v>
      </c>
      <c r="M9" s="1778">
        <f t="shared" si="0"/>
        <v>17</v>
      </c>
      <c r="N9" s="1774">
        <f t="shared" si="1"/>
        <v>4.0767386091127067E-2</v>
      </c>
      <c r="O9" s="1780">
        <f t="shared" si="2"/>
        <v>39</v>
      </c>
      <c r="P9" s="1774">
        <f t="shared" si="3"/>
        <v>9.8734177215189955E-2</v>
      </c>
      <c r="Q9" s="1780">
        <f t="shared" si="4"/>
        <v>-1</v>
      </c>
      <c r="R9" s="1774">
        <f t="shared" si="5"/>
        <v>-2.2988505747126853E-3</v>
      </c>
    </row>
    <row r="10" spans="1:21" ht="17.100000000000001" customHeight="1">
      <c r="A10" s="977" t="s">
        <v>20</v>
      </c>
      <c r="B10" s="312">
        <v>259</v>
      </c>
      <c r="C10" s="312">
        <v>262</v>
      </c>
      <c r="D10" s="312">
        <v>271</v>
      </c>
      <c r="E10" s="312">
        <v>280</v>
      </c>
      <c r="F10" s="312">
        <v>271</v>
      </c>
      <c r="G10" s="312">
        <v>282</v>
      </c>
      <c r="H10" s="312">
        <v>265</v>
      </c>
      <c r="I10" s="312">
        <v>261</v>
      </c>
      <c r="J10" s="312">
        <v>260</v>
      </c>
      <c r="K10" s="312">
        <v>256</v>
      </c>
      <c r="L10" s="315">
        <v>253</v>
      </c>
      <c r="M10" s="1778">
        <f t="shared" si="0"/>
        <v>-3</v>
      </c>
      <c r="N10" s="1774">
        <f t="shared" si="1"/>
        <v>-1.171875E-2</v>
      </c>
      <c r="O10" s="1780">
        <f t="shared" si="2"/>
        <v>-29</v>
      </c>
      <c r="P10" s="1774">
        <f t="shared" si="3"/>
        <v>-0.1028368794326241</v>
      </c>
      <c r="Q10" s="1780">
        <f t="shared" si="4"/>
        <v>-6</v>
      </c>
      <c r="R10" s="1774">
        <f t="shared" si="5"/>
        <v>-2.316602316602312E-2</v>
      </c>
    </row>
    <row r="11" spans="1:21" ht="17.100000000000001" customHeight="1">
      <c r="A11" s="977" t="s">
        <v>21</v>
      </c>
      <c r="B11" s="312">
        <v>506</v>
      </c>
      <c r="C11" s="312">
        <v>499</v>
      </c>
      <c r="D11" s="312">
        <v>519</v>
      </c>
      <c r="E11" s="312">
        <v>491</v>
      </c>
      <c r="F11" s="312">
        <v>461</v>
      </c>
      <c r="G11" s="312">
        <v>504</v>
      </c>
      <c r="H11" s="312">
        <v>501</v>
      </c>
      <c r="I11" s="312">
        <v>497</v>
      </c>
      <c r="J11" s="312">
        <v>458</v>
      </c>
      <c r="K11" s="312">
        <v>482</v>
      </c>
      <c r="L11" s="315">
        <v>561</v>
      </c>
      <c r="M11" s="1778">
        <f t="shared" si="0"/>
        <v>79</v>
      </c>
      <c r="N11" s="1774">
        <f t="shared" si="1"/>
        <v>0.16390041493775942</v>
      </c>
      <c r="O11" s="1780">
        <f t="shared" si="2"/>
        <v>57</v>
      </c>
      <c r="P11" s="1774">
        <f t="shared" si="3"/>
        <v>0.11309523809523814</v>
      </c>
      <c r="Q11" s="1780">
        <f t="shared" si="4"/>
        <v>55</v>
      </c>
      <c r="R11" s="1774">
        <f t="shared" si="5"/>
        <v>0.10869565217391308</v>
      </c>
    </row>
    <row r="12" spans="1:21" ht="17.100000000000001" customHeight="1">
      <c r="A12" s="977" t="s">
        <v>22</v>
      </c>
      <c r="B12" s="312">
        <v>280</v>
      </c>
      <c r="C12" s="312">
        <v>273</v>
      </c>
      <c r="D12" s="312">
        <v>315</v>
      </c>
      <c r="E12" s="312">
        <v>263</v>
      </c>
      <c r="F12" s="312">
        <v>313</v>
      </c>
      <c r="G12" s="312">
        <v>283</v>
      </c>
      <c r="H12" s="312">
        <v>264</v>
      </c>
      <c r="I12" s="312">
        <v>257</v>
      </c>
      <c r="J12" s="312">
        <v>203</v>
      </c>
      <c r="K12" s="312">
        <v>234</v>
      </c>
      <c r="L12" s="315">
        <v>239</v>
      </c>
      <c r="M12" s="1778">
        <f t="shared" si="0"/>
        <v>5</v>
      </c>
      <c r="N12" s="1774">
        <f t="shared" si="1"/>
        <v>2.1367521367521292E-2</v>
      </c>
      <c r="O12" s="1780">
        <f t="shared" si="2"/>
        <v>-44</v>
      </c>
      <c r="P12" s="1774">
        <f t="shared" si="3"/>
        <v>-0.15547703180212014</v>
      </c>
      <c r="Q12" s="1780">
        <f t="shared" si="4"/>
        <v>-41</v>
      </c>
      <c r="R12" s="1774">
        <f t="shared" si="5"/>
        <v>-0.14642857142857146</v>
      </c>
    </row>
    <row r="13" spans="1:21" ht="17.100000000000001" customHeight="1">
      <c r="A13" s="977" t="s">
        <v>23</v>
      </c>
      <c r="B13" s="312">
        <v>388</v>
      </c>
      <c r="C13" s="312">
        <v>375</v>
      </c>
      <c r="D13" s="312">
        <v>342</v>
      </c>
      <c r="E13" s="312">
        <v>331</v>
      </c>
      <c r="F13" s="312">
        <v>333</v>
      </c>
      <c r="G13" s="312">
        <v>353</v>
      </c>
      <c r="H13" s="312">
        <v>338</v>
      </c>
      <c r="I13" s="312">
        <v>320</v>
      </c>
      <c r="J13" s="312">
        <v>338</v>
      </c>
      <c r="K13" s="312">
        <v>331</v>
      </c>
      <c r="L13" s="315">
        <v>340</v>
      </c>
      <c r="M13" s="1778">
        <f t="shared" si="0"/>
        <v>9</v>
      </c>
      <c r="N13" s="1774">
        <f t="shared" si="1"/>
        <v>2.7190332326284095E-2</v>
      </c>
      <c r="O13" s="1780">
        <f t="shared" si="2"/>
        <v>-13</v>
      </c>
      <c r="P13" s="1774">
        <f t="shared" si="3"/>
        <v>-3.682719546742208E-2</v>
      </c>
      <c r="Q13" s="1780">
        <f t="shared" si="4"/>
        <v>-48</v>
      </c>
      <c r="R13" s="1774">
        <f t="shared" si="5"/>
        <v>-0.12371134020618557</v>
      </c>
    </row>
    <row r="14" spans="1:21" ht="17.100000000000001" customHeight="1">
      <c r="A14" s="977" t="s">
        <v>24</v>
      </c>
      <c r="B14" s="312">
        <v>431</v>
      </c>
      <c r="C14" s="312">
        <v>455</v>
      </c>
      <c r="D14" s="312">
        <v>425</v>
      </c>
      <c r="E14" s="312">
        <v>447</v>
      </c>
      <c r="F14" s="312">
        <v>407</v>
      </c>
      <c r="G14" s="312">
        <v>410</v>
      </c>
      <c r="H14" s="312">
        <v>405</v>
      </c>
      <c r="I14" s="312">
        <v>415</v>
      </c>
      <c r="J14" s="312">
        <v>404</v>
      </c>
      <c r="K14" s="312">
        <v>404</v>
      </c>
      <c r="L14" s="315">
        <v>405</v>
      </c>
      <c r="M14" s="1778">
        <f t="shared" si="0"/>
        <v>1</v>
      </c>
      <c r="N14" s="1774">
        <f t="shared" si="1"/>
        <v>2.4752475247524774E-3</v>
      </c>
      <c r="O14" s="1780">
        <f t="shared" si="2"/>
        <v>-5</v>
      </c>
      <c r="P14" s="1774">
        <f t="shared" si="3"/>
        <v>-1.2195121951219523E-2</v>
      </c>
      <c r="Q14" s="1780">
        <f t="shared" si="4"/>
        <v>-26</v>
      </c>
      <c r="R14" s="1774">
        <f t="shared" si="5"/>
        <v>-6.0324825986078912E-2</v>
      </c>
    </row>
    <row r="15" spans="1:21" ht="17.100000000000001" customHeight="1">
      <c r="A15" s="977" t="s">
        <v>25</v>
      </c>
      <c r="B15" s="312">
        <v>378</v>
      </c>
      <c r="C15" s="312">
        <v>391</v>
      </c>
      <c r="D15" s="312">
        <v>387</v>
      </c>
      <c r="E15" s="312">
        <v>355</v>
      </c>
      <c r="F15" s="312">
        <v>347</v>
      </c>
      <c r="G15" s="312">
        <v>386</v>
      </c>
      <c r="H15" s="312">
        <v>371</v>
      </c>
      <c r="I15" s="312">
        <v>388</v>
      </c>
      <c r="J15" s="312">
        <v>412</v>
      </c>
      <c r="K15" s="312">
        <v>380</v>
      </c>
      <c r="L15" s="315">
        <v>404</v>
      </c>
      <c r="M15" s="1778">
        <f t="shared" si="0"/>
        <v>24</v>
      </c>
      <c r="N15" s="1774">
        <f t="shared" si="1"/>
        <v>6.315789473684208E-2</v>
      </c>
      <c r="O15" s="1780">
        <f t="shared" si="2"/>
        <v>18</v>
      </c>
      <c r="P15" s="1774">
        <f t="shared" si="3"/>
        <v>4.663212435233155E-2</v>
      </c>
      <c r="Q15" s="1780">
        <f t="shared" si="4"/>
        <v>26</v>
      </c>
      <c r="R15" s="1774">
        <f t="shared" si="5"/>
        <v>6.8783068783068835E-2</v>
      </c>
    </row>
    <row r="16" spans="1:21" ht="17.100000000000001" customHeight="1">
      <c r="A16" s="977" t="s">
        <v>26</v>
      </c>
      <c r="B16" s="312">
        <v>870</v>
      </c>
      <c r="C16" s="312">
        <v>901</v>
      </c>
      <c r="D16" s="312">
        <v>861</v>
      </c>
      <c r="E16" s="312">
        <v>854</v>
      </c>
      <c r="F16" s="312">
        <v>826</v>
      </c>
      <c r="G16" s="312">
        <v>879</v>
      </c>
      <c r="H16" s="312">
        <v>775</v>
      </c>
      <c r="I16" s="312">
        <v>749</v>
      </c>
      <c r="J16" s="312">
        <v>778</v>
      </c>
      <c r="K16" s="312">
        <v>783</v>
      </c>
      <c r="L16" s="315">
        <v>858</v>
      </c>
      <c r="M16" s="1778">
        <f t="shared" si="0"/>
        <v>75</v>
      </c>
      <c r="N16" s="1774">
        <f t="shared" si="1"/>
        <v>9.578544061302674E-2</v>
      </c>
      <c r="O16" s="1780">
        <f t="shared" si="2"/>
        <v>-21</v>
      </c>
      <c r="P16" s="1774">
        <f t="shared" si="3"/>
        <v>-2.3890784982935176E-2</v>
      </c>
      <c r="Q16" s="1780">
        <f t="shared" si="4"/>
        <v>-12</v>
      </c>
      <c r="R16" s="1774">
        <f t="shared" si="5"/>
        <v>-1.379310344827589E-2</v>
      </c>
    </row>
    <row r="17" spans="1:18" ht="17.100000000000001" customHeight="1">
      <c r="A17" s="977" t="s">
        <v>27</v>
      </c>
      <c r="B17" s="312">
        <v>523</v>
      </c>
      <c r="C17" s="312">
        <v>536</v>
      </c>
      <c r="D17" s="312">
        <v>530</v>
      </c>
      <c r="E17" s="312">
        <v>506</v>
      </c>
      <c r="F17" s="312">
        <v>480</v>
      </c>
      <c r="G17" s="312">
        <v>506</v>
      </c>
      <c r="H17" s="312">
        <v>482</v>
      </c>
      <c r="I17" s="312">
        <v>529</v>
      </c>
      <c r="J17" s="312">
        <v>471</v>
      </c>
      <c r="K17" s="312">
        <v>448</v>
      </c>
      <c r="L17" s="315">
        <v>438</v>
      </c>
      <c r="M17" s="1778">
        <f t="shared" si="0"/>
        <v>-10</v>
      </c>
      <c r="N17" s="1774">
        <f t="shared" si="1"/>
        <v>-2.2321428571428603E-2</v>
      </c>
      <c r="O17" s="1780">
        <f t="shared" si="2"/>
        <v>-68</v>
      </c>
      <c r="P17" s="1774">
        <f t="shared" si="3"/>
        <v>-0.13438735177865613</v>
      </c>
      <c r="Q17" s="1780">
        <f t="shared" si="4"/>
        <v>-85</v>
      </c>
      <c r="R17" s="1774">
        <f t="shared" si="5"/>
        <v>-0.16252390057361377</v>
      </c>
    </row>
    <row r="18" spans="1:18" ht="17.100000000000001" customHeight="1">
      <c r="A18" s="977" t="s">
        <v>28</v>
      </c>
      <c r="B18" s="312">
        <v>403</v>
      </c>
      <c r="C18" s="312">
        <v>394</v>
      </c>
      <c r="D18" s="312">
        <v>375</v>
      </c>
      <c r="E18" s="312">
        <v>345</v>
      </c>
      <c r="F18" s="312">
        <v>325</v>
      </c>
      <c r="G18" s="312">
        <v>324</v>
      </c>
      <c r="H18" s="312">
        <v>340</v>
      </c>
      <c r="I18" s="312">
        <v>316</v>
      </c>
      <c r="J18" s="312">
        <v>324</v>
      </c>
      <c r="K18" s="312">
        <v>328</v>
      </c>
      <c r="L18" s="315">
        <v>335</v>
      </c>
      <c r="M18" s="1778">
        <f t="shared" si="0"/>
        <v>7</v>
      </c>
      <c r="N18" s="1774">
        <f t="shared" si="1"/>
        <v>2.1341463414634054E-2</v>
      </c>
      <c r="O18" s="1780">
        <f t="shared" si="2"/>
        <v>11</v>
      </c>
      <c r="P18" s="1774">
        <f t="shared" si="3"/>
        <v>3.3950617283950546E-2</v>
      </c>
      <c r="Q18" s="1780">
        <f t="shared" si="4"/>
        <v>-68</v>
      </c>
      <c r="R18" s="1774">
        <f t="shared" si="5"/>
        <v>-0.16873449131513651</v>
      </c>
    </row>
    <row r="19" spans="1:18" ht="17.100000000000001" customHeight="1">
      <c r="A19" s="977" t="s">
        <v>29</v>
      </c>
      <c r="B19" s="312">
        <v>735</v>
      </c>
      <c r="C19" s="312">
        <v>698</v>
      </c>
      <c r="D19" s="312">
        <v>677</v>
      </c>
      <c r="E19" s="312">
        <v>649</v>
      </c>
      <c r="F19" s="312">
        <v>675</v>
      </c>
      <c r="G19" s="312">
        <v>647</v>
      </c>
      <c r="H19" s="312">
        <v>651</v>
      </c>
      <c r="I19" s="312">
        <v>665</v>
      </c>
      <c r="J19" s="312">
        <v>604</v>
      </c>
      <c r="K19" s="312">
        <v>698</v>
      </c>
      <c r="L19" s="315">
        <v>731</v>
      </c>
      <c r="M19" s="1778">
        <f t="shared" si="0"/>
        <v>33</v>
      </c>
      <c r="N19" s="1774">
        <f t="shared" si="1"/>
        <v>4.7277936962750733E-2</v>
      </c>
      <c r="O19" s="1780">
        <f t="shared" si="2"/>
        <v>84</v>
      </c>
      <c r="P19" s="1774">
        <f t="shared" si="3"/>
        <v>0.12982998454404937</v>
      </c>
      <c r="Q19" s="1780">
        <f t="shared" si="4"/>
        <v>-4</v>
      </c>
      <c r="R19" s="1774">
        <f t="shared" si="5"/>
        <v>-5.4421768707483276E-3</v>
      </c>
    </row>
    <row r="20" spans="1:18" s="551" customFormat="1" ht="17.100000000000001" customHeight="1">
      <c r="A20" s="980"/>
      <c r="B20" s="1208"/>
      <c r="C20" s="1208"/>
      <c r="D20" s="1208"/>
      <c r="E20" s="1208"/>
      <c r="F20" s="1208"/>
      <c r="G20" s="1208"/>
      <c r="H20" s="1208"/>
      <c r="I20" s="1208"/>
      <c r="J20" s="1208"/>
      <c r="K20" s="1208"/>
      <c r="L20" s="1208"/>
      <c r="M20" s="1635"/>
      <c r="N20" s="1631"/>
      <c r="O20" s="1635"/>
      <c r="P20" s="1631"/>
      <c r="Q20" s="1635"/>
      <c r="R20" s="1631"/>
    </row>
    <row r="21" spans="1:18">
      <c r="A21" s="394" t="s">
        <v>480</v>
      </c>
      <c r="B21" s="377"/>
      <c r="C21" s="377"/>
      <c r="D21" s="377"/>
      <c r="E21" s="377"/>
      <c r="F21" s="377"/>
      <c r="G21" s="377"/>
      <c r="H21" s="377"/>
      <c r="I21" s="377"/>
      <c r="J21" s="377"/>
      <c r="K21" s="377"/>
      <c r="L21" s="377"/>
    </row>
    <row r="22" spans="1:18">
      <c r="A22" s="358" t="s">
        <v>548</v>
      </c>
      <c r="B22" s="271"/>
      <c r="C22" s="271"/>
      <c r="D22" s="271"/>
      <c r="E22" s="271"/>
      <c r="F22" s="271"/>
      <c r="G22" s="271"/>
      <c r="H22" s="271"/>
      <c r="I22" s="271"/>
      <c r="J22" s="271"/>
      <c r="K22" s="271"/>
      <c r="L22" s="271"/>
    </row>
    <row r="23" spans="1:18">
      <c r="A23" s="69" t="s">
        <v>513</v>
      </c>
      <c r="B23" s="271"/>
      <c r="C23" s="271"/>
      <c r="D23" s="271"/>
      <c r="E23" s="271"/>
      <c r="F23" s="271"/>
      <c r="G23" s="271"/>
      <c r="H23" s="271"/>
      <c r="I23" s="271"/>
      <c r="J23" s="271"/>
      <c r="K23" s="271"/>
      <c r="L23" s="271"/>
    </row>
  </sheetData>
  <mergeCells count="5">
    <mergeCell ref="A3:A4"/>
    <mergeCell ref="B3:L3"/>
    <mergeCell ref="M3:N3"/>
    <mergeCell ref="O3:P3"/>
    <mergeCell ref="Q3:R3"/>
  </mergeCells>
  <hyperlinks>
    <hyperlink ref="T2" location="OBSAH!A1" display="Zpět na obsah"/>
  </hyperlinks>
  <pageMargins left="0.7" right="0.7" top="0.78740157499999996" bottom="0.78740157499999996"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U27"/>
  <sheetViews>
    <sheetView showGridLines="0" zoomScaleNormal="100" workbookViewId="0"/>
  </sheetViews>
  <sheetFormatPr defaultRowHeight="15"/>
  <cols>
    <col min="1" max="1" width="16.42578125" customWidth="1"/>
    <col min="2" max="2" width="6.42578125" style="147" customWidth="1"/>
    <col min="3" max="3" width="6.85546875" customWidth="1"/>
    <col min="4" max="4" width="6.42578125" customWidth="1"/>
    <col min="5" max="5" width="6.85546875" customWidth="1"/>
    <col min="6" max="6" width="6.42578125" customWidth="1"/>
    <col min="7" max="7" width="6.85546875" customWidth="1"/>
    <col min="8" max="8" width="6.42578125" customWidth="1"/>
    <col min="9" max="9" width="6.85546875" customWidth="1"/>
    <col min="10" max="10" width="6.42578125" customWidth="1"/>
    <col min="11" max="11" width="6.85546875" customWidth="1"/>
    <col min="12" max="12" width="6.42578125" customWidth="1"/>
    <col min="13" max="13" width="6.85546875" customWidth="1"/>
    <col min="14" max="14" width="6.42578125" customWidth="1"/>
    <col min="15" max="15" width="6.85546875" customWidth="1"/>
    <col min="16" max="16" width="6.42578125" customWidth="1"/>
    <col min="17" max="17" width="6.85546875" customWidth="1"/>
    <col min="18" max="18" width="6.42578125" customWidth="1"/>
  </cols>
  <sheetData>
    <row r="1" spans="1:21" s="145" customFormat="1" ht="17.25" customHeight="1">
      <c r="A1" s="165" t="s">
        <v>1110</v>
      </c>
      <c r="B1" s="165"/>
    </row>
    <row r="2" spans="1:21" s="146" customFormat="1" ht="17.25" customHeight="1" thickBot="1">
      <c r="A2" s="1614" t="s">
        <v>1719</v>
      </c>
      <c r="C2" s="431"/>
      <c r="D2" s="431"/>
      <c r="E2" s="431"/>
      <c r="F2" s="431"/>
      <c r="J2" s="431"/>
      <c r="K2" s="431"/>
      <c r="L2" s="431"/>
      <c r="T2" s="213" t="s">
        <v>1602</v>
      </c>
    </row>
    <row r="3" spans="1:21" s="377" customFormat="1" ht="17.25" customHeight="1">
      <c r="A3" s="1904" t="s">
        <v>192</v>
      </c>
      <c r="B3" s="1905"/>
      <c r="C3" s="1994" t="s">
        <v>67</v>
      </c>
      <c r="D3" s="1995"/>
      <c r="E3" s="1994" t="s">
        <v>423</v>
      </c>
      <c r="F3" s="1995"/>
      <c r="G3" s="1995"/>
      <c r="H3" s="1997"/>
      <c r="I3" s="1994" t="s">
        <v>424</v>
      </c>
      <c r="J3" s="1995"/>
      <c r="K3" s="1995"/>
      <c r="L3" s="1995"/>
      <c r="M3" s="1995"/>
      <c r="N3" s="1995"/>
      <c r="O3" s="1995"/>
      <c r="P3" s="1995"/>
      <c r="Q3" s="1995"/>
      <c r="R3" s="1997"/>
    </row>
    <row r="4" spans="1:21" s="377" customFormat="1" ht="17.25" customHeight="1">
      <c r="A4" s="1890"/>
      <c r="B4" s="1906"/>
      <c r="C4" s="1996"/>
      <c r="D4" s="1887"/>
      <c r="E4" s="1996" t="s">
        <v>4</v>
      </c>
      <c r="F4" s="1887"/>
      <c r="G4" s="1998" t="s">
        <v>200</v>
      </c>
      <c r="H4" s="1999"/>
      <c r="I4" s="2001" t="s">
        <v>4</v>
      </c>
      <c r="J4" s="1973"/>
      <c r="K4" s="1887" t="s">
        <v>145</v>
      </c>
      <c r="L4" s="1887"/>
      <c r="M4" s="1887"/>
      <c r="N4" s="1887"/>
      <c r="O4" s="1887"/>
      <c r="P4" s="1887"/>
      <c r="Q4" s="1887"/>
      <c r="R4" s="1870"/>
    </row>
    <row r="5" spans="1:21" s="377" customFormat="1" ht="22.5" customHeight="1">
      <c r="A5" s="1890"/>
      <c r="B5" s="1906"/>
      <c r="C5" s="1996"/>
      <c r="D5" s="1887"/>
      <c r="E5" s="1996"/>
      <c r="F5" s="1870"/>
      <c r="G5" s="2000"/>
      <c r="H5" s="1920"/>
      <c r="I5" s="1919"/>
      <c r="J5" s="2002"/>
      <c r="K5" s="1887" t="s">
        <v>197</v>
      </c>
      <c r="L5" s="1887"/>
      <c r="M5" s="1887" t="s">
        <v>196</v>
      </c>
      <c r="N5" s="1887"/>
      <c r="O5" s="1887" t="s">
        <v>198</v>
      </c>
      <c r="P5" s="1887"/>
      <c r="Q5" s="1887" t="s">
        <v>199</v>
      </c>
      <c r="R5" s="1870"/>
    </row>
    <row r="6" spans="1:21" s="377" customFormat="1" ht="17.25" customHeight="1" thickBot="1">
      <c r="A6" s="1891"/>
      <c r="B6" s="1907"/>
      <c r="C6" s="1061" t="s">
        <v>142</v>
      </c>
      <c r="D6" s="1062" t="s">
        <v>175</v>
      </c>
      <c r="E6" s="1061" t="s">
        <v>142</v>
      </c>
      <c r="F6" s="1063" t="s">
        <v>146</v>
      </c>
      <c r="G6" s="1064" t="s">
        <v>142</v>
      </c>
      <c r="H6" s="1065" t="s">
        <v>146</v>
      </c>
      <c r="I6" s="1061" t="s">
        <v>142</v>
      </c>
      <c r="J6" s="1066" t="s">
        <v>146</v>
      </c>
      <c r="K6" s="1064" t="s">
        <v>142</v>
      </c>
      <c r="L6" s="1066" t="s">
        <v>146</v>
      </c>
      <c r="M6" s="1064" t="s">
        <v>142</v>
      </c>
      <c r="N6" s="1066" t="s">
        <v>146</v>
      </c>
      <c r="O6" s="1064" t="s">
        <v>142</v>
      </c>
      <c r="P6" s="1066" t="s">
        <v>146</v>
      </c>
      <c r="Q6" s="1064" t="s">
        <v>142</v>
      </c>
      <c r="R6" s="1065" t="s">
        <v>146</v>
      </c>
    </row>
    <row r="7" spans="1:21" s="16" customFormat="1" ht="17.25" customHeight="1">
      <c r="A7" s="1908" t="s">
        <v>11</v>
      </c>
      <c r="B7" s="1909"/>
      <c r="C7" s="340">
        <v>7214</v>
      </c>
      <c r="D7" s="223">
        <v>1.9624431791905941E-2</v>
      </c>
      <c r="E7" s="340">
        <v>2110</v>
      </c>
      <c r="F7" s="143">
        <v>0.29248683116163016</v>
      </c>
      <c r="G7" s="224">
        <v>1370</v>
      </c>
      <c r="H7" s="143">
        <v>0.18990851122816746</v>
      </c>
      <c r="I7" s="340">
        <v>5104</v>
      </c>
      <c r="J7" s="1068">
        <v>0.70751316883836979</v>
      </c>
      <c r="K7" s="224">
        <v>1694</v>
      </c>
      <c r="L7" s="1068">
        <v>0.23482118103687274</v>
      </c>
      <c r="M7" s="224">
        <v>1859</v>
      </c>
      <c r="N7" s="1068">
        <v>0.25769337399500969</v>
      </c>
      <c r="O7" s="224">
        <v>485</v>
      </c>
      <c r="P7" s="1068">
        <v>6.7230385361796513E-2</v>
      </c>
      <c r="Q7" s="224">
        <v>1066</v>
      </c>
      <c r="R7" s="143">
        <v>0.14776822844469087</v>
      </c>
      <c r="T7" s="32"/>
      <c r="U7" s="32"/>
    </row>
    <row r="8" spans="1:21" s="16" customFormat="1" ht="17.25" customHeight="1">
      <c r="A8" s="1910" t="s">
        <v>12</v>
      </c>
      <c r="B8" s="1911"/>
      <c r="C8" s="340">
        <v>8302</v>
      </c>
      <c r="D8" s="223">
        <v>2.2599023848476021E-2</v>
      </c>
      <c r="E8" s="340">
        <v>2481</v>
      </c>
      <c r="F8" s="143">
        <v>0.29884365213201636</v>
      </c>
      <c r="G8" s="224">
        <v>1612</v>
      </c>
      <c r="H8" s="143">
        <v>0.19417007949891593</v>
      </c>
      <c r="I8" s="340">
        <v>5821</v>
      </c>
      <c r="J8" s="1068">
        <v>0.70115634786798364</v>
      </c>
      <c r="K8" s="224">
        <v>1972</v>
      </c>
      <c r="L8" s="1068">
        <v>0.23753312454830161</v>
      </c>
      <c r="M8" s="224">
        <v>2172</v>
      </c>
      <c r="N8" s="1068">
        <v>0.26162370513129368</v>
      </c>
      <c r="O8" s="224">
        <v>526</v>
      </c>
      <c r="P8" s="1068">
        <v>6.3358226933269091E-2</v>
      </c>
      <c r="Q8" s="224">
        <v>1151</v>
      </c>
      <c r="R8" s="143">
        <v>0.13864129125511926</v>
      </c>
      <c r="T8" s="32"/>
      <c r="U8" s="32"/>
    </row>
    <row r="9" spans="1:21" s="16" customFormat="1" ht="17.25" customHeight="1">
      <c r="A9" s="1910" t="s">
        <v>13</v>
      </c>
      <c r="B9" s="1911"/>
      <c r="C9" s="340">
        <v>9494</v>
      </c>
      <c r="D9" s="223">
        <v>2.6179295359475864E-2</v>
      </c>
      <c r="E9" s="340">
        <v>2712</v>
      </c>
      <c r="F9" s="143">
        <v>0.2856540973246261</v>
      </c>
      <c r="G9" s="224">
        <v>1722</v>
      </c>
      <c r="H9" s="143">
        <v>0.18137771223930904</v>
      </c>
      <c r="I9" s="340">
        <v>6782</v>
      </c>
      <c r="J9" s="1068">
        <v>0.7143459026753739</v>
      </c>
      <c r="K9" s="224">
        <v>2254</v>
      </c>
      <c r="L9" s="1068">
        <v>0.23741310301242891</v>
      </c>
      <c r="M9" s="224">
        <v>2552</v>
      </c>
      <c r="N9" s="1068">
        <v>0.26880134821992835</v>
      </c>
      <c r="O9" s="224">
        <v>587</v>
      </c>
      <c r="P9" s="1068">
        <v>6.1828523277859704E-2</v>
      </c>
      <c r="Q9" s="224">
        <v>1389</v>
      </c>
      <c r="R9" s="143">
        <v>0.14630292816515694</v>
      </c>
      <c r="T9" s="32"/>
      <c r="U9" s="32"/>
    </row>
    <row r="10" spans="1:21" s="16" customFormat="1" ht="17.25" customHeight="1">
      <c r="A10" s="1910" t="s">
        <v>135</v>
      </c>
      <c r="B10" s="1911"/>
      <c r="C10" s="340">
        <v>10469</v>
      </c>
      <c r="D10" s="223">
        <v>2.8859619137932935E-2</v>
      </c>
      <c r="E10" s="340">
        <v>3032</v>
      </c>
      <c r="F10" s="143">
        <v>0.2896169643710001</v>
      </c>
      <c r="G10" s="224">
        <v>1923</v>
      </c>
      <c r="H10" s="143">
        <v>0.18368516572738561</v>
      </c>
      <c r="I10" s="340">
        <v>7437</v>
      </c>
      <c r="J10" s="1068">
        <v>0.71038303562899996</v>
      </c>
      <c r="K10" s="224">
        <v>2484</v>
      </c>
      <c r="L10" s="1068">
        <v>0.23727194574457924</v>
      </c>
      <c r="M10" s="224">
        <v>2764</v>
      </c>
      <c r="N10" s="1068">
        <v>0.26401757569968476</v>
      </c>
      <c r="O10" s="224">
        <v>681</v>
      </c>
      <c r="P10" s="1068">
        <v>6.5049192855096E-2</v>
      </c>
      <c r="Q10" s="224">
        <v>1508</v>
      </c>
      <c r="R10" s="143">
        <v>0.1440443213296399</v>
      </c>
      <c r="T10" s="32"/>
      <c r="U10" s="32"/>
    </row>
    <row r="11" spans="1:21" s="16" customFormat="1" ht="17.25" customHeight="1">
      <c r="A11" s="1910" t="s">
        <v>183</v>
      </c>
      <c r="B11" s="1911"/>
      <c r="C11" s="340">
        <v>11343</v>
      </c>
      <c r="D11" s="223">
        <v>3.1181276389866293E-2</v>
      </c>
      <c r="E11" s="340">
        <v>3351</v>
      </c>
      <c r="F11" s="143">
        <v>0.29542449087542977</v>
      </c>
      <c r="G11" s="224">
        <v>2053</v>
      </c>
      <c r="H11" s="143">
        <v>0.18099268271180463</v>
      </c>
      <c r="I11" s="340">
        <v>7992</v>
      </c>
      <c r="J11" s="1068">
        <v>0.70457550912457023</v>
      </c>
      <c r="K11" s="224">
        <v>2677</v>
      </c>
      <c r="L11" s="1068">
        <v>0.23600458432513444</v>
      </c>
      <c r="M11" s="224">
        <v>2963</v>
      </c>
      <c r="N11" s="1068">
        <v>0.26121837256457725</v>
      </c>
      <c r="O11" s="224">
        <v>732</v>
      </c>
      <c r="P11" s="1068">
        <v>6.4533192277175355E-2</v>
      </c>
      <c r="Q11" s="224">
        <v>1620</v>
      </c>
      <c r="R11" s="143">
        <v>0.14281935995768316</v>
      </c>
      <c r="T11" s="32"/>
      <c r="U11" s="32"/>
    </row>
    <row r="12" spans="1:21" s="16" customFormat="1" ht="17.25" customHeight="1">
      <c r="A12" s="1910" t="s">
        <v>432</v>
      </c>
      <c r="B12" s="1911"/>
      <c r="C12" s="340">
        <v>11942</v>
      </c>
      <c r="D12" s="223">
        <v>3.2725967295955977E-2</v>
      </c>
      <c r="E12" s="340">
        <v>3539</v>
      </c>
      <c r="F12" s="143">
        <v>0.2963490202646123</v>
      </c>
      <c r="G12" s="224">
        <v>2053</v>
      </c>
      <c r="H12" s="143">
        <v>0.17191425221905879</v>
      </c>
      <c r="I12" s="340">
        <v>8403</v>
      </c>
      <c r="J12" s="1068">
        <v>0.7036509797353877</v>
      </c>
      <c r="K12" s="224">
        <v>2963</v>
      </c>
      <c r="L12" s="1068">
        <v>0.24811589348517837</v>
      </c>
      <c r="M12" s="224">
        <v>2843</v>
      </c>
      <c r="N12" s="1068">
        <v>0.23806732540612963</v>
      </c>
      <c r="O12" s="224">
        <v>794</v>
      </c>
      <c r="P12" s="1068">
        <v>6.6488025456372474E-2</v>
      </c>
      <c r="Q12" s="224">
        <v>1803</v>
      </c>
      <c r="R12" s="143">
        <v>0.15097973538770726</v>
      </c>
      <c r="T12" s="32"/>
      <c r="U12" s="32"/>
    </row>
    <row r="13" spans="1:21" s="16" customFormat="1" ht="17.25" customHeight="1">
      <c r="A13" s="1910" t="s">
        <v>529</v>
      </c>
      <c r="B13" s="1911"/>
      <c r="C13" s="340">
        <v>11864</v>
      </c>
      <c r="D13" s="223">
        <v>3.317691933400075E-2</v>
      </c>
      <c r="E13" s="340">
        <v>3504</v>
      </c>
      <c r="F13" s="143">
        <v>0.29534726904922454</v>
      </c>
      <c r="G13" s="224">
        <v>2040</v>
      </c>
      <c r="H13" s="143">
        <v>0.17194875252865813</v>
      </c>
      <c r="I13" s="340">
        <v>8360</v>
      </c>
      <c r="J13" s="1068">
        <v>0.70465273095077541</v>
      </c>
      <c r="K13" s="224">
        <v>2932</v>
      </c>
      <c r="L13" s="1068">
        <v>0.2471341874578557</v>
      </c>
      <c r="M13" s="224">
        <v>2781</v>
      </c>
      <c r="N13" s="1068">
        <v>0.23440660822656778</v>
      </c>
      <c r="O13" s="224">
        <v>779</v>
      </c>
      <c r="P13" s="1068">
        <v>6.5660822656776807E-2</v>
      </c>
      <c r="Q13" s="224">
        <v>1868</v>
      </c>
      <c r="R13" s="143">
        <v>0.15745111260957517</v>
      </c>
      <c r="T13" s="32"/>
      <c r="U13" s="32"/>
    </row>
    <row r="14" spans="1:21" s="16" customFormat="1" ht="17.25" customHeight="1">
      <c r="A14" s="1910" t="s">
        <v>589</v>
      </c>
      <c r="B14" s="1911"/>
      <c r="C14" s="340">
        <v>12103</v>
      </c>
      <c r="D14" s="223">
        <v>3.3573746844572663E-2</v>
      </c>
      <c r="E14" s="340">
        <v>3673</v>
      </c>
      <c r="F14" s="143">
        <v>0.30347847641080722</v>
      </c>
      <c r="G14" s="224">
        <v>2197</v>
      </c>
      <c r="H14" s="143">
        <v>0.18152524167561762</v>
      </c>
      <c r="I14" s="340">
        <v>8430</v>
      </c>
      <c r="J14" s="1068">
        <v>0.69652152358919273</v>
      </c>
      <c r="K14" s="224">
        <v>3053</v>
      </c>
      <c r="L14" s="1068">
        <v>0.25225150789060563</v>
      </c>
      <c r="M14" s="224">
        <v>2753</v>
      </c>
      <c r="N14" s="1068">
        <v>0.22746426505825001</v>
      </c>
      <c r="O14" s="224">
        <v>777</v>
      </c>
      <c r="P14" s="1068">
        <v>6.4198958935801034E-2</v>
      </c>
      <c r="Q14" s="224">
        <v>1847</v>
      </c>
      <c r="R14" s="143">
        <v>0.15260679170453606</v>
      </c>
      <c r="T14" s="32"/>
      <c r="U14" s="32"/>
    </row>
    <row r="15" spans="1:21" s="16" customFormat="1" ht="17.25" customHeight="1">
      <c r="A15" s="1910" t="s">
        <v>656</v>
      </c>
      <c r="B15" s="1911"/>
      <c r="C15" s="340">
        <v>19567</v>
      </c>
      <c r="D15" s="223">
        <v>5.2997657128153734E-2</v>
      </c>
      <c r="E15" s="340">
        <v>3633</v>
      </c>
      <c r="F15" s="143">
        <v>0.18566975008943629</v>
      </c>
      <c r="G15" s="224">
        <v>2181</v>
      </c>
      <c r="H15" s="143">
        <v>0.11146317779935606</v>
      </c>
      <c r="I15" s="340">
        <v>15934</v>
      </c>
      <c r="J15" s="1068">
        <v>0.81433024991056369</v>
      </c>
      <c r="K15" s="224">
        <v>10718</v>
      </c>
      <c r="L15" s="1068">
        <v>0.54775898195942152</v>
      </c>
      <c r="M15" s="224">
        <v>2606</v>
      </c>
      <c r="N15" s="1068">
        <v>0.13318342106608064</v>
      </c>
      <c r="O15" s="224">
        <v>712</v>
      </c>
      <c r="P15" s="1068">
        <v>3.6387795778606839E-2</v>
      </c>
      <c r="Q15" s="224">
        <v>1898</v>
      </c>
      <c r="R15" s="143">
        <v>9.7000051106454752E-2</v>
      </c>
      <c r="T15" s="32"/>
      <c r="U15" s="32"/>
    </row>
    <row r="16" spans="1:21" s="16" customFormat="1" ht="17.25" customHeight="1">
      <c r="A16" s="1910" t="s">
        <v>673</v>
      </c>
      <c r="B16" s="1911"/>
      <c r="C16" s="340">
        <v>19409</v>
      </c>
      <c r="D16" s="223">
        <v>5.324960012730081E-2</v>
      </c>
      <c r="E16" s="340">
        <v>3781</v>
      </c>
      <c r="F16" s="143">
        <v>0.19480653305167706</v>
      </c>
      <c r="G16" s="224">
        <v>2291</v>
      </c>
      <c r="H16" s="143">
        <v>0.11803802359730022</v>
      </c>
      <c r="I16" s="340">
        <v>15628</v>
      </c>
      <c r="J16" s="1068">
        <v>0.80519346694832294</v>
      </c>
      <c r="K16" s="224">
        <v>10501</v>
      </c>
      <c r="L16" s="1068">
        <v>0.54103766293987321</v>
      </c>
      <c r="M16" s="224">
        <v>2542</v>
      </c>
      <c r="N16" s="1068">
        <v>0.13097016847854087</v>
      </c>
      <c r="O16" s="224">
        <v>638</v>
      </c>
      <c r="P16" s="1068">
        <v>3.2871348343551959E-2</v>
      </c>
      <c r="Q16" s="224">
        <v>1947</v>
      </c>
      <c r="R16" s="143">
        <v>0.10031428718635685</v>
      </c>
      <c r="T16" s="32"/>
      <c r="U16" s="32"/>
    </row>
    <row r="17" spans="1:21" s="16" customFormat="1" ht="17.25" customHeight="1" thickBot="1">
      <c r="A17" s="1871" t="s">
        <v>939</v>
      </c>
      <c r="B17" s="1872"/>
      <c r="C17" s="142">
        <v>20371</v>
      </c>
      <c r="D17" s="176">
        <v>5.6520170911714109E-2</v>
      </c>
      <c r="E17" s="142">
        <v>3798</v>
      </c>
      <c r="F17" s="179">
        <f>E17/$C17</f>
        <v>0.18644150998969122</v>
      </c>
      <c r="G17" s="52">
        <v>2279</v>
      </c>
      <c r="H17" s="179">
        <f>G17/$C17</f>
        <v>0.11187472387217122</v>
      </c>
      <c r="I17" s="142">
        <v>16573</v>
      </c>
      <c r="J17" s="179">
        <f>I17/$C17</f>
        <v>0.81355849001030878</v>
      </c>
      <c r="K17" s="52">
        <v>11537</v>
      </c>
      <c r="L17" s="179">
        <f>K17/$C17</f>
        <v>0.56634431299396204</v>
      </c>
      <c r="M17" s="52">
        <v>2442</v>
      </c>
      <c r="N17" s="179">
        <f>M17/$C17</f>
        <v>0.11987629473270826</v>
      </c>
      <c r="O17" s="52">
        <v>569</v>
      </c>
      <c r="P17" s="179">
        <f>O17/$C17</f>
        <v>2.793186392420598E-2</v>
      </c>
      <c r="Q17" s="52">
        <v>2025</v>
      </c>
      <c r="R17" s="179">
        <f>Q17/$C17</f>
        <v>9.9406018359432524E-2</v>
      </c>
      <c r="T17" s="32"/>
      <c r="U17" s="32"/>
    </row>
    <row r="18" spans="1:21" s="16" customFormat="1" ht="17.25" customHeight="1">
      <c r="A18" s="1900" t="s">
        <v>941</v>
      </c>
      <c r="B18" s="907" t="s">
        <v>185</v>
      </c>
      <c r="C18" s="948">
        <f>C17-C16</f>
        <v>962</v>
      </c>
      <c r="D18" s="1028" t="s">
        <v>52</v>
      </c>
      <c r="E18" s="948">
        <f>E17-E16</f>
        <v>17</v>
      </c>
      <c r="F18" s="1027" t="s">
        <v>52</v>
      </c>
      <c r="G18" s="909">
        <f>G17-G16</f>
        <v>-12</v>
      </c>
      <c r="H18" s="1028" t="s">
        <v>52</v>
      </c>
      <c r="I18" s="948">
        <f>I17-I16</f>
        <v>945</v>
      </c>
      <c r="J18" s="1027" t="s">
        <v>52</v>
      </c>
      <c r="K18" s="909">
        <f>K17-K16</f>
        <v>1036</v>
      </c>
      <c r="L18" s="1027" t="s">
        <v>52</v>
      </c>
      <c r="M18" s="909">
        <f>M17-M16</f>
        <v>-100</v>
      </c>
      <c r="N18" s="1027" t="s">
        <v>52</v>
      </c>
      <c r="O18" s="909">
        <f>O17-O16</f>
        <v>-69</v>
      </c>
      <c r="P18" s="1027" t="s">
        <v>52</v>
      </c>
      <c r="Q18" s="909">
        <f>Q17-Q16</f>
        <v>78</v>
      </c>
      <c r="R18" s="1043" t="s">
        <v>52</v>
      </c>
    </row>
    <row r="19" spans="1:21" s="16" customFormat="1" ht="17.25" customHeight="1">
      <c r="A19" s="1901"/>
      <c r="B19" s="912" t="s">
        <v>186</v>
      </c>
      <c r="C19" s="927">
        <f>C17/C16-1</f>
        <v>4.9564634963161325E-2</v>
      </c>
      <c r="D19" s="1031" t="s">
        <v>52</v>
      </c>
      <c r="E19" s="927">
        <f>E17/E16-1</f>
        <v>4.4961650357049354E-3</v>
      </c>
      <c r="F19" s="1030" t="s">
        <v>52</v>
      </c>
      <c r="G19" s="925">
        <f>G17/G16-1</f>
        <v>-5.2378873854211916E-3</v>
      </c>
      <c r="H19" s="1031" t="s">
        <v>52</v>
      </c>
      <c r="I19" s="927">
        <f>I17/I16-1</f>
        <v>6.0468390069106759E-2</v>
      </c>
      <c r="J19" s="1030" t="s">
        <v>52</v>
      </c>
      <c r="K19" s="925">
        <f>K17/K16-1</f>
        <v>9.8657270736120406E-2</v>
      </c>
      <c r="L19" s="1030" t="s">
        <v>52</v>
      </c>
      <c r="M19" s="925">
        <f>M17/M16-1</f>
        <v>-3.933910306845001E-2</v>
      </c>
      <c r="N19" s="1030" t="s">
        <v>52</v>
      </c>
      <c r="O19" s="925">
        <f>O17/O16-1</f>
        <v>-0.10815047021943569</v>
      </c>
      <c r="P19" s="1030" t="s">
        <v>52</v>
      </c>
      <c r="Q19" s="925">
        <f>Q17/Q16-1</f>
        <v>4.006163328197232E-2</v>
      </c>
      <c r="R19" s="1044" t="s">
        <v>52</v>
      </c>
    </row>
    <row r="20" spans="1:21" s="16" customFormat="1" ht="17.25" customHeight="1">
      <c r="A20" s="1902" t="s">
        <v>942</v>
      </c>
      <c r="B20" s="917" t="s">
        <v>185</v>
      </c>
      <c r="C20" s="955">
        <f>C17-C12</f>
        <v>8429</v>
      </c>
      <c r="D20" s="1034" t="s">
        <v>52</v>
      </c>
      <c r="E20" s="955">
        <f>E17-E12</f>
        <v>259</v>
      </c>
      <c r="F20" s="1033" t="s">
        <v>52</v>
      </c>
      <c r="G20" s="919">
        <f>G17-G12</f>
        <v>226</v>
      </c>
      <c r="H20" s="1034" t="s">
        <v>52</v>
      </c>
      <c r="I20" s="955">
        <f>I17-I12</f>
        <v>8170</v>
      </c>
      <c r="J20" s="1033" t="s">
        <v>52</v>
      </c>
      <c r="K20" s="919">
        <f>K17-K12</f>
        <v>8574</v>
      </c>
      <c r="L20" s="1033" t="s">
        <v>52</v>
      </c>
      <c r="M20" s="919">
        <f>M17-M12</f>
        <v>-401</v>
      </c>
      <c r="N20" s="1033" t="s">
        <v>52</v>
      </c>
      <c r="O20" s="919">
        <f>O17-O12</f>
        <v>-225</v>
      </c>
      <c r="P20" s="1033" t="s">
        <v>52</v>
      </c>
      <c r="Q20" s="919">
        <f>Q17-Q12</f>
        <v>222</v>
      </c>
      <c r="R20" s="1045" t="s">
        <v>52</v>
      </c>
    </row>
    <row r="21" spans="1:21" s="16" customFormat="1" ht="17.25" customHeight="1">
      <c r="A21" s="1901"/>
      <c r="B21" s="923" t="s">
        <v>186</v>
      </c>
      <c r="C21" s="927">
        <f>C17/C12-1</f>
        <v>0.70582816948584837</v>
      </c>
      <c r="D21" s="1031" t="s">
        <v>52</v>
      </c>
      <c r="E21" s="927">
        <f>E17/E12-1</f>
        <v>7.3184515399830508E-2</v>
      </c>
      <c r="F21" s="1030" t="s">
        <v>52</v>
      </c>
      <c r="G21" s="925">
        <f>G17/G12-1</f>
        <v>0.11008280565026785</v>
      </c>
      <c r="H21" s="1031" t="s">
        <v>52</v>
      </c>
      <c r="I21" s="927">
        <f>I17/I12-1</f>
        <v>0.97227180768773058</v>
      </c>
      <c r="J21" s="1030" t="s">
        <v>52</v>
      </c>
      <c r="K21" s="925">
        <f>K17/K12-1</f>
        <v>2.8936888288896387</v>
      </c>
      <c r="L21" s="1030" t="s">
        <v>52</v>
      </c>
      <c r="M21" s="925">
        <f>M17/M12-1</f>
        <v>-0.14104818853323953</v>
      </c>
      <c r="N21" s="1030" t="s">
        <v>52</v>
      </c>
      <c r="O21" s="925">
        <f>O17/O12-1</f>
        <v>-0.28337531486146095</v>
      </c>
      <c r="P21" s="1030" t="s">
        <v>52</v>
      </c>
      <c r="Q21" s="925">
        <f>Q17/Q12-1</f>
        <v>0.12312811980033267</v>
      </c>
      <c r="R21" s="1044" t="s">
        <v>52</v>
      </c>
    </row>
    <row r="22" spans="1:21" s="167" customFormat="1" ht="17.25" customHeight="1">
      <c r="A22" s="1902" t="s">
        <v>943</v>
      </c>
      <c r="B22" s="928" t="s">
        <v>185</v>
      </c>
      <c r="C22" s="955">
        <f>C17-C7</f>
        <v>13157</v>
      </c>
      <c r="D22" s="1034" t="s">
        <v>52</v>
      </c>
      <c r="E22" s="955">
        <f>E17-E7</f>
        <v>1688</v>
      </c>
      <c r="F22" s="1033" t="s">
        <v>52</v>
      </c>
      <c r="G22" s="919">
        <f>G17-G7</f>
        <v>909</v>
      </c>
      <c r="H22" s="1034" t="s">
        <v>52</v>
      </c>
      <c r="I22" s="955">
        <f>I17-I7</f>
        <v>11469</v>
      </c>
      <c r="J22" s="1033" t="s">
        <v>52</v>
      </c>
      <c r="K22" s="919">
        <f>K17-K7</f>
        <v>9843</v>
      </c>
      <c r="L22" s="1033" t="s">
        <v>52</v>
      </c>
      <c r="M22" s="919">
        <f>M17-M7</f>
        <v>583</v>
      </c>
      <c r="N22" s="1033" t="s">
        <v>52</v>
      </c>
      <c r="O22" s="919">
        <f>O17-O7</f>
        <v>84</v>
      </c>
      <c r="P22" s="1033" t="s">
        <v>52</v>
      </c>
      <c r="Q22" s="919">
        <f>Q17-Q7</f>
        <v>959</v>
      </c>
      <c r="R22" s="1045" t="s">
        <v>52</v>
      </c>
    </row>
    <row r="23" spans="1:21" s="377" customFormat="1" ht="17.25" customHeight="1">
      <c r="A23" s="1903"/>
      <c r="B23" s="935" t="s">
        <v>186</v>
      </c>
      <c r="C23" s="1069">
        <f>C17/C7-1</f>
        <v>1.8238148045467146</v>
      </c>
      <c r="D23" s="1070" t="s">
        <v>52</v>
      </c>
      <c r="E23" s="1069">
        <f>E17/E7-1</f>
        <v>0.8</v>
      </c>
      <c r="F23" s="1049" t="s">
        <v>52</v>
      </c>
      <c r="G23" s="938">
        <f>G17/G7-1</f>
        <v>0.66350364963503639</v>
      </c>
      <c r="H23" s="1070" t="s">
        <v>52</v>
      </c>
      <c r="I23" s="1069">
        <f>I17/I7-1</f>
        <v>2.2470611285266457</v>
      </c>
      <c r="J23" s="1049" t="s">
        <v>52</v>
      </c>
      <c r="K23" s="938">
        <f>K17/K7-1</f>
        <v>5.8105076741440378</v>
      </c>
      <c r="L23" s="1049" t="s">
        <v>52</v>
      </c>
      <c r="M23" s="938">
        <f>M17/M7-1</f>
        <v>0.31360946745562135</v>
      </c>
      <c r="N23" s="1049" t="s">
        <v>52</v>
      </c>
      <c r="O23" s="938">
        <f>O17/O7-1</f>
        <v>0.17319587628865984</v>
      </c>
      <c r="P23" s="1049" t="s">
        <v>52</v>
      </c>
      <c r="Q23" s="938">
        <f>Q17/Q7-1</f>
        <v>0.89962476547842396</v>
      </c>
      <c r="R23" s="1050" t="s">
        <v>52</v>
      </c>
    </row>
    <row r="24" spans="1:21" s="551" customFormat="1" ht="17.25" customHeight="1">
      <c r="A24" s="903"/>
      <c r="B24" s="258"/>
      <c r="C24" s="256"/>
      <c r="D24" s="257"/>
      <c r="E24" s="256"/>
      <c r="F24" s="257"/>
      <c r="G24" s="256"/>
      <c r="H24" s="257"/>
      <c r="I24" s="256"/>
      <c r="J24" s="257"/>
      <c r="K24" s="256"/>
      <c r="L24" s="257"/>
      <c r="M24" s="256"/>
      <c r="N24" s="257"/>
      <c r="O24" s="256"/>
      <c r="P24" s="257"/>
      <c r="Q24" s="256"/>
      <c r="R24" s="257"/>
    </row>
    <row r="25" spans="1:21" s="377" customFormat="1" ht="17.25" customHeight="1">
      <c r="A25" s="412" t="s">
        <v>195</v>
      </c>
      <c r="R25" s="143"/>
    </row>
    <row r="26" spans="1:21" s="377" customFormat="1" ht="17.25" customHeight="1">
      <c r="A26" s="412" t="s">
        <v>169</v>
      </c>
    </row>
    <row r="27" spans="1:21">
      <c r="A27" s="69" t="s">
        <v>513</v>
      </c>
    </row>
  </sheetData>
  <mergeCells count="26">
    <mergeCell ref="A3:B6"/>
    <mergeCell ref="C3:D5"/>
    <mergeCell ref="E3:H3"/>
    <mergeCell ref="I3:R3"/>
    <mergeCell ref="E4:F5"/>
    <mergeCell ref="G4:H5"/>
    <mergeCell ref="I4:J5"/>
    <mergeCell ref="K4:R4"/>
    <mergeCell ref="K5:L5"/>
    <mergeCell ref="M5:N5"/>
    <mergeCell ref="O5:P5"/>
    <mergeCell ref="Q5:R5"/>
    <mergeCell ref="A7:B7"/>
    <mergeCell ref="A8:B8"/>
    <mergeCell ref="A9:B9"/>
    <mergeCell ref="A10:B10"/>
    <mergeCell ref="A11:B11"/>
    <mergeCell ref="A17:B17"/>
    <mergeCell ref="A18:A19"/>
    <mergeCell ref="A20:A21"/>
    <mergeCell ref="A22:A23"/>
    <mergeCell ref="A12:B12"/>
    <mergeCell ref="A13:B13"/>
    <mergeCell ref="A14:B14"/>
    <mergeCell ref="A15:B15"/>
    <mergeCell ref="A16:B16"/>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C18:R23" unlockedFormula="1"/>
  </ignoredError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dimension ref="A1:Y27"/>
  <sheetViews>
    <sheetView showGridLines="0" zoomScaleNormal="100" workbookViewId="0"/>
  </sheetViews>
  <sheetFormatPr defaultRowHeight="15"/>
  <cols>
    <col min="1" max="1" width="10.85546875" customWidth="1"/>
    <col min="2" max="2" width="4.5703125" style="147" customWidth="1"/>
    <col min="3" max="3" width="6.42578125" customWidth="1"/>
    <col min="4" max="4" width="7.7109375" style="551" customWidth="1"/>
    <col min="5" max="5" width="8.5703125" customWidth="1"/>
    <col min="6" max="6" width="8" customWidth="1"/>
    <col min="7" max="10" width="6.42578125" customWidth="1"/>
    <col min="11" max="11" width="9.42578125" bestFit="1" customWidth="1"/>
    <col min="12" max="14" width="6.42578125" customWidth="1"/>
    <col min="15" max="15" width="9.42578125" bestFit="1" customWidth="1"/>
    <col min="16" max="18" width="6.42578125" customWidth="1"/>
    <col min="19" max="19" width="9.42578125" bestFit="1" customWidth="1"/>
    <col min="20" max="20" width="7.5703125" customWidth="1"/>
  </cols>
  <sheetData>
    <row r="1" spans="1:25" s="145" customFormat="1" ht="17.25" customHeight="1">
      <c r="A1" s="279" t="s">
        <v>1010</v>
      </c>
      <c r="B1" s="279"/>
    </row>
    <row r="2" spans="1:25" s="3" customFormat="1" ht="17.25" customHeight="1" thickBot="1">
      <c r="A2" s="1614" t="s">
        <v>1719</v>
      </c>
      <c r="B2" s="213"/>
      <c r="D2" s="146"/>
      <c r="M2" s="3" t="s">
        <v>0</v>
      </c>
      <c r="Q2" s="146"/>
      <c r="R2" s="146"/>
      <c r="S2" s="146"/>
      <c r="T2" s="146"/>
      <c r="U2" s="213" t="s">
        <v>1602</v>
      </c>
      <c r="V2" s="146"/>
    </row>
    <row r="3" spans="1:25" s="44" customFormat="1" ht="17.25" customHeight="1">
      <c r="A3" s="2261" t="s">
        <v>409</v>
      </c>
      <c r="B3" s="2262"/>
      <c r="C3" s="1960" t="s">
        <v>188</v>
      </c>
      <c r="D3" s="1961"/>
      <c r="E3" s="1961"/>
      <c r="F3" s="1961"/>
      <c r="G3" s="2206" t="s">
        <v>330</v>
      </c>
      <c r="H3" s="1960" t="s">
        <v>203</v>
      </c>
      <c r="I3" s="1961"/>
      <c r="J3" s="1961"/>
      <c r="K3" s="1962"/>
      <c r="L3" s="1960" t="s">
        <v>280</v>
      </c>
      <c r="M3" s="1961"/>
      <c r="N3" s="1961"/>
      <c r="O3" s="1962"/>
      <c r="P3" s="2146" t="s">
        <v>394</v>
      </c>
      <c r="Q3" s="2044"/>
      <c r="R3" s="2044"/>
      <c r="S3" s="2044"/>
    </row>
    <row r="4" spans="1:25" s="44" customFormat="1" ht="17.25" customHeight="1">
      <c r="A4" s="2263"/>
      <c r="B4" s="2264"/>
      <c r="C4" s="2209" t="s">
        <v>4</v>
      </c>
      <c r="D4" s="1953" t="s">
        <v>6</v>
      </c>
      <c r="E4" s="2138"/>
      <c r="F4" s="2265"/>
      <c r="G4" s="2207"/>
      <c r="H4" s="1996" t="s">
        <v>4</v>
      </c>
      <c r="I4" s="1870" t="s">
        <v>6</v>
      </c>
      <c r="J4" s="1977"/>
      <c r="K4" s="2050"/>
      <c r="L4" s="1996" t="s">
        <v>4</v>
      </c>
      <c r="M4" s="1870" t="s">
        <v>6</v>
      </c>
      <c r="N4" s="1977"/>
      <c r="O4" s="2050"/>
      <c r="P4" s="1984" t="s">
        <v>4</v>
      </c>
      <c r="Q4" s="1870" t="s">
        <v>6</v>
      </c>
      <c r="R4" s="1977"/>
      <c r="S4" s="1977"/>
    </row>
    <row r="5" spans="1:25" s="45" customFormat="1" ht="47.25" customHeight="1" thickBot="1">
      <c r="A5" s="2263"/>
      <c r="B5" s="2264"/>
      <c r="C5" s="1924"/>
      <c r="D5" s="1701" t="s">
        <v>1754</v>
      </c>
      <c r="E5" s="1702" t="s">
        <v>1753</v>
      </c>
      <c r="F5" s="1701" t="s">
        <v>1752</v>
      </c>
      <c r="G5" s="2208"/>
      <c r="H5" s="2041"/>
      <c r="I5" s="1098" t="s">
        <v>7</v>
      </c>
      <c r="J5" s="1098" t="s">
        <v>605</v>
      </c>
      <c r="K5" s="1265" t="s">
        <v>590</v>
      </c>
      <c r="L5" s="2041"/>
      <c r="M5" s="1098" t="s">
        <v>7</v>
      </c>
      <c r="N5" s="1098" t="s">
        <v>605</v>
      </c>
      <c r="O5" s="1265" t="s">
        <v>590</v>
      </c>
      <c r="P5" s="2041"/>
      <c r="Q5" s="1098" t="s">
        <v>7</v>
      </c>
      <c r="R5" s="1098" t="s">
        <v>605</v>
      </c>
      <c r="S5" s="1265" t="s">
        <v>590</v>
      </c>
      <c r="V5" s="401"/>
      <c r="W5" s="401"/>
      <c r="X5" s="401"/>
      <c r="Y5" s="401"/>
    </row>
    <row r="6" spans="1:25" s="45" customFormat="1" ht="17.25" customHeight="1">
      <c r="A6" s="1908" t="s">
        <v>11</v>
      </c>
      <c r="B6" s="1909"/>
      <c r="C6" s="359">
        <v>362</v>
      </c>
      <c r="D6" s="335">
        <v>282</v>
      </c>
      <c r="E6" s="355">
        <v>227</v>
      </c>
      <c r="F6" s="221">
        <v>110</v>
      </c>
      <c r="G6" s="43">
        <v>588.32000000000005</v>
      </c>
      <c r="H6" s="360">
        <v>22758</v>
      </c>
      <c r="I6" s="335">
        <v>10300</v>
      </c>
      <c r="J6" s="335">
        <v>11367</v>
      </c>
      <c r="K6" s="368">
        <v>5440</v>
      </c>
      <c r="L6" s="360">
        <v>11162</v>
      </c>
      <c r="M6" s="335">
        <v>4788</v>
      </c>
      <c r="N6" s="335">
        <v>6296</v>
      </c>
      <c r="O6" s="368">
        <v>2441</v>
      </c>
      <c r="P6" s="336">
        <v>3538</v>
      </c>
      <c r="Q6" s="335">
        <v>1537</v>
      </c>
      <c r="R6" s="335">
        <v>1975</v>
      </c>
      <c r="S6" s="162">
        <v>905</v>
      </c>
      <c r="V6" s="401"/>
      <c r="W6" s="401"/>
      <c r="X6" s="401"/>
      <c r="Y6" s="401"/>
    </row>
    <row r="7" spans="1:25" s="45" customFormat="1" ht="17.25" customHeight="1">
      <c r="A7" s="1910" t="s">
        <v>12</v>
      </c>
      <c r="B7" s="1911"/>
      <c r="C7" s="359">
        <v>354</v>
      </c>
      <c r="D7" s="335">
        <v>269</v>
      </c>
      <c r="E7" s="355">
        <v>225</v>
      </c>
      <c r="F7" s="221">
        <v>108</v>
      </c>
      <c r="G7" s="43">
        <v>555</v>
      </c>
      <c r="H7" s="338">
        <v>20437</v>
      </c>
      <c r="I7" s="335">
        <v>9042</v>
      </c>
      <c r="J7" s="335">
        <v>10256</v>
      </c>
      <c r="K7" s="368">
        <v>5052</v>
      </c>
      <c r="L7" s="338">
        <v>10197</v>
      </c>
      <c r="M7" s="335">
        <v>4262</v>
      </c>
      <c r="N7" s="335">
        <v>5802</v>
      </c>
      <c r="O7" s="368">
        <v>2335</v>
      </c>
      <c r="P7" s="338">
        <v>2939</v>
      </c>
      <c r="Q7" s="330">
        <v>1269</v>
      </c>
      <c r="R7" s="330">
        <v>1554</v>
      </c>
      <c r="S7" s="424">
        <v>823</v>
      </c>
      <c r="V7" s="401"/>
      <c r="W7" s="401"/>
      <c r="X7" s="401"/>
      <c r="Y7" s="401"/>
    </row>
    <row r="8" spans="1:25" s="45" customFormat="1" ht="17.25" customHeight="1">
      <c r="A8" s="1910" t="s">
        <v>13</v>
      </c>
      <c r="B8" s="1911"/>
      <c r="C8" s="354">
        <v>345</v>
      </c>
      <c r="D8" s="330">
        <v>258</v>
      </c>
      <c r="E8" s="356">
        <v>212</v>
      </c>
      <c r="F8" s="222">
        <v>106</v>
      </c>
      <c r="G8" s="39">
        <v>528</v>
      </c>
      <c r="H8" s="338">
        <v>18978</v>
      </c>
      <c r="I8" s="330">
        <v>8236</v>
      </c>
      <c r="J8" s="330">
        <v>9745</v>
      </c>
      <c r="K8" s="1450">
        <v>4682</v>
      </c>
      <c r="L8" s="338">
        <v>9862</v>
      </c>
      <c r="M8" s="330">
        <v>4163</v>
      </c>
      <c r="N8" s="330">
        <v>5444</v>
      </c>
      <c r="O8" s="1450">
        <v>2265</v>
      </c>
      <c r="P8" s="338">
        <v>2724</v>
      </c>
      <c r="Q8" s="330">
        <v>1124</v>
      </c>
      <c r="R8" s="330">
        <v>1645</v>
      </c>
      <c r="S8" s="1451">
        <v>731</v>
      </c>
      <c r="V8" s="401"/>
      <c r="W8" s="401"/>
      <c r="X8" s="401"/>
      <c r="Y8" s="401"/>
    </row>
    <row r="9" spans="1:25" s="45" customFormat="1" ht="17.25" customHeight="1">
      <c r="A9" s="1910" t="s">
        <v>135</v>
      </c>
      <c r="B9" s="1911"/>
      <c r="C9" s="354">
        <v>337</v>
      </c>
      <c r="D9" s="330">
        <v>257</v>
      </c>
      <c r="E9" s="356">
        <v>197</v>
      </c>
      <c r="F9" s="222">
        <v>103</v>
      </c>
      <c r="G9" s="39">
        <v>512</v>
      </c>
      <c r="H9" s="338">
        <v>16486</v>
      </c>
      <c r="I9" s="330">
        <v>7300</v>
      </c>
      <c r="J9" s="330">
        <v>9084</v>
      </c>
      <c r="K9" s="1450">
        <v>4220</v>
      </c>
      <c r="L9" s="338">
        <v>8060</v>
      </c>
      <c r="M9" s="330">
        <v>3477</v>
      </c>
      <c r="N9" s="330">
        <v>5110</v>
      </c>
      <c r="O9" s="1450">
        <v>1966</v>
      </c>
      <c r="P9" s="338">
        <v>2523</v>
      </c>
      <c r="Q9" s="330">
        <v>1011</v>
      </c>
      <c r="R9" s="330">
        <v>1610</v>
      </c>
      <c r="S9" s="424">
        <v>692</v>
      </c>
      <c r="V9" s="401"/>
      <c r="W9" s="401"/>
      <c r="X9" s="401"/>
      <c r="Y9" s="401"/>
    </row>
    <row r="10" spans="1:25" s="45" customFormat="1" ht="17.25" customHeight="1">
      <c r="A10" s="1910" t="s">
        <v>183</v>
      </c>
      <c r="B10" s="1911"/>
      <c r="C10" s="354">
        <v>316</v>
      </c>
      <c r="D10" s="354">
        <v>240</v>
      </c>
      <c r="E10" s="138">
        <v>181</v>
      </c>
      <c r="F10" s="222">
        <v>98</v>
      </c>
      <c r="G10" s="39">
        <v>487.6</v>
      </c>
      <c r="H10" s="338">
        <v>14803</v>
      </c>
      <c r="I10" s="354">
        <v>6729</v>
      </c>
      <c r="J10" s="354">
        <v>8652</v>
      </c>
      <c r="K10" s="465">
        <v>3832</v>
      </c>
      <c r="L10" s="338">
        <v>7295</v>
      </c>
      <c r="M10" s="354">
        <v>3178</v>
      </c>
      <c r="N10" s="354">
        <v>4857</v>
      </c>
      <c r="O10" s="465">
        <v>1791</v>
      </c>
      <c r="P10" s="338">
        <v>2577</v>
      </c>
      <c r="Q10" s="354">
        <v>1111</v>
      </c>
      <c r="R10" s="354">
        <v>1601</v>
      </c>
      <c r="S10" s="424">
        <v>694</v>
      </c>
      <c r="V10" s="401"/>
      <c r="W10" s="401"/>
      <c r="X10" s="401"/>
      <c r="Y10" s="401"/>
    </row>
    <row r="11" spans="1:25" s="45" customFormat="1" ht="17.25" customHeight="1">
      <c r="A11" s="1910" t="s">
        <v>432</v>
      </c>
      <c r="B11" s="1911"/>
      <c r="C11" s="354">
        <v>286</v>
      </c>
      <c r="D11" s="330">
        <v>218</v>
      </c>
      <c r="E11" s="356">
        <v>147</v>
      </c>
      <c r="F11" s="222">
        <v>87</v>
      </c>
      <c r="G11" s="39">
        <v>452</v>
      </c>
      <c r="H11" s="338">
        <v>13520</v>
      </c>
      <c r="I11" s="330">
        <v>5909</v>
      </c>
      <c r="J11" s="330">
        <v>8359</v>
      </c>
      <c r="K11" s="1450">
        <v>3678</v>
      </c>
      <c r="L11" s="338">
        <v>7010</v>
      </c>
      <c r="M11" s="330">
        <v>2886</v>
      </c>
      <c r="N11" s="330">
        <v>4666</v>
      </c>
      <c r="O11" s="1450">
        <v>1802</v>
      </c>
      <c r="P11" s="338">
        <v>2799</v>
      </c>
      <c r="Q11" s="330">
        <v>1152</v>
      </c>
      <c r="R11" s="330">
        <v>1943</v>
      </c>
      <c r="S11" s="424">
        <v>791</v>
      </c>
      <c r="V11" s="401"/>
      <c r="W11" s="401"/>
      <c r="X11" s="401"/>
      <c r="Y11" s="401"/>
    </row>
    <row r="12" spans="1:25" s="45" customFormat="1" ht="17.25" customHeight="1">
      <c r="A12" s="1910" t="s">
        <v>529</v>
      </c>
      <c r="B12" s="1911"/>
      <c r="C12" s="354">
        <v>273</v>
      </c>
      <c r="D12" s="330">
        <v>215</v>
      </c>
      <c r="E12" s="356">
        <v>129</v>
      </c>
      <c r="F12" s="222">
        <v>82</v>
      </c>
      <c r="G12" s="39">
        <v>453.05</v>
      </c>
      <c r="H12" s="338">
        <v>13538</v>
      </c>
      <c r="I12" s="330">
        <v>5936</v>
      </c>
      <c r="J12" s="330">
        <v>8674</v>
      </c>
      <c r="K12" s="1450">
        <v>3737</v>
      </c>
      <c r="L12" s="338">
        <v>7148</v>
      </c>
      <c r="M12" s="330">
        <v>3110</v>
      </c>
      <c r="N12" s="330">
        <v>4990</v>
      </c>
      <c r="O12" s="1450">
        <v>1920</v>
      </c>
      <c r="P12" s="338">
        <v>3350</v>
      </c>
      <c r="Q12" s="330">
        <v>1407</v>
      </c>
      <c r="R12" s="330">
        <v>2310</v>
      </c>
      <c r="S12" s="424">
        <v>893</v>
      </c>
      <c r="V12" s="401"/>
      <c r="W12" s="401"/>
      <c r="X12" s="401"/>
      <c r="Y12" s="401"/>
    </row>
    <row r="13" spans="1:25" s="46" customFormat="1" ht="17.25" customHeight="1">
      <c r="A13" s="1910" t="s">
        <v>589</v>
      </c>
      <c r="B13" s="1911"/>
      <c r="C13" s="354">
        <v>267</v>
      </c>
      <c r="D13" s="330">
        <v>214</v>
      </c>
      <c r="E13" s="356">
        <v>123</v>
      </c>
      <c r="F13" s="222">
        <v>77</v>
      </c>
      <c r="G13" s="39">
        <v>473.99</v>
      </c>
      <c r="H13" s="338">
        <v>14952</v>
      </c>
      <c r="I13" s="330">
        <v>6565</v>
      </c>
      <c r="J13" s="330">
        <v>9788</v>
      </c>
      <c r="K13" s="1450">
        <v>4066</v>
      </c>
      <c r="L13" s="338">
        <v>8370</v>
      </c>
      <c r="M13" s="330">
        <v>3577</v>
      </c>
      <c r="N13" s="330">
        <v>5654</v>
      </c>
      <c r="O13" s="1450">
        <v>2224</v>
      </c>
      <c r="P13" s="338">
        <v>2863</v>
      </c>
      <c r="Q13" s="330">
        <v>1148</v>
      </c>
      <c r="R13" s="330">
        <v>2176</v>
      </c>
      <c r="S13" s="424">
        <v>768</v>
      </c>
      <c r="T13" s="45"/>
      <c r="V13" s="401"/>
      <c r="W13" s="401"/>
      <c r="X13" s="401"/>
      <c r="Y13" s="401"/>
    </row>
    <row r="14" spans="1:25" s="46" customFormat="1" ht="17.25" customHeight="1">
      <c r="A14" s="1910" t="s">
        <v>656</v>
      </c>
      <c r="B14" s="1911"/>
      <c r="C14" s="354">
        <v>259</v>
      </c>
      <c r="D14" s="330">
        <v>210</v>
      </c>
      <c r="E14" s="356">
        <v>111</v>
      </c>
      <c r="F14" s="222">
        <v>74</v>
      </c>
      <c r="G14" s="39">
        <v>478</v>
      </c>
      <c r="H14" s="338">
        <v>14461</v>
      </c>
      <c r="I14" s="330">
        <v>6442</v>
      </c>
      <c r="J14" s="330">
        <v>9834</v>
      </c>
      <c r="K14" s="1450">
        <v>4081</v>
      </c>
      <c r="L14" s="338">
        <v>7575</v>
      </c>
      <c r="M14" s="330">
        <v>3347</v>
      </c>
      <c r="N14" s="330">
        <v>5461</v>
      </c>
      <c r="O14" s="1450">
        <v>2080</v>
      </c>
      <c r="P14" s="338">
        <v>3395</v>
      </c>
      <c r="Q14" s="330">
        <v>1339</v>
      </c>
      <c r="R14" s="330">
        <v>2649</v>
      </c>
      <c r="S14" s="424">
        <v>953</v>
      </c>
      <c r="T14" s="45"/>
      <c r="V14" s="401"/>
      <c r="W14" s="401"/>
      <c r="X14" s="401"/>
      <c r="Y14" s="401"/>
    </row>
    <row r="15" spans="1:25" s="46" customFormat="1" ht="17.25" customHeight="1">
      <c r="A15" s="1910" t="s">
        <v>673</v>
      </c>
      <c r="B15" s="1911"/>
      <c r="C15" s="354">
        <v>257</v>
      </c>
      <c r="D15" s="330">
        <v>208</v>
      </c>
      <c r="E15" s="356">
        <v>106</v>
      </c>
      <c r="F15" s="222">
        <v>72</v>
      </c>
      <c r="G15" s="39">
        <v>467</v>
      </c>
      <c r="H15" s="338">
        <v>14344</v>
      </c>
      <c r="I15" s="330">
        <v>6420</v>
      </c>
      <c r="J15" s="330">
        <v>9864</v>
      </c>
      <c r="K15" s="1450">
        <v>4081</v>
      </c>
      <c r="L15" s="338">
        <v>7661</v>
      </c>
      <c r="M15" s="330">
        <v>3318</v>
      </c>
      <c r="N15" s="330">
        <v>5491</v>
      </c>
      <c r="O15" s="1450">
        <v>2102</v>
      </c>
      <c r="P15" s="338">
        <v>3823</v>
      </c>
      <c r="Q15" s="330">
        <v>1592</v>
      </c>
      <c r="R15" s="330">
        <v>2966</v>
      </c>
      <c r="S15" s="424">
        <v>857</v>
      </c>
      <c r="T15" s="45"/>
      <c r="V15" s="401"/>
      <c r="W15" s="401"/>
      <c r="X15" s="401"/>
      <c r="Y15" s="401"/>
    </row>
    <row r="16" spans="1:25" s="46" customFormat="1" ht="17.25" customHeight="1" thickBot="1">
      <c r="A16" s="1871" t="s">
        <v>939</v>
      </c>
      <c r="B16" s="1872"/>
      <c r="C16" s="354">
        <v>248</v>
      </c>
      <c r="D16" s="330">
        <v>204</v>
      </c>
      <c r="E16" s="356">
        <v>90</v>
      </c>
      <c r="F16" s="222">
        <v>68</v>
      </c>
      <c r="G16" s="39">
        <v>460</v>
      </c>
      <c r="H16" s="338">
        <v>14088</v>
      </c>
      <c r="I16" s="330">
        <v>6248</v>
      </c>
      <c r="J16" s="330">
        <v>9809</v>
      </c>
      <c r="K16" s="1450">
        <v>4279</v>
      </c>
      <c r="L16" s="132">
        <v>7526</v>
      </c>
      <c r="M16" s="137">
        <v>3281</v>
      </c>
      <c r="N16" s="137">
        <v>5394</v>
      </c>
      <c r="O16" s="1450">
        <v>2132</v>
      </c>
      <c r="P16" s="1419" t="s">
        <v>51</v>
      </c>
      <c r="Q16" s="1420" t="s">
        <v>51</v>
      </c>
      <c r="R16" s="1420" t="s">
        <v>51</v>
      </c>
      <c r="S16" s="1420" t="s">
        <v>51</v>
      </c>
      <c r="T16" s="45"/>
      <c r="V16" s="401"/>
      <c r="W16" s="401"/>
      <c r="X16" s="401"/>
      <c r="Y16" s="401"/>
    </row>
    <row r="17" spans="1:25" ht="17.25" customHeight="1">
      <c r="A17" s="1900" t="s">
        <v>941</v>
      </c>
      <c r="B17" s="917" t="s">
        <v>185</v>
      </c>
      <c r="C17" s="1421">
        <f>C16-C15</f>
        <v>-9</v>
      </c>
      <c r="D17" s="1422">
        <f t="shared" ref="D17:E17" si="0">D16-D15</f>
        <v>-4</v>
      </c>
      <c r="E17" s="1791">
        <f t="shared" si="0"/>
        <v>-16</v>
      </c>
      <c r="F17" s="1422">
        <f>F16-F15</f>
        <v>-4</v>
      </c>
      <c r="G17" s="1424">
        <f t="shared" ref="G17:O17" si="1">G16-G15</f>
        <v>-7</v>
      </c>
      <c r="H17" s="1421">
        <f t="shared" si="1"/>
        <v>-256</v>
      </c>
      <c r="I17" s="1425">
        <f t="shared" si="1"/>
        <v>-172</v>
      </c>
      <c r="J17" s="1425">
        <f t="shared" si="1"/>
        <v>-55</v>
      </c>
      <c r="K17" s="1424">
        <f>K16-K15</f>
        <v>198</v>
      </c>
      <c r="L17" s="1421">
        <f t="shared" si="1"/>
        <v>-135</v>
      </c>
      <c r="M17" s="1425">
        <f t="shared" si="1"/>
        <v>-37</v>
      </c>
      <c r="N17" s="1425">
        <f t="shared" si="1"/>
        <v>-97</v>
      </c>
      <c r="O17" s="1423">
        <f t="shared" si="1"/>
        <v>30</v>
      </c>
      <c r="P17" s="1273" t="s">
        <v>51</v>
      </c>
      <c r="Q17" s="1027" t="s">
        <v>51</v>
      </c>
      <c r="R17" s="1027" t="s">
        <v>51</v>
      </c>
      <c r="S17" s="1084" t="s">
        <v>51</v>
      </c>
      <c r="T17" s="45"/>
      <c r="V17" s="401"/>
      <c r="W17" s="401"/>
      <c r="X17" s="401"/>
      <c r="Y17" s="401"/>
    </row>
    <row r="18" spans="1:25" ht="17.25" customHeight="1">
      <c r="A18" s="1901"/>
      <c r="B18" s="912" t="s">
        <v>186</v>
      </c>
      <c r="C18" s="1427">
        <f>C16/C15-1</f>
        <v>-3.5019455252918275E-2</v>
      </c>
      <c r="D18" s="1428">
        <f>D16/D15-1</f>
        <v>-1.9230769230769273E-2</v>
      </c>
      <c r="E18" s="1792">
        <f t="shared" ref="E18" si="2">E16/E15-1</f>
        <v>-0.15094339622641506</v>
      </c>
      <c r="F18" s="1428">
        <f>F16/F15-1</f>
        <v>-5.555555555555558E-2</v>
      </c>
      <c r="G18" s="1430">
        <f t="shared" ref="G18:O18" si="3">G16/G15-1</f>
        <v>-1.498929336188437E-2</v>
      </c>
      <c r="H18" s="1427">
        <f t="shared" si="3"/>
        <v>-1.7847183491355278E-2</v>
      </c>
      <c r="I18" s="1431">
        <f t="shared" si="3"/>
        <v>-2.6791277258567003E-2</v>
      </c>
      <c r="J18" s="1431">
        <f t="shared" si="3"/>
        <v>-5.5758313057583386E-3</v>
      </c>
      <c r="K18" s="1430">
        <f>K16/K15-1</f>
        <v>4.8517520215633381E-2</v>
      </c>
      <c r="L18" s="1427">
        <f t="shared" si="3"/>
        <v>-1.7621720402036245E-2</v>
      </c>
      <c r="M18" s="1431">
        <f t="shared" si="3"/>
        <v>-1.1151295961422503E-2</v>
      </c>
      <c r="N18" s="1431">
        <f t="shared" si="3"/>
        <v>-1.7665270442542291E-2</v>
      </c>
      <c r="O18" s="1429">
        <f t="shared" si="3"/>
        <v>1.4272121788772685E-2</v>
      </c>
      <c r="P18" s="1274" t="s">
        <v>51</v>
      </c>
      <c r="Q18" s="1036" t="s">
        <v>51</v>
      </c>
      <c r="R18" s="1036" t="s">
        <v>51</v>
      </c>
      <c r="S18" s="1363" t="s">
        <v>51</v>
      </c>
      <c r="T18" s="45"/>
      <c r="V18" s="401"/>
      <c r="W18" s="401"/>
      <c r="X18" s="401"/>
      <c r="Y18" s="401"/>
    </row>
    <row r="19" spans="1:25" ht="17.25" customHeight="1">
      <c r="A19" s="1902" t="s">
        <v>945</v>
      </c>
      <c r="B19" s="928" t="s">
        <v>185</v>
      </c>
      <c r="C19" s="1432">
        <f>C16-C11</f>
        <v>-38</v>
      </c>
      <c r="D19" s="1433">
        <f t="shared" ref="D19:E19" si="4">D16-D11</f>
        <v>-14</v>
      </c>
      <c r="E19" s="1793">
        <f t="shared" si="4"/>
        <v>-57</v>
      </c>
      <c r="F19" s="1433">
        <f>F16-F11</f>
        <v>-19</v>
      </c>
      <c r="G19" s="1435">
        <f t="shared" ref="G19:O19" si="5">G16-G11</f>
        <v>8</v>
      </c>
      <c r="H19" s="1432">
        <f t="shared" si="5"/>
        <v>568</v>
      </c>
      <c r="I19" s="1436">
        <f t="shared" si="5"/>
        <v>339</v>
      </c>
      <c r="J19" s="1436">
        <f t="shared" si="5"/>
        <v>1450</v>
      </c>
      <c r="K19" s="1435">
        <f>K16-K11</f>
        <v>601</v>
      </c>
      <c r="L19" s="1432">
        <f t="shared" si="5"/>
        <v>516</v>
      </c>
      <c r="M19" s="1436">
        <f t="shared" si="5"/>
        <v>395</v>
      </c>
      <c r="N19" s="1436">
        <f t="shared" si="5"/>
        <v>728</v>
      </c>
      <c r="O19" s="1434">
        <f t="shared" si="5"/>
        <v>330</v>
      </c>
      <c r="P19" s="1437" t="s">
        <v>51</v>
      </c>
      <c r="Q19" s="1039" t="s">
        <v>51</v>
      </c>
      <c r="R19" s="1039" t="s">
        <v>51</v>
      </c>
      <c r="S19" s="1404" t="s">
        <v>51</v>
      </c>
      <c r="T19" s="45"/>
      <c r="V19" s="401"/>
      <c r="W19" s="401"/>
      <c r="X19" s="401"/>
      <c r="Y19" s="401"/>
    </row>
    <row r="20" spans="1:25" ht="17.25" customHeight="1">
      <c r="A20" s="1901"/>
      <c r="B20" s="912" t="s">
        <v>186</v>
      </c>
      <c r="C20" s="1438">
        <f>C16/C11-1</f>
        <v>-0.13286713286713292</v>
      </c>
      <c r="D20" s="1439">
        <f t="shared" ref="D20:E20" si="6">D16/D11-1</f>
        <v>-6.422018348623848E-2</v>
      </c>
      <c r="E20" s="1794">
        <f t="shared" si="6"/>
        <v>-0.38775510204081631</v>
      </c>
      <c r="F20" s="1439">
        <f>F16/F11-1</f>
        <v>-0.2183908045977011</v>
      </c>
      <c r="G20" s="1441">
        <f t="shared" ref="G20:O20" si="7">G16/G11-1</f>
        <v>1.7699115044247815E-2</v>
      </c>
      <c r="H20" s="1438">
        <f t="shared" si="7"/>
        <v>4.2011834319526598E-2</v>
      </c>
      <c r="I20" s="1442">
        <f t="shared" si="7"/>
        <v>5.7370113386359778E-2</v>
      </c>
      <c r="J20" s="1442">
        <f t="shared" si="7"/>
        <v>0.17346572556525897</v>
      </c>
      <c r="K20" s="1441">
        <f>K16/K11-1</f>
        <v>0.1634040239260468</v>
      </c>
      <c r="L20" s="1438">
        <f t="shared" si="7"/>
        <v>7.36091298145507E-2</v>
      </c>
      <c r="M20" s="1442">
        <f t="shared" si="7"/>
        <v>0.13686763686763692</v>
      </c>
      <c r="N20" s="1442">
        <f t="shared" si="7"/>
        <v>0.15602228889841396</v>
      </c>
      <c r="O20" s="1440">
        <f t="shared" si="7"/>
        <v>0.18312985571587115</v>
      </c>
      <c r="P20" s="1443" t="s">
        <v>51</v>
      </c>
      <c r="Q20" s="1030" t="s">
        <v>51</v>
      </c>
      <c r="R20" s="1030" t="s">
        <v>51</v>
      </c>
      <c r="S20" s="1085" t="s">
        <v>51</v>
      </c>
      <c r="T20" s="45"/>
      <c r="V20" s="401"/>
      <c r="W20" s="401"/>
      <c r="X20" s="401"/>
      <c r="Y20" s="401"/>
    </row>
    <row r="21" spans="1:25" ht="17.25" customHeight="1">
      <c r="A21" s="1902" t="s">
        <v>944</v>
      </c>
      <c r="B21" s="928" t="s">
        <v>185</v>
      </c>
      <c r="C21" s="1445">
        <f>C16-C6</f>
        <v>-114</v>
      </c>
      <c r="D21" s="1446">
        <f t="shared" ref="D21:E21" si="8">D16-D6</f>
        <v>-78</v>
      </c>
      <c r="E21" s="1795">
        <f t="shared" si="8"/>
        <v>-137</v>
      </c>
      <c r="F21" s="1446">
        <f>F16-F6</f>
        <v>-42</v>
      </c>
      <c r="G21" s="1448">
        <f t="shared" ref="G21:O21" si="9">G16-G6</f>
        <v>-128.32000000000005</v>
      </c>
      <c r="H21" s="1445">
        <f t="shared" si="9"/>
        <v>-8670</v>
      </c>
      <c r="I21" s="1449">
        <f t="shared" si="9"/>
        <v>-4052</v>
      </c>
      <c r="J21" s="1449">
        <f t="shared" si="9"/>
        <v>-1558</v>
      </c>
      <c r="K21" s="1448">
        <f>K16-K6</f>
        <v>-1161</v>
      </c>
      <c r="L21" s="1445">
        <f t="shared" si="9"/>
        <v>-3636</v>
      </c>
      <c r="M21" s="1449">
        <f t="shared" si="9"/>
        <v>-1507</v>
      </c>
      <c r="N21" s="1449">
        <f t="shared" si="9"/>
        <v>-902</v>
      </c>
      <c r="O21" s="1447">
        <f t="shared" si="9"/>
        <v>-309</v>
      </c>
      <c r="P21" s="1275" t="s">
        <v>51</v>
      </c>
      <c r="Q21" s="1033" t="s">
        <v>51</v>
      </c>
      <c r="R21" s="1033" t="s">
        <v>51</v>
      </c>
      <c r="S21" s="1086" t="s">
        <v>51</v>
      </c>
      <c r="T21" s="45"/>
      <c r="V21" s="401"/>
      <c r="W21" s="401"/>
      <c r="X21" s="401"/>
      <c r="Y21" s="401"/>
    </row>
    <row r="22" spans="1:25" ht="17.25" customHeight="1">
      <c r="A22" s="2027"/>
      <c r="B22" s="968" t="s">
        <v>186</v>
      </c>
      <c r="C22" s="1452">
        <f>C16/C6-1</f>
        <v>-0.31491712707182318</v>
      </c>
      <c r="D22" s="1453">
        <f t="shared" ref="D22:E22" si="10">D16/D6-1</f>
        <v>-0.27659574468085102</v>
      </c>
      <c r="E22" s="1645">
        <f t="shared" si="10"/>
        <v>-0.6035242290748899</v>
      </c>
      <c r="F22" s="1796">
        <f>F16/F6-1</f>
        <v>-0.38181818181818183</v>
      </c>
      <c r="G22" s="1455">
        <f t="shared" ref="G22:O22" si="11">G16/G6-1</f>
        <v>-0.21811259178678277</v>
      </c>
      <c r="H22" s="1452">
        <f t="shared" si="11"/>
        <v>-0.38096493540732934</v>
      </c>
      <c r="I22" s="1456">
        <f t="shared" si="11"/>
        <v>-0.39339805825242713</v>
      </c>
      <c r="J22" s="1456">
        <f t="shared" si="11"/>
        <v>-0.13706342922494941</v>
      </c>
      <c r="K22" s="1455">
        <f>K16/K6-1</f>
        <v>-0.21341911764705879</v>
      </c>
      <c r="L22" s="1452">
        <f t="shared" si="11"/>
        <v>-0.32574807382189575</v>
      </c>
      <c r="M22" s="1456">
        <f t="shared" si="11"/>
        <v>-0.31474519632414366</v>
      </c>
      <c r="N22" s="1456">
        <f t="shared" si="11"/>
        <v>-0.14326556543837354</v>
      </c>
      <c r="O22" s="1454">
        <f t="shared" si="11"/>
        <v>-0.12658746415403521</v>
      </c>
      <c r="P22" s="1457" t="s">
        <v>51</v>
      </c>
      <c r="Q22" s="1458" t="s">
        <v>51</v>
      </c>
      <c r="R22" s="1458" t="s">
        <v>51</v>
      </c>
      <c r="S22" s="257" t="s">
        <v>51</v>
      </c>
      <c r="T22" s="45"/>
      <c r="V22" s="401"/>
      <c r="W22" s="401"/>
      <c r="X22" s="401"/>
      <c r="Y22" s="401"/>
    </row>
    <row r="23" spans="1:25" s="551" customFormat="1" ht="17.25" customHeight="1">
      <c r="A23" s="903"/>
      <c r="B23" s="258"/>
      <c r="C23" s="1645"/>
      <c r="F23" s="1645"/>
      <c r="G23" s="1645"/>
      <c r="H23" s="1645"/>
      <c r="I23" s="1645"/>
      <c r="J23" s="1645"/>
      <c r="K23" s="1645"/>
      <c r="L23" s="1645"/>
      <c r="M23" s="1645"/>
      <c r="N23" s="1645"/>
      <c r="O23" s="1645"/>
      <c r="P23" s="257"/>
      <c r="Q23" s="257"/>
      <c r="R23" s="257"/>
      <c r="S23" s="257"/>
      <c r="T23" s="45"/>
      <c r="V23" s="401"/>
      <c r="W23" s="401"/>
      <c r="X23" s="401"/>
      <c r="Y23" s="401"/>
    </row>
    <row r="24" spans="1:25" s="7" customFormat="1" ht="17.25" customHeight="1">
      <c r="A24" s="419" t="s">
        <v>105</v>
      </c>
      <c r="B24" s="166"/>
      <c r="D24" s="167"/>
      <c r="I24" s="169"/>
      <c r="V24" s="401"/>
      <c r="W24" s="401"/>
      <c r="X24" s="401"/>
      <c r="Y24" s="401"/>
    </row>
    <row r="25" spans="1:25">
      <c r="A25" s="69" t="s">
        <v>513</v>
      </c>
      <c r="C25" s="141"/>
      <c r="D25" s="141"/>
      <c r="E25" s="141"/>
      <c r="F25" s="141"/>
      <c r="G25" s="141"/>
      <c r="H25" s="141"/>
      <c r="I25" s="141"/>
      <c r="J25" s="141"/>
      <c r="K25" s="141"/>
      <c r="L25" s="141"/>
      <c r="M25" s="141"/>
      <c r="N25" s="141"/>
      <c r="O25" s="141"/>
      <c r="P25" s="141"/>
      <c r="Q25" s="141"/>
      <c r="R25" s="141"/>
      <c r="S25" s="141"/>
    </row>
    <row r="26" spans="1:25">
      <c r="J26" s="551"/>
    </row>
    <row r="27" spans="1:25">
      <c r="J27" s="141"/>
    </row>
  </sheetData>
  <mergeCells count="28">
    <mergeCell ref="A19:A20"/>
    <mergeCell ref="A21:A22"/>
    <mergeCell ref="A6:B6"/>
    <mergeCell ref="A7:B7"/>
    <mergeCell ref="A8:B8"/>
    <mergeCell ref="A9:B9"/>
    <mergeCell ref="A10:B10"/>
    <mergeCell ref="A11:B11"/>
    <mergeCell ref="A12:B12"/>
    <mergeCell ref="A13:B13"/>
    <mergeCell ref="A14:B14"/>
    <mergeCell ref="A15:B15"/>
    <mergeCell ref="A16:B16"/>
    <mergeCell ref="A17:A18"/>
    <mergeCell ref="I4:K4"/>
    <mergeCell ref="M4:O4"/>
    <mergeCell ref="Q4:S4"/>
    <mergeCell ref="A3:B5"/>
    <mergeCell ref="P3:S3"/>
    <mergeCell ref="C4:C5"/>
    <mergeCell ref="H4:H5"/>
    <mergeCell ref="P4:P5"/>
    <mergeCell ref="C3:F3"/>
    <mergeCell ref="G3:G5"/>
    <mergeCell ref="H3:K3"/>
    <mergeCell ref="L3:O3"/>
    <mergeCell ref="L4:L5"/>
    <mergeCell ref="D4:F4"/>
  </mergeCells>
  <hyperlinks>
    <hyperlink ref="U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G17:O22 C17:C22 D17:F22" unlockedFormula="1"/>
  </ignoredError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showGridLines="0" zoomScaleNormal="100" workbookViewId="0"/>
  </sheetViews>
  <sheetFormatPr defaultRowHeight="15"/>
  <cols>
    <col min="2" max="2" width="8.42578125" customWidth="1"/>
    <col min="3" max="3" width="5.5703125" customWidth="1"/>
    <col min="4" max="18" width="6.7109375" customWidth="1"/>
    <col min="21" max="21" width="23.7109375" customWidth="1"/>
  </cols>
  <sheetData>
    <row r="1" spans="1:22" s="145" customFormat="1" ht="17.25" customHeight="1">
      <c r="A1" s="279" t="s">
        <v>1076</v>
      </c>
      <c r="B1" s="279"/>
      <c r="Q1" s="280"/>
    </row>
    <row r="2" spans="1:22" ht="17.25" customHeight="1" thickBot="1">
      <c r="A2" s="1614" t="s">
        <v>1719</v>
      </c>
      <c r="B2" s="213"/>
      <c r="C2" s="146"/>
      <c r="D2" s="146"/>
      <c r="E2" s="146"/>
      <c r="F2" s="146"/>
      <c r="G2" s="146"/>
      <c r="H2" s="146"/>
      <c r="I2" s="146"/>
      <c r="J2" s="146"/>
      <c r="K2" s="146"/>
      <c r="L2" s="146" t="s">
        <v>0</v>
      </c>
      <c r="M2" s="146"/>
      <c r="N2" s="146"/>
      <c r="O2" s="146"/>
      <c r="P2" s="146"/>
      <c r="Q2" s="146"/>
      <c r="R2" s="146"/>
      <c r="S2" s="146"/>
      <c r="T2" s="213" t="s">
        <v>1602</v>
      </c>
      <c r="U2" s="146"/>
    </row>
    <row r="3" spans="1:22">
      <c r="A3" s="2261" t="s">
        <v>184</v>
      </c>
      <c r="B3" s="2262"/>
      <c r="C3" s="1960" t="s">
        <v>188</v>
      </c>
      <c r="D3" s="1961"/>
      <c r="E3" s="1962"/>
      <c r="F3" s="2206" t="s">
        <v>330</v>
      </c>
      <c r="G3" s="1960" t="s">
        <v>203</v>
      </c>
      <c r="H3" s="1961"/>
      <c r="I3" s="1961"/>
      <c r="J3" s="1962"/>
      <c r="K3" s="1961" t="s">
        <v>280</v>
      </c>
      <c r="L3" s="1961"/>
      <c r="M3" s="1961"/>
      <c r="N3" s="1962"/>
      <c r="O3" s="1917" t="s">
        <v>937</v>
      </c>
      <c r="P3" s="2044"/>
      <c r="Q3" s="2044"/>
      <c r="R3" s="2044"/>
      <c r="T3" s="277"/>
    </row>
    <row r="4" spans="1:22">
      <c r="A4" s="2263"/>
      <c r="B4" s="2264"/>
      <c r="C4" s="2209" t="s">
        <v>4</v>
      </c>
      <c r="D4" s="1870" t="s">
        <v>6</v>
      </c>
      <c r="E4" s="2050"/>
      <c r="F4" s="2207"/>
      <c r="G4" s="1996" t="s">
        <v>4</v>
      </c>
      <c r="H4" s="1998" t="s">
        <v>35</v>
      </c>
      <c r="I4" s="1870" t="s">
        <v>38</v>
      </c>
      <c r="J4" s="2050"/>
      <c r="K4" s="1946" t="s">
        <v>4</v>
      </c>
      <c r="L4" s="1998" t="s">
        <v>35</v>
      </c>
      <c r="M4" s="1870" t="s">
        <v>38</v>
      </c>
      <c r="N4" s="2050"/>
      <c r="O4" s="1984" t="s">
        <v>4</v>
      </c>
      <c r="P4" s="1998" t="s">
        <v>35</v>
      </c>
      <c r="Q4" s="1870" t="s">
        <v>38</v>
      </c>
      <c r="R4" s="1977"/>
      <c r="U4" s="58"/>
    </row>
    <row r="5" spans="1:22" ht="42" customHeight="1" thickBot="1">
      <c r="A5" s="2270"/>
      <c r="B5" s="2271"/>
      <c r="C5" s="1924"/>
      <c r="D5" s="1098" t="s">
        <v>319</v>
      </c>
      <c r="E5" s="1121" t="s">
        <v>483</v>
      </c>
      <c r="F5" s="2208"/>
      <c r="G5" s="2041"/>
      <c r="H5" s="2040"/>
      <c r="I5" s="1098" t="s">
        <v>319</v>
      </c>
      <c r="J5" s="1121" t="s">
        <v>483</v>
      </c>
      <c r="K5" s="2038"/>
      <c r="L5" s="2040"/>
      <c r="M5" s="1098" t="s">
        <v>319</v>
      </c>
      <c r="N5" s="1121" t="s">
        <v>483</v>
      </c>
      <c r="O5" s="2041"/>
      <c r="P5" s="2040"/>
      <c r="Q5" s="1098" t="s">
        <v>319</v>
      </c>
      <c r="R5" s="1120" t="s">
        <v>483</v>
      </c>
      <c r="U5" s="274"/>
    </row>
    <row r="6" spans="1:22" s="147" customFormat="1" ht="17.25" customHeight="1">
      <c r="A6" s="2268" t="s">
        <v>1601</v>
      </c>
      <c r="B6" s="2269"/>
      <c r="C6" s="634">
        <v>248</v>
      </c>
      <c r="D6" s="635">
        <v>204</v>
      </c>
      <c r="E6" s="819">
        <v>90</v>
      </c>
      <c r="F6" s="820">
        <v>460</v>
      </c>
      <c r="G6" s="634">
        <v>14088</v>
      </c>
      <c r="H6" s="635">
        <v>6248</v>
      </c>
      <c r="I6" s="635">
        <v>9809</v>
      </c>
      <c r="J6" s="819">
        <v>4279</v>
      </c>
      <c r="K6" s="635">
        <v>7526</v>
      </c>
      <c r="L6" s="520">
        <v>3281</v>
      </c>
      <c r="M6" s="635">
        <v>5394</v>
      </c>
      <c r="N6" s="819">
        <v>2132</v>
      </c>
      <c r="O6" s="1459">
        <v>3823</v>
      </c>
      <c r="P6" s="1460">
        <v>1592</v>
      </c>
      <c r="Q6" s="704">
        <v>2966</v>
      </c>
      <c r="R6" s="699">
        <v>857</v>
      </c>
      <c r="T6" s="141"/>
      <c r="U6" s="396"/>
    </row>
    <row r="7" spans="1:22" ht="17.25" customHeight="1">
      <c r="A7" s="2266" t="s">
        <v>16</v>
      </c>
      <c r="B7" s="2267"/>
      <c r="C7" s="336">
        <v>27</v>
      </c>
      <c r="D7" s="335">
        <v>17</v>
      </c>
      <c r="E7" s="368">
        <v>14</v>
      </c>
      <c r="F7" s="43">
        <v>57</v>
      </c>
      <c r="G7" s="360">
        <v>2224</v>
      </c>
      <c r="H7" s="335">
        <v>1065</v>
      </c>
      <c r="I7" s="335">
        <v>1080</v>
      </c>
      <c r="J7" s="368">
        <v>1144</v>
      </c>
      <c r="K7" s="360">
        <v>1237</v>
      </c>
      <c r="L7" s="335">
        <v>612</v>
      </c>
      <c r="M7" s="335">
        <v>563</v>
      </c>
      <c r="N7" s="368">
        <v>674</v>
      </c>
      <c r="O7" s="1461">
        <v>629</v>
      </c>
      <c r="P7" s="335">
        <v>316</v>
      </c>
      <c r="Q7" s="335">
        <v>382</v>
      </c>
      <c r="R7" s="162">
        <v>247</v>
      </c>
      <c r="T7" s="141"/>
      <c r="U7" s="396"/>
      <c r="V7" s="377"/>
    </row>
    <row r="8" spans="1:22" ht="17.25" customHeight="1">
      <c r="A8" s="2266" t="s">
        <v>17</v>
      </c>
      <c r="B8" s="2267"/>
      <c r="C8" s="336">
        <v>26</v>
      </c>
      <c r="D8" s="335">
        <v>20</v>
      </c>
      <c r="E8" s="368">
        <v>9</v>
      </c>
      <c r="F8" s="43">
        <v>44</v>
      </c>
      <c r="G8" s="360">
        <v>1360</v>
      </c>
      <c r="H8" s="335">
        <v>587</v>
      </c>
      <c r="I8" s="335">
        <v>943</v>
      </c>
      <c r="J8" s="368">
        <v>417</v>
      </c>
      <c r="K8" s="360">
        <v>705</v>
      </c>
      <c r="L8" s="335">
        <v>298</v>
      </c>
      <c r="M8" s="335">
        <v>508</v>
      </c>
      <c r="N8" s="368">
        <v>197</v>
      </c>
      <c r="O8" s="1461">
        <v>390</v>
      </c>
      <c r="P8" s="335">
        <v>141</v>
      </c>
      <c r="Q8" s="335">
        <v>293</v>
      </c>
      <c r="R8" s="162">
        <v>97</v>
      </c>
      <c r="T8" s="141"/>
      <c r="U8" s="396"/>
      <c r="V8" s="377"/>
    </row>
    <row r="9" spans="1:22" ht="17.25" customHeight="1">
      <c r="A9" s="2266" t="s">
        <v>18</v>
      </c>
      <c r="B9" s="2267"/>
      <c r="C9" s="336">
        <v>19</v>
      </c>
      <c r="D9" s="335">
        <v>17</v>
      </c>
      <c r="E9" s="368">
        <v>7</v>
      </c>
      <c r="F9" s="43">
        <v>39</v>
      </c>
      <c r="G9" s="360">
        <v>1122</v>
      </c>
      <c r="H9" s="335">
        <v>486</v>
      </c>
      <c r="I9" s="335">
        <v>898</v>
      </c>
      <c r="J9" s="368">
        <v>224</v>
      </c>
      <c r="K9" s="360">
        <v>590</v>
      </c>
      <c r="L9" s="335">
        <v>257</v>
      </c>
      <c r="M9" s="335">
        <v>488</v>
      </c>
      <c r="N9" s="368">
        <v>102</v>
      </c>
      <c r="O9" s="1461">
        <v>280</v>
      </c>
      <c r="P9" s="335">
        <v>103</v>
      </c>
      <c r="Q9" s="335">
        <v>218</v>
      </c>
      <c r="R9" s="162">
        <v>62</v>
      </c>
      <c r="T9" s="141"/>
      <c r="U9" s="396"/>
      <c r="V9" s="377"/>
    </row>
    <row r="10" spans="1:22" ht="17.25" customHeight="1">
      <c r="A10" s="2266" t="s">
        <v>19</v>
      </c>
      <c r="B10" s="2267"/>
      <c r="C10" s="336">
        <v>15</v>
      </c>
      <c r="D10" s="335">
        <v>14</v>
      </c>
      <c r="E10" s="368">
        <v>5</v>
      </c>
      <c r="F10" s="43">
        <v>33</v>
      </c>
      <c r="G10" s="360">
        <v>912</v>
      </c>
      <c r="H10" s="335">
        <v>407</v>
      </c>
      <c r="I10" s="335">
        <v>708</v>
      </c>
      <c r="J10" s="368">
        <v>204</v>
      </c>
      <c r="K10" s="360">
        <v>508</v>
      </c>
      <c r="L10" s="335">
        <v>216</v>
      </c>
      <c r="M10" s="335">
        <v>413</v>
      </c>
      <c r="N10" s="368">
        <v>95</v>
      </c>
      <c r="O10" s="1461">
        <v>250</v>
      </c>
      <c r="P10" s="335">
        <v>94</v>
      </c>
      <c r="Q10" s="335">
        <v>220</v>
      </c>
      <c r="R10" s="162">
        <v>30</v>
      </c>
      <c r="T10" s="141"/>
      <c r="U10" s="396"/>
      <c r="V10" s="377"/>
    </row>
    <row r="11" spans="1:22" ht="17.25" customHeight="1">
      <c r="A11" s="2266" t="s">
        <v>20</v>
      </c>
      <c r="B11" s="2267"/>
      <c r="C11" s="336">
        <v>5</v>
      </c>
      <c r="D11" s="335">
        <v>3</v>
      </c>
      <c r="E11" s="368">
        <v>2</v>
      </c>
      <c r="F11" s="43">
        <v>6</v>
      </c>
      <c r="G11" s="360">
        <v>176</v>
      </c>
      <c r="H11" s="335">
        <v>91</v>
      </c>
      <c r="I11" s="335">
        <v>115</v>
      </c>
      <c r="J11" s="368">
        <v>61</v>
      </c>
      <c r="K11" s="360">
        <v>96</v>
      </c>
      <c r="L11" s="335">
        <v>49</v>
      </c>
      <c r="M11" s="335">
        <v>70</v>
      </c>
      <c r="N11" s="368">
        <v>26</v>
      </c>
      <c r="O11" s="1461">
        <v>51</v>
      </c>
      <c r="P11" s="335">
        <v>27</v>
      </c>
      <c r="Q11" s="335">
        <v>38</v>
      </c>
      <c r="R11" s="162">
        <v>13</v>
      </c>
      <c r="T11" s="141"/>
      <c r="U11" s="396"/>
      <c r="V11" s="377"/>
    </row>
    <row r="12" spans="1:22" ht="17.25" customHeight="1">
      <c r="A12" s="2266" t="s">
        <v>21</v>
      </c>
      <c r="B12" s="2267"/>
      <c r="C12" s="336">
        <v>16</v>
      </c>
      <c r="D12" s="335">
        <v>11</v>
      </c>
      <c r="E12" s="368">
        <v>7</v>
      </c>
      <c r="F12" s="43">
        <v>26</v>
      </c>
      <c r="G12" s="360">
        <v>994</v>
      </c>
      <c r="H12" s="335">
        <v>489</v>
      </c>
      <c r="I12" s="335">
        <v>592</v>
      </c>
      <c r="J12" s="368">
        <v>402</v>
      </c>
      <c r="K12" s="360">
        <v>488</v>
      </c>
      <c r="L12" s="335">
        <v>221</v>
      </c>
      <c r="M12" s="335">
        <v>326</v>
      </c>
      <c r="N12" s="368">
        <v>162</v>
      </c>
      <c r="O12" s="1461">
        <v>211</v>
      </c>
      <c r="P12" s="335">
        <v>89</v>
      </c>
      <c r="Q12" s="335">
        <v>154</v>
      </c>
      <c r="R12" s="162">
        <v>57</v>
      </c>
      <c r="T12" s="141"/>
      <c r="U12" s="396"/>
      <c r="V12" s="377"/>
    </row>
    <row r="13" spans="1:22" ht="17.25" customHeight="1">
      <c r="A13" s="2266" t="s">
        <v>22</v>
      </c>
      <c r="B13" s="2267"/>
      <c r="C13" s="336">
        <v>10</v>
      </c>
      <c r="D13" s="335">
        <v>8</v>
      </c>
      <c r="E13" s="368">
        <v>3</v>
      </c>
      <c r="F13" s="43">
        <v>17</v>
      </c>
      <c r="G13" s="338">
        <v>534</v>
      </c>
      <c r="H13" s="335">
        <v>240</v>
      </c>
      <c r="I13" s="335">
        <v>391</v>
      </c>
      <c r="J13" s="368">
        <v>143</v>
      </c>
      <c r="K13" s="338">
        <v>308</v>
      </c>
      <c r="L13" s="335">
        <v>141</v>
      </c>
      <c r="M13" s="335">
        <v>232</v>
      </c>
      <c r="N13" s="368">
        <v>76</v>
      </c>
      <c r="O13" s="1461">
        <v>161</v>
      </c>
      <c r="P13" s="335">
        <v>65</v>
      </c>
      <c r="Q13" s="330">
        <v>133</v>
      </c>
      <c r="R13" s="138">
        <v>28</v>
      </c>
      <c r="T13" s="141"/>
      <c r="U13" s="396"/>
      <c r="V13" s="377"/>
    </row>
    <row r="14" spans="1:22" ht="17.25" customHeight="1">
      <c r="A14" s="2266" t="s">
        <v>23</v>
      </c>
      <c r="B14" s="2267"/>
      <c r="C14" s="338">
        <v>12</v>
      </c>
      <c r="D14" s="330">
        <v>9</v>
      </c>
      <c r="E14" s="337">
        <v>5</v>
      </c>
      <c r="F14" s="39">
        <v>16</v>
      </c>
      <c r="G14" s="338">
        <v>558</v>
      </c>
      <c r="H14" s="330">
        <v>217</v>
      </c>
      <c r="I14" s="330">
        <v>329</v>
      </c>
      <c r="J14" s="337">
        <v>229</v>
      </c>
      <c r="K14" s="338">
        <v>275</v>
      </c>
      <c r="L14" s="330">
        <v>110</v>
      </c>
      <c r="M14" s="330">
        <v>173</v>
      </c>
      <c r="N14" s="337">
        <v>102</v>
      </c>
      <c r="O14" s="1461">
        <v>140</v>
      </c>
      <c r="P14" s="330">
        <v>56</v>
      </c>
      <c r="Q14" s="330">
        <v>89</v>
      </c>
      <c r="R14" s="356">
        <v>51</v>
      </c>
      <c r="T14" s="141"/>
      <c r="U14" s="396"/>
      <c r="V14" s="377"/>
    </row>
    <row r="15" spans="1:22" ht="17.25" customHeight="1">
      <c r="A15" s="2266" t="s">
        <v>24</v>
      </c>
      <c r="B15" s="2267"/>
      <c r="C15" s="338">
        <v>13</v>
      </c>
      <c r="D15" s="330">
        <v>11</v>
      </c>
      <c r="E15" s="337">
        <v>5</v>
      </c>
      <c r="F15" s="39">
        <v>23</v>
      </c>
      <c r="G15" s="338">
        <v>516</v>
      </c>
      <c r="H15" s="330">
        <v>191</v>
      </c>
      <c r="I15" s="330">
        <v>460</v>
      </c>
      <c r="J15" s="337">
        <v>56</v>
      </c>
      <c r="K15" s="338">
        <v>280</v>
      </c>
      <c r="L15" s="330">
        <v>104</v>
      </c>
      <c r="M15" s="330">
        <v>258</v>
      </c>
      <c r="N15" s="337">
        <v>22</v>
      </c>
      <c r="O15" s="1461">
        <v>149</v>
      </c>
      <c r="P15" s="330">
        <v>60</v>
      </c>
      <c r="Q15" s="330">
        <v>134</v>
      </c>
      <c r="R15" s="138">
        <v>15</v>
      </c>
      <c r="T15" s="141"/>
      <c r="U15" s="396"/>
      <c r="V15" s="377"/>
    </row>
    <row r="16" spans="1:22" ht="17.25" customHeight="1">
      <c r="A16" s="2266" t="s">
        <v>25</v>
      </c>
      <c r="B16" s="2267"/>
      <c r="C16" s="338">
        <v>14</v>
      </c>
      <c r="D16" s="354">
        <v>14</v>
      </c>
      <c r="E16" s="29">
        <v>4</v>
      </c>
      <c r="F16" s="39">
        <v>28</v>
      </c>
      <c r="G16" s="338">
        <v>782</v>
      </c>
      <c r="H16" s="354">
        <v>354</v>
      </c>
      <c r="I16" s="354">
        <v>587</v>
      </c>
      <c r="J16" s="29">
        <v>195</v>
      </c>
      <c r="K16" s="338">
        <v>421</v>
      </c>
      <c r="L16" s="354">
        <v>174</v>
      </c>
      <c r="M16" s="354">
        <v>344</v>
      </c>
      <c r="N16" s="29">
        <v>77</v>
      </c>
      <c r="O16" s="1461">
        <v>214</v>
      </c>
      <c r="P16" s="354">
        <v>88</v>
      </c>
      <c r="Q16" s="354">
        <v>184</v>
      </c>
      <c r="R16" s="138">
        <v>30</v>
      </c>
      <c r="T16" s="141"/>
      <c r="U16" s="396"/>
      <c r="V16" s="377"/>
    </row>
    <row r="17" spans="1:22" ht="17.25" customHeight="1">
      <c r="A17" s="2266" t="s">
        <v>26</v>
      </c>
      <c r="B17" s="2267"/>
      <c r="C17" s="338">
        <v>24</v>
      </c>
      <c r="D17" s="330">
        <v>22</v>
      </c>
      <c r="E17" s="29">
        <v>7</v>
      </c>
      <c r="F17" s="39">
        <v>50</v>
      </c>
      <c r="G17" s="338">
        <v>1307</v>
      </c>
      <c r="H17" s="354">
        <v>492</v>
      </c>
      <c r="I17" s="354">
        <v>1125</v>
      </c>
      <c r="J17" s="29">
        <v>182</v>
      </c>
      <c r="K17" s="338">
        <v>703</v>
      </c>
      <c r="L17" s="354">
        <v>260</v>
      </c>
      <c r="M17" s="354">
        <v>617</v>
      </c>
      <c r="N17" s="29">
        <v>86</v>
      </c>
      <c r="O17" s="1461">
        <v>398</v>
      </c>
      <c r="P17" s="354">
        <v>143</v>
      </c>
      <c r="Q17" s="354">
        <v>367</v>
      </c>
      <c r="R17" s="138">
        <v>31</v>
      </c>
      <c r="T17" s="141"/>
      <c r="U17" s="396"/>
      <c r="V17" s="377"/>
    </row>
    <row r="18" spans="1:22" s="147" customFormat="1" ht="17.25" customHeight="1">
      <c r="A18" s="2266" t="s">
        <v>27</v>
      </c>
      <c r="B18" s="2267"/>
      <c r="C18" s="338">
        <v>19</v>
      </c>
      <c r="D18" s="354">
        <v>18</v>
      </c>
      <c r="E18" s="29">
        <v>4</v>
      </c>
      <c r="F18" s="39">
        <v>39</v>
      </c>
      <c r="G18" s="338">
        <v>970</v>
      </c>
      <c r="H18" s="354">
        <v>467</v>
      </c>
      <c r="I18" s="354">
        <v>763</v>
      </c>
      <c r="J18" s="29">
        <v>207</v>
      </c>
      <c r="K18" s="338">
        <v>524</v>
      </c>
      <c r="L18" s="354">
        <v>235</v>
      </c>
      <c r="M18" s="354">
        <v>413</v>
      </c>
      <c r="N18" s="29">
        <v>111</v>
      </c>
      <c r="O18" s="1461">
        <v>299</v>
      </c>
      <c r="P18" s="354">
        <v>129</v>
      </c>
      <c r="Q18" s="354">
        <v>264</v>
      </c>
      <c r="R18" s="138">
        <v>35</v>
      </c>
      <c r="T18" s="141"/>
      <c r="U18" s="396"/>
      <c r="V18" s="377"/>
    </row>
    <row r="19" spans="1:22" s="147" customFormat="1" ht="17.25" customHeight="1">
      <c r="A19" s="2266" t="s">
        <v>28</v>
      </c>
      <c r="B19" s="2267"/>
      <c r="C19" s="338">
        <v>19</v>
      </c>
      <c r="D19" s="354">
        <v>16</v>
      </c>
      <c r="E19" s="29">
        <v>5</v>
      </c>
      <c r="F19" s="39">
        <v>31</v>
      </c>
      <c r="G19" s="338">
        <v>852</v>
      </c>
      <c r="H19" s="354">
        <v>382</v>
      </c>
      <c r="I19" s="354">
        <v>653</v>
      </c>
      <c r="J19" s="29">
        <v>199</v>
      </c>
      <c r="K19" s="338">
        <v>441</v>
      </c>
      <c r="L19" s="354">
        <v>207</v>
      </c>
      <c r="M19" s="354">
        <v>352</v>
      </c>
      <c r="N19" s="29">
        <v>89</v>
      </c>
      <c r="O19" s="1461">
        <v>252</v>
      </c>
      <c r="P19" s="354">
        <v>121</v>
      </c>
      <c r="Q19" s="354">
        <v>201</v>
      </c>
      <c r="R19" s="138">
        <v>51</v>
      </c>
      <c r="T19" s="141"/>
      <c r="U19" s="396"/>
      <c r="V19" s="377"/>
    </row>
    <row r="20" spans="1:22" s="147" customFormat="1" ht="17.25" customHeight="1">
      <c r="A20" s="2266" t="s">
        <v>29</v>
      </c>
      <c r="B20" s="2267"/>
      <c r="C20" s="338">
        <v>29</v>
      </c>
      <c r="D20" s="354">
        <v>24</v>
      </c>
      <c r="E20" s="29">
        <v>13</v>
      </c>
      <c r="F20" s="39">
        <v>51</v>
      </c>
      <c r="G20" s="338">
        <v>1781</v>
      </c>
      <c r="H20" s="354">
        <v>780</v>
      </c>
      <c r="I20" s="354">
        <v>1165</v>
      </c>
      <c r="J20" s="29">
        <v>616</v>
      </c>
      <c r="K20" s="338">
        <v>950</v>
      </c>
      <c r="L20" s="354">
        <v>397</v>
      </c>
      <c r="M20" s="354">
        <v>637</v>
      </c>
      <c r="N20" s="29">
        <v>313</v>
      </c>
      <c r="O20" s="1461">
        <v>399</v>
      </c>
      <c r="P20" s="354">
        <v>160</v>
      </c>
      <c r="Q20" s="354">
        <v>289</v>
      </c>
      <c r="R20" s="138">
        <v>110</v>
      </c>
      <c r="T20" s="141"/>
      <c r="U20" s="396"/>
      <c r="V20" s="377"/>
    </row>
    <row r="21" spans="1:22" s="551" customFormat="1" ht="17.25" customHeight="1">
      <c r="A21" s="1646"/>
      <c r="B21" s="1646"/>
      <c r="C21" s="138"/>
      <c r="D21" s="138"/>
      <c r="E21" s="138"/>
      <c r="F21" s="138"/>
      <c r="G21" s="138"/>
      <c r="H21" s="138"/>
      <c r="I21" s="138"/>
      <c r="J21" s="138"/>
      <c r="K21" s="138"/>
      <c r="L21" s="138"/>
      <c r="M21" s="138"/>
      <c r="N21" s="138"/>
      <c r="O21" s="1647"/>
      <c r="P21" s="138"/>
      <c r="Q21" s="138"/>
      <c r="R21" s="138"/>
      <c r="T21" s="141"/>
      <c r="U21" s="396"/>
    </row>
    <row r="22" spans="1:22" ht="17.25" customHeight="1">
      <c r="A22" s="419" t="s">
        <v>105</v>
      </c>
    </row>
    <row r="23" spans="1:22">
      <c r="A23" s="69" t="s">
        <v>513</v>
      </c>
      <c r="C23" s="141"/>
      <c r="D23" s="141"/>
      <c r="E23" s="141"/>
      <c r="F23" s="141"/>
      <c r="G23" s="141"/>
      <c r="H23" s="141"/>
      <c r="I23" s="141"/>
      <c r="J23" s="141"/>
      <c r="K23" s="141"/>
      <c r="L23" s="141"/>
      <c r="M23" s="141"/>
      <c r="N23" s="141"/>
      <c r="O23" s="141"/>
      <c r="P23" s="141"/>
      <c r="Q23" s="141"/>
      <c r="R23" s="141"/>
      <c r="S23" s="141"/>
    </row>
    <row r="24" spans="1:22">
      <c r="C24" s="141"/>
      <c r="D24" s="141"/>
      <c r="E24" s="141"/>
      <c r="F24" s="141"/>
      <c r="G24" s="141"/>
      <c r="H24" s="141"/>
      <c r="I24" s="141"/>
      <c r="J24" s="141"/>
      <c r="K24" s="141"/>
      <c r="L24" s="141"/>
      <c r="M24" s="141"/>
      <c r="N24" s="141"/>
      <c r="O24" s="141"/>
      <c r="P24" s="141"/>
      <c r="Q24" s="141"/>
      <c r="R24" s="141"/>
    </row>
  </sheetData>
  <mergeCells count="32">
    <mergeCell ref="A18:B18"/>
    <mergeCell ref="A19:B19"/>
    <mergeCell ref="A20:B20"/>
    <mergeCell ref="A12:B12"/>
    <mergeCell ref="A13:B13"/>
    <mergeCell ref="A14:B14"/>
    <mergeCell ref="A15:B15"/>
    <mergeCell ref="A16:B16"/>
    <mergeCell ref="A17:B17"/>
    <mergeCell ref="A11:B11"/>
    <mergeCell ref="A6:B6"/>
    <mergeCell ref="I4:J4"/>
    <mergeCell ref="K4:K5"/>
    <mergeCell ref="L4:L5"/>
    <mergeCell ref="A3:B5"/>
    <mergeCell ref="C3:E3"/>
    <mergeCell ref="F3:F5"/>
    <mergeCell ref="G3:J3"/>
    <mergeCell ref="K3:N3"/>
    <mergeCell ref="A7:B7"/>
    <mergeCell ref="A8:B8"/>
    <mergeCell ref="A9:B9"/>
    <mergeCell ref="A10:B10"/>
    <mergeCell ref="M4:N4"/>
    <mergeCell ref="O3:R3"/>
    <mergeCell ref="C4:C5"/>
    <mergeCell ref="D4:E4"/>
    <mergeCell ref="G4:G5"/>
    <mergeCell ref="H4:H5"/>
    <mergeCell ref="Q4:R4"/>
    <mergeCell ref="O4:O5"/>
    <mergeCell ref="P4:P5"/>
  </mergeCells>
  <hyperlinks>
    <hyperlink ref="T2" location="OBSAH!A1" display="Zpět na obsah"/>
  </hyperlinks>
  <pageMargins left="0.7" right="0.7" top="0.78740157499999996" bottom="0.78740157499999996" header="0.3" footer="0.3"/>
  <pageSetup paperSize="9" orientation="landscape" r:id="rId1"/>
  <colBreaks count="1" manualBreakCount="1">
    <brk id="18" max="1048575" man="1"/>
  </colBreak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8"/>
  <sheetViews>
    <sheetView showGridLines="0" zoomScaleNormal="100" workbookViewId="0"/>
  </sheetViews>
  <sheetFormatPr defaultRowHeight="15"/>
  <cols>
    <col min="1" max="1" width="23.7109375" customWidth="1"/>
    <col min="2" max="12" width="6.28515625" customWidth="1"/>
    <col min="13" max="13" width="6.42578125" customWidth="1"/>
    <col min="14" max="14" width="6.140625" customWidth="1"/>
    <col min="15" max="15" width="5.85546875" customWidth="1"/>
    <col min="16" max="16" width="7.7109375" customWidth="1"/>
    <col min="17" max="17" width="6.42578125" customWidth="1"/>
    <col min="18" max="18" width="6.140625" customWidth="1"/>
  </cols>
  <sheetData>
    <row r="1" spans="1:21" ht="17.25" customHeight="1">
      <c r="A1" s="145" t="s">
        <v>1631</v>
      </c>
      <c r="B1" s="145"/>
      <c r="C1" s="145"/>
      <c r="D1" s="145"/>
      <c r="E1" s="145"/>
      <c r="F1" s="145"/>
      <c r="G1" s="145"/>
      <c r="H1" s="145"/>
      <c r="I1" s="145"/>
      <c r="J1" s="145"/>
      <c r="K1" s="145"/>
      <c r="L1" s="145"/>
      <c r="M1" s="145"/>
      <c r="N1" s="145"/>
      <c r="O1" s="145"/>
      <c r="P1" s="280"/>
      <c r="Q1" s="145"/>
      <c r="R1" s="145"/>
    </row>
    <row r="2" spans="1:21" ht="17.25" customHeight="1" thickBot="1">
      <c r="A2" s="1614" t="s">
        <v>1719</v>
      </c>
      <c r="B2" s="146"/>
      <c r="C2" s="146"/>
      <c r="D2" s="146"/>
      <c r="E2" s="146"/>
      <c r="F2" s="146"/>
      <c r="G2" s="146"/>
      <c r="H2" s="146"/>
      <c r="I2" s="146" t="s">
        <v>0</v>
      </c>
      <c r="J2" s="146"/>
      <c r="K2" s="146"/>
      <c r="L2" s="146"/>
      <c r="M2" s="146"/>
      <c r="N2" s="146"/>
      <c r="O2" s="146"/>
      <c r="P2" s="146"/>
      <c r="Q2" s="146"/>
      <c r="R2" s="146"/>
      <c r="S2" s="146"/>
      <c r="T2" s="213" t="s">
        <v>1602</v>
      </c>
      <c r="U2" s="146"/>
    </row>
    <row r="3" spans="1:21" ht="26.25" customHeight="1">
      <c r="A3" s="2210" t="s">
        <v>326</v>
      </c>
      <c r="B3" s="1965" t="s">
        <v>193</v>
      </c>
      <c r="C3" s="1966"/>
      <c r="D3" s="1966"/>
      <c r="E3" s="1966"/>
      <c r="F3" s="1966"/>
      <c r="G3" s="1966"/>
      <c r="H3" s="1966"/>
      <c r="I3" s="1966"/>
      <c r="J3" s="1966"/>
      <c r="K3" s="1966"/>
      <c r="L3" s="1966"/>
      <c r="M3" s="2099" t="s">
        <v>941</v>
      </c>
      <c r="N3" s="1968"/>
      <c r="O3" s="1969" t="s">
        <v>942</v>
      </c>
      <c r="P3" s="1970"/>
      <c r="Q3" s="1971" t="s">
        <v>943</v>
      </c>
      <c r="R3" s="1968"/>
    </row>
    <row r="4" spans="1:21" ht="16.5" customHeight="1" thickBot="1">
      <c r="A4" s="2211"/>
      <c r="B4" s="995" t="s">
        <v>11</v>
      </c>
      <c r="C4" s="995" t="s">
        <v>12</v>
      </c>
      <c r="D4" s="995" t="s">
        <v>13</v>
      </c>
      <c r="E4" s="995" t="s">
        <v>135</v>
      </c>
      <c r="F4" s="995" t="s">
        <v>183</v>
      </c>
      <c r="G4" s="996" t="s">
        <v>432</v>
      </c>
      <c r="H4" s="995" t="s">
        <v>529</v>
      </c>
      <c r="I4" s="995" t="s">
        <v>589</v>
      </c>
      <c r="J4" s="995" t="s">
        <v>656</v>
      </c>
      <c r="K4" s="995" t="s">
        <v>673</v>
      </c>
      <c r="L4" s="997" t="s">
        <v>939</v>
      </c>
      <c r="M4" s="1058" t="s">
        <v>185</v>
      </c>
      <c r="N4" s="1000" t="s">
        <v>186</v>
      </c>
      <c r="O4" s="1010" t="s">
        <v>185</v>
      </c>
      <c r="P4" s="1000" t="s">
        <v>186</v>
      </c>
      <c r="Q4" s="999" t="s">
        <v>185</v>
      </c>
      <c r="R4" s="1117" t="s">
        <v>186</v>
      </c>
    </row>
    <row r="5" spans="1:21">
      <c r="A5" s="1380" t="s">
        <v>67</v>
      </c>
      <c r="B5" s="1381">
        <v>22758</v>
      </c>
      <c r="C5" s="1381">
        <v>20437</v>
      </c>
      <c r="D5" s="1381">
        <v>18978</v>
      </c>
      <c r="E5" s="1382">
        <v>16486</v>
      </c>
      <c r="F5" s="1381">
        <v>14803</v>
      </c>
      <c r="G5" s="742">
        <v>13520</v>
      </c>
      <c r="H5" s="1381">
        <v>13538</v>
      </c>
      <c r="I5" s="1381">
        <v>14952</v>
      </c>
      <c r="J5" s="1381">
        <v>14461</v>
      </c>
      <c r="K5" s="1381">
        <v>14344</v>
      </c>
      <c r="L5" s="1383">
        <v>14088</v>
      </c>
      <c r="M5" s="1059">
        <f>L5-K5</f>
        <v>-256</v>
      </c>
      <c r="N5" s="296">
        <f>L5/K5-1</f>
        <v>-1.7847183491355278E-2</v>
      </c>
      <c r="O5" s="1013">
        <f>L5-G5</f>
        <v>568</v>
      </c>
      <c r="P5" s="1462">
        <f>L5/G5-1</f>
        <v>4.2011834319526598E-2</v>
      </c>
      <c r="Q5" s="1011">
        <f>L5-B5</f>
        <v>-8670</v>
      </c>
      <c r="R5" s="1118">
        <f>L5/B5-1</f>
        <v>-0.38096493540732934</v>
      </c>
    </row>
    <row r="6" spans="1:21" ht="22.5">
      <c r="A6" s="977" t="s">
        <v>69</v>
      </c>
      <c r="B6" s="1379">
        <v>1961</v>
      </c>
      <c r="C6" s="1379">
        <v>1800</v>
      </c>
      <c r="D6" s="1379">
        <v>1650</v>
      </c>
      <c r="E6" s="1379">
        <v>1421</v>
      </c>
      <c r="F6" s="1379">
        <v>1328</v>
      </c>
      <c r="G6" s="1463">
        <v>1246</v>
      </c>
      <c r="H6" s="1379">
        <v>1182</v>
      </c>
      <c r="I6" s="1379">
        <v>1219</v>
      </c>
      <c r="J6" s="1379">
        <v>1056</v>
      </c>
      <c r="K6" s="1379">
        <v>969</v>
      </c>
      <c r="L6" s="1384">
        <v>877</v>
      </c>
      <c r="M6" s="1464">
        <f t="shared" ref="M6:M23" si="0">L6-K6</f>
        <v>-92</v>
      </c>
      <c r="N6" s="298">
        <f t="shared" ref="N6:N23" si="1">L6/K6-1</f>
        <v>-9.4943240454076316E-2</v>
      </c>
      <c r="O6" s="1015">
        <f t="shared" ref="O6:O23" si="2">L6-G6</f>
        <v>-369</v>
      </c>
      <c r="P6" s="1465">
        <f t="shared" ref="P6:P23" si="3">L6/G6-1</f>
        <v>-0.2961476725521669</v>
      </c>
      <c r="Q6" s="1466">
        <f t="shared" ref="Q6:Q21" si="4">L6-B6</f>
        <v>-1084</v>
      </c>
      <c r="R6" s="1115">
        <f t="shared" ref="R6:R21" si="5">L6/B6-1</f>
        <v>-0.55277919428862821</v>
      </c>
    </row>
    <row r="7" spans="1:21" ht="22.5">
      <c r="A7" s="977" t="s">
        <v>400</v>
      </c>
      <c r="B7" s="1379">
        <v>1066</v>
      </c>
      <c r="C7" s="1379">
        <v>899</v>
      </c>
      <c r="D7" s="1379">
        <v>840</v>
      </c>
      <c r="E7" s="1379">
        <v>712</v>
      </c>
      <c r="F7" s="1379">
        <v>678</v>
      </c>
      <c r="G7" s="1463">
        <v>644</v>
      </c>
      <c r="H7" s="1379">
        <v>694</v>
      </c>
      <c r="I7" s="1379">
        <v>746</v>
      </c>
      <c r="J7" s="1379">
        <v>718</v>
      </c>
      <c r="K7" s="1379">
        <v>749</v>
      </c>
      <c r="L7" s="1384">
        <v>723</v>
      </c>
      <c r="M7" s="1464">
        <f t="shared" si="0"/>
        <v>-26</v>
      </c>
      <c r="N7" s="298">
        <f t="shared" si="1"/>
        <v>-3.471295060080104E-2</v>
      </c>
      <c r="O7" s="1015">
        <f t="shared" si="2"/>
        <v>79</v>
      </c>
      <c r="P7" s="1465">
        <f t="shared" si="3"/>
        <v>0.12267080745341619</v>
      </c>
      <c r="Q7" s="1466">
        <f t="shared" si="4"/>
        <v>-343</v>
      </c>
      <c r="R7" s="1115">
        <f t="shared" si="5"/>
        <v>-0.3217636022514071</v>
      </c>
    </row>
    <row r="8" spans="1:21" ht="22.5">
      <c r="A8" s="977" t="s">
        <v>71</v>
      </c>
      <c r="B8" s="1379">
        <v>2</v>
      </c>
      <c r="C8" s="1379">
        <v>11</v>
      </c>
      <c r="D8" s="1379">
        <v>17</v>
      </c>
      <c r="E8" s="1379">
        <v>28</v>
      </c>
      <c r="F8" s="1379">
        <v>19</v>
      </c>
      <c r="G8" s="1463">
        <v>8</v>
      </c>
      <c r="H8" s="1379">
        <v>3</v>
      </c>
      <c r="I8" s="1379">
        <v>4</v>
      </c>
      <c r="J8" s="1379">
        <v>8</v>
      </c>
      <c r="K8" s="1379">
        <v>10</v>
      </c>
      <c r="L8" s="1384">
        <v>6</v>
      </c>
      <c r="M8" s="1464">
        <f t="shared" si="0"/>
        <v>-4</v>
      </c>
      <c r="N8" s="298">
        <f t="shared" si="1"/>
        <v>-0.4</v>
      </c>
      <c r="O8" s="1015">
        <f t="shared" si="2"/>
        <v>-2</v>
      </c>
      <c r="P8" s="1465">
        <f t="shared" si="3"/>
        <v>-0.25</v>
      </c>
      <c r="Q8" s="1466">
        <f t="shared" si="4"/>
        <v>4</v>
      </c>
      <c r="R8" s="1115">
        <f t="shared" si="5"/>
        <v>2</v>
      </c>
    </row>
    <row r="9" spans="1:21" ht="22.5">
      <c r="A9" s="977" t="s">
        <v>72</v>
      </c>
      <c r="B9" s="1379">
        <v>75</v>
      </c>
      <c r="C9" s="1379">
        <v>83</v>
      </c>
      <c r="D9" s="1379">
        <v>72</v>
      </c>
      <c r="E9" s="1379">
        <v>64</v>
      </c>
      <c r="F9" s="1379">
        <v>59</v>
      </c>
      <c r="G9" s="1463">
        <v>64</v>
      </c>
      <c r="H9" s="1379">
        <v>74</v>
      </c>
      <c r="I9" s="1379">
        <v>107</v>
      </c>
      <c r="J9" s="1379">
        <v>117</v>
      </c>
      <c r="K9" s="1379">
        <v>107</v>
      </c>
      <c r="L9" s="1384">
        <v>101</v>
      </c>
      <c r="M9" s="1464">
        <f t="shared" si="0"/>
        <v>-6</v>
      </c>
      <c r="N9" s="298">
        <f t="shared" si="1"/>
        <v>-5.6074766355140193E-2</v>
      </c>
      <c r="O9" s="1015">
        <f t="shared" si="2"/>
        <v>37</v>
      </c>
      <c r="P9" s="1465">
        <f t="shared" si="3"/>
        <v>0.578125</v>
      </c>
      <c r="Q9" s="1466">
        <f t="shared" si="4"/>
        <v>26</v>
      </c>
      <c r="R9" s="1115">
        <f t="shared" si="5"/>
        <v>0.34666666666666668</v>
      </c>
    </row>
    <row r="10" spans="1:21" ht="22.5">
      <c r="A10" s="977" t="s">
        <v>75</v>
      </c>
      <c r="B10" s="1379">
        <v>341</v>
      </c>
      <c r="C10" s="1379">
        <v>264</v>
      </c>
      <c r="D10" s="1379">
        <v>278</v>
      </c>
      <c r="E10" s="1379">
        <v>235</v>
      </c>
      <c r="F10" s="1379">
        <v>221</v>
      </c>
      <c r="G10" s="1463">
        <v>168</v>
      </c>
      <c r="H10" s="1379">
        <v>163</v>
      </c>
      <c r="I10" s="1379">
        <v>217</v>
      </c>
      <c r="J10" s="1379">
        <v>226</v>
      </c>
      <c r="K10" s="1379">
        <v>245</v>
      </c>
      <c r="L10" s="1384">
        <v>295</v>
      </c>
      <c r="M10" s="1464">
        <f t="shared" si="0"/>
        <v>50</v>
      </c>
      <c r="N10" s="298">
        <f t="shared" si="1"/>
        <v>0.20408163265306123</v>
      </c>
      <c r="O10" s="1015">
        <f t="shared" si="2"/>
        <v>127</v>
      </c>
      <c r="P10" s="1465">
        <f t="shared" si="3"/>
        <v>0.75595238095238093</v>
      </c>
      <c r="Q10" s="1466">
        <f t="shared" si="4"/>
        <v>-46</v>
      </c>
      <c r="R10" s="1115">
        <f t="shared" si="5"/>
        <v>-0.13489736070381231</v>
      </c>
    </row>
    <row r="11" spans="1:21" ht="22.5">
      <c r="A11" s="977" t="s">
        <v>76</v>
      </c>
      <c r="B11" s="1379">
        <v>14</v>
      </c>
      <c r="C11" s="1467" t="s">
        <v>659</v>
      </c>
      <c r="D11" s="1467">
        <v>7</v>
      </c>
      <c r="E11" s="1467">
        <v>27</v>
      </c>
      <c r="F11" s="1379">
        <v>25</v>
      </c>
      <c r="G11" s="1463">
        <v>8</v>
      </c>
      <c r="H11" s="1467" t="s">
        <v>659</v>
      </c>
      <c r="I11" s="1467" t="s">
        <v>659</v>
      </c>
      <c r="J11" s="1467" t="s">
        <v>659</v>
      </c>
      <c r="K11" s="1467" t="s">
        <v>659</v>
      </c>
      <c r="L11" s="1467" t="s">
        <v>659</v>
      </c>
      <c r="M11" s="1468" t="s">
        <v>52</v>
      </c>
      <c r="N11" s="1417" t="s">
        <v>52</v>
      </c>
      <c r="O11" s="1469" t="s">
        <v>52</v>
      </c>
      <c r="P11" s="1470" t="s">
        <v>52</v>
      </c>
      <c r="Q11" s="1471" t="s">
        <v>52</v>
      </c>
      <c r="R11" s="1394" t="s">
        <v>52</v>
      </c>
    </row>
    <row r="12" spans="1:21" ht="22.5">
      <c r="A12" s="977" t="s">
        <v>77</v>
      </c>
      <c r="B12" s="1379">
        <v>552</v>
      </c>
      <c r="C12" s="1379">
        <v>520</v>
      </c>
      <c r="D12" s="1379">
        <v>498</v>
      </c>
      <c r="E12" s="1379">
        <v>374</v>
      </c>
      <c r="F12" s="1379">
        <v>281</v>
      </c>
      <c r="G12" s="1463">
        <v>201</v>
      </c>
      <c r="H12" s="1379">
        <v>147</v>
      </c>
      <c r="I12" s="1379">
        <v>210</v>
      </c>
      <c r="J12" s="1379">
        <v>194</v>
      </c>
      <c r="K12" s="1379">
        <v>192</v>
      </c>
      <c r="L12" s="1384">
        <v>223</v>
      </c>
      <c r="M12" s="1464">
        <f t="shared" si="0"/>
        <v>31</v>
      </c>
      <c r="N12" s="298">
        <f t="shared" si="1"/>
        <v>0.16145833333333326</v>
      </c>
      <c r="O12" s="1015">
        <f t="shared" si="2"/>
        <v>22</v>
      </c>
      <c r="P12" s="1465">
        <f t="shared" si="3"/>
        <v>0.10945273631840791</v>
      </c>
      <c r="Q12" s="1466">
        <f t="shared" si="4"/>
        <v>-329</v>
      </c>
      <c r="R12" s="1115">
        <f t="shared" si="5"/>
        <v>-0.59601449275362317</v>
      </c>
    </row>
    <row r="13" spans="1:21">
      <c r="A13" s="977" t="s">
        <v>78</v>
      </c>
      <c r="B13" s="1379">
        <v>72</v>
      </c>
      <c r="C13" s="1379">
        <v>66</v>
      </c>
      <c r="D13" s="1379">
        <v>58</v>
      </c>
      <c r="E13" s="1379">
        <v>56</v>
      </c>
      <c r="F13" s="1379">
        <v>35</v>
      </c>
      <c r="G13" s="1463">
        <v>55</v>
      </c>
      <c r="H13" s="1379">
        <v>38</v>
      </c>
      <c r="I13" s="1379">
        <v>67</v>
      </c>
      <c r="J13" s="1379">
        <v>50</v>
      </c>
      <c r="K13" s="1379">
        <v>52</v>
      </c>
      <c r="L13" s="1384">
        <v>43</v>
      </c>
      <c r="M13" s="1464">
        <f t="shared" si="0"/>
        <v>-9</v>
      </c>
      <c r="N13" s="298">
        <f t="shared" si="1"/>
        <v>-0.17307692307692313</v>
      </c>
      <c r="O13" s="1015">
        <f t="shared" si="2"/>
        <v>-12</v>
      </c>
      <c r="P13" s="1465">
        <f t="shared" si="3"/>
        <v>-0.21818181818181814</v>
      </c>
      <c r="Q13" s="1466">
        <f t="shared" si="4"/>
        <v>-29</v>
      </c>
      <c r="R13" s="1115">
        <f t="shared" si="5"/>
        <v>-0.40277777777777779</v>
      </c>
    </row>
    <row r="14" spans="1:21" ht="22.5">
      <c r="A14" s="977" t="s">
        <v>79</v>
      </c>
      <c r="B14" s="1379">
        <v>198</v>
      </c>
      <c r="C14" s="1379">
        <v>155</v>
      </c>
      <c r="D14" s="1379">
        <v>145</v>
      </c>
      <c r="E14" s="1379">
        <v>144</v>
      </c>
      <c r="F14" s="1379">
        <v>133</v>
      </c>
      <c r="G14" s="1463">
        <v>145</v>
      </c>
      <c r="H14" s="1379">
        <v>148</v>
      </c>
      <c r="I14" s="1379">
        <v>191</v>
      </c>
      <c r="J14" s="1379">
        <v>232</v>
      </c>
      <c r="K14" s="1379">
        <v>280</v>
      </c>
      <c r="L14" s="1384">
        <v>265</v>
      </c>
      <c r="M14" s="1464">
        <f t="shared" si="0"/>
        <v>-15</v>
      </c>
      <c r="N14" s="298">
        <f t="shared" si="1"/>
        <v>-5.3571428571428603E-2</v>
      </c>
      <c r="O14" s="1015">
        <f t="shared" si="2"/>
        <v>120</v>
      </c>
      <c r="P14" s="1465">
        <f t="shared" si="3"/>
        <v>0.82758620689655182</v>
      </c>
      <c r="Q14" s="1466">
        <f t="shared" si="4"/>
        <v>67</v>
      </c>
      <c r="R14" s="1115">
        <f t="shared" si="5"/>
        <v>0.33838383838383845</v>
      </c>
    </row>
    <row r="15" spans="1:21">
      <c r="A15" s="977" t="s">
        <v>80</v>
      </c>
      <c r="B15" s="1379">
        <v>227</v>
      </c>
      <c r="C15" s="1379">
        <v>194</v>
      </c>
      <c r="D15" s="1379">
        <v>186</v>
      </c>
      <c r="E15" s="1379">
        <v>151</v>
      </c>
      <c r="F15" s="1379">
        <v>172</v>
      </c>
      <c r="G15" s="1463">
        <v>151</v>
      </c>
      <c r="H15" s="1379">
        <v>146</v>
      </c>
      <c r="I15" s="1379">
        <v>156</v>
      </c>
      <c r="J15" s="1379">
        <v>200</v>
      </c>
      <c r="K15" s="1379">
        <v>171</v>
      </c>
      <c r="L15" s="1384">
        <v>185</v>
      </c>
      <c r="M15" s="1464">
        <f t="shared" si="0"/>
        <v>14</v>
      </c>
      <c r="N15" s="298">
        <f t="shared" si="1"/>
        <v>8.1871345029239873E-2</v>
      </c>
      <c r="O15" s="1015">
        <f t="shared" si="2"/>
        <v>34</v>
      </c>
      <c r="P15" s="1465">
        <f t="shared" si="3"/>
        <v>0.22516556291390732</v>
      </c>
      <c r="Q15" s="1466">
        <f t="shared" si="4"/>
        <v>-42</v>
      </c>
      <c r="R15" s="1115">
        <f t="shared" si="5"/>
        <v>-0.18502202643171806</v>
      </c>
    </row>
    <row r="16" spans="1:21">
      <c r="A16" s="977" t="s">
        <v>81</v>
      </c>
      <c r="B16" s="1379">
        <v>106</v>
      </c>
      <c r="C16" s="1379">
        <v>97</v>
      </c>
      <c r="D16" s="1379">
        <v>76</v>
      </c>
      <c r="E16" s="1379">
        <v>92</v>
      </c>
      <c r="F16" s="1379">
        <v>79</v>
      </c>
      <c r="G16" s="1463">
        <v>31</v>
      </c>
      <c r="H16" s="1379">
        <v>36</v>
      </c>
      <c r="I16" s="1379">
        <v>57</v>
      </c>
      <c r="J16" s="1379">
        <v>5</v>
      </c>
      <c r="K16" s="1467" t="s">
        <v>659</v>
      </c>
      <c r="L16" s="1467" t="s">
        <v>659</v>
      </c>
      <c r="M16" s="1468" t="s">
        <v>52</v>
      </c>
      <c r="N16" s="1417" t="s">
        <v>52</v>
      </c>
      <c r="O16" s="1469" t="s">
        <v>52</v>
      </c>
      <c r="P16" s="1470" t="s">
        <v>52</v>
      </c>
      <c r="Q16" s="1471" t="s">
        <v>52</v>
      </c>
      <c r="R16" s="1394" t="s">
        <v>52</v>
      </c>
    </row>
    <row r="17" spans="1:18" ht="22.5">
      <c r="A17" s="977" t="s">
        <v>91</v>
      </c>
      <c r="B17" s="1379">
        <v>16115</v>
      </c>
      <c r="C17" s="1379">
        <v>14484</v>
      </c>
      <c r="D17" s="1379">
        <v>13455</v>
      </c>
      <c r="E17" s="1379">
        <v>11749</v>
      </c>
      <c r="F17" s="1379">
        <v>10457</v>
      </c>
      <c r="G17" s="1463">
        <v>9704</v>
      </c>
      <c r="H17" s="1379">
        <v>9656</v>
      </c>
      <c r="I17" s="1379">
        <v>10494</v>
      </c>
      <c r="J17" s="1379">
        <v>10232</v>
      </c>
      <c r="K17" s="1379">
        <v>10221</v>
      </c>
      <c r="L17" s="1384">
        <v>10121</v>
      </c>
      <c r="M17" s="1464">
        <f t="shared" si="0"/>
        <v>-100</v>
      </c>
      <c r="N17" s="298">
        <f t="shared" si="1"/>
        <v>-9.7837784952549134E-3</v>
      </c>
      <c r="O17" s="1015">
        <f t="shared" si="2"/>
        <v>417</v>
      </c>
      <c r="P17" s="1465">
        <f t="shared" si="3"/>
        <v>4.2971970321517006E-2</v>
      </c>
      <c r="Q17" s="1466">
        <f t="shared" si="4"/>
        <v>-5994</v>
      </c>
      <c r="R17" s="1115">
        <f t="shared" si="5"/>
        <v>-0.37195159789016441</v>
      </c>
    </row>
    <row r="18" spans="1:18" ht="22.5">
      <c r="A18" s="977" t="s">
        <v>83</v>
      </c>
      <c r="B18" s="1379">
        <v>1027</v>
      </c>
      <c r="C18" s="1379">
        <v>869</v>
      </c>
      <c r="D18" s="1379">
        <v>708</v>
      </c>
      <c r="E18" s="1379">
        <v>628</v>
      </c>
      <c r="F18" s="1379">
        <v>597</v>
      </c>
      <c r="G18" s="1463">
        <v>444</v>
      </c>
      <c r="H18" s="1379">
        <v>409</v>
      </c>
      <c r="I18" s="1379">
        <v>465</v>
      </c>
      <c r="J18" s="1379">
        <v>438</v>
      </c>
      <c r="K18" s="1379">
        <v>399</v>
      </c>
      <c r="L18" s="1384">
        <v>308</v>
      </c>
      <c r="M18" s="1464">
        <f t="shared" si="0"/>
        <v>-91</v>
      </c>
      <c r="N18" s="298">
        <f t="shared" si="1"/>
        <v>-0.22807017543859653</v>
      </c>
      <c r="O18" s="1015">
        <f t="shared" si="2"/>
        <v>-136</v>
      </c>
      <c r="P18" s="1465">
        <f t="shared" si="3"/>
        <v>-0.30630630630630629</v>
      </c>
      <c r="Q18" s="1466">
        <f t="shared" si="4"/>
        <v>-719</v>
      </c>
      <c r="R18" s="1115">
        <f t="shared" si="5"/>
        <v>-0.70009737098344693</v>
      </c>
    </row>
    <row r="19" spans="1:18">
      <c r="A19" s="977" t="s">
        <v>84</v>
      </c>
      <c r="B19" s="1379">
        <v>241</v>
      </c>
      <c r="C19" s="1379">
        <v>181</v>
      </c>
      <c r="D19" s="1379">
        <v>119</v>
      </c>
      <c r="E19" s="1379">
        <v>81</v>
      </c>
      <c r="F19" s="1379">
        <v>78</v>
      </c>
      <c r="G19" s="1463">
        <v>81</v>
      </c>
      <c r="H19" s="1379">
        <v>84</v>
      </c>
      <c r="I19" s="1379">
        <v>96</v>
      </c>
      <c r="J19" s="1379">
        <v>114</v>
      </c>
      <c r="K19" s="1379">
        <v>116</v>
      </c>
      <c r="L19" s="1384">
        <v>106</v>
      </c>
      <c r="M19" s="1464">
        <f t="shared" si="0"/>
        <v>-10</v>
      </c>
      <c r="N19" s="298">
        <f t="shared" si="1"/>
        <v>-8.6206896551724088E-2</v>
      </c>
      <c r="O19" s="1015">
        <f t="shared" si="2"/>
        <v>25</v>
      </c>
      <c r="P19" s="1465">
        <f t="shared" si="3"/>
        <v>0.30864197530864201</v>
      </c>
      <c r="Q19" s="1466">
        <f t="shared" si="4"/>
        <v>-135</v>
      </c>
      <c r="R19" s="1115">
        <f t="shared" si="5"/>
        <v>-0.56016597510373445</v>
      </c>
    </row>
    <row r="20" spans="1:18" ht="22.5">
      <c r="A20" s="977" t="s">
        <v>92</v>
      </c>
      <c r="B20" s="1379">
        <v>469</v>
      </c>
      <c r="C20" s="1379">
        <v>461</v>
      </c>
      <c r="D20" s="1379">
        <v>498</v>
      </c>
      <c r="E20" s="1379">
        <v>408</v>
      </c>
      <c r="F20" s="1379">
        <v>320</v>
      </c>
      <c r="G20" s="1463">
        <v>272</v>
      </c>
      <c r="H20" s="1379">
        <v>312</v>
      </c>
      <c r="I20" s="1379">
        <v>376</v>
      </c>
      <c r="J20" s="1379">
        <v>332</v>
      </c>
      <c r="K20" s="1379">
        <v>281</v>
      </c>
      <c r="L20" s="1384">
        <v>272</v>
      </c>
      <c r="M20" s="1464">
        <f t="shared" si="0"/>
        <v>-9</v>
      </c>
      <c r="N20" s="298">
        <f t="shared" si="1"/>
        <v>-3.2028469750889688E-2</v>
      </c>
      <c r="O20" s="1416">
        <f t="shared" si="2"/>
        <v>0</v>
      </c>
      <c r="P20" s="1802">
        <f t="shared" si="3"/>
        <v>0</v>
      </c>
      <c r="Q20" s="1466">
        <f t="shared" si="4"/>
        <v>-197</v>
      </c>
      <c r="R20" s="1115">
        <f t="shared" si="5"/>
        <v>-0.42004264392324098</v>
      </c>
    </row>
    <row r="21" spans="1:18">
      <c r="A21" s="977" t="s">
        <v>85</v>
      </c>
      <c r="B21" s="1379">
        <v>228</v>
      </c>
      <c r="C21" s="1379">
        <v>247</v>
      </c>
      <c r="D21" s="1379">
        <v>229</v>
      </c>
      <c r="E21" s="1379">
        <v>219</v>
      </c>
      <c r="F21" s="1379">
        <v>255</v>
      </c>
      <c r="G21" s="1463">
        <v>207</v>
      </c>
      <c r="H21" s="1379">
        <v>200</v>
      </c>
      <c r="I21" s="1379">
        <v>227</v>
      </c>
      <c r="J21" s="1379">
        <v>215</v>
      </c>
      <c r="K21" s="1379">
        <v>217</v>
      </c>
      <c r="L21" s="1384">
        <v>206</v>
      </c>
      <c r="M21" s="1464">
        <f t="shared" si="0"/>
        <v>-11</v>
      </c>
      <c r="N21" s="298">
        <f t="shared" si="1"/>
        <v>-5.0691244239631339E-2</v>
      </c>
      <c r="O21" s="1015">
        <f t="shared" si="2"/>
        <v>-1</v>
      </c>
      <c r="P21" s="1465">
        <f t="shared" si="3"/>
        <v>-4.8309178743961567E-3</v>
      </c>
      <c r="Q21" s="1466">
        <f t="shared" si="4"/>
        <v>-22</v>
      </c>
      <c r="R21" s="1115">
        <f t="shared" si="5"/>
        <v>-9.6491228070175405E-2</v>
      </c>
    </row>
    <row r="22" spans="1:18" s="147" customFormat="1" ht="22.5">
      <c r="A22" s="977" t="s">
        <v>399</v>
      </c>
      <c r="B22" s="1467" t="s">
        <v>659</v>
      </c>
      <c r="C22" s="1472">
        <v>37</v>
      </c>
      <c r="D22" s="1467" t="s">
        <v>659</v>
      </c>
      <c r="E22" s="1472">
        <v>21</v>
      </c>
      <c r="F22" s="1472">
        <v>9</v>
      </c>
      <c r="G22" s="1463">
        <v>37</v>
      </c>
      <c r="H22" s="1379">
        <v>146</v>
      </c>
      <c r="I22" s="1467">
        <v>201</v>
      </c>
      <c r="J22" s="1379">
        <v>237</v>
      </c>
      <c r="K22" s="1379">
        <v>253</v>
      </c>
      <c r="L22" s="1463">
        <v>266</v>
      </c>
      <c r="M22" s="1464">
        <f>L22-K22</f>
        <v>13</v>
      </c>
      <c r="N22" s="298">
        <f>L22/K22-1</f>
        <v>5.1383399209486091E-2</v>
      </c>
      <c r="O22" s="1015">
        <f>L22-G22</f>
        <v>229</v>
      </c>
      <c r="P22" s="1465">
        <f>L22/G22-1</f>
        <v>6.1891891891891895</v>
      </c>
      <c r="Q22" s="1473" t="s">
        <v>52</v>
      </c>
      <c r="R22" s="1394" t="s">
        <v>52</v>
      </c>
    </row>
    <row r="23" spans="1:18">
      <c r="A23" s="977" t="s">
        <v>87</v>
      </c>
      <c r="B23" s="1379">
        <v>64</v>
      </c>
      <c r="C23" s="1379">
        <v>69</v>
      </c>
      <c r="D23" s="1379">
        <v>142</v>
      </c>
      <c r="E23" s="1379">
        <v>76</v>
      </c>
      <c r="F23" s="1379">
        <v>57</v>
      </c>
      <c r="G23" s="1463">
        <v>54</v>
      </c>
      <c r="H23" s="1379">
        <v>100</v>
      </c>
      <c r="I23" s="1379">
        <v>119</v>
      </c>
      <c r="J23" s="1379">
        <v>87</v>
      </c>
      <c r="K23" s="1379">
        <v>82</v>
      </c>
      <c r="L23" s="1384">
        <v>91</v>
      </c>
      <c r="M23" s="1464">
        <f t="shared" si="0"/>
        <v>9</v>
      </c>
      <c r="N23" s="298">
        <f t="shared" si="1"/>
        <v>0.10975609756097571</v>
      </c>
      <c r="O23" s="1015">
        <f t="shared" si="2"/>
        <v>37</v>
      </c>
      <c r="P23" s="1465">
        <f t="shared" si="3"/>
        <v>0.68518518518518512</v>
      </c>
      <c r="Q23" s="1466">
        <f>L23-B23</f>
        <v>27</v>
      </c>
      <c r="R23" s="1115">
        <f>L23/B23-1</f>
        <v>0.421875</v>
      </c>
    </row>
    <row r="24" spans="1:18" s="551" customFormat="1">
      <c r="A24" s="980"/>
      <c r="B24" s="1639"/>
      <c r="C24" s="1639"/>
      <c r="D24" s="1639"/>
      <c r="E24" s="1639"/>
      <c r="F24" s="1639"/>
      <c r="G24" s="1640"/>
      <c r="H24" s="1639"/>
      <c r="I24" s="1639"/>
      <c r="J24" s="1639"/>
      <c r="K24" s="1639"/>
      <c r="L24" s="1640"/>
      <c r="M24" s="1466"/>
      <c r="N24" s="1008"/>
      <c r="O24" s="1466"/>
      <c r="P24" s="1008"/>
      <c r="Q24" s="1466"/>
      <c r="R24" s="1008"/>
    </row>
    <row r="25" spans="1:18">
      <c r="A25" s="69" t="s">
        <v>513</v>
      </c>
    </row>
    <row r="26" spans="1:18">
      <c r="B26" s="141"/>
      <c r="C26" s="141"/>
      <c r="D26" s="141"/>
      <c r="E26" s="141"/>
      <c r="F26" s="141"/>
      <c r="G26" s="141"/>
      <c r="H26" s="141"/>
      <c r="I26" s="141"/>
      <c r="J26" s="141"/>
      <c r="K26" s="141"/>
      <c r="L26" s="141"/>
      <c r="M26" s="141"/>
    </row>
    <row r="27" spans="1:18" ht="12.75" customHeight="1"/>
    <row r="28" spans="1:18" ht="15.75" customHeight="1"/>
  </sheetData>
  <mergeCells count="5">
    <mergeCell ref="A3:A4"/>
    <mergeCell ref="B3:L3"/>
    <mergeCell ref="M3:N3"/>
    <mergeCell ref="O3:P3"/>
    <mergeCell ref="Q3:R3"/>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showGridLines="0" workbookViewId="0"/>
  </sheetViews>
  <sheetFormatPr defaultRowHeight="15"/>
  <cols>
    <col min="1" max="1" width="40.5703125" customWidth="1"/>
    <col min="2" max="8" width="11.7109375" customWidth="1"/>
  </cols>
  <sheetData>
    <row r="1" spans="1:12">
      <c r="A1" s="145" t="s">
        <v>1755</v>
      </c>
      <c r="B1" s="551"/>
      <c r="C1" s="551"/>
      <c r="D1" s="551"/>
      <c r="E1" s="551"/>
      <c r="F1" s="551"/>
    </row>
    <row r="2" spans="1:12" ht="15.75" thickBot="1">
      <c r="A2" s="1614" t="s">
        <v>1719</v>
      </c>
      <c r="B2" s="146"/>
      <c r="C2" s="146"/>
      <c r="D2" s="146"/>
      <c r="E2" s="551"/>
      <c r="F2" s="146"/>
      <c r="G2" s="146"/>
      <c r="H2" s="146"/>
      <c r="I2" s="146"/>
      <c r="J2" s="213" t="s">
        <v>1602</v>
      </c>
      <c r="K2" s="146"/>
    </row>
    <row r="3" spans="1:12">
      <c r="A3" s="2182" t="s">
        <v>326</v>
      </c>
      <c r="B3" s="2184" t="s">
        <v>67</v>
      </c>
      <c r="C3" s="2058" t="s">
        <v>739</v>
      </c>
      <c r="D3" s="2058"/>
      <c r="E3" s="2058" t="s">
        <v>742</v>
      </c>
      <c r="F3" s="2059"/>
      <c r="G3" s="2058" t="s">
        <v>743</v>
      </c>
      <c r="H3" s="2059"/>
    </row>
    <row r="4" spans="1:12" ht="15.75" thickBot="1">
      <c r="A4" s="2183"/>
      <c r="B4" s="2185"/>
      <c r="C4" s="1119" t="s">
        <v>7</v>
      </c>
      <c r="D4" s="1119" t="s">
        <v>136</v>
      </c>
      <c r="E4" s="1119" t="s">
        <v>167</v>
      </c>
      <c r="F4" s="1368" t="s">
        <v>39</v>
      </c>
      <c r="G4" s="1119" t="s">
        <v>167</v>
      </c>
      <c r="H4" s="1368" t="s">
        <v>39</v>
      </c>
    </row>
    <row r="5" spans="1:12">
      <c r="A5" s="1380" t="s">
        <v>67</v>
      </c>
      <c r="B5" s="778">
        <v>14088</v>
      </c>
      <c r="C5" s="670">
        <v>6248</v>
      </c>
      <c r="D5" s="670">
        <v>7840</v>
      </c>
      <c r="E5" s="670">
        <v>9809</v>
      </c>
      <c r="F5" s="670">
        <v>4279</v>
      </c>
      <c r="G5" s="670">
        <v>4011</v>
      </c>
      <c r="H5" s="670">
        <v>2237</v>
      </c>
      <c r="J5" s="141"/>
      <c r="K5" s="141"/>
      <c r="L5" s="141"/>
    </row>
    <row r="6" spans="1:12">
      <c r="A6" s="977" t="s">
        <v>69</v>
      </c>
      <c r="B6" s="777">
        <v>877</v>
      </c>
      <c r="C6" s="770">
        <v>21</v>
      </c>
      <c r="D6" s="770">
        <v>856</v>
      </c>
      <c r="E6" s="770">
        <v>725</v>
      </c>
      <c r="F6" s="770">
        <v>152</v>
      </c>
      <c r="G6" s="770">
        <v>18</v>
      </c>
      <c r="H6" s="770">
        <v>3</v>
      </c>
      <c r="J6" s="141"/>
      <c r="K6" s="141"/>
      <c r="L6" s="141"/>
    </row>
    <row r="7" spans="1:12">
      <c r="A7" s="977" t="s">
        <v>400</v>
      </c>
      <c r="B7" s="777">
        <v>723</v>
      </c>
      <c r="C7" s="770">
        <v>10</v>
      </c>
      <c r="D7" s="770">
        <v>713</v>
      </c>
      <c r="E7" s="770">
        <v>622</v>
      </c>
      <c r="F7" s="770">
        <v>101</v>
      </c>
      <c r="G7" s="770">
        <v>7</v>
      </c>
      <c r="H7" s="770">
        <v>3</v>
      </c>
      <c r="J7" s="141"/>
      <c r="K7" s="141"/>
      <c r="L7" s="141"/>
    </row>
    <row r="8" spans="1:12">
      <c r="A8" s="977" t="s">
        <v>71</v>
      </c>
      <c r="B8" s="777">
        <v>6</v>
      </c>
      <c r="C8" s="770">
        <v>2</v>
      </c>
      <c r="D8" s="770">
        <v>4</v>
      </c>
      <c r="E8" s="492" t="s">
        <v>659</v>
      </c>
      <c r="F8" s="770">
        <v>6</v>
      </c>
      <c r="G8" s="492" t="s">
        <v>659</v>
      </c>
      <c r="H8" s="770">
        <v>2</v>
      </c>
      <c r="J8" s="141"/>
      <c r="K8" s="141"/>
      <c r="L8" s="141"/>
    </row>
    <row r="9" spans="1:12">
      <c r="A9" s="977" t="s">
        <v>72</v>
      </c>
      <c r="B9" s="777">
        <v>101</v>
      </c>
      <c r="C9" s="770">
        <v>66</v>
      </c>
      <c r="D9" s="770">
        <v>35</v>
      </c>
      <c r="E9" s="770">
        <v>101</v>
      </c>
      <c r="F9" s="492" t="s">
        <v>659</v>
      </c>
      <c r="G9" s="770">
        <v>66</v>
      </c>
      <c r="H9" s="492" t="s">
        <v>659</v>
      </c>
      <c r="J9" s="141"/>
      <c r="K9" s="141"/>
      <c r="L9" s="141"/>
    </row>
    <row r="10" spans="1:12">
      <c r="A10" s="977" t="s">
        <v>75</v>
      </c>
      <c r="B10" s="777">
        <v>295</v>
      </c>
      <c r="C10" s="770">
        <v>10</v>
      </c>
      <c r="D10" s="770">
        <v>285</v>
      </c>
      <c r="E10" s="770">
        <v>293</v>
      </c>
      <c r="F10" s="770">
        <v>2</v>
      </c>
      <c r="G10" s="770">
        <v>10</v>
      </c>
      <c r="H10" s="492" t="s">
        <v>659</v>
      </c>
      <c r="J10" s="141"/>
      <c r="K10" s="141"/>
      <c r="L10" s="141"/>
    </row>
    <row r="11" spans="1:12">
      <c r="A11" s="977" t="s">
        <v>76</v>
      </c>
      <c r="B11" s="504" t="s">
        <v>659</v>
      </c>
      <c r="C11" s="492" t="s">
        <v>659</v>
      </c>
      <c r="D11" s="492" t="s">
        <v>659</v>
      </c>
      <c r="E11" s="492" t="s">
        <v>659</v>
      </c>
      <c r="F11" s="492" t="s">
        <v>659</v>
      </c>
      <c r="G11" s="492" t="s">
        <v>659</v>
      </c>
      <c r="H11" s="492" t="s">
        <v>659</v>
      </c>
      <c r="J11" s="141"/>
      <c r="K11" s="141"/>
      <c r="L11" s="141"/>
    </row>
    <row r="12" spans="1:12">
      <c r="A12" s="977" t="s">
        <v>77</v>
      </c>
      <c r="B12" s="777">
        <v>223</v>
      </c>
      <c r="C12" s="770">
        <v>5</v>
      </c>
      <c r="D12" s="770">
        <v>218</v>
      </c>
      <c r="E12" s="770">
        <v>220</v>
      </c>
      <c r="F12" s="770">
        <v>3</v>
      </c>
      <c r="G12" s="770">
        <v>5</v>
      </c>
      <c r="H12" s="492" t="s">
        <v>659</v>
      </c>
      <c r="J12" s="141"/>
      <c r="K12" s="141"/>
      <c r="L12" s="141"/>
    </row>
    <row r="13" spans="1:12">
      <c r="A13" s="977" t="s">
        <v>78</v>
      </c>
      <c r="B13" s="777">
        <v>43</v>
      </c>
      <c r="C13" s="770">
        <v>26</v>
      </c>
      <c r="D13" s="770">
        <v>17</v>
      </c>
      <c r="E13" s="770">
        <v>42</v>
      </c>
      <c r="F13" s="770">
        <v>1</v>
      </c>
      <c r="G13" s="770">
        <v>25</v>
      </c>
      <c r="H13" s="770">
        <v>1</v>
      </c>
      <c r="J13" s="141"/>
      <c r="K13" s="141"/>
      <c r="L13" s="141"/>
    </row>
    <row r="14" spans="1:12">
      <c r="A14" s="977" t="s">
        <v>79</v>
      </c>
      <c r="B14" s="777">
        <v>265</v>
      </c>
      <c r="C14" s="770">
        <v>5</v>
      </c>
      <c r="D14" s="770">
        <v>260</v>
      </c>
      <c r="E14" s="770">
        <v>254</v>
      </c>
      <c r="F14" s="770">
        <v>11</v>
      </c>
      <c r="G14" s="770">
        <v>4</v>
      </c>
      <c r="H14" s="770">
        <v>1</v>
      </c>
      <c r="J14" s="141"/>
      <c r="K14" s="141"/>
      <c r="L14" s="141"/>
    </row>
    <row r="15" spans="1:12">
      <c r="A15" s="977" t="s">
        <v>80</v>
      </c>
      <c r="B15" s="777">
        <v>185</v>
      </c>
      <c r="C15" s="770">
        <v>70</v>
      </c>
      <c r="D15" s="770">
        <v>115</v>
      </c>
      <c r="E15" s="770">
        <v>158</v>
      </c>
      <c r="F15" s="770">
        <v>27</v>
      </c>
      <c r="G15" s="770">
        <v>46</v>
      </c>
      <c r="H15" s="770">
        <v>24</v>
      </c>
      <c r="J15" s="141"/>
      <c r="K15" s="141"/>
      <c r="L15" s="141"/>
    </row>
    <row r="16" spans="1:12">
      <c r="A16" s="977" t="s">
        <v>81</v>
      </c>
      <c r="B16" s="504" t="s">
        <v>659</v>
      </c>
      <c r="C16" s="492" t="s">
        <v>659</v>
      </c>
      <c r="D16" s="492" t="s">
        <v>659</v>
      </c>
      <c r="E16" s="492" t="s">
        <v>659</v>
      </c>
      <c r="F16" s="492" t="s">
        <v>659</v>
      </c>
      <c r="G16" s="492" t="s">
        <v>659</v>
      </c>
      <c r="H16" s="492" t="s">
        <v>659</v>
      </c>
      <c r="J16" s="141"/>
      <c r="K16" s="141"/>
      <c r="L16" s="141"/>
    </row>
    <row r="17" spans="1:12">
      <c r="A17" s="977" t="s">
        <v>91</v>
      </c>
      <c r="B17" s="777">
        <v>10121</v>
      </c>
      <c r="C17" s="770">
        <v>5169</v>
      </c>
      <c r="D17" s="770">
        <v>4952</v>
      </c>
      <c r="E17" s="770">
        <v>6578</v>
      </c>
      <c r="F17" s="770">
        <v>3543</v>
      </c>
      <c r="G17" s="770">
        <v>3243</v>
      </c>
      <c r="H17" s="770">
        <v>1926</v>
      </c>
      <c r="J17" s="141"/>
      <c r="K17" s="141"/>
      <c r="L17" s="141"/>
    </row>
    <row r="18" spans="1:12">
      <c r="A18" s="977" t="s">
        <v>83</v>
      </c>
      <c r="B18" s="777">
        <v>308</v>
      </c>
      <c r="C18" s="770">
        <v>190</v>
      </c>
      <c r="D18" s="770">
        <v>118</v>
      </c>
      <c r="E18" s="770">
        <v>260</v>
      </c>
      <c r="F18" s="770">
        <v>48</v>
      </c>
      <c r="G18" s="770">
        <v>159</v>
      </c>
      <c r="H18" s="770">
        <v>31</v>
      </c>
      <c r="J18" s="141"/>
      <c r="K18" s="141"/>
      <c r="L18" s="141"/>
    </row>
    <row r="19" spans="1:12">
      <c r="A19" s="977" t="s">
        <v>84</v>
      </c>
      <c r="B19" s="777">
        <v>106</v>
      </c>
      <c r="C19" s="770">
        <v>97</v>
      </c>
      <c r="D19" s="770">
        <v>9</v>
      </c>
      <c r="E19" s="770">
        <v>106</v>
      </c>
      <c r="F19" s="492" t="s">
        <v>659</v>
      </c>
      <c r="G19" s="770">
        <v>97</v>
      </c>
      <c r="H19" s="492" t="s">
        <v>659</v>
      </c>
      <c r="J19" s="141"/>
      <c r="K19" s="141"/>
      <c r="L19" s="141"/>
    </row>
    <row r="20" spans="1:12">
      <c r="A20" s="977" t="s">
        <v>92</v>
      </c>
      <c r="B20" s="777">
        <v>272</v>
      </c>
      <c r="C20" s="770">
        <v>109</v>
      </c>
      <c r="D20" s="770">
        <v>163</v>
      </c>
      <c r="E20" s="770">
        <v>117</v>
      </c>
      <c r="F20" s="770">
        <v>155</v>
      </c>
      <c r="G20" s="770">
        <v>61</v>
      </c>
      <c r="H20" s="770">
        <v>48</v>
      </c>
      <c r="J20" s="141"/>
      <c r="K20" s="141"/>
      <c r="L20" s="141"/>
    </row>
    <row r="21" spans="1:12">
      <c r="A21" s="977" t="s">
        <v>85</v>
      </c>
      <c r="B21" s="777">
        <v>206</v>
      </c>
      <c r="C21" s="770">
        <v>179</v>
      </c>
      <c r="D21" s="770">
        <v>27</v>
      </c>
      <c r="E21" s="770">
        <v>140</v>
      </c>
      <c r="F21" s="770">
        <v>66</v>
      </c>
      <c r="G21" s="770">
        <v>118</v>
      </c>
      <c r="H21" s="770">
        <v>61</v>
      </c>
      <c r="J21" s="141"/>
      <c r="K21" s="141"/>
      <c r="L21" s="141"/>
    </row>
    <row r="22" spans="1:12">
      <c r="A22" s="977" t="s">
        <v>399</v>
      </c>
      <c r="B22" s="777">
        <v>266</v>
      </c>
      <c r="C22" s="770">
        <v>227</v>
      </c>
      <c r="D22" s="770">
        <v>39</v>
      </c>
      <c r="E22" s="770">
        <v>102</v>
      </c>
      <c r="F22" s="770">
        <v>164</v>
      </c>
      <c r="G22" s="770">
        <v>90</v>
      </c>
      <c r="H22" s="770">
        <v>137</v>
      </c>
      <c r="J22" s="141"/>
      <c r="K22" s="141"/>
      <c r="L22" s="141"/>
    </row>
    <row r="23" spans="1:12">
      <c r="A23" s="977" t="s">
        <v>87</v>
      </c>
      <c r="B23" s="777">
        <v>91</v>
      </c>
      <c r="C23" s="770">
        <v>62</v>
      </c>
      <c r="D23" s="770">
        <v>29</v>
      </c>
      <c r="E23" s="770">
        <v>91</v>
      </c>
      <c r="F23" s="492" t="s">
        <v>659</v>
      </c>
      <c r="G23" s="770">
        <v>62</v>
      </c>
      <c r="H23" s="492" t="s">
        <v>659</v>
      </c>
      <c r="J23" s="141"/>
      <c r="K23" s="141"/>
      <c r="L23" s="141"/>
    </row>
    <row r="24" spans="1:12" s="551" customFormat="1">
      <c r="A24" s="980"/>
      <c r="B24" s="14"/>
      <c r="C24" s="14"/>
      <c r="D24" s="14"/>
      <c r="E24" s="14"/>
      <c r="F24" s="399"/>
      <c r="G24" s="14"/>
      <c r="H24" s="399"/>
      <c r="J24" s="141"/>
      <c r="K24" s="141"/>
      <c r="L24" s="141"/>
    </row>
    <row r="25" spans="1:12">
      <c r="A25" s="69" t="s">
        <v>513</v>
      </c>
      <c r="J25" s="141"/>
      <c r="K25" s="141"/>
      <c r="L25" s="141"/>
    </row>
    <row r="26" spans="1:12">
      <c r="B26" s="141"/>
      <c r="C26" s="141"/>
      <c r="D26" s="141"/>
      <c r="E26" s="141"/>
      <c r="F26" s="141"/>
      <c r="G26" s="141"/>
      <c r="H26" s="141"/>
    </row>
    <row r="27" spans="1:12">
      <c r="B27" s="551"/>
      <c r="C27" s="551"/>
      <c r="D27" s="551"/>
      <c r="E27" s="551"/>
      <c r="F27" s="551"/>
      <c r="G27" s="551"/>
      <c r="H27" s="551"/>
    </row>
  </sheetData>
  <mergeCells count="5">
    <mergeCell ref="A3:A4"/>
    <mergeCell ref="B3:B4"/>
    <mergeCell ref="C3:D3"/>
    <mergeCell ref="E3:F3"/>
    <mergeCell ref="G3:H3"/>
  </mergeCells>
  <hyperlinks>
    <hyperlink ref="J2" location="OBSAH!A1" display="Zpět na obsah"/>
  </hyperlinks>
  <pageMargins left="0.7" right="0.7" top="0.78740157499999996" bottom="0.78740157499999996"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showGridLines="0" workbookViewId="0"/>
  </sheetViews>
  <sheetFormatPr defaultRowHeight="15"/>
  <cols>
    <col min="1" max="1" width="40.5703125" style="551" customWidth="1"/>
    <col min="2" max="8" width="11.7109375" style="551" customWidth="1"/>
  </cols>
  <sheetData>
    <row r="1" spans="1:11">
      <c r="A1" s="145" t="s">
        <v>1757</v>
      </c>
    </row>
    <row r="2" spans="1:11" ht="15.75" thickBot="1">
      <c r="A2" s="1614" t="s">
        <v>1719</v>
      </c>
      <c r="B2" s="146"/>
      <c r="C2" s="146"/>
      <c r="D2" s="146"/>
      <c r="F2" s="146"/>
      <c r="G2" s="146"/>
      <c r="H2" s="146"/>
      <c r="I2" s="146"/>
      <c r="J2" s="213" t="s">
        <v>1602</v>
      </c>
      <c r="K2" s="146"/>
    </row>
    <row r="3" spans="1:11">
      <c r="A3" s="2182" t="s">
        <v>1660</v>
      </c>
      <c r="B3" s="2184" t="s">
        <v>67</v>
      </c>
      <c r="C3" s="2058" t="s">
        <v>739</v>
      </c>
      <c r="D3" s="2058"/>
      <c r="E3" s="2058" t="s">
        <v>742</v>
      </c>
      <c r="F3" s="2059"/>
      <c r="G3" s="2058" t="s">
        <v>743</v>
      </c>
      <c r="H3" s="2059"/>
    </row>
    <row r="4" spans="1:11" ht="15.75" thickBot="1">
      <c r="A4" s="2183"/>
      <c r="B4" s="2185"/>
      <c r="C4" s="1119" t="s">
        <v>7</v>
      </c>
      <c r="D4" s="1119" t="s">
        <v>136</v>
      </c>
      <c r="E4" s="1119" t="s">
        <v>167</v>
      </c>
      <c r="F4" s="1368" t="s">
        <v>39</v>
      </c>
      <c r="G4" s="1119" t="s">
        <v>167</v>
      </c>
      <c r="H4" s="1368" t="s">
        <v>39</v>
      </c>
    </row>
    <row r="5" spans="1:11">
      <c r="A5" s="1380" t="s">
        <v>67</v>
      </c>
      <c r="B5" s="778">
        <v>14088</v>
      </c>
      <c r="C5" s="670">
        <v>6248</v>
      </c>
      <c r="D5" s="670">
        <v>7840</v>
      </c>
      <c r="E5" s="670">
        <v>9809</v>
      </c>
      <c r="F5" s="670">
        <v>4279</v>
      </c>
      <c r="G5" s="670">
        <v>4011</v>
      </c>
      <c r="H5" s="670">
        <v>2237</v>
      </c>
      <c r="I5" s="141"/>
    </row>
    <row r="6" spans="1:11">
      <c r="A6" s="977" t="s">
        <v>1639</v>
      </c>
      <c r="B6" s="777">
        <v>855</v>
      </c>
      <c r="C6" s="770">
        <v>21</v>
      </c>
      <c r="D6" s="770">
        <v>834</v>
      </c>
      <c r="E6" s="770">
        <v>703</v>
      </c>
      <c r="F6" s="770">
        <v>152</v>
      </c>
      <c r="G6" s="770">
        <v>18</v>
      </c>
      <c r="H6" s="770">
        <v>3</v>
      </c>
      <c r="I6" s="141"/>
    </row>
    <row r="7" spans="1:11">
      <c r="A7" s="977" t="s">
        <v>1640</v>
      </c>
      <c r="B7" s="777">
        <v>22</v>
      </c>
      <c r="C7" s="492" t="s">
        <v>659</v>
      </c>
      <c r="D7" s="356">
        <v>22</v>
      </c>
      <c r="E7" s="770">
        <v>22</v>
      </c>
      <c r="F7" s="492" t="s">
        <v>659</v>
      </c>
      <c r="G7" s="492" t="s">
        <v>659</v>
      </c>
      <c r="H7" s="492" t="s">
        <v>659</v>
      </c>
      <c r="I7" s="141"/>
    </row>
    <row r="8" spans="1:11">
      <c r="A8" s="977" t="s">
        <v>1641</v>
      </c>
      <c r="B8" s="777">
        <v>723</v>
      </c>
      <c r="C8" s="770">
        <v>10</v>
      </c>
      <c r="D8" s="356">
        <v>713</v>
      </c>
      <c r="E8" s="770">
        <v>622</v>
      </c>
      <c r="F8" s="770">
        <v>101</v>
      </c>
      <c r="G8" s="770">
        <v>7</v>
      </c>
      <c r="H8" s="770">
        <v>3</v>
      </c>
      <c r="I8" s="141"/>
    </row>
    <row r="9" spans="1:11">
      <c r="A9" s="977" t="s">
        <v>1642</v>
      </c>
      <c r="B9" s="777">
        <v>6</v>
      </c>
      <c r="C9" s="770">
        <v>2</v>
      </c>
      <c r="D9" s="356">
        <v>4</v>
      </c>
      <c r="E9" s="492" t="s">
        <v>659</v>
      </c>
      <c r="F9" s="770">
        <v>6</v>
      </c>
      <c r="G9" s="492" t="s">
        <v>659</v>
      </c>
      <c r="H9" s="770">
        <v>2</v>
      </c>
      <c r="I9" s="141"/>
    </row>
    <row r="10" spans="1:11">
      <c r="A10" s="977" t="s">
        <v>1643</v>
      </c>
      <c r="B10" s="777">
        <v>101</v>
      </c>
      <c r="C10" s="770">
        <v>66</v>
      </c>
      <c r="D10" s="356">
        <v>35</v>
      </c>
      <c r="E10" s="770">
        <v>101</v>
      </c>
      <c r="F10" s="492" t="s">
        <v>659</v>
      </c>
      <c r="G10" s="770">
        <v>66</v>
      </c>
      <c r="H10" s="492" t="s">
        <v>659</v>
      </c>
      <c r="I10" s="141"/>
    </row>
    <row r="11" spans="1:11">
      <c r="A11" s="977" t="s">
        <v>1644</v>
      </c>
      <c r="B11" s="777">
        <v>295</v>
      </c>
      <c r="C11" s="770">
        <v>10</v>
      </c>
      <c r="D11" s="356">
        <v>285</v>
      </c>
      <c r="E11" s="770">
        <v>293</v>
      </c>
      <c r="F11" s="770">
        <v>2</v>
      </c>
      <c r="G11" s="770">
        <v>10</v>
      </c>
      <c r="H11" s="492" t="s">
        <v>659</v>
      </c>
      <c r="I11" s="141"/>
    </row>
    <row r="12" spans="1:11">
      <c r="A12" s="977" t="s">
        <v>1645</v>
      </c>
      <c r="B12" s="777">
        <v>177</v>
      </c>
      <c r="C12" s="770">
        <v>5</v>
      </c>
      <c r="D12" s="356">
        <v>172</v>
      </c>
      <c r="E12" s="770">
        <v>174</v>
      </c>
      <c r="F12" s="770">
        <v>3</v>
      </c>
      <c r="G12" s="770">
        <v>5</v>
      </c>
      <c r="H12" s="492" t="s">
        <v>659</v>
      </c>
      <c r="I12" s="141"/>
    </row>
    <row r="13" spans="1:11">
      <c r="A13" s="977" t="s">
        <v>1646</v>
      </c>
      <c r="B13" s="777">
        <v>46</v>
      </c>
      <c r="C13" s="492" t="s">
        <v>659</v>
      </c>
      <c r="D13" s="356">
        <v>46</v>
      </c>
      <c r="E13" s="770">
        <v>46</v>
      </c>
      <c r="F13" s="492" t="s">
        <v>659</v>
      </c>
      <c r="G13" s="492" t="s">
        <v>659</v>
      </c>
      <c r="H13" s="492" t="s">
        <v>659</v>
      </c>
      <c r="I13" s="141"/>
    </row>
    <row r="14" spans="1:11">
      <c r="A14" s="977" t="s">
        <v>1647</v>
      </c>
      <c r="B14" s="777">
        <v>43</v>
      </c>
      <c r="C14" s="770">
        <v>26</v>
      </c>
      <c r="D14" s="770">
        <v>17</v>
      </c>
      <c r="E14" s="770">
        <v>42</v>
      </c>
      <c r="F14" s="770">
        <v>1</v>
      </c>
      <c r="G14" s="770">
        <v>25</v>
      </c>
      <c r="H14" s="770">
        <v>1</v>
      </c>
      <c r="I14" s="141"/>
    </row>
    <row r="15" spans="1:11">
      <c r="A15" s="977" t="s">
        <v>1648</v>
      </c>
      <c r="B15" s="777">
        <v>265</v>
      </c>
      <c r="C15" s="770">
        <v>5</v>
      </c>
      <c r="D15" s="770">
        <v>260</v>
      </c>
      <c r="E15" s="770">
        <v>254</v>
      </c>
      <c r="F15" s="770">
        <v>11</v>
      </c>
      <c r="G15" s="770">
        <v>4</v>
      </c>
      <c r="H15" s="770">
        <v>1</v>
      </c>
      <c r="I15" s="141"/>
    </row>
    <row r="16" spans="1:11">
      <c r="A16" s="977" t="s">
        <v>1649</v>
      </c>
      <c r="B16" s="777">
        <v>61</v>
      </c>
      <c r="C16" s="770">
        <v>25</v>
      </c>
      <c r="D16" s="770">
        <v>36</v>
      </c>
      <c r="E16" s="770">
        <v>34</v>
      </c>
      <c r="F16" s="770">
        <v>27</v>
      </c>
      <c r="G16" s="770">
        <v>1</v>
      </c>
      <c r="H16" s="770">
        <v>24</v>
      </c>
      <c r="I16" s="141"/>
    </row>
    <row r="17" spans="1:9">
      <c r="A17" s="977" t="s">
        <v>1650</v>
      </c>
      <c r="B17" s="777">
        <v>54</v>
      </c>
      <c r="C17" s="770">
        <v>38</v>
      </c>
      <c r="D17" s="770">
        <v>16</v>
      </c>
      <c r="E17" s="770">
        <v>54</v>
      </c>
      <c r="F17" s="492" t="s">
        <v>659</v>
      </c>
      <c r="G17" s="770">
        <v>38</v>
      </c>
      <c r="H17" s="492" t="s">
        <v>659</v>
      </c>
      <c r="I17" s="141"/>
    </row>
    <row r="18" spans="1:9">
      <c r="A18" s="977" t="s">
        <v>1651</v>
      </c>
      <c r="B18" s="777">
        <v>70</v>
      </c>
      <c r="C18" s="770">
        <v>7</v>
      </c>
      <c r="D18" s="770">
        <v>63</v>
      </c>
      <c r="E18" s="770">
        <v>70</v>
      </c>
      <c r="F18" s="492" t="s">
        <v>659</v>
      </c>
      <c r="G18" s="770">
        <v>7</v>
      </c>
      <c r="H18" s="492" t="s">
        <v>659</v>
      </c>
      <c r="I18" s="141"/>
    </row>
    <row r="19" spans="1:9">
      <c r="A19" s="977" t="s">
        <v>1652</v>
      </c>
      <c r="B19" s="504" t="s">
        <v>659</v>
      </c>
      <c r="C19" s="492" t="s">
        <v>659</v>
      </c>
      <c r="D19" s="492" t="s">
        <v>659</v>
      </c>
      <c r="E19" s="492" t="s">
        <v>659</v>
      </c>
      <c r="F19" s="492" t="s">
        <v>659</v>
      </c>
      <c r="G19" s="492" t="s">
        <v>659</v>
      </c>
      <c r="H19" s="492" t="s">
        <v>659</v>
      </c>
      <c r="I19" s="141"/>
    </row>
    <row r="20" spans="1:9">
      <c r="A20" s="977" t="s">
        <v>1653</v>
      </c>
      <c r="B20" s="777">
        <v>10121</v>
      </c>
      <c r="C20" s="770">
        <v>5169</v>
      </c>
      <c r="D20" s="770">
        <v>4952</v>
      </c>
      <c r="E20" s="770">
        <v>6578</v>
      </c>
      <c r="F20" s="770">
        <v>3543</v>
      </c>
      <c r="G20" s="770">
        <v>3243</v>
      </c>
      <c r="H20" s="770">
        <v>1926</v>
      </c>
      <c r="I20" s="141"/>
    </row>
    <row r="21" spans="1:9">
      <c r="A21" s="977" t="s">
        <v>1654</v>
      </c>
      <c r="B21" s="777">
        <v>308</v>
      </c>
      <c r="C21" s="770">
        <v>190</v>
      </c>
      <c r="D21" s="770">
        <v>118</v>
      </c>
      <c r="E21" s="770">
        <v>260</v>
      </c>
      <c r="F21" s="770">
        <v>48</v>
      </c>
      <c r="G21" s="770">
        <v>159</v>
      </c>
      <c r="H21" s="770">
        <v>31</v>
      </c>
      <c r="I21" s="141"/>
    </row>
    <row r="22" spans="1:9">
      <c r="A22" s="977" t="s">
        <v>1655</v>
      </c>
      <c r="B22" s="777">
        <v>106</v>
      </c>
      <c r="C22" s="770">
        <v>97</v>
      </c>
      <c r="D22" s="770">
        <v>9</v>
      </c>
      <c r="E22" s="770">
        <v>106</v>
      </c>
      <c r="F22" s="492" t="s">
        <v>659</v>
      </c>
      <c r="G22" s="770">
        <v>97</v>
      </c>
      <c r="H22" s="492" t="s">
        <v>659</v>
      </c>
      <c r="I22" s="141"/>
    </row>
    <row r="23" spans="1:9">
      <c r="A23" s="977" t="s">
        <v>1656</v>
      </c>
      <c r="B23" s="777">
        <v>272</v>
      </c>
      <c r="C23" s="770">
        <v>109</v>
      </c>
      <c r="D23" s="770">
        <v>163</v>
      </c>
      <c r="E23" s="770">
        <v>117</v>
      </c>
      <c r="F23" s="770">
        <v>155</v>
      </c>
      <c r="G23" s="770">
        <v>61</v>
      </c>
      <c r="H23" s="770">
        <v>48</v>
      </c>
      <c r="I23" s="141"/>
    </row>
    <row r="24" spans="1:9">
      <c r="A24" s="977" t="s">
        <v>1657</v>
      </c>
      <c r="B24" s="777">
        <v>206</v>
      </c>
      <c r="C24" s="770">
        <v>179</v>
      </c>
      <c r="D24" s="770">
        <v>27</v>
      </c>
      <c r="E24" s="770">
        <v>140</v>
      </c>
      <c r="F24" s="770">
        <v>66</v>
      </c>
      <c r="G24" s="770">
        <v>118</v>
      </c>
      <c r="H24" s="770">
        <v>61</v>
      </c>
      <c r="I24" s="141"/>
    </row>
    <row r="25" spans="1:9">
      <c r="A25" s="977" t="s">
        <v>1658</v>
      </c>
      <c r="B25" s="777">
        <v>266</v>
      </c>
      <c r="C25" s="770">
        <v>227</v>
      </c>
      <c r="D25" s="770">
        <v>39</v>
      </c>
      <c r="E25" s="770">
        <v>102</v>
      </c>
      <c r="F25" s="770">
        <v>164</v>
      </c>
      <c r="G25" s="770">
        <v>90</v>
      </c>
      <c r="H25" s="770">
        <v>137</v>
      </c>
      <c r="I25" s="141"/>
    </row>
    <row r="26" spans="1:9">
      <c r="A26" s="977" t="s">
        <v>1659</v>
      </c>
      <c r="B26" s="777">
        <v>91</v>
      </c>
      <c r="C26" s="770">
        <v>62</v>
      </c>
      <c r="D26" s="770">
        <v>29</v>
      </c>
      <c r="E26" s="770">
        <v>91</v>
      </c>
      <c r="F26" s="492" t="s">
        <v>659</v>
      </c>
      <c r="G26" s="770">
        <v>62</v>
      </c>
      <c r="H26" s="492" t="s">
        <v>659</v>
      </c>
      <c r="I26" s="141"/>
    </row>
    <row r="27" spans="1:9" s="551" customFormat="1">
      <c r="A27" s="980"/>
      <c r="B27" s="14"/>
      <c r="C27" s="14"/>
      <c r="D27" s="14"/>
      <c r="E27" s="14"/>
      <c r="F27" s="399"/>
      <c r="G27" s="14"/>
      <c r="H27" s="399"/>
      <c r="I27" s="141"/>
    </row>
    <row r="28" spans="1:9">
      <c r="A28" s="69" t="s">
        <v>513</v>
      </c>
      <c r="B28" s="141"/>
      <c r="C28" s="141"/>
      <c r="D28" s="141"/>
      <c r="E28" s="141"/>
      <c r="F28" s="141"/>
      <c r="G28" s="141"/>
      <c r="H28" s="141"/>
    </row>
    <row r="29" spans="1:9">
      <c r="B29" s="141"/>
      <c r="C29" s="141"/>
      <c r="D29" s="141"/>
      <c r="E29" s="141"/>
      <c r="F29" s="141"/>
      <c r="G29" s="141"/>
      <c r="H29" s="141"/>
    </row>
  </sheetData>
  <mergeCells count="5">
    <mergeCell ref="A3:A4"/>
    <mergeCell ref="B3:B4"/>
    <mergeCell ref="C3:D3"/>
    <mergeCell ref="E3:F3"/>
    <mergeCell ref="G3:H3"/>
  </mergeCells>
  <hyperlinks>
    <hyperlink ref="J2" location="OBSAH!A1" display="Zpět na obsah"/>
  </hyperlinks>
  <pageMargins left="0.7" right="0.7" top="0.78740157499999996" bottom="0.78740157499999996"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8"/>
  <sheetViews>
    <sheetView showGridLines="0" workbookViewId="0">
      <selection activeCell="A26" sqref="A26"/>
    </sheetView>
  </sheetViews>
  <sheetFormatPr defaultRowHeight="15"/>
  <cols>
    <col min="1" max="1" width="37.140625" customWidth="1"/>
    <col min="2" max="12" width="8.7109375" customWidth="1"/>
    <col min="17" max="17" width="8.28515625" customWidth="1"/>
    <col min="18" max="18" width="8" customWidth="1"/>
    <col min="19" max="19" width="6.85546875" customWidth="1"/>
    <col min="21" max="21" width="45.5703125" bestFit="1" customWidth="1"/>
    <col min="22" max="22" width="13.85546875" bestFit="1" customWidth="1"/>
  </cols>
  <sheetData>
    <row r="1" spans="1:22">
      <c r="A1" s="145" t="s">
        <v>1625</v>
      </c>
      <c r="B1" s="145"/>
      <c r="C1" s="145"/>
      <c r="D1" s="145"/>
      <c r="E1" s="145"/>
      <c r="F1" s="145"/>
      <c r="G1" s="145"/>
      <c r="H1" s="145"/>
      <c r="I1" s="145"/>
      <c r="J1" s="145"/>
      <c r="K1" s="145"/>
      <c r="L1" s="145"/>
      <c r="M1" s="145"/>
      <c r="N1" s="145"/>
      <c r="O1" s="145"/>
      <c r="P1" s="280"/>
      <c r="Q1" s="145"/>
      <c r="R1" s="145"/>
      <c r="S1" s="551"/>
      <c r="T1" s="551"/>
    </row>
    <row r="2" spans="1:22" ht="15.75" thickBot="1">
      <c r="A2" s="1614" t="s">
        <v>1719</v>
      </c>
      <c r="B2" s="146"/>
      <c r="C2" s="146"/>
      <c r="D2" s="146"/>
      <c r="E2" s="146"/>
      <c r="F2" s="146"/>
      <c r="G2" s="146"/>
      <c r="H2" s="146"/>
      <c r="I2" s="146"/>
      <c r="J2" s="146"/>
      <c r="K2" s="146"/>
      <c r="L2" s="146"/>
      <c r="M2" s="146"/>
      <c r="N2" s="146"/>
      <c r="O2" s="146"/>
      <c r="P2" s="146"/>
      <c r="Q2" s="146"/>
      <c r="R2" s="146"/>
      <c r="S2" s="146"/>
      <c r="T2" s="213" t="s">
        <v>1602</v>
      </c>
      <c r="U2" s="146"/>
    </row>
    <row r="3" spans="1:22" ht="25.5" customHeight="1">
      <c r="A3" s="2210" t="s">
        <v>326</v>
      </c>
      <c r="B3" s="1965" t="s">
        <v>193</v>
      </c>
      <c r="C3" s="1966"/>
      <c r="D3" s="1966"/>
      <c r="E3" s="1966"/>
      <c r="F3" s="1966"/>
      <c r="G3" s="1966"/>
      <c r="H3" s="1966"/>
      <c r="I3" s="1966"/>
      <c r="J3" s="1966"/>
      <c r="K3" s="1966"/>
      <c r="L3" s="1966"/>
      <c r="M3" s="2099" t="s">
        <v>674</v>
      </c>
      <c r="N3" s="1968"/>
      <c r="O3" s="1969" t="s">
        <v>675</v>
      </c>
      <c r="P3" s="1970"/>
      <c r="Q3" s="1971" t="s">
        <v>676</v>
      </c>
      <c r="R3" s="1968"/>
      <c r="S3" s="551"/>
      <c r="T3" s="551"/>
    </row>
    <row r="4" spans="1:22" ht="15.75" thickBot="1">
      <c r="A4" s="2211"/>
      <c r="B4" s="995" t="s">
        <v>10</v>
      </c>
      <c r="C4" s="995" t="s">
        <v>11</v>
      </c>
      <c r="D4" s="995" t="s">
        <v>12</v>
      </c>
      <c r="E4" s="995" t="s">
        <v>13</v>
      </c>
      <c r="F4" s="995" t="s">
        <v>135</v>
      </c>
      <c r="G4" s="995" t="s">
        <v>183</v>
      </c>
      <c r="H4" s="996" t="s">
        <v>432</v>
      </c>
      <c r="I4" s="995" t="s">
        <v>529</v>
      </c>
      <c r="J4" s="995" t="s">
        <v>589</v>
      </c>
      <c r="K4" s="995" t="s">
        <v>656</v>
      </c>
      <c r="L4" s="995" t="s">
        <v>673</v>
      </c>
      <c r="M4" s="1058" t="s">
        <v>185</v>
      </c>
      <c r="N4" s="1000" t="s">
        <v>186</v>
      </c>
      <c r="O4" s="1010" t="s">
        <v>185</v>
      </c>
      <c r="P4" s="1000" t="s">
        <v>186</v>
      </c>
      <c r="Q4" s="999" t="s">
        <v>185</v>
      </c>
      <c r="R4" s="1117" t="s">
        <v>186</v>
      </c>
      <c r="S4" s="551"/>
      <c r="T4" s="551"/>
    </row>
    <row r="5" spans="1:22">
      <c r="A5" s="1380" t="s">
        <v>67</v>
      </c>
      <c r="B5" s="1381">
        <v>5062</v>
      </c>
      <c r="C5" s="1381">
        <v>3538</v>
      </c>
      <c r="D5" s="1381">
        <v>2939</v>
      </c>
      <c r="E5" s="1382">
        <v>2724</v>
      </c>
      <c r="F5" s="1381">
        <v>2523</v>
      </c>
      <c r="G5" s="742">
        <v>2577</v>
      </c>
      <c r="H5" s="1381">
        <v>2799</v>
      </c>
      <c r="I5" s="1381">
        <v>3350</v>
      </c>
      <c r="J5" s="1381">
        <v>2863</v>
      </c>
      <c r="K5" s="1381">
        <v>3395</v>
      </c>
      <c r="L5" s="1381">
        <v>3823</v>
      </c>
      <c r="M5" s="1059">
        <f>L5-K5</f>
        <v>428</v>
      </c>
      <c r="N5" s="296">
        <f>L5/K5-1</f>
        <v>0.12606774668630338</v>
      </c>
      <c r="O5" s="1013">
        <f>L5-G5</f>
        <v>1246</v>
      </c>
      <c r="P5" s="1462">
        <f>L5/G5-1</f>
        <v>0.4835079549864183</v>
      </c>
      <c r="Q5" s="1011">
        <f>L5-B5</f>
        <v>-1239</v>
      </c>
      <c r="R5" s="1118">
        <f>L5/B5-1</f>
        <v>-0.24476491505333864</v>
      </c>
      <c r="S5" s="551"/>
      <c r="T5" s="551"/>
    </row>
    <row r="6" spans="1:22">
      <c r="A6" s="977" t="s">
        <v>69</v>
      </c>
      <c r="B6" s="1379">
        <v>386</v>
      </c>
      <c r="C6" s="1379">
        <v>284</v>
      </c>
      <c r="D6" s="1379">
        <v>242</v>
      </c>
      <c r="E6" s="1379">
        <v>255</v>
      </c>
      <c r="F6" s="1379">
        <v>230</v>
      </c>
      <c r="G6" s="1463">
        <v>222</v>
      </c>
      <c r="H6" s="1379">
        <v>303</v>
      </c>
      <c r="I6" s="1379">
        <v>330</v>
      </c>
      <c r="J6" s="1379">
        <v>280</v>
      </c>
      <c r="K6" s="1379">
        <v>310</v>
      </c>
      <c r="L6" s="1379">
        <v>301</v>
      </c>
      <c r="M6" s="1464">
        <f t="shared" ref="M6:M24" si="0">L6-K6</f>
        <v>-9</v>
      </c>
      <c r="N6" s="298">
        <f t="shared" ref="N6:N24" si="1">L6/K6-1</f>
        <v>-2.9032258064516148E-2</v>
      </c>
      <c r="O6" s="1015">
        <f t="shared" ref="O6:O24" si="2">L6-G6</f>
        <v>79</v>
      </c>
      <c r="P6" s="1465">
        <f t="shared" ref="P6:P24" si="3">L6/G6-1</f>
        <v>0.35585585585585577</v>
      </c>
      <c r="Q6" s="1466">
        <f t="shared" ref="Q6:Q22" si="4">L6-B6</f>
        <v>-85</v>
      </c>
      <c r="R6" s="1115">
        <f t="shared" ref="R6:R22" si="5">L6/B6-1</f>
        <v>-0.22020725388601037</v>
      </c>
      <c r="S6" s="551"/>
      <c r="T6" s="551"/>
    </row>
    <row r="7" spans="1:22">
      <c r="A7" s="977" t="s">
        <v>400</v>
      </c>
      <c r="B7" s="1379">
        <v>247</v>
      </c>
      <c r="C7" s="1379">
        <v>183</v>
      </c>
      <c r="D7" s="1379">
        <v>162</v>
      </c>
      <c r="E7" s="1379">
        <v>149</v>
      </c>
      <c r="F7" s="1379">
        <v>129</v>
      </c>
      <c r="G7" s="1463">
        <v>119</v>
      </c>
      <c r="H7" s="1379">
        <v>163</v>
      </c>
      <c r="I7" s="1379">
        <v>186</v>
      </c>
      <c r="J7" s="1379">
        <v>222</v>
      </c>
      <c r="K7" s="1379">
        <v>187</v>
      </c>
      <c r="L7" s="1379">
        <v>231</v>
      </c>
      <c r="M7" s="1464">
        <f t="shared" si="0"/>
        <v>44</v>
      </c>
      <c r="N7" s="298">
        <f t="shared" si="1"/>
        <v>0.23529411764705888</v>
      </c>
      <c r="O7" s="1015">
        <f t="shared" si="2"/>
        <v>112</v>
      </c>
      <c r="P7" s="1465">
        <f t="shared" si="3"/>
        <v>0.94117647058823528</v>
      </c>
      <c r="Q7" s="1466">
        <f t="shared" si="4"/>
        <v>-16</v>
      </c>
      <c r="R7" s="1115">
        <f t="shared" si="5"/>
        <v>-6.4777327935222617E-2</v>
      </c>
      <c r="S7" s="551"/>
      <c r="T7" s="551"/>
      <c r="V7" s="551"/>
    </row>
    <row r="8" spans="1:22">
      <c r="A8" s="977" t="s">
        <v>71</v>
      </c>
      <c r="B8" s="1379">
        <v>3</v>
      </c>
      <c r="C8" s="1467" t="s">
        <v>659</v>
      </c>
      <c r="D8" s="1379">
        <v>1</v>
      </c>
      <c r="E8" s="1467" t="s">
        <v>659</v>
      </c>
      <c r="F8" s="1379">
        <v>6</v>
      </c>
      <c r="G8" s="1463">
        <v>5</v>
      </c>
      <c r="H8" s="1379">
        <v>5</v>
      </c>
      <c r="I8" s="1467" t="s">
        <v>659</v>
      </c>
      <c r="J8" s="1379">
        <v>1</v>
      </c>
      <c r="K8" s="1379">
        <v>4</v>
      </c>
      <c r="L8" s="1379">
        <v>3</v>
      </c>
      <c r="M8" s="1464">
        <f t="shared" si="0"/>
        <v>-1</v>
      </c>
      <c r="N8" s="298">
        <f t="shared" si="1"/>
        <v>-0.25</v>
      </c>
      <c r="O8" s="1015">
        <f t="shared" si="2"/>
        <v>-2</v>
      </c>
      <c r="P8" s="1465">
        <f t="shared" si="3"/>
        <v>-0.4</v>
      </c>
      <c r="Q8" s="1473">
        <f t="shared" si="4"/>
        <v>0</v>
      </c>
      <c r="R8" s="1115">
        <f t="shared" si="5"/>
        <v>0</v>
      </c>
      <c r="S8" s="551"/>
      <c r="T8" s="551"/>
      <c r="V8" s="551"/>
    </row>
    <row r="9" spans="1:22">
      <c r="A9" s="977" t="s">
        <v>72</v>
      </c>
      <c r="B9" s="1379">
        <v>1</v>
      </c>
      <c r="C9" s="1379">
        <v>9</v>
      </c>
      <c r="D9" s="1379">
        <v>4</v>
      </c>
      <c r="E9" s="1379">
        <v>10</v>
      </c>
      <c r="F9" s="1379">
        <v>3</v>
      </c>
      <c r="G9" s="1463">
        <v>14</v>
      </c>
      <c r="H9" s="1379">
        <v>12</v>
      </c>
      <c r="I9" s="1379">
        <v>17</v>
      </c>
      <c r="J9" s="1379">
        <v>21</v>
      </c>
      <c r="K9" s="1379">
        <v>25</v>
      </c>
      <c r="L9" s="1379">
        <v>31</v>
      </c>
      <c r="M9" s="1464">
        <f t="shared" si="0"/>
        <v>6</v>
      </c>
      <c r="N9" s="298">
        <f t="shared" si="1"/>
        <v>0.24</v>
      </c>
      <c r="O9" s="1015">
        <f t="shared" si="2"/>
        <v>17</v>
      </c>
      <c r="P9" s="1465">
        <f t="shared" si="3"/>
        <v>1.2142857142857144</v>
      </c>
      <c r="Q9" s="1466">
        <f t="shared" si="4"/>
        <v>30</v>
      </c>
      <c r="R9" s="1115">
        <f>L9/B9-1</f>
        <v>30</v>
      </c>
      <c r="S9" s="551"/>
      <c r="T9" s="551"/>
      <c r="V9" s="551"/>
    </row>
    <row r="10" spans="1:22" ht="22.5">
      <c r="A10" s="977" t="s">
        <v>75</v>
      </c>
      <c r="B10" s="1379">
        <v>99</v>
      </c>
      <c r="C10" s="1379">
        <v>63</v>
      </c>
      <c r="D10" s="1379">
        <v>41</v>
      </c>
      <c r="E10" s="1379">
        <v>45</v>
      </c>
      <c r="F10" s="1379">
        <v>45</v>
      </c>
      <c r="G10" s="1463">
        <v>42</v>
      </c>
      <c r="H10" s="1379">
        <v>33</v>
      </c>
      <c r="I10" s="1379">
        <v>40</v>
      </c>
      <c r="J10" s="1379">
        <v>44</v>
      </c>
      <c r="K10" s="1379">
        <v>73</v>
      </c>
      <c r="L10" s="1379">
        <v>61</v>
      </c>
      <c r="M10" s="1464">
        <f t="shared" si="0"/>
        <v>-12</v>
      </c>
      <c r="N10" s="298">
        <f t="shared" si="1"/>
        <v>-0.16438356164383561</v>
      </c>
      <c r="O10" s="1015">
        <f t="shared" si="2"/>
        <v>19</v>
      </c>
      <c r="P10" s="1465">
        <f t="shared" si="3"/>
        <v>0.45238095238095233</v>
      </c>
      <c r="Q10" s="1466">
        <f t="shared" si="4"/>
        <v>-38</v>
      </c>
      <c r="R10" s="1115">
        <f t="shared" si="5"/>
        <v>-0.38383838383838387</v>
      </c>
      <c r="S10" s="551"/>
      <c r="T10" s="551"/>
      <c r="V10" s="551"/>
    </row>
    <row r="11" spans="1:22" ht="22.5">
      <c r="A11" s="977" t="s">
        <v>76</v>
      </c>
      <c r="B11" s="1379">
        <v>11</v>
      </c>
      <c r="C11" s="1467" t="s">
        <v>659</v>
      </c>
      <c r="D11" s="1467" t="s">
        <v>659</v>
      </c>
      <c r="E11" s="1467" t="s">
        <v>659</v>
      </c>
      <c r="F11" s="1379">
        <v>2</v>
      </c>
      <c r="G11" s="1463">
        <v>3</v>
      </c>
      <c r="H11" s="1467" t="s">
        <v>659</v>
      </c>
      <c r="I11" s="1467" t="s">
        <v>659</v>
      </c>
      <c r="J11" s="1467" t="s">
        <v>659</v>
      </c>
      <c r="K11" s="1467" t="s">
        <v>659</v>
      </c>
      <c r="L11" s="1467" t="s">
        <v>659</v>
      </c>
      <c r="M11" s="1468" t="s">
        <v>52</v>
      </c>
      <c r="N11" s="1417" t="s">
        <v>52</v>
      </c>
      <c r="O11" s="1469" t="s">
        <v>52</v>
      </c>
      <c r="P11" s="1470" t="s">
        <v>52</v>
      </c>
      <c r="Q11" s="1471" t="s">
        <v>52</v>
      </c>
      <c r="R11" s="1394" t="s">
        <v>52</v>
      </c>
      <c r="S11" s="551"/>
      <c r="T11" s="551"/>
      <c r="V11" s="551"/>
    </row>
    <row r="12" spans="1:22">
      <c r="A12" s="977" t="s">
        <v>77</v>
      </c>
      <c r="B12" s="1379">
        <v>103</v>
      </c>
      <c r="C12" s="1379">
        <v>89</v>
      </c>
      <c r="D12" s="1379">
        <v>57</v>
      </c>
      <c r="E12" s="1379">
        <v>90</v>
      </c>
      <c r="F12" s="1379">
        <v>59</v>
      </c>
      <c r="G12" s="1463">
        <v>52</v>
      </c>
      <c r="H12" s="1379">
        <v>56</v>
      </c>
      <c r="I12" s="1379">
        <v>30</v>
      </c>
      <c r="J12" s="1379">
        <v>32</v>
      </c>
      <c r="K12" s="1379">
        <v>41</v>
      </c>
      <c r="L12" s="1379">
        <v>47</v>
      </c>
      <c r="M12" s="1464">
        <f t="shared" si="0"/>
        <v>6</v>
      </c>
      <c r="N12" s="298">
        <f t="shared" si="1"/>
        <v>0.14634146341463405</v>
      </c>
      <c r="O12" s="1015">
        <f t="shared" si="2"/>
        <v>-5</v>
      </c>
      <c r="P12" s="1465">
        <f t="shared" si="3"/>
        <v>-9.6153846153846145E-2</v>
      </c>
      <c r="Q12" s="1466">
        <f t="shared" si="4"/>
        <v>-56</v>
      </c>
      <c r="R12" s="1115">
        <f t="shared" si="5"/>
        <v>-0.5436893203883495</v>
      </c>
      <c r="S12" s="551"/>
      <c r="T12" s="551"/>
      <c r="V12" s="551"/>
    </row>
    <row r="13" spans="1:22">
      <c r="A13" s="977" t="s">
        <v>78</v>
      </c>
      <c r="B13" s="1379">
        <v>39</v>
      </c>
      <c r="C13" s="1379">
        <v>6</v>
      </c>
      <c r="D13" s="1379">
        <v>5</v>
      </c>
      <c r="E13" s="1379">
        <v>4</v>
      </c>
      <c r="F13" s="1379">
        <v>14</v>
      </c>
      <c r="G13" s="1463">
        <v>5</v>
      </c>
      <c r="H13" s="1379">
        <v>8</v>
      </c>
      <c r="I13" s="1379">
        <v>3</v>
      </c>
      <c r="J13" s="1379">
        <v>20</v>
      </c>
      <c r="K13" s="1379">
        <v>12</v>
      </c>
      <c r="L13" s="1379">
        <v>14</v>
      </c>
      <c r="M13" s="1464">
        <f t="shared" si="0"/>
        <v>2</v>
      </c>
      <c r="N13" s="298">
        <f t="shared" si="1"/>
        <v>0.16666666666666674</v>
      </c>
      <c r="O13" s="1015">
        <f t="shared" si="2"/>
        <v>9</v>
      </c>
      <c r="P13" s="1465">
        <f t="shared" si="3"/>
        <v>1.7999999999999998</v>
      </c>
      <c r="Q13" s="1466">
        <f t="shared" si="4"/>
        <v>-25</v>
      </c>
      <c r="R13" s="1115">
        <f t="shared" si="5"/>
        <v>-0.64102564102564097</v>
      </c>
      <c r="S13" s="551"/>
      <c r="T13" s="551"/>
      <c r="V13" s="551"/>
    </row>
    <row r="14" spans="1:22">
      <c r="A14" s="977" t="s">
        <v>79</v>
      </c>
      <c r="B14" s="1379">
        <v>49</v>
      </c>
      <c r="C14" s="1379">
        <v>50</v>
      </c>
      <c r="D14" s="1379">
        <v>53</v>
      </c>
      <c r="E14" s="1379">
        <v>24</v>
      </c>
      <c r="F14" s="1379">
        <v>31</v>
      </c>
      <c r="G14" s="1463">
        <v>27</v>
      </c>
      <c r="H14" s="1379">
        <v>32</v>
      </c>
      <c r="I14" s="1379">
        <v>36</v>
      </c>
      <c r="J14" s="1379">
        <v>43</v>
      </c>
      <c r="K14" s="1379">
        <v>69</v>
      </c>
      <c r="L14" s="1379">
        <v>90</v>
      </c>
      <c r="M14" s="1464">
        <f t="shared" si="0"/>
        <v>21</v>
      </c>
      <c r="N14" s="298">
        <f t="shared" si="1"/>
        <v>0.30434782608695654</v>
      </c>
      <c r="O14" s="1015">
        <f t="shared" si="2"/>
        <v>63</v>
      </c>
      <c r="P14" s="1465">
        <f t="shared" si="3"/>
        <v>2.3333333333333335</v>
      </c>
      <c r="Q14" s="1466">
        <f t="shared" si="4"/>
        <v>41</v>
      </c>
      <c r="R14" s="1115">
        <f t="shared" si="5"/>
        <v>0.83673469387755106</v>
      </c>
      <c r="S14" s="551"/>
      <c r="T14" s="551"/>
      <c r="V14" s="551"/>
    </row>
    <row r="15" spans="1:22">
      <c r="A15" s="977" t="s">
        <v>80</v>
      </c>
      <c r="B15" s="1379">
        <v>33</v>
      </c>
      <c r="C15" s="1379">
        <v>22</v>
      </c>
      <c r="D15" s="1379">
        <v>16</v>
      </c>
      <c r="E15" s="1379">
        <v>26</v>
      </c>
      <c r="F15" s="1379">
        <v>16</v>
      </c>
      <c r="G15" s="1463">
        <v>21</v>
      </c>
      <c r="H15" s="1379">
        <v>0</v>
      </c>
      <c r="I15" s="1379">
        <v>2</v>
      </c>
      <c r="J15" s="1379">
        <v>22</v>
      </c>
      <c r="K15" s="1379">
        <v>31</v>
      </c>
      <c r="L15" s="1379">
        <v>43</v>
      </c>
      <c r="M15" s="1464">
        <f t="shared" si="0"/>
        <v>12</v>
      </c>
      <c r="N15" s="298">
        <f t="shared" si="1"/>
        <v>0.38709677419354849</v>
      </c>
      <c r="O15" s="1015">
        <f t="shared" si="2"/>
        <v>22</v>
      </c>
      <c r="P15" s="1465">
        <f t="shared" si="3"/>
        <v>1.0476190476190474</v>
      </c>
      <c r="Q15" s="1466">
        <f t="shared" si="4"/>
        <v>10</v>
      </c>
      <c r="R15" s="1115">
        <f t="shared" si="5"/>
        <v>0.30303030303030298</v>
      </c>
      <c r="S15" s="551"/>
      <c r="T15" s="551"/>
      <c r="V15" s="551"/>
    </row>
    <row r="16" spans="1:22">
      <c r="A16" s="977" t="s">
        <v>81</v>
      </c>
      <c r="B16" s="1379">
        <v>8</v>
      </c>
      <c r="C16" s="1379">
        <v>13</v>
      </c>
      <c r="D16" s="1379">
        <v>12</v>
      </c>
      <c r="E16" s="1379">
        <v>11</v>
      </c>
      <c r="F16" s="1379">
        <v>8</v>
      </c>
      <c r="G16" s="1463">
        <v>12</v>
      </c>
      <c r="H16" s="1379">
        <v>29</v>
      </c>
      <c r="I16" s="1379">
        <v>24</v>
      </c>
      <c r="J16" s="1379">
        <v>7</v>
      </c>
      <c r="K16" s="1379">
        <v>1</v>
      </c>
      <c r="L16" s="1467" t="s">
        <v>659</v>
      </c>
      <c r="M16" s="1468" t="s">
        <v>52</v>
      </c>
      <c r="N16" s="1417" t="s">
        <v>52</v>
      </c>
      <c r="O16" s="1469" t="s">
        <v>52</v>
      </c>
      <c r="P16" s="1470" t="s">
        <v>52</v>
      </c>
      <c r="Q16" s="1471" t="s">
        <v>52</v>
      </c>
      <c r="R16" s="1394" t="s">
        <v>52</v>
      </c>
      <c r="S16" s="551"/>
      <c r="T16" s="551"/>
      <c r="V16" s="551"/>
    </row>
    <row r="17" spans="1:22">
      <c r="A17" s="977" t="s">
        <v>484</v>
      </c>
      <c r="B17" s="1379">
        <v>3</v>
      </c>
      <c r="C17" s="1467" t="s">
        <v>659</v>
      </c>
      <c r="D17" s="1467" t="s">
        <v>659</v>
      </c>
      <c r="E17" s="1467" t="s">
        <v>659</v>
      </c>
      <c r="F17" s="1467" t="s">
        <v>659</v>
      </c>
      <c r="G17" s="1467" t="s">
        <v>659</v>
      </c>
      <c r="H17" s="1472">
        <v>3</v>
      </c>
      <c r="I17" s="1472">
        <v>9</v>
      </c>
      <c r="J17" s="1467" t="s">
        <v>659</v>
      </c>
      <c r="K17" s="1467" t="s">
        <v>659</v>
      </c>
      <c r="L17" s="1467" t="s">
        <v>659</v>
      </c>
      <c r="M17" s="1468" t="s">
        <v>52</v>
      </c>
      <c r="N17" s="1417" t="s">
        <v>52</v>
      </c>
      <c r="O17" s="1469" t="s">
        <v>52</v>
      </c>
      <c r="P17" s="1470" t="s">
        <v>52</v>
      </c>
      <c r="Q17" s="1471" t="s">
        <v>52</v>
      </c>
      <c r="R17" s="1394" t="s">
        <v>52</v>
      </c>
      <c r="S17" s="551"/>
      <c r="V17" s="551"/>
    </row>
    <row r="18" spans="1:22">
      <c r="A18" s="977" t="s">
        <v>91</v>
      </c>
      <c r="B18" s="1379">
        <v>3627</v>
      </c>
      <c r="C18" s="1379">
        <v>2489</v>
      </c>
      <c r="D18" s="1379">
        <v>2046</v>
      </c>
      <c r="E18" s="1379">
        <v>1872</v>
      </c>
      <c r="F18" s="1379">
        <v>1778</v>
      </c>
      <c r="G18" s="1463">
        <v>1817</v>
      </c>
      <c r="H18" s="1379">
        <v>1904</v>
      </c>
      <c r="I18" s="1379">
        <v>2364</v>
      </c>
      <c r="J18" s="1379">
        <v>1885</v>
      </c>
      <c r="K18" s="1379">
        <v>2300</v>
      </c>
      <c r="L18" s="1379">
        <v>2611</v>
      </c>
      <c r="M18" s="1464">
        <f t="shared" si="0"/>
        <v>311</v>
      </c>
      <c r="N18" s="298">
        <f t="shared" si="1"/>
        <v>0.13521739130434773</v>
      </c>
      <c r="O18" s="1015">
        <f t="shared" si="2"/>
        <v>794</v>
      </c>
      <c r="P18" s="1465">
        <f t="shared" si="3"/>
        <v>0.43698403962575671</v>
      </c>
      <c r="Q18" s="1466">
        <f t="shared" si="4"/>
        <v>-1016</v>
      </c>
      <c r="R18" s="1115">
        <f t="shared" si="5"/>
        <v>-0.28012131237937687</v>
      </c>
      <c r="S18" s="551"/>
      <c r="T18" s="551"/>
      <c r="V18" s="551"/>
    </row>
    <row r="19" spans="1:22">
      <c r="A19" s="977" t="s">
        <v>83</v>
      </c>
      <c r="B19" s="1379">
        <v>232</v>
      </c>
      <c r="C19" s="1379">
        <v>193</v>
      </c>
      <c r="D19" s="1379">
        <v>148</v>
      </c>
      <c r="E19" s="1379">
        <v>131</v>
      </c>
      <c r="F19" s="1379">
        <v>86</v>
      </c>
      <c r="G19" s="1463">
        <v>123</v>
      </c>
      <c r="H19" s="1379">
        <v>110</v>
      </c>
      <c r="I19" s="1379">
        <v>105</v>
      </c>
      <c r="J19" s="1379">
        <v>96</v>
      </c>
      <c r="K19" s="1379">
        <v>83</v>
      </c>
      <c r="L19" s="1379">
        <v>128</v>
      </c>
      <c r="M19" s="1464">
        <f t="shared" si="0"/>
        <v>45</v>
      </c>
      <c r="N19" s="298">
        <f t="shared" si="1"/>
        <v>0.54216867469879526</v>
      </c>
      <c r="O19" s="1015">
        <f t="shared" si="2"/>
        <v>5</v>
      </c>
      <c r="P19" s="1465">
        <f t="shared" si="3"/>
        <v>4.0650406504065151E-2</v>
      </c>
      <c r="Q19" s="1466">
        <f t="shared" si="4"/>
        <v>-104</v>
      </c>
      <c r="R19" s="1115">
        <f t="shared" si="5"/>
        <v>-0.44827586206896552</v>
      </c>
      <c r="S19" s="551"/>
      <c r="T19" s="551"/>
      <c r="V19" s="551"/>
    </row>
    <row r="20" spans="1:22">
      <c r="A20" s="977" t="s">
        <v>84</v>
      </c>
      <c r="B20" s="1379">
        <v>69</v>
      </c>
      <c r="C20" s="1379">
        <v>38</v>
      </c>
      <c r="D20" s="1379">
        <v>48</v>
      </c>
      <c r="E20" s="1379">
        <v>23</v>
      </c>
      <c r="F20" s="1379">
        <v>29</v>
      </c>
      <c r="G20" s="1463">
        <v>9</v>
      </c>
      <c r="H20" s="1379">
        <v>33</v>
      </c>
      <c r="I20" s="1379">
        <v>21</v>
      </c>
      <c r="J20" s="1379">
        <v>28</v>
      </c>
      <c r="K20" s="1379">
        <v>35</v>
      </c>
      <c r="L20" s="1379">
        <v>47</v>
      </c>
      <c r="M20" s="1464">
        <f t="shared" si="0"/>
        <v>12</v>
      </c>
      <c r="N20" s="298">
        <f t="shared" si="1"/>
        <v>0.34285714285714275</v>
      </c>
      <c r="O20" s="1015">
        <f t="shared" si="2"/>
        <v>38</v>
      </c>
      <c r="P20" s="1465">
        <f t="shared" si="3"/>
        <v>4.2222222222222223</v>
      </c>
      <c r="Q20" s="1466">
        <f t="shared" si="4"/>
        <v>-22</v>
      </c>
      <c r="R20" s="1115">
        <f t="shared" si="5"/>
        <v>-0.3188405797101449</v>
      </c>
      <c r="S20" s="551"/>
      <c r="T20" s="551"/>
      <c r="V20" s="551"/>
    </row>
    <row r="21" spans="1:22">
      <c r="A21" s="977" t="s">
        <v>92</v>
      </c>
      <c r="B21" s="1379">
        <v>113</v>
      </c>
      <c r="C21" s="1379">
        <v>74</v>
      </c>
      <c r="D21" s="1379">
        <v>65</v>
      </c>
      <c r="E21" s="1379">
        <v>39</v>
      </c>
      <c r="F21" s="1379">
        <v>51</v>
      </c>
      <c r="G21" s="1463">
        <v>54</v>
      </c>
      <c r="H21" s="1379">
        <v>54</v>
      </c>
      <c r="I21" s="1379">
        <v>82</v>
      </c>
      <c r="J21" s="1379">
        <v>61</v>
      </c>
      <c r="K21" s="1379">
        <v>73</v>
      </c>
      <c r="L21" s="1379">
        <v>73</v>
      </c>
      <c r="M21" s="1464">
        <f t="shared" si="0"/>
        <v>0</v>
      </c>
      <c r="N21" s="298">
        <f t="shared" si="1"/>
        <v>0</v>
      </c>
      <c r="O21" s="1015">
        <f t="shared" si="2"/>
        <v>19</v>
      </c>
      <c r="P21" s="1465">
        <f t="shared" si="3"/>
        <v>0.35185185185185186</v>
      </c>
      <c r="Q21" s="1466">
        <f t="shared" si="4"/>
        <v>-40</v>
      </c>
      <c r="R21" s="1115">
        <f t="shared" si="5"/>
        <v>-0.35398230088495575</v>
      </c>
      <c r="S21" s="551"/>
      <c r="T21" s="551"/>
      <c r="V21" s="551"/>
    </row>
    <row r="22" spans="1:22">
      <c r="A22" s="977" t="s">
        <v>85</v>
      </c>
      <c r="B22" s="1379">
        <v>9</v>
      </c>
      <c r="C22" s="1379">
        <v>10</v>
      </c>
      <c r="D22" s="1379">
        <v>26</v>
      </c>
      <c r="E22" s="1379">
        <v>28</v>
      </c>
      <c r="F22" s="1379">
        <v>22</v>
      </c>
      <c r="G22" s="1463">
        <v>35</v>
      </c>
      <c r="H22" s="1379">
        <v>46</v>
      </c>
      <c r="I22" s="1379">
        <v>51</v>
      </c>
      <c r="J22" s="1379">
        <v>37</v>
      </c>
      <c r="K22" s="1379">
        <v>65</v>
      </c>
      <c r="L22" s="1379">
        <v>52</v>
      </c>
      <c r="M22" s="1464">
        <f t="shared" si="0"/>
        <v>-13</v>
      </c>
      <c r="N22" s="298">
        <f t="shared" si="1"/>
        <v>-0.19999999999999996</v>
      </c>
      <c r="O22" s="1015">
        <f t="shared" si="2"/>
        <v>17</v>
      </c>
      <c r="P22" s="1465">
        <f t="shared" si="3"/>
        <v>0.48571428571428577</v>
      </c>
      <c r="Q22" s="1466">
        <f t="shared" si="4"/>
        <v>43</v>
      </c>
      <c r="R22" s="1115">
        <f t="shared" si="5"/>
        <v>4.7777777777777777</v>
      </c>
      <c r="S22" s="551"/>
      <c r="T22" s="551"/>
      <c r="V22" s="551"/>
    </row>
    <row r="23" spans="1:22">
      <c r="A23" s="977" t="s">
        <v>399</v>
      </c>
      <c r="B23" s="1379">
        <v>11</v>
      </c>
      <c r="C23" s="1467" t="s">
        <v>659</v>
      </c>
      <c r="D23" s="1467" t="s">
        <v>659</v>
      </c>
      <c r="E23" s="1467" t="s">
        <v>659</v>
      </c>
      <c r="F23" s="1472">
        <v>3</v>
      </c>
      <c r="G23" s="1463">
        <v>2</v>
      </c>
      <c r="H23" s="1467" t="s">
        <v>659</v>
      </c>
      <c r="I23" s="1472">
        <v>26</v>
      </c>
      <c r="J23" s="1379">
        <v>30</v>
      </c>
      <c r="K23" s="1379">
        <v>46</v>
      </c>
      <c r="L23" s="1379">
        <v>58</v>
      </c>
      <c r="M23" s="1464">
        <f>L23-K23</f>
        <v>12</v>
      </c>
      <c r="N23" s="298">
        <f>L23/K23-1</f>
        <v>0.26086956521739135</v>
      </c>
      <c r="O23" s="1015">
        <f>L23-G23</f>
        <v>56</v>
      </c>
      <c r="P23" s="1465">
        <f>L23/G23-1</f>
        <v>28</v>
      </c>
      <c r="Q23" s="1466">
        <f>L23-B23</f>
        <v>47</v>
      </c>
      <c r="R23" s="1115">
        <f>L23/B23-1</f>
        <v>4.2727272727272725</v>
      </c>
      <c r="S23" s="551"/>
      <c r="T23" s="551"/>
      <c r="V23" s="551"/>
    </row>
    <row r="24" spans="1:22">
      <c r="A24" s="977" t="s">
        <v>87</v>
      </c>
      <c r="B24" s="1379">
        <v>19</v>
      </c>
      <c r="C24" s="1379">
        <v>15</v>
      </c>
      <c r="D24" s="1379">
        <v>13</v>
      </c>
      <c r="E24" s="1379">
        <v>17</v>
      </c>
      <c r="F24" s="1379">
        <v>11</v>
      </c>
      <c r="G24" s="1463">
        <v>15</v>
      </c>
      <c r="H24" s="1379">
        <v>8</v>
      </c>
      <c r="I24" s="1379">
        <v>24</v>
      </c>
      <c r="J24" s="1379">
        <v>34</v>
      </c>
      <c r="K24" s="1379">
        <v>40</v>
      </c>
      <c r="L24" s="1379">
        <v>33</v>
      </c>
      <c r="M24" s="1464">
        <f t="shared" si="0"/>
        <v>-7</v>
      </c>
      <c r="N24" s="298">
        <f t="shared" si="1"/>
        <v>-0.17500000000000004</v>
      </c>
      <c r="O24" s="1015">
        <f t="shared" si="2"/>
        <v>18</v>
      </c>
      <c r="P24" s="1465">
        <f t="shared" si="3"/>
        <v>1.2000000000000002</v>
      </c>
      <c r="Q24" s="1466">
        <f>L24-B24</f>
        <v>14</v>
      </c>
      <c r="R24" s="1115">
        <f>L24/B24-1</f>
        <v>0.73684210526315796</v>
      </c>
      <c r="S24" s="551"/>
      <c r="T24" s="551"/>
      <c r="V24" s="551"/>
    </row>
    <row r="25" spans="1:22" s="551" customFormat="1">
      <c r="A25" s="980"/>
      <c r="B25" s="1639"/>
      <c r="C25" s="1639"/>
      <c r="D25" s="1639"/>
      <c r="E25" s="1639"/>
      <c r="F25" s="1639"/>
      <c r="G25" s="1640"/>
      <c r="H25" s="1639"/>
      <c r="I25" s="1639"/>
      <c r="J25" s="1639"/>
      <c r="K25" s="1639"/>
      <c r="L25" s="1639"/>
      <c r="M25" s="1466"/>
      <c r="N25" s="1008"/>
      <c r="O25" s="1466"/>
      <c r="P25" s="1008"/>
      <c r="Q25" s="1466"/>
      <c r="R25" s="1008"/>
    </row>
    <row r="26" spans="1:22" s="551" customFormat="1">
      <c r="A26" s="394" t="s">
        <v>1619</v>
      </c>
      <c r="B26" s="1639"/>
      <c r="C26" s="1639"/>
      <c r="D26" s="1639"/>
      <c r="E26" s="1639"/>
      <c r="F26" s="1639"/>
      <c r="G26" s="1640"/>
      <c r="H26" s="1639"/>
      <c r="I26" s="1639"/>
      <c r="J26" s="1639"/>
      <c r="K26" s="1639"/>
      <c r="L26" s="1640"/>
      <c r="M26" s="1466"/>
      <c r="N26" s="1008"/>
      <c r="O26" s="1466"/>
      <c r="P26" s="1008"/>
      <c r="Q26" s="1466"/>
      <c r="R26" s="1008"/>
    </row>
    <row r="27" spans="1:22">
      <c r="A27" s="69" t="s">
        <v>513</v>
      </c>
      <c r="B27" s="551"/>
      <c r="C27" s="551"/>
      <c r="D27" s="551"/>
      <c r="E27" s="551"/>
      <c r="F27" s="551"/>
      <c r="G27" s="551"/>
      <c r="H27" s="551"/>
      <c r="I27" s="551"/>
      <c r="J27" s="551"/>
      <c r="K27" s="551"/>
      <c r="L27" s="551"/>
      <c r="M27" s="551"/>
      <c r="N27" s="551"/>
      <c r="O27" s="551"/>
      <c r="P27" s="551"/>
      <c r="Q27" s="551"/>
      <c r="R27" s="551"/>
      <c r="S27" s="551"/>
      <c r="T27" s="551"/>
    </row>
    <row r="28" spans="1:22">
      <c r="B28" s="141"/>
      <c r="C28" s="141"/>
      <c r="D28" s="141"/>
      <c r="E28" s="141"/>
      <c r="F28" s="141"/>
      <c r="G28" s="141"/>
      <c r="H28" s="141"/>
      <c r="I28" s="141"/>
      <c r="J28" s="141"/>
      <c r="K28" s="141"/>
      <c r="L28" s="141"/>
    </row>
  </sheetData>
  <mergeCells count="5">
    <mergeCell ref="A3:A4"/>
    <mergeCell ref="B3:L3"/>
    <mergeCell ref="M3:N3"/>
    <mergeCell ref="O3:P3"/>
    <mergeCell ref="Q3:R3"/>
  </mergeCells>
  <hyperlinks>
    <hyperlink ref="T2" location="OBSAH!A1" display="Zpět na obsah"/>
  </hyperlinks>
  <pageMargins left="0.7" right="0.7" top="0.78740157499999996" bottom="0.78740157499999996"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showGridLines="0" workbookViewId="0">
      <selection activeCell="A25" sqref="A25"/>
    </sheetView>
  </sheetViews>
  <sheetFormatPr defaultRowHeight="15"/>
  <cols>
    <col min="1" max="1" width="41.85546875" customWidth="1"/>
    <col min="2" max="8" width="11.7109375" customWidth="1"/>
  </cols>
  <sheetData>
    <row r="1" spans="1:12">
      <c r="A1" s="145" t="s">
        <v>1758</v>
      </c>
      <c r="B1" s="551"/>
      <c r="C1" s="551"/>
      <c r="D1" s="551"/>
      <c r="E1" s="551"/>
      <c r="F1" s="551"/>
    </row>
    <row r="2" spans="1:12" ht="15.75" thickBot="1">
      <c r="A2" s="1614" t="s">
        <v>1719</v>
      </c>
      <c r="B2" s="146"/>
      <c r="C2" s="146"/>
      <c r="D2" s="146"/>
      <c r="E2" s="551"/>
      <c r="F2" s="146"/>
      <c r="G2" s="146"/>
      <c r="H2" s="146"/>
      <c r="I2" s="146"/>
      <c r="J2" s="213" t="s">
        <v>1602</v>
      </c>
      <c r="K2" s="146"/>
    </row>
    <row r="3" spans="1:12">
      <c r="A3" s="2182" t="s">
        <v>326</v>
      </c>
      <c r="B3" s="2184" t="s">
        <v>67</v>
      </c>
      <c r="C3" s="2058" t="s">
        <v>739</v>
      </c>
      <c r="D3" s="2058"/>
      <c r="E3" s="2058" t="s">
        <v>742</v>
      </c>
      <c r="F3" s="2059"/>
      <c r="G3" s="2058" t="s">
        <v>743</v>
      </c>
      <c r="H3" s="2059"/>
    </row>
    <row r="4" spans="1:12" ht="15.75" thickBot="1">
      <c r="A4" s="2183"/>
      <c r="B4" s="2185"/>
      <c r="C4" s="1119" t="s">
        <v>7</v>
      </c>
      <c r="D4" s="1119" t="s">
        <v>136</v>
      </c>
      <c r="E4" s="1119" t="s">
        <v>167</v>
      </c>
      <c r="F4" s="1368" t="s">
        <v>39</v>
      </c>
      <c r="G4" s="1119" t="s">
        <v>167</v>
      </c>
      <c r="H4" s="1368" t="s">
        <v>39</v>
      </c>
    </row>
    <row r="5" spans="1:12">
      <c r="A5" s="1380" t="s">
        <v>67</v>
      </c>
      <c r="B5" s="658">
        <v>3823</v>
      </c>
      <c r="C5" s="665">
        <v>1592</v>
      </c>
      <c r="D5" s="665">
        <v>2231</v>
      </c>
      <c r="E5" s="665">
        <v>2966</v>
      </c>
      <c r="F5" s="665">
        <v>857</v>
      </c>
      <c r="G5" s="665">
        <v>1154</v>
      </c>
      <c r="H5" s="781">
        <v>438</v>
      </c>
      <c r="J5" s="141"/>
      <c r="K5" s="141"/>
      <c r="L5" s="141"/>
    </row>
    <row r="6" spans="1:12">
      <c r="A6" s="977" t="s">
        <v>69</v>
      </c>
      <c r="B6" s="777">
        <v>301</v>
      </c>
      <c r="C6" s="321">
        <v>6</v>
      </c>
      <c r="D6" s="321">
        <v>295</v>
      </c>
      <c r="E6" s="321">
        <v>250</v>
      </c>
      <c r="F6" s="321">
        <v>51</v>
      </c>
      <c r="G6" s="321">
        <v>5</v>
      </c>
      <c r="H6" s="770">
        <v>1</v>
      </c>
      <c r="J6" s="141"/>
      <c r="K6" s="141"/>
      <c r="L6" s="141"/>
    </row>
    <row r="7" spans="1:12">
      <c r="A7" s="977" t="s">
        <v>400</v>
      </c>
      <c r="B7" s="777">
        <v>231</v>
      </c>
      <c r="C7" s="330">
        <v>2</v>
      </c>
      <c r="D7" s="330">
        <v>229</v>
      </c>
      <c r="E7" s="330">
        <v>215</v>
      </c>
      <c r="F7" s="330">
        <v>16</v>
      </c>
      <c r="G7" s="330">
        <v>2</v>
      </c>
      <c r="H7" s="1475" t="s">
        <v>659</v>
      </c>
      <c r="J7" s="141"/>
      <c r="K7" s="141"/>
      <c r="L7" s="141"/>
    </row>
    <row r="8" spans="1:12">
      <c r="A8" s="977" t="s">
        <v>71</v>
      </c>
      <c r="B8" s="777">
        <v>3</v>
      </c>
      <c r="C8" s="1467" t="s">
        <v>659</v>
      </c>
      <c r="D8" s="321">
        <v>3</v>
      </c>
      <c r="E8" s="1467" t="s">
        <v>659</v>
      </c>
      <c r="F8" s="321">
        <v>3</v>
      </c>
      <c r="G8" s="1467" t="s">
        <v>659</v>
      </c>
      <c r="H8" s="1475" t="s">
        <v>659</v>
      </c>
      <c r="J8" s="141"/>
      <c r="K8" s="141"/>
      <c r="L8" s="141"/>
    </row>
    <row r="9" spans="1:12">
      <c r="A9" s="977" t="s">
        <v>72</v>
      </c>
      <c r="B9" s="777">
        <v>31</v>
      </c>
      <c r="C9" s="321">
        <v>18</v>
      </c>
      <c r="D9" s="321">
        <v>13</v>
      </c>
      <c r="E9" s="321">
        <v>31</v>
      </c>
      <c r="F9" s="1467" t="s">
        <v>659</v>
      </c>
      <c r="G9" s="321">
        <v>18</v>
      </c>
      <c r="H9" s="1475" t="s">
        <v>659</v>
      </c>
      <c r="J9" s="141"/>
      <c r="K9" s="141"/>
      <c r="L9" s="141"/>
    </row>
    <row r="10" spans="1:12">
      <c r="A10" s="977" t="s">
        <v>75</v>
      </c>
      <c r="B10" s="777">
        <v>61</v>
      </c>
      <c r="C10" s="321">
        <v>5</v>
      </c>
      <c r="D10" s="321">
        <v>56</v>
      </c>
      <c r="E10" s="321">
        <v>61</v>
      </c>
      <c r="F10" s="1467" t="s">
        <v>659</v>
      </c>
      <c r="G10" s="321">
        <v>5</v>
      </c>
      <c r="H10" s="1475" t="s">
        <v>659</v>
      </c>
      <c r="J10" s="141"/>
      <c r="K10" s="141"/>
      <c r="L10" s="141"/>
    </row>
    <row r="11" spans="1:12">
      <c r="A11" s="977" t="s">
        <v>76</v>
      </c>
      <c r="B11" s="1474" t="s">
        <v>659</v>
      </c>
      <c r="C11" s="1467" t="s">
        <v>659</v>
      </c>
      <c r="D11" s="1467" t="s">
        <v>659</v>
      </c>
      <c r="E11" s="1467" t="s">
        <v>659</v>
      </c>
      <c r="F11" s="1467" t="s">
        <v>659</v>
      </c>
      <c r="G11" s="1467" t="s">
        <v>659</v>
      </c>
      <c r="H11" s="1475" t="s">
        <v>659</v>
      </c>
      <c r="J11" s="141"/>
      <c r="K11" s="141"/>
      <c r="L11" s="141"/>
    </row>
    <row r="12" spans="1:12">
      <c r="A12" s="977" t="s">
        <v>77</v>
      </c>
      <c r="B12" s="777">
        <v>47</v>
      </c>
      <c r="C12" s="1467" t="s">
        <v>659</v>
      </c>
      <c r="D12" s="321">
        <v>47</v>
      </c>
      <c r="E12" s="321">
        <v>40</v>
      </c>
      <c r="F12" s="321">
        <v>7</v>
      </c>
      <c r="G12" s="1467" t="s">
        <v>659</v>
      </c>
      <c r="H12" s="1475" t="s">
        <v>659</v>
      </c>
      <c r="J12" s="141"/>
      <c r="K12" s="141"/>
      <c r="L12" s="141"/>
    </row>
    <row r="13" spans="1:12">
      <c r="A13" s="977" t="s">
        <v>78</v>
      </c>
      <c r="B13" s="777">
        <v>14</v>
      </c>
      <c r="C13" s="321">
        <v>4</v>
      </c>
      <c r="D13" s="321">
        <v>10</v>
      </c>
      <c r="E13" s="321">
        <v>13</v>
      </c>
      <c r="F13" s="330">
        <v>1</v>
      </c>
      <c r="G13" s="321">
        <v>4</v>
      </c>
      <c r="H13" s="1475" t="s">
        <v>659</v>
      </c>
      <c r="J13" s="141"/>
      <c r="K13" s="141"/>
      <c r="L13" s="141"/>
    </row>
    <row r="14" spans="1:12">
      <c r="A14" s="977" t="s">
        <v>79</v>
      </c>
      <c r="B14" s="777">
        <v>90</v>
      </c>
      <c r="C14" s="321">
        <v>2</v>
      </c>
      <c r="D14" s="321">
        <v>88</v>
      </c>
      <c r="E14" s="321">
        <v>87</v>
      </c>
      <c r="F14" s="321">
        <v>3</v>
      </c>
      <c r="G14" s="330">
        <v>2</v>
      </c>
      <c r="H14" s="1475" t="s">
        <v>659</v>
      </c>
      <c r="J14" s="141"/>
      <c r="K14" s="141"/>
      <c r="L14" s="141"/>
    </row>
    <row r="15" spans="1:12">
      <c r="A15" s="977" t="s">
        <v>80</v>
      </c>
      <c r="B15" s="777">
        <v>43</v>
      </c>
      <c r="C15" s="321">
        <v>13</v>
      </c>
      <c r="D15" s="321">
        <v>30</v>
      </c>
      <c r="E15" s="321">
        <v>43</v>
      </c>
      <c r="F15" s="1467" t="s">
        <v>659</v>
      </c>
      <c r="G15" s="321">
        <v>13</v>
      </c>
      <c r="H15" s="1475" t="s">
        <v>659</v>
      </c>
      <c r="J15" s="141"/>
      <c r="K15" s="141"/>
      <c r="L15" s="141"/>
    </row>
    <row r="16" spans="1:12">
      <c r="A16" s="977" t="s">
        <v>81</v>
      </c>
      <c r="B16" s="1474" t="s">
        <v>659</v>
      </c>
      <c r="C16" s="1467" t="s">
        <v>659</v>
      </c>
      <c r="D16" s="1467" t="s">
        <v>659</v>
      </c>
      <c r="E16" s="1467" t="s">
        <v>659</v>
      </c>
      <c r="F16" s="1467" t="s">
        <v>659</v>
      </c>
      <c r="G16" s="1467" t="s">
        <v>659</v>
      </c>
      <c r="H16" s="1475" t="s">
        <v>659</v>
      </c>
      <c r="J16" s="141"/>
      <c r="K16" s="141"/>
      <c r="L16" s="141"/>
    </row>
    <row r="17" spans="1:12">
      <c r="A17" s="977" t="s">
        <v>91</v>
      </c>
      <c r="B17" s="777">
        <v>2611</v>
      </c>
      <c r="C17" s="321">
        <v>1283</v>
      </c>
      <c r="D17" s="321">
        <v>1328</v>
      </c>
      <c r="E17" s="321">
        <v>1907</v>
      </c>
      <c r="F17" s="321">
        <v>704</v>
      </c>
      <c r="G17" s="321">
        <v>887</v>
      </c>
      <c r="H17" s="770">
        <v>396</v>
      </c>
      <c r="J17" s="141"/>
      <c r="K17" s="141"/>
      <c r="L17" s="141"/>
    </row>
    <row r="18" spans="1:12">
      <c r="A18" s="977" t="s">
        <v>83</v>
      </c>
      <c r="B18" s="777">
        <v>128</v>
      </c>
      <c r="C18" s="321">
        <v>67</v>
      </c>
      <c r="D18" s="321">
        <v>61</v>
      </c>
      <c r="E18" s="321">
        <v>116</v>
      </c>
      <c r="F18" s="321">
        <v>12</v>
      </c>
      <c r="G18" s="321">
        <v>59</v>
      </c>
      <c r="H18" s="770">
        <v>8</v>
      </c>
      <c r="J18" s="141"/>
      <c r="K18" s="141"/>
      <c r="L18" s="141"/>
    </row>
    <row r="19" spans="1:12">
      <c r="A19" s="977" t="s">
        <v>84</v>
      </c>
      <c r="B19" s="777">
        <v>47</v>
      </c>
      <c r="C19" s="321">
        <v>41</v>
      </c>
      <c r="D19" s="321">
        <v>6</v>
      </c>
      <c r="E19" s="321">
        <v>47</v>
      </c>
      <c r="F19" s="1467" t="s">
        <v>659</v>
      </c>
      <c r="G19" s="321">
        <v>41</v>
      </c>
      <c r="H19" s="1475" t="s">
        <v>659</v>
      </c>
      <c r="J19" s="141"/>
      <c r="K19" s="141"/>
      <c r="L19" s="141"/>
    </row>
    <row r="20" spans="1:12">
      <c r="A20" s="977" t="s">
        <v>92</v>
      </c>
      <c r="B20" s="777">
        <v>73</v>
      </c>
      <c r="C20" s="321">
        <v>31</v>
      </c>
      <c r="D20" s="321">
        <v>42</v>
      </c>
      <c r="E20" s="321">
        <v>39</v>
      </c>
      <c r="F20" s="321">
        <v>34</v>
      </c>
      <c r="G20" s="321">
        <v>18</v>
      </c>
      <c r="H20" s="770">
        <v>13</v>
      </c>
      <c r="J20" s="141"/>
      <c r="K20" s="141"/>
      <c r="L20" s="141"/>
    </row>
    <row r="21" spans="1:12">
      <c r="A21" s="977" t="s">
        <v>85</v>
      </c>
      <c r="B21" s="777">
        <v>52</v>
      </c>
      <c r="C21" s="321">
        <v>46</v>
      </c>
      <c r="D21" s="321">
        <v>6</v>
      </c>
      <c r="E21" s="321">
        <v>46</v>
      </c>
      <c r="F21" s="321">
        <v>6</v>
      </c>
      <c r="G21" s="321">
        <v>40</v>
      </c>
      <c r="H21" s="770">
        <v>6</v>
      </c>
      <c r="J21" s="141"/>
      <c r="K21" s="141"/>
      <c r="L21" s="141"/>
    </row>
    <row r="22" spans="1:12">
      <c r="A22" s="977" t="s">
        <v>399</v>
      </c>
      <c r="B22" s="777">
        <v>58</v>
      </c>
      <c r="C22" s="321">
        <v>49</v>
      </c>
      <c r="D22" s="321">
        <v>9</v>
      </c>
      <c r="E22" s="321">
        <v>38</v>
      </c>
      <c r="F22" s="321">
        <v>20</v>
      </c>
      <c r="G22" s="321">
        <v>35</v>
      </c>
      <c r="H22" s="770">
        <v>14</v>
      </c>
      <c r="J22" s="141"/>
      <c r="K22" s="141"/>
      <c r="L22" s="141"/>
    </row>
    <row r="23" spans="1:12">
      <c r="A23" s="977" t="s">
        <v>87</v>
      </c>
      <c r="B23" s="777">
        <v>33</v>
      </c>
      <c r="C23" s="321">
        <v>25</v>
      </c>
      <c r="D23" s="321">
        <v>8</v>
      </c>
      <c r="E23" s="321">
        <v>33</v>
      </c>
      <c r="F23" s="1467" t="s">
        <v>659</v>
      </c>
      <c r="G23" s="321">
        <v>25</v>
      </c>
      <c r="H23" s="1475" t="s">
        <v>659</v>
      </c>
      <c r="J23" s="141"/>
      <c r="K23" s="141"/>
      <c r="L23" s="141"/>
    </row>
    <row r="24" spans="1:12" s="551" customFormat="1">
      <c r="A24" s="69"/>
    </row>
    <row r="25" spans="1:12">
      <c r="A25" s="394" t="s">
        <v>1619</v>
      </c>
    </row>
    <row r="26" spans="1:12">
      <c r="A26" s="69" t="s">
        <v>513</v>
      </c>
    </row>
  </sheetData>
  <mergeCells count="5">
    <mergeCell ref="A3:A4"/>
    <mergeCell ref="B3:B4"/>
    <mergeCell ref="C3:D3"/>
    <mergeCell ref="E3:F3"/>
    <mergeCell ref="G3:H3"/>
  </mergeCells>
  <hyperlinks>
    <hyperlink ref="J2" location="OBSAH!A1" display="Zpět na obsah"/>
  </hyperlinks>
  <pageMargins left="0.7" right="0.7" top="0.78740157499999996" bottom="0.78740157499999996"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showGridLines="0" workbookViewId="0"/>
  </sheetViews>
  <sheetFormatPr defaultRowHeight="15"/>
  <cols>
    <col min="1" max="1" width="41.85546875" style="551" customWidth="1"/>
    <col min="2" max="8" width="11.7109375" style="551" customWidth="1"/>
  </cols>
  <sheetData>
    <row r="1" spans="1:10">
      <c r="A1" s="145" t="s">
        <v>1759</v>
      </c>
    </row>
    <row r="2" spans="1:10" ht="15.75" thickBot="1">
      <c r="A2" s="1614" t="s">
        <v>1719</v>
      </c>
      <c r="B2" s="146"/>
      <c r="C2" s="146"/>
      <c r="D2" s="146"/>
      <c r="F2" s="146"/>
      <c r="G2" s="146"/>
      <c r="H2" s="146"/>
      <c r="I2" s="146"/>
      <c r="J2" s="213" t="s">
        <v>1602</v>
      </c>
    </row>
    <row r="3" spans="1:10">
      <c r="A3" s="2182" t="s">
        <v>1660</v>
      </c>
      <c r="B3" s="2184" t="s">
        <v>67</v>
      </c>
      <c r="C3" s="2058" t="s">
        <v>739</v>
      </c>
      <c r="D3" s="2058"/>
      <c r="E3" s="2058" t="s">
        <v>742</v>
      </c>
      <c r="F3" s="2059"/>
      <c r="G3" s="2058" t="s">
        <v>743</v>
      </c>
      <c r="H3" s="2059"/>
    </row>
    <row r="4" spans="1:10" ht="15.75" thickBot="1">
      <c r="A4" s="2183"/>
      <c r="B4" s="2185"/>
      <c r="C4" s="1119" t="s">
        <v>7</v>
      </c>
      <c r="D4" s="1119" t="s">
        <v>136</v>
      </c>
      <c r="E4" s="1119" t="s">
        <v>167</v>
      </c>
      <c r="F4" s="1368" t="s">
        <v>39</v>
      </c>
      <c r="G4" s="1119" t="s">
        <v>167</v>
      </c>
      <c r="H4" s="1368" t="s">
        <v>39</v>
      </c>
    </row>
    <row r="5" spans="1:10">
      <c r="A5" s="1380" t="s">
        <v>67</v>
      </c>
      <c r="B5" s="639">
        <v>3823</v>
      </c>
      <c r="C5" s="637">
        <v>1592</v>
      </c>
      <c r="D5" s="637">
        <v>2231</v>
      </c>
      <c r="E5" s="670">
        <v>2966</v>
      </c>
      <c r="F5" s="670">
        <v>857</v>
      </c>
      <c r="G5" s="670">
        <v>1154</v>
      </c>
      <c r="H5" s="670">
        <v>438</v>
      </c>
      <c r="I5" s="141"/>
    </row>
    <row r="6" spans="1:10">
      <c r="A6" s="977" t="s">
        <v>1639</v>
      </c>
      <c r="B6" s="425">
        <v>295</v>
      </c>
      <c r="C6" s="356">
        <v>6</v>
      </c>
      <c r="D6" s="356">
        <v>289</v>
      </c>
      <c r="E6" s="770">
        <v>244</v>
      </c>
      <c r="F6" s="770">
        <v>51</v>
      </c>
      <c r="G6" s="770">
        <v>5</v>
      </c>
      <c r="H6" s="770">
        <v>1</v>
      </c>
      <c r="I6" s="141"/>
    </row>
    <row r="7" spans="1:10">
      <c r="A7" s="977" t="s">
        <v>1640</v>
      </c>
      <c r="B7" s="425">
        <v>6</v>
      </c>
      <c r="C7" s="1467" t="s">
        <v>659</v>
      </c>
      <c r="D7" s="356">
        <v>6</v>
      </c>
      <c r="E7" s="356">
        <v>6</v>
      </c>
      <c r="F7" s="1467" t="s">
        <v>659</v>
      </c>
      <c r="G7" s="1467" t="s">
        <v>659</v>
      </c>
      <c r="H7" s="1475" t="s">
        <v>659</v>
      </c>
      <c r="I7" s="141"/>
    </row>
    <row r="8" spans="1:10">
      <c r="A8" s="977" t="s">
        <v>1641</v>
      </c>
      <c r="B8" s="425">
        <v>231</v>
      </c>
      <c r="C8" s="356">
        <v>2</v>
      </c>
      <c r="D8" s="356">
        <v>229</v>
      </c>
      <c r="E8" s="770">
        <v>215</v>
      </c>
      <c r="F8" s="770">
        <v>16</v>
      </c>
      <c r="G8" s="356">
        <v>2</v>
      </c>
      <c r="H8" s="1475" t="s">
        <v>659</v>
      </c>
      <c r="I8" s="141"/>
    </row>
    <row r="9" spans="1:10">
      <c r="A9" s="977" t="s">
        <v>1642</v>
      </c>
      <c r="B9" s="425">
        <v>3</v>
      </c>
      <c r="C9" s="1467" t="s">
        <v>659</v>
      </c>
      <c r="D9" s="356">
        <v>3</v>
      </c>
      <c r="E9" s="1467" t="s">
        <v>659</v>
      </c>
      <c r="F9" s="770">
        <v>3</v>
      </c>
      <c r="G9" s="1467" t="s">
        <v>659</v>
      </c>
      <c r="H9" s="1475" t="s">
        <v>659</v>
      </c>
      <c r="I9" s="141"/>
    </row>
    <row r="10" spans="1:10">
      <c r="A10" s="977" t="s">
        <v>1643</v>
      </c>
      <c r="B10" s="425">
        <v>31</v>
      </c>
      <c r="C10" s="356">
        <v>18</v>
      </c>
      <c r="D10" s="356">
        <v>13</v>
      </c>
      <c r="E10" s="770">
        <v>31</v>
      </c>
      <c r="F10" s="1467" t="s">
        <v>659</v>
      </c>
      <c r="G10" s="770">
        <v>18</v>
      </c>
      <c r="H10" s="1475" t="s">
        <v>659</v>
      </c>
      <c r="I10" s="141"/>
    </row>
    <row r="11" spans="1:10">
      <c r="A11" s="977" t="s">
        <v>1644</v>
      </c>
      <c r="B11" s="425">
        <v>61</v>
      </c>
      <c r="C11" s="356">
        <v>5</v>
      </c>
      <c r="D11" s="356">
        <v>56</v>
      </c>
      <c r="E11" s="770">
        <v>61</v>
      </c>
      <c r="F11" s="1467" t="s">
        <v>659</v>
      </c>
      <c r="G11" s="770">
        <v>5</v>
      </c>
      <c r="H11" s="1475" t="s">
        <v>659</v>
      </c>
      <c r="I11" s="141"/>
    </row>
    <row r="12" spans="1:10">
      <c r="A12" s="977" t="s">
        <v>1645</v>
      </c>
      <c r="B12" s="425">
        <v>32</v>
      </c>
      <c r="C12" s="1467" t="s">
        <v>659</v>
      </c>
      <c r="D12" s="356">
        <v>32</v>
      </c>
      <c r="E12" s="770">
        <v>25</v>
      </c>
      <c r="F12" s="770">
        <v>7</v>
      </c>
      <c r="G12" s="1467" t="s">
        <v>659</v>
      </c>
      <c r="H12" s="1475" t="s">
        <v>659</v>
      </c>
      <c r="I12" s="141"/>
    </row>
    <row r="13" spans="1:10">
      <c r="A13" s="977" t="s">
        <v>1646</v>
      </c>
      <c r="B13" s="425">
        <v>15</v>
      </c>
      <c r="C13" s="1467" t="s">
        <v>659</v>
      </c>
      <c r="D13" s="356">
        <v>15</v>
      </c>
      <c r="E13" s="770">
        <v>15</v>
      </c>
      <c r="F13" s="1467" t="s">
        <v>659</v>
      </c>
      <c r="G13" s="1467" t="s">
        <v>659</v>
      </c>
      <c r="H13" s="1475" t="s">
        <v>659</v>
      </c>
      <c r="I13" s="141"/>
    </row>
    <row r="14" spans="1:10">
      <c r="A14" s="977" t="s">
        <v>1647</v>
      </c>
      <c r="B14" s="425">
        <v>14</v>
      </c>
      <c r="C14" s="356">
        <v>4</v>
      </c>
      <c r="D14" s="356">
        <v>10</v>
      </c>
      <c r="E14" s="770">
        <v>13</v>
      </c>
      <c r="F14" s="356">
        <v>1</v>
      </c>
      <c r="G14" s="770">
        <v>4</v>
      </c>
      <c r="H14" s="1475" t="s">
        <v>659</v>
      </c>
      <c r="I14" s="141"/>
    </row>
    <row r="15" spans="1:10">
      <c r="A15" s="977" t="s">
        <v>1648</v>
      </c>
      <c r="B15" s="425">
        <v>90</v>
      </c>
      <c r="C15" s="356">
        <v>2</v>
      </c>
      <c r="D15" s="356">
        <v>88</v>
      </c>
      <c r="E15" s="770">
        <v>87</v>
      </c>
      <c r="F15" s="770">
        <v>3</v>
      </c>
      <c r="G15" s="356">
        <v>2</v>
      </c>
      <c r="H15" s="1475" t="s">
        <v>659</v>
      </c>
      <c r="I15" s="141"/>
    </row>
    <row r="16" spans="1:10">
      <c r="A16" s="977" t="s">
        <v>1649</v>
      </c>
      <c r="B16" s="425">
        <v>9</v>
      </c>
      <c r="C16" s="356">
        <v>2</v>
      </c>
      <c r="D16" s="356">
        <v>7</v>
      </c>
      <c r="E16" s="770">
        <v>9</v>
      </c>
      <c r="F16" s="1467" t="s">
        <v>659</v>
      </c>
      <c r="G16" s="770">
        <v>2</v>
      </c>
      <c r="H16" s="1475" t="s">
        <v>659</v>
      </c>
      <c r="I16" s="141"/>
    </row>
    <row r="17" spans="1:9">
      <c r="A17" s="977" t="s">
        <v>1650</v>
      </c>
      <c r="B17" s="425">
        <v>15</v>
      </c>
      <c r="C17" s="356">
        <v>10</v>
      </c>
      <c r="D17" s="356">
        <v>5</v>
      </c>
      <c r="E17" s="770">
        <v>15</v>
      </c>
      <c r="F17" s="1467" t="s">
        <v>659</v>
      </c>
      <c r="G17" s="770">
        <v>10</v>
      </c>
      <c r="H17" s="1475" t="s">
        <v>659</v>
      </c>
      <c r="I17" s="141"/>
    </row>
    <row r="18" spans="1:9">
      <c r="A18" s="977" t="s">
        <v>1651</v>
      </c>
      <c r="B18" s="425">
        <v>19</v>
      </c>
      <c r="C18" s="356">
        <v>1</v>
      </c>
      <c r="D18" s="356">
        <v>18</v>
      </c>
      <c r="E18" s="770">
        <v>19</v>
      </c>
      <c r="F18" s="1467" t="s">
        <v>659</v>
      </c>
      <c r="G18" s="356">
        <v>1</v>
      </c>
      <c r="H18" s="1475" t="s">
        <v>659</v>
      </c>
      <c r="I18" s="141"/>
    </row>
    <row r="19" spans="1:9">
      <c r="A19" s="977" t="s">
        <v>1652</v>
      </c>
      <c r="B19" s="1474" t="s">
        <v>659</v>
      </c>
      <c r="C19" s="1467" t="s">
        <v>659</v>
      </c>
      <c r="D19" s="1467" t="s">
        <v>659</v>
      </c>
      <c r="E19" s="1467" t="s">
        <v>659</v>
      </c>
      <c r="F19" s="1467" t="s">
        <v>659</v>
      </c>
      <c r="G19" s="1467" t="s">
        <v>659</v>
      </c>
      <c r="H19" s="1475" t="s">
        <v>659</v>
      </c>
      <c r="I19" s="141"/>
    </row>
    <row r="20" spans="1:9">
      <c r="A20" s="977" t="s">
        <v>1653</v>
      </c>
      <c r="B20" s="425">
        <v>2611</v>
      </c>
      <c r="C20" s="356">
        <v>1283</v>
      </c>
      <c r="D20" s="356">
        <v>1328</v>
      </c>
      <c r="E20" s="770">
        <v>1907</v>
      </c>
      <c r="F20" s="770">
        <v>704</v>
      </c>
      <c r="G20" s="770">
        <v>887</v>
      </c>
      <c r="H20" s="770">
        <v>396</v>
      </c>
      <c r="I20" s="141"/>
    </row>
    <row r="21" spans="1:9">
      <c r="A21" s="977" t="s">
        <v>1654</v>
      </c>
      <c r="B21" s="425">
        <v>128</v>
      </c>
      <c r="C21" s="356">
        <v>67</v>
      </c>
      <c r="D21" s="356">
        <v>61</v>
      </c>
      <c r="E21" s="770">
        <v>116</v>
      </c>
      <c r="F21" s="770">
        <v>12</v>
      </c>
      <c r="G21" s="770">
        <v>59</v>
      </c>
      <c r="H21" s="770">
        <v>8</v>
      </c>
      <c r="I21" s="141"/>
    </row>
    <row r="22" spans="1:9">
      <c r="A22" s="977" t="s">
        <v>1655</v>
      </c>
      <c r="B22" s="425">
        <v>47</v>
      </c>
      <c r="C22" s="356">
        <v>41</v>
      </c>
      <c r="D22" s="356">
        <v>6</v>
      </c>
      <c r="E22" s="770">
        <v>47</v>
      </c>
      <c r="F22" s="1467" t="s">
        <v>659</v>
      </c>
      <c r="G22" s="770">
        <v>41</v>
      </c>
      <c r="H22" s="1475" t="s">
        <v>659</v>
      </c>
      <c r="I22" s="141"/>
    </row>
    <row r="23" spans="1:9">
      <c r="A23" s="977" t="s">
        <v>1656</v>
      </c>
      <c r="B23" s="425">
        <v>73</v>
      </c>
      <c r="C23" s="356">
        <v>31</v>
      </c>
      <c r="D23" s="356">
        <v>42</v>
      </c>
      <c r="E23" s="770">
        <v>39</v>
      </c>
      <c r="F23" s="770">
        <v>34</v>
      </c>
      <c r="G23" s="770">
        <v>18</v>
      </c>
      <c r="H23" s="770">
        <v>13</v>
      </c>
      <c r="I23" s="141"/>
    </row>
    <row r="24" spans="1:9">
      <c r="A24" s="977" t="s">
        <v>1657</v>
      </c>
      <c r="B24" s="425">
        <v>52</v>
      </c>
      <c r="C24" s="356">
        <v>46</v>
      </c>
      <c r="D24" s="356">
        <v>6</v>
      </c>
      <c r="E24" s="770">
        <v>46</v>
      </c>
      <c r="F24" s="770">
        <v>6</v>
      </c>
      <c r="G24" s="770">
        <v>40</v>
      </c>
      <c r="H24" s="770">
        <v>6</v>
      </c>
      <c r="I24" s="141"/>
    </row>
    <row r="25" spans="1:9">
      <c r="A25" s="977" t="s">
        <v>1658</v>
      </c>
      <c r="B25" s="425">
        <v>58</v>
      </c>
      <c r="C25" s="356">
        <v>49</v>
      </c>
      <c r="D25" s="356">
        <v>9</v>
      </c>
      <c r="E25" s="770">
        <v>38</v>
      </c>
      <c r="F25" s="770">
        <v>20</v>
      </c>
      <c r="G25" s="770">
        <v>35</v>
      </c>
      <c r="H25" s="770">
        <v>14</v>
      </c>
      <c r="I25" s="141"/>
    </row>
    <row r="26" spans="1:9">
      <c r="A26" s="977" t="s">
        <v>1659</v>
      </c>
      <c r="B26" s="425">
        <v>33</v>
      </c>
      <c r="C26" s="356">
        <v>25</v>
      </c>
      <c r="D26" s="356">
        <v>8</v>
      </c>
      <c r="E26" s="770">
        <v>33</v>
      </c>
      <c r="F26" s="1467" t="s">
        <v>659</v>
      </c>
      <c r="G26" s="770">
        <v>25</v>
      </c>
      <c r="H26" s="1475" t="s">
        <v>659</v>
      </c>
      <c r="I26" s="141"/>
    </row>
    <row r="27" spans="1:9" s="551" customFormat="1">
      <c r="A27" s="980"/>
      <c r="B27" s="138"/>
      <c r="C27" s="138"/>
      <c r="D27" s="138"/>
      <c r="E27" s="14"/>
      <c r="F27" s="1648"/>
      <c r="G27" s="14"/>
      <c r="H27" s="1648"/>
      <c r="I27" s="141"/>
    </row>
    <row r="28" spans="1:9">
      <c r="A28" s="69" t="s">
        <v>513</v>
      </c>
      <c r="B28" s="141"/>
      <c r="C28" s="141"/>
      <c r="D28" s="141"/>
      <c r="E28" s="141"/>
      <c r="F28" s="141"/>
      <c r="G28" s="141"/>
      <c r="H28" s="141"/>
    </row>
    <row r="29" spans="1:9">
      <c r="A29" s="394" t="s">
        <v>1619</v>
      </c>
      <c r="B29" s="40"/>
      <c r="C29" s="40"/>
      <c r="D29" s="40"/>
      <c r="E29" s="40"/>
      <c r="F29" s="40"/>
      <c r="G29" s="40"/>
      <c r="H29" s="40"/>
    </row>
    <row r="30" spans="1:9">
      <c r="B30" s="141"/>
      <c r="C30" s="141"/>
      <c r="D30" s="141"/>
      <c r="E30" s="141"/>
      <c r="F30" s="141"/>
      <c r="G30" s="141"/>
      <c r="H30" s="141"/>
    </row>
  </sheetData>
  <mergeCells count="5">
    <mergeCell ref="A3:A4"/>
    <mergeCell ref="B3:B4"/>
    <mergeCell ref="C3:D3"/>
    <mergeCell ref="E3:F3"/>
    <mergeCell ref="G3:H3"/>
  </mergeCells>
  <hyperlinks>
    <hyperlink ref="J2" location="OBSAH!A1" display="Zpět na obsah"/>
  </hyperlinks>
  <pageMargins left="0.7" right="0.7" top="0.78740157499999996" bottom="0.78740157499999996" header="0.3" footer="0.3"/>
  <pageSetup paperSize="9"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dimension ref="A1:R32"/>
  <sheetViews>
    <sheetView showGridLines="0" zoomScaleNormal="100" workbookViewId="0"/>
  </sheetViews>
  <sheetFormatPr defaultRowHeight="15"/>
  <cols>
    <col min="1" max="1" width="12.5703125" customWidth="1"/>
    <col min="2" max="2" width="6.140625" style="147" customWidth="1"/>
    <col min="3" max="3" width="7.85546875" customWidth="1"/>
    <col min="4" max="8" width="7.5703125" customWidth="1"/>
    <col min="9" max="9" width="9.5703125" style="377" customWidth="1"/>
    <col min="10" max="10" width="9" style="377" customWidth="1"/>
    <col min="11" max="14" width="7.5703125" customWidth="1"/>
    <col min="15" max="15" width="9.28515625" customWidth="1"/>
    <col min="16" max="16" width="7.5703125" customWidth="1"/>
  </cols>
  <sheetData>
    <row r="1" spans="1:18" s="145" customFormat="1" ht="17.25" customHeight="1">
      <c r="A1" s="145" t="s">
        <v>1011</v>
      </c>
      <c r="O1" s="280"/>
    </row>
    <row r="2" spans="1:18" s="3" customFormat="1" ht="17.25" customHeight="1" thickBot="1">
      <c r="A2" s="1614" t="s">
        <v>1719</v>
      </c>
      <c r="B2" s="213"/>
      <c r="C2" s="146"/>
      <c r="D2" s="146"/>
      <c r="E2" s="146"/>
      <c r="F2" s="146"/>
      <c r="G2" s="146"/>
      <c r="H2" s="146"/>
      <c r="I2" s="146"/>
      <c r="J2" s="146"/>
      <c r="K2" s="146"/>
      <c r="L2" s="146"/>
      <c r="M2" s="146"/>
      <c r="N2" s="146"/>
      <c r="O2" s="146"/>
      <c r="P2" s="146"/>
      <c r="Q2" s="213" t="s">
        <v>1602</v>
      </c>
      <c r="R2" s="146"/>
    </row>
    <row r="3" spans="1:18" ht="23.25" customHeight="1">
      <c r="A3" s="1904" t="s">
        <v>192</v>
      </c>
      <c r="B3" s="1905"/>
      <c r="C3" s="2052" t="s">
        <v>401</v>
      </c>
      <c r="D3" s="1941"/>
      <c r="E3" s="1941"/>
      <c r="F3" s="1932"/>
      <c r="G3" s="2052" t="s">
        <v>203</v>
      </c>
      <c r="H3" s="1941"/>
      <c r="I3" s="1941"/>
      <c r="J3" s="1932"/>
      <c r="K3" s="2010" t="s">
        <v>511</v>
      </c>
      <c r="L3" s="2012"/>
      <c r="M3" s="2010" t="s">
        <v>389</v>
      </c>
      <c r="N3" s="2011"/>
      <c r="O3" s="1140" t="s">
        <v>402</v>
      </c>
    </row>
    <row r="4" spans="1:18" ht="17.25" customHeight="1">
      <c r="A4" s="1890"/>
      <c r="B4" s="1906"/>
      <c r="C4" s="1939" t="s">
        <v>4</v>
      </c>
      <c r="D4" s="2069" t="s">
        <v>6</v>
      </c>
      <c r="E4" s="1942"/>
      <c r="F4" s="1933"/>
      <c r="G4" s="1939" t="s">
        <v>4</v>
      </c>
      <c r="H4" s="2069" t="s">
        <v>6</v>
      </c>
      <c r="I4" s="1942"/>
      <c r="J4" s="1933"/>
      <c r="K4" s="1978" t="s">
        <v>4</v>
      </c>
      <c r="L4" s="2018" t="s">
        <v>35</v>
      </c>
      <c r="M4" s="1978" t="s">
        <v>4</v>
      </c>
      <c r="N4" s="1998" t="s">
        <v>37</v>
      </c>
      <c r="O4" s="2101" t="s">
        <v>4</v>
      </c>
    </row>
    <row r="5" spans="1:18" ht="17.25" customHeight="1">
      <c r="A5" s="1890"/>
      <c r="B5" s="1906"/>
      <c r="C5" s="2272"/>
      <c r="D5" s="1947" t="s">
        <v>106</v>
      </c>
      <c r="E5" s="1947" t="s">
        <v>107</v>
      </c>
      <c r="F5" s="2035" t="s">
        <v>39</v>
      </c>
      <c r="G5" s="2272"/>
      <c r="H5" s="1947" t="s">
        <v>7</v>
      </c>
      <c r="I5" s="1947" t="s">
        <v>590</v>
      </c>
      <c r="J5" s="2035" t="s">
        <v>1763</v>
      </c>
      <c r="K5" s="1989"/>
      <c r="L5" s="2220"/>
      <c r="M5" s="1989"/>
      <c r="N5" s="2205"/>
      <c r="O5" s="2033"/>
    </row>
    <row r="6" spans="1:18" ht="21.75" customHeight="1" thickBot="1">
      <c r="A6" s="1891"/>
      <c r="B6" s="1907"/>
      <c r="C6" s="1875"/>
      <c r="D6" s="1889"/>
      <c r="E6" s="1889"/>
      <c r="F6" s="2037"/>
      <c r="G6" s="1875"/>
      <c r="H6" s="1889"/>
      <c r="I6" s="1889"/>
      <c r="J6" s="2037"/>
      <c r="K6" s="1979"/>
      <c r="L6" s="2042"/>
      <c r="M6" s="1979"/>
      <c r="N6" s="2040"/>
      <c r="O6" s="2034"/>
    </row>
    <row r="7" spans="1:18" ht="17.25" customHeight="1">
      <c r="A7" s="1910" t="s">
        <v>11</v>
      </c>
      <c r="B7" s="1911"/>
      <c r="C7" s="359">
        <v>18</v>
      </c>
      <c r="D7" s="478">
        <v>14</v>
      </c>
      <c r="E7" s="478">
        <v>5</v>
      </c>
      <c r="F7" s="479">
        <v>5</v>
      </c>
      <c r="G7" s="336">
        <v>3752</v>
      </c>
      <c r="H7" s="335">
        <v>2303</v>
      </c>
      <c r="I7" s="335">
        <v>692</v>
      </c>
      <c r="J7" s="466">
        <v>269</v>
      </c>
      <c r="K7" s="336">
        <v>694</v>
      </c>
      <c r="L7" s="368">
        <v>418</v>
      </c>
      <c r="M7" s="336">
        <v>381</v>
      </c>
      <c r="N7" s="162">
        <v>245</v>
      </c>
      <c r="O7" s="1480">
        <v>1063.4000000000001</v>
      </c>
      <c r="P7" s="141"/>
    </row>
    <row r="8" spans="1:18" ht="17.25" customHeight="1">
      <c r="A8" s="1910" t="s">
        <v>12</v>
      </c>
      <c r="B8" s="1911"/>
      <c r="C8" s="359">
        <v>18</v>
      </c>
      <c r="D8" s="478">
        <v>14</v>
      </c>
      <c r="E8" s="478">
        <v>5</v>
      </c>
      <c r="F8" s="479">
        <v>5</v>
      </c>
      <c r="G8" s="336">
        <v>3733</v>
      </c>
      <c r="H8" s="335">
        <v>2314</v>
      </c>
      <c r="I8" s="335">
        <v>702</v>
      </c>
      <c r="J8" s="466">
        <v>308</v>
      </c>
      <c r="K8" s="336">
        <v>639</v>
      </c>
      <c r="L8" s="368">
        <v>386</v>
      </c>
      <c r="M8" s="480">
        <v>333</v>
      </c>
      <c r="N8" s="451">
        <v>220</v>
      </c>
      <c r="O8" s="1480">
        <v>1062.9000000000001</v>
      </c>
      <c r="P8" s="141"/>
    </row>
    <row r="9" spans="1:18" ht="17.25" customHeight="1">
      <c r="A9" s="1910" t="s">
        <v>13</v>
      </c>
      <c r="B9" s="1911"/>
      <c r="C9" s="364">
        <v>18</v>
      </c>
      <c r="D9" s="478">
        <v>14</v>
      </c>
      <c r="E9" s="478">
        <v>5</v>
      </c>
      <c r="F9" s="479">
        <v>5</v>
      </c>
      <c r="G9" s="480">
        <v>3795</v>
      </c>
      <c r="H9" s="478">
        <v>2376</v>
      </c>
      <c r="I9" s="478">
        <v>743</v>
      </c>
      <c r="J9" s="466">
        <v>329</v>
      </c>
      <c r="K9" s="480">
        <v>675</v>
      </c>
      <c r="L9" s="479">
        <v>425</v>
      </c>
      <c r="M9" s="452">
        <v>367</v>
      </c>
      <c r="N9" s="351">
        <v>235</v>
      </c>
      <c r="O9" s="600">
        <v>1059.7</v>
      </c>
      <c r="P9" s="141"/>
    </row>
    <row r="10" spans="1:18" ht="17.25" customHeight="1">
      <c r="A10" s="1910" t="s">
        <v>135</v>
      </c>
      <c r="B10" s="1911"/>
      <c r="C10" s="364">
        <v>18</v>
      </c>
      <c r="D10" s="478">
        <v>14</v>
      </c>
      <c r="E10" s="478">
        <v>5</v>
      </c>
      <c r="F10" s="479">
        <v>5</v>
      </c>
      <c r="G10" s="480">
        <v>3781</v>
      </c>
      <c r="H10" s="478">
        <v>2430</v>
      </c>
      <c r="I10" s="478">
        <v>768</v>
      </c>
      <c r="J10" s="466">
        <v>349</v>
      </c>
      <c r="K10" s="480">
        <v>680</v>
      </c>
      <c r="L10" s="479">
        <v>444</v>
      </c>
      <c r="M10" s="452">
        <v>361</v>
      </c>
      <c r="N10" s="351">
        <v>231</v>
      </c>
      <c r="O10" s="600">
        <v>1040.8</v>
      </c>
      <c r="P10" s="141"/>
    </row>
    <row r="11" spans="1:18" ht="17.25" customHeight="1">
      <c r="A11" s="1910" t="s">
        <v>183</v>
      </c>
      <c r="B11" s="1911"/>
      <c r="C11" s="364">
        <v>18</v>
      </c>
      <c r="D11" s="478">
        <v>14</v>
      </c>
      <c r="E11" s="478">
        <v>5</v>
      </c>
      <c r="F11" s="479">
        <v>5</v>
      </c>
      <c r="G11" s="480">
        <v>3813</v>
      </c>
      <c r="H11" s="478">
        <v>2444</v>
      </c>
      <c r="I11" s="478">
        <v>782</v>
      </c>
      <c r="J11" s="466">
        <v>339</v>
      </c>
      <c r="K11" s="480">
        <v>697</v>
      </c>
      <c r="L11" s="479">
        <v>429</v>
      </c>
      <c r="M11" s="329">
        <v>347</v>
      </c>
      <c r="N11" s="114">
        <v>238</v>
      </c>
      <c r="O11" s="600">
        <v>1035.8</v>
      </c>
      <c r="P11" s="141"/>
    </row>
    <row r="12" spans="1:18" ht="17.25" customHeight="1">
      <c r="A12" s="1910" t="s">
        <v>432</v>
      </c>
      <c r="B12" s="1911"/>
      <c r="C12" s="364">
        <v>18</v>
      </c>
      <c r="D12" s="478">
        <v>14</v>
      </c>
      <c r="E12" s="478">
        <v>5</v>
      </c>
      <c r="F12" s="479">
        <v>4</v>
      </c>
      <c r="G12" s="480">
        <v>3836</v>
      </c>
      <c r="H12" s="478">
        <v>2414</v>
      </c>
      <c r="I12" s="478">
        <v>800</v>
      </c>
      <c r="J12" s="466">
        <v>314</v>
      </c>
      <c r="K12" s="480">
        <v>647</v>
      </c>
      <c r="L12" s="479">
        <v>386</v>
      </c>
      <c r="M12" s="329">
        <v>378</v>
      </c>
      <c r="N12" s="114">
        <v>239</v>
      </c>
      <c r="O12" s="600">
        <v>1069.8</v>
      </c>
      <c r="P12" s="141"/>
    </row>
    <row r="13" spans="1:18" ht="17.25" customHeight="1">
      <c r="A13" s="1910" t="s">
        <v>529</v>
      </c>
      <c r="B13" s="1911"/>
      <c r="C13" s="364">
        <v>18</v>
      </c>
      <c r="D13" s="478">
        <v>14</v>
      </c>
      <c r="E13" s="478">
        <v>5</v>
      </c>
      <c r="F13" s="479">
        <v>4</v>
      </c>
      <c r="G13" s="480">
        <v>3902</v>
      </c>
      <c r="H13" s="478">
        <v>2486</v>
      </c>
      <c r="I13" s="478">
        <v>799</v>
      </c>
      <c r="J13" s="466">
        <v>323</v>
      </c>
      <c r="K13" s="480">
        <v>691</v>
      </c>
      <c r="L13" s="479">
        <v>444</v>
      </c>
      <c r="M13" s="329">
        <v>392</v>
      </c>
      <c r="N13" s="114">
        <v>255</v>
      </c>
      <c r="O13" s="600">
        <v>1023</v>
      </c>
      <c r="P13" s="141"/>
    </row>
    <row r="14" spans="1:18" ht="17.25" customHeight="1">
      <c r="A14" s="1910" t="s">
        <v>589</v>
      </c>
      <c r="B14" s="1911"/>
      <c r="C14" s="364">
        <v>18</v>
      </c>
      <c r="D14" s="478">
        <v>14</v>
      </c>
      <c r="E14" s="478">
        <v>5</v>
      </c>
      <c r="F14" s="479">
        <v>4</v>
      </c>
      <c r="G14" s="480">
        <v>3880</v>
      </c>
      <c r="H14" s="478">
        <v>2483</v>
      </c>
      <c r="I14" s="478">
        <v>801</v>
      </c>
      <c r="J14" s="466">
        <v>318</v>
      </c>
      <c r="K14" s="480">
        <v>631</v>
      </c>
      <c r="L14" s="479">
        <v>400</v>
      </c>
      <c r="M14" s="329">
        <v>387</v>
      </c>
      <c r="N14" s="114">
        <v>249</v>
      </c>
      <c r="O14" s="600">
        <v>1097.8</v>
      </c>
      <c r="P14" s="141"/>
    </row>
    <row r="15" spans="1:18" ht="17.25" customHeight="1">
      <c r="A15" s="1910" t="s">
        <v>656</v>
      </c>
      <c r="B15" s="1911"/>
      <c r="C15" s="364">
        <v>18</v>
      </c>
      <c r="D15" s="478">
        <v>14</v>
      </c>
      <c r="E15" s="478">
        <v>5</v>
      </c>
      <c r="F15" s="479">
        <v>4</v>
      </c>
      <c r="G15" s="480">
        <v>3837</v>
      </c>
      <c r="H15" s="478">
        <v>2450</v>
      </c>
      <c r="I15" s="478">
        <v>804</v>
      </c>
      <c r="J15" s="466">
        <v>286</v>
      </c>
      <c r="K15" s="480">
        <v>642</v>
      </c>
      <c r="L15" s="479">
        <v>396</v>
      </c>
      <c r="M15" s="512">
        <v>409</v>
      </c>
      <c r="N15" s="328">
        <v>273</v>
      </c>
      <c r="O15" s="600">
        <v>1092.0999999999999</v>
      </c>
      <c r="P15" s="141"/>
    </row>
    <row r="16" spans="1:18" ht="17.25" customHeight="1">
      <c r="A16" s="1910" t="s">
        <v>673</v>
      </c>
      <c r="B16" s="1911"/>
      <c r="C16" s="364">
        <v>18</v>
      </c>
      <c r="D16" s="478">
        <v>14</v>
      </c>
      <c r="E16" s="478">
        <v>5</v>
      </c>
      <c r="F16" s="479">
        <v>4</v>
      </c>
      <c r="G16" s="480">
        <v>3812</v>
      </c>
      <c r="H16" s="478">
        <v>2452</v>
      </c>
      <c r="I16" s="478">
        <v>799</v>
      </c>
      <c r="J16" s="466">
        <v>278</v>
      </c>
      <c r="K16" s="480">
        <v>686</v>
      </c>
      <c r="L16" s="479">
        <v>425</v>
      </c>
      <c r="M16" s="512">
        <v>380</v>
      </c>
      <c r="N16" s="328">
        <v>247</v>
      </c>
      <c r="O16" s="600">
        <v>1084.0999999999999</v>
      </c>
      <c r="P16" s="141"/>
    </row>
    <row r="17" spans="1:18" s="147" customFormat="1" ht="17.25" customHeight="1" thickBot="1">
      <c r="A17" s="1871" t="s">
        <v>939</v>
      </c>
      <c r="B17" s="1872"/>
      <c r="C17" s="364">
        <v>18</v>
      </c>
      <c r="D17" s="478">
        <v>14</v>
      </c>
      <c r="E17" s="478">
        <v>5</v>
      </c>
      <c r="F17" s="479">
        <v>4</v>
      </c>
      <c r="G17" s="480">
        <v>3866</v>
      </c>
      <c r="H17" s="458">
        <v>2482</v>
      </c>
      <c r="I17" s="458">
        <v>814</v>
      </c>
      <c r="J17" s="451">
        <v>281</v>
      </c>
      <c r="K17" s="199">
        <v>696</v>
      </c>
      <c r="L17" s="200">
        <v>444</v>
      </c>
      <c r="M17" s="481" t="s">
        <v>51</v>
      </c>
      <c r="N17" s="255" t="s">
        <v>51</v>
      </c>
      <c r="O17" s="1481">
        <v>1093.9000000000001</v>
      </c>
      <c r="P17" s="141"/>
    </row>
    <row r="18" spans="1:18" ht="17.25" customHeight="1">
      <c r="A18" s="1900" t="s">
        <v>941</v>
      </c>
      <c r="B18" s="917" t="s">
        <v>185</v>
      </c>
      <c r="C18" s="948">
        <f>C17-C16</f>
        <v>0</v>
      </c>
      <c r="D18" s="909">
        <f t="shared" ref="D18:O18" si="0">D17-D16</f>
        <v>0</v>
      </c>
      <c r="E18" s="909">
        <f t="shared" si="0"/>
        <v>0</v>
      </c>
      <c r="F18" s="1026">
        <f t="shared" si="0"/>
        <v>0</v>
      </c>
      <c r="G18" s="948">
        <f t="shared" si="0"/>
        <v>54</v>
      </c>
      <c r="H18" s="1026">
        <f t="shared" si="0"/>
        <v>30</v>
      </c>
      <c r="I18" s="1026">
        <f>I17-I16</f>
        <v>15</v>
      </c>
      <c r="J18" s="1026">
        <f>J17-J16</f>
        <v>3</v>
      </c>
      <c r="K18" s="948">
        <f t="shared" si="0"/>
        <v>10</v>
      </c>
      <c r="L18" s="1272">
        <f t="shared" si="0"/>
        <v>19</v>
      </c>
      <c r="M18" s="1273" t="s">
        <v>51</v>
      </c>
      <c r="N18" s="1426" t="s">
        <v>51</v>
      </c>
      <c r="O18" s="1482">
        <f t="shared" si="0"/>
        <v>9.8000000000001819</v>
      </c>
      <c r="P18" s="141"/>
    </row>
    <row r="19" spans="1:18" ht="17.25" customHeight="1">
      <c r="A19" s="1901"/>
      <c r="B19" s="912" t="s">
        <v>186</v>
      </c>
      <c r="C19" s="952">
        <f>C17/C16-1</f>
        <v>0</v>
      </c>
      <c r="D19" s="914">
        <f t="shared" ref="D19:O19" si="1">D17/D16-1</f>
        <v>0</v>
      </c>
      <c r="E19" s="914">
        <f t="shared" si="1"/>
        <v>0</v>
      </c>
      <c r="F19" s="1035">
        <f t="shared" si="1"/>
        <v>0</v>
      </c>
      <c r="G19" s="952">
        <f t="shared" si="1"/>
        <v>1.4165792235047325E-2</v>
      </c>
      <c r="H19" s="1035">
        <f t="shared" si="1"/>
        <v>1.2234910277324706E-2</v>
      </c>
      <c r="I19" s="1035">
        <f>I17/I16-1</f>
        <v>1.8773466833541974E-2</v>
      </c>
      <c r="J19" s="1035">
        <f>J17/J16-1</f>
        <v>1.0791366906474753E-2</v>
      </c>
      <c r="K19" s="952">
        <f t="shared" si="1"/>
        <v>1.4577259475218707E-2</v>
      </c>
      <c r="L19" s="1228">
        <f t="shared" si="1"/>
        <v>4.4705882352941151E-2</v>
      </c>
      <c r="M19" s="1274" t="s">
        <v>51</v>
      </c>
      <c r="N19" s="1402" t="s">
        <v>51</v>
      </c>
      <c r="O19" s="1237">
        <f t="shared" si="1"/>
        <v>9.0397564800297481E-3</v>
      </c>
      <c r="P19" s="141"/>
    </row>
    <row r="20" spans="1:18" ht="17.25" customHeight="1">
      <c r="A20" s="1902" t="s">
        <v>945</v>
      </c>
      <c r="B20" s="928" t="s">
        <v>185</v>
      </c>
      <c r="C20" s="1122">
        <f>C17-C12</f>
        <v>0</v>
      </c>
      <c r="D20" s="920">
        <f t="shared" ref="D20:O20" si="2">D17-D12</f>
        <v>0</v>
      </c>
      <c r="E20" s="920">
        <f t="shared" si="2"/>
        <v>0</v>
      </c>
      <c r="F20" s="1038">
        <f t="shared" si="2"/>
        <v>0</v>
      </c>
      <c r="G20" s="1122">
        <f t="shared" si="2"/>
        <v>30</v>
      </c>
      <c r="H20" s="1038">
        <f t="shared" si="2"/>
        <v>68</v>
      </c>
      <c r="I20" s="1038">
        <f>I17-I12</f>
        <v>14</v>
      </c>
      <c r="J20" s="1038">
        <f>J17-J12</f>
        <v>-33</v>
      </c>
      <c r="K20" s="1122">
        <f t="shared" si="2"/>
        <v>49</v>
      </c>
      <c r="L20" s="1477">
        <f t="shared" si="2"/>
        <v>58</v>
      </c>
      <c r="M20" s="1437" t="s">
        <v>51</v>
      </c>
      <c r="N20" s="1400" t="s">
        <v>51</v>
      </c>
      <c r="O20" s="1483">
        <f t="shared" si="2"/>
        <v>24.100000000000136</v>
      </c>
      <c r="P20" s="141"/>
      <c r="R20" s="74"/>
    </row>
    <row r="21" spans="1:18" ht="17.25" customHeight="1">
      <c r="A21" s="1901"/>
      <c r="B21" s="912" t="s">
        <v>186</v>
      </c>
      <c r="C21" s="927">
        <f>C17/C12-1</f>
        <v>0</v>
      </c>
      <c r="D21" s="925">
        <f t="shared" ref="D21:O21" si="3">D17/D12-1</f>
        <v>0</v>
      </c>
      <c r="E21" s="925">
        <f t="shared" si="3"/>
        <v>0</v>
      </c>
      <c r="F21" s="1029">
        <f t="shared" si="3"/>
        <v>0</v>
      </c>
      <c r="G21" s="927">
        <f t="shared" si="3"/>
        <v>7.8206465067778286E-3</v>
      </c>
      <c r="H21" s="1029">
        <f t="shared" si="3"/>
        <v>2.8169014084507005E-2</v>
      </c>
      <c r="I21" s="1029">
        <f>I17/I12-1</f>
        <v>1.7500000000000071E-2</v>
      </c>
      <c r="J21" s="1029">
        <f>J17/J12-1</f>
        <v>-0.10509554140127386</v>
      </c>
      <c r="K21" s="927">
        <f t="shared" si="3"/>
        <v>7.5734157650695577E-2</v>
      </c>
      <c r="L21" s="1479">
        <f t="shared" si="3"/>
        <v>0.15025906735751304</v>
      </c>
      <c r="M21" s="1443" t="s">
        <v>51</v>
      </c>
      <c r="N21" s="1444" t="s">
        <v>51</v>
      </c>
      <c r="O21" s="1484">
        <f t="shared" si="3"/>
        <v>2.2527575247709875E-2</v>
      </c>
      <c r="P21" s="141"/>
    </row>
    <row r="22" spans="1:18" ht="17.25" customHeight="1">
      <c r="A22" s="1902" t="s">
        <v>944</v>
      </c>
      <c r="B22" s="928" t="s">
        <v>185</v>
      </c>
      <c r="C22" s="1126">
        <f>C17-C7</f>
        <v>0</v>
      </c>
      <c r="D22" s="919">
        <f>D17-D7</f>
        <v>0</v>
      </c>
      <c r="E22" s="1238">
        <f>E17-E7</f>
        <v>0</v>
      </c>
      <c r="F22" s="1103">
        <f>F17-F7</f>
        <v>-1</v>
      </c>
      <c r="G22" s="1032">
        <f t="shared" ref="G22:O22" si="4">G17-G7</f>
        <v>114</v>
      </c>
      <c r="H22" s="1032">
        <f t="shared" si="4"/>
        <v>179</v>
      </c>
      <c r="I22" s="1032">
        <f>I17-I7</f>
        <v>122</v>
      </c>
      <c r="J22" s="1032">
        <f>J17-J7</f>
        <v>12</v>
      </c>
      <c r="K22" s="955">
        <f t="shared" si="4"/>
        <v>2</v>
      </c>
      <c r="L22" s="1230">
        <f t="shared" si="4"/>
        <v>26</v>
      </c>
      <c r="M22" s="1275" t="s">
        <v>51</v>
      </c>
      <c r="N22" s="1034" t="s">
        <v>51</v>
      </c>
      <c r="O22" s="1483">
        <f t="shared" si="4"/>
        <v>30.5</v>
      </c>
      <c r="P22" s="141"/>
    </row>
    <row r="23" spans="1:18" ht="17.25" customHeight="1">
      <c r="A23" s="2027"/>
      <c r="B23" s="968" t="s">
        <v>186</v>
      </c>
      <c r="C23" s="1129">
        <f>C17/C7-1</f>
        <v>0</v>
      </c>
      <c r="D23" s="1485">
        <f>D17/D7-1</f>
        <v>0</v>
      </c>
      <c r="E23" s="256">
        <f>E17/E7-1</f>
        <v>0</v>
      </c>
      <c r="F23" s="1486">
        <f>F17/F7-1</f>
        <v>-0.19999999999999996</v>
      </c>
      <c r="G23" s="1108">
        <f t="shared" ref="G23:O23" si="5">G17/G7-1</f>
        <v>3.0383795309168349E-2</v>
      </c>
      <c r="H23" s="1108">
        <f t="shared" si="5"/>
        <v>7.7724706904038321E-2</v>
      </c>
      <c r="I23" s="1108">
        <f>I17/I7-1</f>
        <v>0.17630057803468202</v>
      </c>
      <c r="J23" s="1108">
        <f>J17/J7-1</f>
        <v>4.4609665427509215E-2</v>
      </c>
      <c r="K23" s="1069">
        <f t="shared" si="5"/>
        <v>2.8818443804035088E-3</v>
      </c>
      <c r="L23" s="1487">
        <f t="shared" si="5"/>
        <v>6.2200956937799035E-2</v>
      </c>
      <c r="M23" s="481" t="s">
        <v>51</v>
      </c>
      <c r="N23" s="1488" t="s">
        <v>51</v>
      </c>
      <c r="O23" s="256">
        <f t="shared" si="5"/>
        <v>2.8681587361294003E-2</v>
      </c>
      <c r="P23" s="141"/>
    </row>
    <row r="24" spans="1:18" s="551" customFormat="1" ht="17.25" customHeight="1">
      <c r="A24" s="903"/>
      <c r="B24" s="258"/>
      <c r="C24" s="256"/>
      <c r="D24" s="256"/>
      <c r="E24" s="256"/>
      <c r="F24" s="256"/>
      <c r="G24" s="256"/>
      <c r="H24" s="256"/>
      <c r="I24" s="256"/>
      <c r="J24" s="256"/>
      <c r="K24" s="256"/>
      <c r="L24" s="256"/>
      <c r="M24" s="255"/>
      <c r="N24" s="255"/>
      <c r="O24" s="256"/>
      <c r="P24" s="141"/>
    </row>
    <row r="25" spans="1:18" s="7" customFormat="1" ht="23.25" customHeight="1">
      <c r="A25" s="2159" t="s">
        <v>1624</v>
      </c>
      <c r="B25" s="2159"/>
      <c r="C25" s="2159"/>
      <c r="D25" s="2159"/>
      <c r="E25" s="2159"/>
      <c r="F25" s="2159"/>
      <c r="G25" s="2159"/>
      <c r="H25" s="2159"/>
      <c r="I25" s="2159"/>
      <c r="J25" s="2159"/>
      <c r="K25" s="2159"/>
      <c r="L25" s="2159"/>
      <c r="M25" s="2159"/>
      <c r="N25" s="2159"/>
      <c r="O25" s="2159"/>
    </row>
    <row r="26" spans="1:18" s="7" customFormat="1" ht="17.25" customHeight="1">
      <c r="A26" s="482" t="s">
        <v>630</v>
      </c>
      <c r="B26" s="168"/>
      <c r="I26" s="167"/>
      <c r="J26" s="167"/>
    </row>
    <row r="27" spans="1:18" s="167" customFormat="1" ht="14.25" customHeight="1">
      <c r="A27" s="412" t="s">
        <v>631</v>
      </c>
      <c r="B27" s="168"/>
    </row>
    <row r="28" spans="1:18">
      <c r="A28" s="69" t="s">
        <v>513</v>
      </c>
      <c r="C28" s="141"/>
      <c r="D28" s="141"/>
      <c r="E28" s="141"/>
      <c r="F28" s="141"/>
      <c r="G28" s="141"/>
      <c r="H28" s="141"/>
      <c r="I28" s="141"/>
      <c r="J28" s="141"/>
      <c r="K28" s="141"/>
      <c r="L28" s="141"/>
      <c r="M28" s="141"/>
      <c r="N28" s="141"/>
      <c r="O28" s="141"/>
    </row>
    <row r="29" spans="1:18">
      <c r="C29" s="196"/>
      <c r="D29" s="196"/>
      <c r="E29" s="196"/>
      <c r="F29" s="196"/>
      <c r="G29" s="196"/>
      <c r="H29" s="196"/>
      <c r="I29" s="196"/>
      <c r="J29" s="196"/>
      <c r="K29" s="196"/>
      <c r="L29" s="196"/>
      <c r="M29" s="196"/>
      <c r="N29" s="196"/>
      <c r="O29" s="196"/>
    </row>
    <row r="30" spans="1:18">
      <c r="A30" s="898"/>
      <c r="B30"/>
      <c r="I30"/>
      <c r="J30"/>
    </row>
    <row r="31" spans="1:18">
      <c r="B31"/>
      <c r="I31"/>
      <c r="J31"/>
    </row>
    <row r="32" spans="1:18">
      <c r="A32" s="897"/>
      <c r="B32"/>
      <c r="I32"/>
      <c r="J32"/>
    </row>
  </sheetData>
  <mergeCells count="35">
    <mergeCell ref="M3:N3"/>
    <mergeCell ref="G3:J3"/>
    <mergeCell ref="A22:A23"/>
    <mergeCell ref="A7:B7"/>
    <mergeCell ref="A8:B8"/>
    <mergeCell ref="A9:B9"/>
    <mergeCell ref="A10:B10"/>
    <mergeCell ref="A11:B11"/>
    <mergeCell ref="A12:B12"/>
    <mergeCell ref="A13:B13"/>
    <mergeCell ref="A14:B14"/>
    <mergeCell ref="A15:B15"/>
    <mergeCell ref="A16:B16"/>
    <mergeCell ref="A17:B17"/>
    <mergeCell ref="A20:A21"/>
    <mergeCell ref="C3:F3"/>
    <mergeCell ref="K3:L3"/>
    <mergeCell ref="A3:B6"/>
    <mergeCell ref="L4:L6"/>
    <mergeCell ref="H4:J4"/>
    <mergeCell ref="H5:H6"/>
    <mergeCell ref="I5:I6"/>
    <mergeCell ref="J5:J6"/>
    <mergeCell ref="A25:O25"/>
    <mergeCell ref="C4:C6"/>
    <mergeCell ref="D4:F4"/>
    <mergeCell ref="G4:G6"/>
    <mergeCell ref="D5:D6"/>
    <mergeCell ref="E5:E6"/>
    <mergeCell ref="F5:F6"/>
    <mergeCell ref="K4:K6"/>
    <mergeCell ref="O4:O6"/>
    <mergeCell ref="M4:M6"/>
    <mergeCell ref="N4:N6"/>
    <mergeCell ref="A18:A19"/>
  </mergeCells>
  <hyperlinks>
    <hyperlink ref="Q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K18:L23 O18:O23 C18:H23 I18:J23" unlockedFormula="1"/>
  </ignoredError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dimension ref="A1:S28"/>
  <sheetViews>
    <sheetView showGridLines="0" zoomScaleNormal="100" workbookViewId="0"/>
  </sheetViews>
  <sheetFormatPr defaultRowHeight="15"/>
  <cols>
    <col min="1" max="1" width="19.85546875" customWidth="1"/>
    <col min="2" max="2" width="9.42578125" customWidth="1"/>
    <col min="3" max="7" width="7.5703125" customWidth="1"/>
    <col min="8" max="9" width="7.5703125" style="551" customWidth="1"/>
    <col min="10" max="17" width="7.5703125" customWidth="1"/>
  </cols>
  <sheetData>
    <row r="1" spans="1:19" s="2" customFormat="1" ht="17.25" customHeight="1">
      <c r="A1" s="145" t="s">
        <v>1077</v>
      </c>
      <c r="H1" s="145"/>
      <c r="I1" s="145"/>
      <c r="J1" s="124"/>
      <c r="O1" s="280"/>
    </row>
    <row r="2" spans="1:19" s="3" customFormat="1" ht="17.25" customHeight="1" thickBot="1">
      <c r="A2" s="1614" t="s">
        <v>1719</v>
      </c>
      <c r="H2" s="146"/>
      <c r="I2" s="146"/>
      <c r="N2" s="146"/>
      <c r="O2" s="146"/>
      <c r="P2" s="146"/>
      <c r="Q2" s="146"/>
      <c r="R2" s="213" t="s">
        <v>1602</v>
      </c>
      <c r="S2" s="146"/>
    </row>
    <row r="3" spans="1:19" s="47" customFormat="1" ht="22.5" customHeight="1">
      <c r="A3" s="1987" t="s">
        <v>419</v>
      </c>
      <c r="B3" s="1936" t="s">
        <v>401</v>
      </c>
      <c r="C3" s="1895"/>
      <c r="D3" s="1895"/>
      <c r="E3" s="1896"/>
      <c r="F3" s="2052" t="s">
        <v>203</v>
      </c>
      <c r="G3" s="1941"/>
      <c r="H3" s="1941"/>
      <c r="I3" s="1932"/>
      <c r="J3" s="2010" t="s">
        <v>511</v>
      </c>
      <c r="K3" s="1961"/>
      <c r="L3" s="2052" t="s">
        <v>936</v>
      </c>
      <c r="M3" s="1932"/>
      <c r="N3" s="2052" t="s">
        <v>403</v>
      </c>
      <c r="O3" s="1941"/>
      <c r="P3" s="1941"/>
    </row>
    <row r="4" spans="1:19" s="47" customFormat="1" ht="17.25" customHeight="1">
      <c r="A4" s="1992"/>
      <c r="B4" s="1938" t="s">
        <v>4</v>
      </c>
      <c r="C4" s="1869" t="s">
        <v>6</v>
      </c>
      <c r="D4" s="1869"/>
      <c r="E4" s="2069"/>
      <c r="F4" s="1939" t="s">
        <v>4</v>
      </c>
      <c r="G4" s="2071" t="s">
        <v>6</v>
      </c>
      <c r="H4" s="1943"/>
      <c r="I4" s="1934"/>
      <c r="J4" s="1978" t="s">
        <v>4</v>
      </c>
      <c r="K4" s="1998" t="s">
        <v>35</v>
      </c>
      <c r="L4" s="2001" t="s">
        <v>4</v>
      </c>
      <c r="M4" s="2018" t="s">
        <v>37</v>
      </c>
      <c r="N4" s="2053" t="s">
        <v>4</v>
      </c>
      <c r="O4" s="2205" t="s">
        <v>6</v>
      </c>
      <c r="P4" s="1985"/>
    </row>
    <row r="5" spans="1:19" s="47" customFormat="1" ht="30" customHeight="1">
      <c r="A5" s="1992"/>
      <c r="B5" s="2082"/>
      <c r="C5" s="1869" t="s">
        <v>106</v>
      </c>
      <c r="D5" s="1869" t="s">
        <v>107</v>
      </c>
      <c r="E5" s="1942" t="s">
        <v>39</v>
      </c>
      <c r="F5" s="2272"/>
      <c r="G5" s="1947" t="s">
        <v>893</v>
      </c>
      <c r="H5" s="2035" t="s">
        <v>1763</v>
      </c>
      <c r="I5" s="2035" t="s">
        <v>894</v>
      </c>
      <c r="J5" s="1989"/>
      <c r="K5" s="2205"/>
      <c r="L5" s="2020"/>
      <c r="M5" s="2220"/>
      <c r="N5" s="1938"/>
      <c r="O5" s="1869" t="s">
        <v>9</v>
      </c>
      <c r="P5" s="2069" t="s">
        <v>594</v>
      </c>
    </row>
    <row r="6" spans="1:19" s="47" customFormat="1" ht="17.25" customHeight="1" thickBot="1">
      <c r="A6" s="1993"/>
      <c r="B6" s="2083"/>
      <c r="C6" s="2073"/>
      <c r="D6" s="2073"/>
      <c r="E6" s="1944"/>
      <c r="F6" s="1875"/>
      <c r="G6" s="1889"/>
      <c r="H6" s="2037"/>
      <c r="I6" s="2037"/>
      <c r="J6" s="1979"/>
      <c r="K6" s="2040"/>
      <c r="L6" s="2275"/>
      <c r="M6" s="2042"/>
      <c r="N6" s="1940"/>
      <c r="O6" s="2073"/>
      <c r="P6" s="2074"/>
    </row>
    <row r="7" spans="1:19" s="48" customFormat="1" ht="17.25" customHeight="1">
      <c r="A7" s="975" t="s">
        <v>1601</v>
      </c>
      <c r="B7" s="822">
        <v>18</v>
      </c>
      <c r="C7" s="1489">
        <v>14</v>
      </c>
      <c r="D7" s="674">
        <v>5</v>
      </c>
      <c r="E7" s="725">
        <v>4</v>
      </c>
      <c r="F7" s="752">
        <v>3866</v>
      </c>
      <c r="G7" s="753">
        <v>2482</v>
      </c>
      <c r="H7" s="674">
        <v>281</v>
      </c>
      <c r="I7" s="832">
        <v>549</v>
      </c>
      <c r="J7" s="708">
        <v>696</v>
      </c>
      <c r="K7" s="831">
        <v>444</v>
      </c>
      <c r="L7" s="647">
        <v>380</v>
      </c>
      <c r="M7" s="835">
        <v>247</v>
      </c>
      <c r="N7" s="1490">
        <v>1093.9000000000001</v>
      </c>
      <c r="O7" s="837">
        <v>554.6</v>
      </c>
      <c r="P7" s="1491">
        <v>1.4</v>
      </c>
    </row>
    <row r="8" spans="1:19" s="49" customFormat="1" ht="17.25" customHeight="1">
      <c r="A8" s="977" t="s">
        <v>16</v>
      </c>
      <c r="B8" s="824">
        <v>8</v>
      </c>
      <c r="C8" s="642">
        <v>5</v>
      </c>
      <c r="D8" s="642">
        <v>3</v>
      </c>
      <c r="E8" s="825" t="s">
        <v>170</v>
      </c>
      <c r="F8" s="828">
        <v>1739</v>
      </c>
      <c r="G8" s="829">
        <v>1099</v>
      </c>
      <c r="H8" s="642">
        <v>171</v>
      </c>
      <c r="I8" s="833">
        <v>361</v>
      </c>
      <c r="J8" s="329">
        <v>292</v>
      </c>
      <c r="K8" s="827">
        <v>185</v>
      </c>
      <c r="L8" s="329">
        <v>161</v>
      </c>
      <c r="M8" s="836">
        <v>101</v>
      </c>
      <c r="N8" s="838">
        <v>462.1</v>
      </c>
      <c r="O8" s="838">
        <v>226.8</v>
      </c>
      <c r="P8" s="1492">
        <v>1.4</v>
      </c>
    </row>
    <row r="9" spans="1:19" s="49" customFormat="1" ht="17.25" customHeight="1">
      <c r="A9" s="977" t="s">
        <v>17</v>
      </c>
      <c r="B9" s="826" t="s">
        <v>170</v>
      </c>
      <c r="C9" s="382" t="s">
        <v>170</v>
      </c>
      <c r="D9" s="374" t="s">
        <v>170</v>
      </c>
      <c r="E9" s="825" t="s">
        <v>170</v>
      </c>
      <c r="F9" s="830" t="s">
        <v>170</v>
      </c>
      <c r="G9" s="374" t="s">
        <v>170</v>
      </c>
      <c r="H9" s="374" t="s">
        <v>170</v>
      </c>
      <c r="I9" s="834" t="s">
        <v>170</v>
      </c>
      <c r="J9" s="830" t="s">
        <v>170</v>
      </c>
      <c r="K9" s="825" t="s">
        <v>170</v>
      </c>
      <c r="L9" s="830" t="s">
        <v>170</v>
      </c>
      <c r="M9" s="825" t="s">
        <v>170</v>
      </c>
      <c r="N9" s="830" t="s">
        <v>170</v>
      </c>
      <c r="O9" s="374" t="s">
        <v>170</v>
      </c>
      <c r="P9" s="1493" t="s">
        <v>170</v>
      </c>
    </row>
    <row r="10" spans="1:19" s="49" customFormat="1" ht="17.25" customHeight="1">
      <c r="A10" s="977" t="s">
        <v>18</v>
      </c>
      <c r="B10" s="824">
        <v>1</v>
      </c>
      <c r="C10" s="642">
        <v>1</v>
      </c>
      <c r="D10" s="374" t="s">
        <v>170</v>
      </c>
      <c r="E10" s="825" t="s">
        <v>170</v>
      </c>
      <c r="F10" s="828">
        <v>163</v>
      </c>
      <c r="G10" s="829">
        <v>110</v>
      </c>
      <c r="H10" s="374" t="s">
        <v>170</v>
      </c>
      <c r="I10" s="834" t="s">
        <v>170</v>
      </c>
      <c r="J10" s="329">
        <v>34</v>
      </c>
      <c r="K10" s="827">
        <v>22</v>
      </c>
      <c r="L10" s="329">
        <v>17</v>
      </c>
      <c r="M10" s="836">
        <v>12</v>
      </c>
      <c r="N10" s="838">
        <v>51</v>
      </c>
      <c r="O10" s="838">
        <v>27.1</v>
      </c>
      <c r="P10" s="1493" t="s">
        <v>170</v>
      </c>
    </row>
    <row r="11" spans="1:19" s="49" customFormat="1" ht="17.25" customHeight="1">
      <c r="A11" s="977" t="s">
        <v>19</v>
      </c>
      <c r="B11" s="824">
        <v>1</v>
      </c>
      <c r="C11" s="642">
        <v>1</v>
      </c>
      <c r="D11" s="374" t="s">
        <v>170</v>
      </c>
      <c r="E11" s="827">
        <v>1</v>
      </c>
      <c r="F11" s="828">
        <v>227</v>
      </c>
      <c r="G11" s="829">
        <v>136</v>
      </c>
      <c r="H11" s="374" t="s">
        <v>170</v>
      </c>
      <c r="I11" s="834" t="s">
        <v>170</v>
      </c>
      <c r="J11" s="329">
        <v>30</v>
      </c>
      <c r="K11" s="827">
        <v>14</v>
      </c>
      <c r="L11" s="329">
        <v>19</v>
      </c>
      <c r="M11" s="836">
        <v>12</v>
      </c>
      <c r="N11" s="838">
        <v>57.9</v>
      </c>
      <c r="O11" s="838">
        <v>27.1</v>
      </c>
      <c r="P11" s="1493" t="s">
        <v>170</v>
      </c>
    </row>
    <row r="12" spans="1:19" s="49" customFormat="1" ht="17.25" customHeight="1">
      <c r="A12" s="977" t="s">
        <v>20</v>
      </c>
      <c r="B12" s="826" t="s">
        <v>170</v>
      </c>
      <c r="C12" s="382" t="s">
        <v>170</v>
      </c>
      <c r="D12" s="374" t="s">
        <v>170</v>
      </c>
      <c r="E12" s="825" t="s">
        <v>170</v>
      </c>
      <c r="F12" s="830" t="s">
        <v>170</v>
      </c>
      <c r="G12" s="374" t="s">
        <v>170</v>
      </c>
      <c r="H12" s="374" t="s">
        <v>170</v>
      </c>
      <c r="I12" s="834" t="s">
        <v>170</v>
      </c>
      <c r="J12" s="830" t="s">
        <v>170</v>
      </c>
      <c r="K12" s="825" t="s">
        <v>170</v>
      </c>
      <c r="L12" s="830" t="s">
        <v>170</v>
      </c>
      <c r="M12" s="825" t="s">
        <v>170</v>
      </c>
      <c r="N12" s="830" t="s">
        <v>170</v>
      </c>
      <c r="O12" s="374" t="s">
        <v>170</v>
      </c>
      <c r="P12" s="1493" t="s">
        <v>170</v>
      </c>
    </row>
    <row r="13" spans="1:19" s="49" customFormat="1" ht="17.25" customHeight="1">
      <c r="A13" s="977" t="s">
        <v>21</v>
      </c>
      <c r="B13" s="824">
        <v>1</v>
      </c>
      <c r="C13" s="642">
        <v>1</v>
      </c>
      <c r="D13" s="374" t="s">
        <v>170</v>
      </c>
      <c r="E13" s="827">
        <v>1</v>
      </c>
      <c r="F13" s="828">
        <v>211</v>
      </c>
      <c r="G13" s="829">
        <v>111</v>
      </c>
      <c r="H13" s="374" t="s">
        <v>170</v>
      </c>
      <c r="I13" s="834" t="s">
        <v>170</v>
      </c>
      <c r="J13" s="329">
        <v>37</v>
      </c>
      <c r="K13" s="827">
        <v>18</v>
      </c>
      <c r="L13" s="329">
        <v>22</v>
      </c>
      <c r="M13" s="836">
        <v>13</v>
      </c>
      <c r="N13" s="838">
        <v>57.8</v>
      </c>
      <c r="O13" s="838">
        <v>29.9</v>
      </c>
      <c r="P13" s="1493" t="s">
        <v>170</v>
      </c>
    </row>
    <row r="14" spans="1:19" s="49" customFormat="1" ht="17.25" customHeight="1">
      <c r="A14" s="977" t="s">
        <v>22</v>
      </c>
      <c r="B14" s="826" t="s">
        <v>170</v>
      </c>
      <c r="C14" s="382" t="s">
        <v>170</v>
      </c>
      <c r="D14" s="374" t="s">
        <v>170</v>
      </c>
      <c r="E14" s="825" t="s">
        <v>170</v>
      </c>
      <c r="F14" s="830" t="s">
        <v>170</v>
      </c>
      <c r="G14" s="374" t="s">
        <v>170</v>
      </c>
      <c r="H14" s="374" t="s">
        <v>170</v>
      </c>
      <c r="I14" s="834" t="s">
        <v>170</v>
      </c>
      <c r="J14" s="830" t="s">
        <v>170</v>
      </c>
      <c r="K14" s="825" t="s">
        <v>170</v>
      </c>
      <c r="L14" s="830" t="s">
        <v>170</v>
      </c>
      <c r="M14" s="825" t="s">
        <v>170</v>
      </c>
      <c r="N14" s="830" t="s">
        <v>170</v>
      </c>
      <c r="O14" s="374" t="s">
        <v>170</v>
      </c>
      <c r="P14" s="1493" t="s">
        <v>170</v>
      </c>
    </row>
    <row r="15" spans="1:19" s="49" customFormat="1" ht="17.25" customHeight="1">
      <c r="A15" s="977" t="s">
        <v>23</v>
      </c>
      <c r="B15" s="826" t="s">
        <v>170</v>
      </c>
      <c r="C15" s="382" t="s">
        <v>170</v>
      </c>
      <c r="D15" s="374" t="s">
        <v>170</v>
      </c>
      <c r="E15" s="825" t="s">
        <v>170</v>
      </c>
      <c r="F15" s="830" t="s">
        <v>170</v>
      </c>
      <c r="G15" s="374" t="s">
        <v>170</v>
      </c>
      <c r="H15" s="374" t="s">
        <v>170</v>
      </c>
      <c r="I15" s="834" t="s">
        <v>170</v>
      </c>
      <c r="J15" s="830" t="s">
        <v>170</v>
      </c>
      <c r="K15" s="825" t="s">
        <v>170</v>
      </c>
      <c r="L15" s="830" t="s">
        <v>170</v>
      </c>
      <c r="M15" s="825" t="s">
        <v>170</v>
      </c>
      <c r="N15" s="830" t="s">
        <v>170</v>
      </c>
      <c r="O15" s="374" t="s">
        <v>170</v>
      </c>
      <c r="P15" s="1493" t="s">
        <v>170</v>
      </c>
    </row>
    <row r="16" spans="1:19" s="49" customFormat="1" ht="17.25" customHeight="1">
      <c r="A16" s="977" t="s">
        <v>24</v>
      </c>
      <c r="B16" s="824">
        <v>1</v>
      </c>
      <c r="C16" s="642">
        <v>1</v>
      </c>
      <c r="D16" s="374" t="s">
        <v>170</v>
      </c>
      <c r="E16" s="827">
        <v>1</v>
      </c>
      <c r="F16" s="828">
        <v>248</v>
      </c>
      <c r="G16" s="829">
        <v>167</v>
      </c>
      <c r="H16" s="374" t="s">
        <v>170</v>
      </c>
      <c r="I16" s="834" t="s">
        <v>170</v>
      </c>
      <c r="J16" s="329">
        <v>39</v>
      </c>
      <c r="K16" s="827">
        <v>33</v>
      </c>
      <c r="L16" s="329">
        <v>35</v>
      </c>
      <c r="M16" s="836">
        <v>23</v>
      </c>
      <c r="N16" s="838">
        <v>70.099999999999994</v>
      </c>
      <c r="O16" s="838">
        <v>31.1</v>
      </c>
      <c r="P16" s="1493" t="s">
        <v>170</v>
      </c>
    </row>
    <row r="17" spans="1:17" s="49" customFormat="1" ht="17.25" customHeight="1">
      <c r="A17" s="977" t="s">
        <v>25</v>
      </c>
      <c r="B17" s="826" t="s">
        <v>170</v>
      </c>
      <c r="C17" s="382" t="s">
        <v>170</v>
      </c>
      <c r="D17" s="374" t="s">
        <v>170</v>
      </c>
      <c r="E17" s="825" t="s">
        <v>170</v>
      </c>
      <c r="F17" s="830" t="s">
        <v>170</v>
      </c>
      <c r="G17" s="374" t="s">
        <v>170</v>
      </c>
      <c r="H17" s="374" t="s">
        <v>170</v>
      </c>
      <c r="I17" s="834" t="s">
        <v>170</v>
      </c>
      <c r="J17" s="830" t="s">
        <v>170</v>
      </c>
      <c r="K17" s="825" t="s">
        <v>170</v>
      </c>
      <c r="L17" s="830" t="s">
        <v>170</v>
      </c>
      <c r="M17" s="825" t="s">
        <v>170</v>
      </c>
      <c r="N17" s="830" t="s">
        <v>170</v>
      </c>
      <c r="O17" s="374" t="s">
        <v>170</v>
      </c>
      <c r="P17" s="1493" t="s">
        <v>170</v>
      </c>
    </row>
    <row r="18" spans="1:17" s="49" customFormat="1" ht="17.25" customHeight="1">
      <c r="A18" s="977" t="s">
        <v>26</v>
      </c>
      <c r="B18" s="824">
        <v>2</v>
      </c>
      <c r="C18" s="642">
        <v>1</v>
      </c>
      <c r="D18" s="642">
        <v>1</v>
      </c>
      <c r="E18" s="825" t="s">
        <v>170</v>
      </c>
      <c r="F18" s="828">
        <v>479</v>
      </c>
      <c r="G18" s="829">
        <v>319</v>
      </c>
      <c r="H18" s="642">
        <v>80</v>
      </c>
      <c r="I18" s="833">
        <v>133</v>
      </c>
      <c r="J18" s="338">
        <v>91</v>
      </c>
      <c r="K18" s="827">
        <v>57</v>
      </c>
      <c r="L18" s="338">
        <v>58</v>
      </c>
      <c r="M18" s="836">
        <v>41</v>
      </c>
      <c r="N18" s="838">
        <v>150</v>
      </c>
      <c r="O18" s="838">
        <v>80.5</v>
      </c>
      <c r="P18" s="1493" t="s">
        <v>170</v>
      </c>
    </row>
    <row r="19" spans="1:17" s="49" customFormat="1" ht="17.25" customHeight="1">
      <c r="A19" s="977" t="s">
        <v>27</v>
      </c>
      <c r="B19" s="824">
        <v>1</v>
      </c>
      <c r="C19" s="642">
        <v>1</v>
      </c>
      <c r="D19" s="374" t="s">
        <v>170</v>
      </c>
      <c r="E19" s="374" t="s">
        <v>170</v>
      </c>
      <c r="F19" s="828">
        <v>121</v>
      </c>
      <c r="G19" s="829">
        <v>81</v>
      </c>
      <c r="H19" s="374" t="s">
        <v>170</v>
      </c>
      <c r="I19" s="834" t="s">
        <v>170</v>
      </c>
      <c r="J19" s="338">
        <v>23</v>
      </c>
      <c r="K19" s="827">
        <v>15</v>
      </c>
      <c r="L19" s="338">
        <v>14</v>
      </c>
      <c r="M19" s="836">
        <v>11</v>
      </c>
      <c r="N19" s="838">
        <v>38</v>
      </c>
      <c r="O19" s="838">
        <v>19.100000000000001</v>
      </c>
      <c r="P19" s="1493" t="s">
        <v>170</v>
      </c>
    </row>
    <row r="20" spans="1:17" s="49" customFormat="1" ht="17.25" customHeight="1">
      <c r="A20" s="977" t="s">
        <v>28</v>
      </c>
      <c r="B20" s="824">
        <v>1</v>
      </c>
      <c r="C20" s="642">
        <v>1</v>
      </c>
      <c r="D20" s="374" t="s">
        <v>170</v>
      </c>
      <c r="E20" s="374" t="s">
        <v>170</v>
      </c>
      <c r="F20" s="828">
        <v>185</v>
      </c>
      <c r="G20" s="829">
        <v>118</v>
      </c>
      <c r="H20" s="374" t="s">
        <v>170</v>
      </c>
      <c r="I20" s="834" t="s">
        <v>170</v>
      </c>
      <c r="J20" s="338">
        <v>29</v>
      </c>
      <c r="K20" s="827">
        <v>20</v>
      </c>
      <c r="L20" s="338">
        <v>21</v>
      </c>
      <c r="M20" s="836">
        <v>11</v>
      </c>
      <c r="N20" s="838">
        <v>53.2</v>
      </c>
      <c r="O20" s="838">
        <v>25.3</v>
      </c>
      <c r="P20" s="1493" t="s">
        <v>170</v>
      </c>
    </row>
    <row r="21" spans="1:17" s="49" customFormat="1" ht="17.25" customHeight="1">
      <c r="A21" s="977" t="s">
        <v>29</v>
      </c>
      <c r="B21" s="824">
        <v>2</v>
      </c>
      <c r="C21" s="642">
        <v>2</v>
      </c>
      <c r="D21" s="642">
        <v>1</v>
      </c>
      <c r="E21" s="827">
        <v>1</v>
      </c>
      <c r="F21" s="828">
        <v>493</v>
      </c>
      <c r="G21" s="829">
        <v>341</v>
      </c>
      <c r="H21" s="642">
        <v>30</v>
      </c>
      <c r="I21" s="833">
        <v>55</v>
      </c>
      <c r="J21" s="338">
        <v>121</v>
      </c>
      <c r="K21" s="827">
        <v>80</v>
      </c>
      <c r="L21" s="338">
        <v>33</v>
      </c>
      <c r="M21" s="836">
        <v>23</v>
      </c>
      <c r="N21" s="838">
        <v>153.80000000000001</v>
      </c>
      <c r="O21" s="838">
        <v>87.7</v>
      </c>
      <c r="P21" s="1493" t="s">
        <v>170</v>
      </c>
    </row>
    <row r="22" spans="1:17" s="49" customFormat="1" ht="17.25" customHeight="1">
      <c r="A22" s="980"/>
      <c r="B22" s="827"/>
      <c r="C22" s="827"/>
      <c r="D22" s="827"/>
      <c r="E22" s="827"/>
      <c r="F22" s="833"/>
      <c r="G22" s="833"/>
      <c r="H22" s="827"/>
      <c r="I22" s="833"/>
      <c r="J22" s="138"/>
      <c r="K22" s="827"/>
      <c r="L22" s="138"/>
      <c r="M22" s="827"/>
      <c r="N22" s="1649"/>
      <c r="O22" s="1649"/>
      <c r="P22" s="1493"/>
    </row>
    <row r="23" spans="1:17" s="167" customFormat="1" ht="23.25" customHeight="1">
      <c r="A23" s="2159" t="s">
        <v>1623</v>
      </c>
      <c r="B23" s="2159"/>
      <c r="C23" s="2159"/>
      <c r="D23" s="2159"/>
      <c r="E23" s="2159"/>
      <c r="F23" s="2159"/>
      <c r="G23" s="2159"/>
      <c r="H23" s="2159"/>
      <c r="I23" s="2159"/>
      <c r="J23" s="2159"/>
      <c r="K23" s="2159"/>
      <c r="L23" s="2159"/>
      <c r="M23" s="2159"/>
      <c r="N23" s="2159"/>
      <c r="O23" s="2159"/>
      <c r="P23" s="2159"/>
    </row>
    <row r="24" spans="1:17" s="7" customFormat="1" ht="17.25" customHeight="1">
      <c r="A24" s="419" t="s">
        <v>108</v>
      </c>
      <c r="B24" s="120"/>
      <c r="C24" s="120"/>
      <c r="D24" s="120"/>
      <c r="E24" s="120"/>
      <c r="F24" s="120"/>
      <c r="G24" s="120"/>
      <c r="H24" s="120"/>
      <c r="I24" s="120"/>
      <c r="J24" s="120"/>
      <c r="K24" s="120"/>
      <c r="L24" s="120"/>
      <c r="M24" s="120"/>
      <c r="N24" s="120"/>
      <c r="O24" s="120"/>
      <c r="P24" s="120"/>
      <c r="Q24" s="120"/>
    </row>
    <row r="25" spans="1:17" s="167" customFormat="1" ht="17.25" customHeight="1">
      <c r="A25" s="412" t="s">
        <v>631</v>
      </c>
      <c r="B25" s="120"/>
      <c r="C25" s="120"/>
      <c r="D25" s="120"/>
      <c r="E25" s="120"/>
      <c r="F25" s="120"/>
      <c r="G25" s="120"/>
      <c r="H25" s="120"/>
      <c r="I25" s="120"/>
      <c r="J25" s="120"/>
      <c r="K25" s="120"/>
      <c r="L25" s="120"/>
      <c r="M25" s="120"/>
      <c r="N25" s="120"/>
      <c r="O25" s="120"/>
      <c r="P25" s="120"/>
      <c r="Q25" s="120"/>
    </row>
    <row r="26" spans="1:17" ht="17.25" customHeight="1">
      <c r="A26" s="69" t="s">
        <v>513</v>
      </c>
      <c r="B26" s="141"/>
      <c r="C26" s="141"/>
      <c r="D26" s="141"/>
      <c r="E26" s="141"/>
      <c r="F26" s="141"/>
      <c r="G26" s="141"/>
      <c r="H26" s="141"/>
      <c r="I26" s="141"/>
      <c r="J26" s="141"/>
      <c r="K26" s="141"/>
      <c r="L26" s="141"/>
      <c r="M26" s="141"/>
      <c r="N26" s="141"/>
      <c r="O26" s="141"/>
      <c r="P26" s="141"/>
    </row>
    <row r="28" spans="1:17">
      <c r="B28" s="141"/>
      <c r="C28" s="141"/>
      <c r="D28" s="141"/>
      <c r="E28" s="141"/>
      <c r="F28" s="141"/>
      <c r="G28" s="141"/>
      <c r="H28" s="141"/>
      <c r="I28" s="141"/>
      <c r="J28" s="141"/>
      <c r="K28" s="141"/>
      <c r="L28" s="141"/>
      <c r="M28" s="141"/>
      <c r="N28" s="141"/>
      <c r="O28" s="141"/>
      <c r="P28" s="141"/>
    </row>
  </sheetData>
  <mergeCells count="25">
    <mergeCell ref="N3:P3"/>
    <mergeCell ref="O4:P4"/>
    <mergeCell ref="O5:O6"/>
    <mergeCell ref="P5:P6"/>
    <mergeCell ref="H5:H6"/>
    <mergeCell ref="G4:I4"/>
    <mergeCell ref="G5:G6"/>
    <mergeCell ref="I5:I6"/>
    <mergeCell ref="J4:J6"/>
    <mergeCell ref="A23:P23"/>
    <mergeCell ref="A3:A6"/>
    <mergeCell ref="B3:E3"/>
    <mergeCell ref="J3:K3"/>
    <mergeCell ref="L3:M3"/>
    <mergeCell ref="K4:K6"/>
    <mergeCell ref="L4:L6"/>
    <mergeCell ref="M4:M6"/>
    <mergeCell ref="B4:B6"/>
    <mergeCell ref="C4:E4"/>
    <mergeCell ref="F4:F6"/>
    <mergeCell ref="C5:C6"/>
    <mergeCell ref="D5:D6"/>
    <mergeCell ref="E5:E6"/>
    <mergeCell ref="F3:I3"/>
    <mergeCell ref="N4:N6"/>
  </mergeCells>
  <hyperlinks>
    <hyperlink ref="R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showGridLines="0" workbookViewId="0">
      <pane xSplit="1" topLeftCell="B1" activePane="topRight" state="frozen"/>
      <selection pane="topRight"/>
    </sheetView>
  </sheetViews>
  <sheetFormatPr defaultRowHeight="15"/>
  <cols>
    <col min="1" max="1" width="18.28515625" customWidth="1"/>
    <col min="2" max="7" width="6.28515625" customWidth="1"/>
    <col min="8" max="8" width="6.5703125" customWidth="1"/>
    <col min="9" max="11" width="5.7109375" customWidth="1"/>
    <col min="12" max="12" width="6.5703125" customWidth="1"/>
    <col min="13" max="19" width="5.7109375" customWidth="1"/>
  </cols>
  <sheetData>
    <row r="1" spans="1:22" s="377" customFormat="1" ht="18" customHeight="1">
      <c r="A1" s="165" t="s">
        <v>1109</v>
      </c>
      <c r="B1" s="145"/>
      <c r="C1" s="145"/>
      <c r="D1" s="145"/>
      <c r="E1" s="145"/>
      <c r="F1" s="145"/>
      <c r="G1" s="145"/>
      <c r="H1" s="145"/>
      <c r="I1" s="145"/>
      <c r="J1" s="145"/>
      <c r="K1" s="145"/>
      <c r="L1" s="145"/>
      <c r="M1" s="145"/>
      <c r="N1" s="145"/>
      <c r="O1" s="145"/>
      <c r="P1" s="145"/>
      <c r="Q1" s="145"/>
    </row>
    <row r="2" spans="1:22" s="377" customFormat="1" ht="15.75" thickBot="1">
      <c r="A2" s="1614" t="s">
        <v>1719</v>
      </c>
      <c r="B2" s="146"/>
      <c r="C2" s="146"/>
      <c r="D2" s="146"/>
      <c r="E2" s="146"/>
      <c r="F2" s="146"/>
      <c r="G2" s="146"/>
      <c r="H2" s="146"/>
      <c r="I2" s="146"/>
      <c r="J2" s="146"/>
      <c r="K2" s="146"/>
      <c r="L2" s="146"/>
      <c r="M2" s="146"/>
      <c r="N2" s="146"/>
      <c r="O2" s="146"/>
      <c r="P2" s="146"/>
      <c r="Q2" s="146"/>
      <c r="R2" s="146"/>
      <c r="S2" s="146"/>
      <c r="T2" s="146"/>
      <c r="U2" s="213" t="s">
        <v>1602</v>
      </c>
      <c r="V2" s="146"/>
    </row>
    <row r="3" spans="1:22" s="377" customFormat="1" ht="15.75" customHeight="1">
      <c r="A3" s="1987" t="s">
        <v>184</v>
      </c>
      <c r="B3" s="1994" t="s">
        <v>273</v>
      </c>
      <c r="C3" s="2003"/>
      <c r="D3" s="2004" t="s">
        <v>423</v>
      </c>
      <c r="E3" s="2005"/>
      <c r="F3" s="1995" t="s">
        <v>424</v>
      </c>
      <c r="G3" s="1995"/>
      <c r="H3" s="1995"/>
      <c r="I3" s="1995"/>
      <c r="J3" s="1995"/>
      <c r="K3" s="2003"/>
      <c r="L3" s="1994" t="s">
        <v>581</v>
      </c>
      <c r="M3" s="1995"/>
      <c r="N3" s="1995"/>
      <c r="O3" s="1995"/>
      <c r="P3" s="1995"/>
      <c r="Q3" s="1995"/>
      <c r="R3" s="1995"/>
      <c r="S3" s="1997"/>
    </row>
    <row r="4" spans="1:22" s="377" customFormat="1" ht="15.75" customHeight="1">
      <c r="A4" s="1992"/>
      <c r="B4" s="1996"/>
      <c r="C4" s="1945"/>
      <c r="D4" s="2006"/>
      <c r="E4" s="2007"/>
      <c r="F4" s="1915" t="s">
        <v>4</v>
      </c>
      <c r="G4" s="1915"/>
      <c r="H4" s="1887" t="s">
        <v>254</v>
      </c>
      <c r="I4" s="1887"/>
      <c r="J4" s="1887"/>
      <c r="K4" s="1945"/>
      <c r="L4" s="1978" t="s">
        <v>582</v>
      </c>
      <c r="M4" s="1915"/>
      <c r="N4" s="1915" t="s">
        <v>583</v>
      </c>
      <c r="O4" s="1915"/>
      <c r="P4" s="1915" t="s">
        <v>584</v>
      </c>
      <c r="Q4" s="1915"/>
      <c r="R4" s="1915" t="s">
        <v>585</v>
      </c>
      <c r="S4" s="1998"/>
    </row>
    <row r="5" spans="1:22" s="377" customFormat="1" ht="23.25" customHeight="1">
      <c r="A5" s="1992"/>
      <c r="B5" s="1996"/>
      <c r="C5" s="1945"/>
      <c r="D5" s="2002"/>
      <c r="E5" s="2008"/>
      <c r="F5" s="2008"/>
      <c r="G5" s="2008"/>
      <c r="H5" s="1887" t="s">
        <v>152</v>
      </c>
      <c r="I5" s="1887"/>
      <c r="J5" s="1887" t="s">
        <v>153</v>
      </c>
      <c r="K5" s="1945"/>
      <c r="L5" s="2009"/>
      <c r="M5" s="2008"/>
      <c r="N5" s="2008"/>
      <c r="O5" s="2008"/>
      <c r="P5" s="2008"/>
      <c r="Q5" s="2008"/>
      <c r="R5" s="2008"/>
      <c r="S5" s="2000"/>
    </row>
    <row r="6" spans="1:22" s="377" customFormat="1" ht="15.75" thickBot="1">
      <c r="A6" s="1993"/>
      <c r="B6" s="1061" t="s">
        <v>142</v>
      </c>
      <c r="C6" s="1071" t="s">
        <v>146</v>
      </c>
      <c r="D6" s="1072" t="s">
        <v>142</v>
      </c>
      <c r="E6" s="1062" t="s">
        <v>151</v>
      </c>
      <c r="F6" s="1064" t="s">
        <v>142</v>
      </c>
      <c r="G6" s="1062" t="s">
        <v>151</v>
      </c>
      <c r="H6" s="1064" t="s">
        <v>142</v>
      </c>
      <c r="I6" s="1062" t="s">
        <v>151</v>
      </c>
      <c r="J6" s="1064" t="s">
        <v>142</v>
      </c>
      <c r="K6" s="1071" t="s">
        <v>151</v>
      </c>
      <c r="L6" s="1061" t="s">
        <v>142</v>
      </c>
      <c r="M6" s="1062" t="s">
        <v>151</v>
      </c>
      <c r="N6" s="1064" t="s">
        <v>142</v>
      </c>
      <c r="O6" s="1062" t="s">
        <v>151</v>
      </c>
      <c r="P6" s="1064" t="s">
        <v>142</v>
      </c>
      <c r="Q6" s="1062" t="s">
        <v>151</v>
      </c>
      <c r="R6" s="1064" t="s">
        <v>142</v>
      </c>
      <c r="S6" s="1063" t="s">
        <v>151</v>
      </c>
    </row>
    <row r="7" spans="1:22" s="377" customFormat="1">
      <c r="A7" s="975" t="s">
        <v>1601</v>
      </c>
      <c r="B7" s="629">
        <v>20371</v>
      </c>
      <c r="C7" s="661">
        <v>5.6520170911714109E-2</v>
      </c>
      <c r="D7" s="630">
        <v>3798</v>
      </c>
      <c r="E7" s="659">
        <v>0.18644150998969122</v>
      </c>
      <c r="F7" s="632">
        <v>16573</v>
      </c>
      <c r="G7" s="659">
        <v>0.81355849001030878</v>
      </c>
      <c r="H7" s="632">
        <v>12660</v>
      </c>
      <c r="I7" s="659">
        <v>0.62147169996563745</v>
      </c>
      <c r="J7" s="632">
        <v>3913</v>
      </c>
      <c r="K7" s="659">
        <v>0.19208679004467136</v>
      </c>
      <c r="L7" s="629">
        <v>11537</v>
      </c>
      <c r="M7" s="659">
        <v>0.56634431299396204</v>
      </c>
      <c r="N7" s="632">
        <v>2442</v>
      </c>
      <c r="O7" s="659">
        <v>0.11987629473270826</v>
      </c>
      <c r="P7" s="632">
        <v>2279</v>
      </c>
      <c r="Q7" s="659">
        <v>0.11187472387217122</v>
      </c>
      <c r="R7" s="632">
        <v>569</v>
      </c>
      <c r="S7" s="673">
        <v>2.793186392420598E-2</v>
      </c>
      <c r="U7" s="551"/>
    </row>
    <row r="8" spans="1:22" s="377" customFormat="1">
      <c r="A8" s="977" t="s">
        <v>16</v>
      </c>
      <c r="B8" s="340">
        <v>6471</v>
      </c>
      <c r="C8" s="204">
        <v>0.15278007319088655</v>
      </c>
      <c r="D8" s="1073">
        <v>1443</v>
      </c>
      <c r="E8" s="223">
        <v>0.22299490032452479</v>
      </c>
      <c r="F8" s="224">
        <v>5028</v>
      </c>
      <c r="G8" s="223">
        <v>0.77700509967547515</v>
      </c>
      <c r="H8" s="224">
        <v>3905</v>
      </c>
      <c r="I8" s="223">
        <v>0.60346159789831555</v>
      </c>
      <c r="J8" s="224">
        <v>1123</v>
      </c>
      <c r="K8" s="223">
        <v>0.17354350177715963</v>
      </c>
      <c r="L8" s="340">
        <v>3302</v>
      </c>
      <c r="M8" s="223">
        <v>0.51027661876062436</v>
      </c>
      <c r="N8" s="224">
        <v>547</v>
      </c>
      <c r="O8" s="223">
        <v>8.4530984391902333E-2</v>
      </c>
      <c r="P8" s="224">
        <v>784</v>
      </c>
      <c r="Q8" s="223">
        <v>0.12115592644104466</v>
      </c>
      <c r="R8" s="224">
        <v>371</v>
      </c>
      <c r="S8" s="1042">
        <v>5.7332715190851494E-2</v>
      </c>
    </row>
    <row r="9" spans="1:22" s="377" customFormat="1">
      <c r="A9" s="977" t="s">
        <v>17</v>
      </c>
      <c r="B9" s="340">
        <v>3229</v>
      </c>
      <c r="C9" s="204">
        <v>6.1380831083906781E-2</v>
      </c>
      <c r="D9" s="1073">
        <v>781</v>
      </c>
      <c r="E9" s="223">
        <v>0.24187054815732426</v>
      </c>
      <c r="F9" s="224">
        <v>2448</v>
      </c>
      <c r="G9" s="223">
        <v>0.75812945184267577</v>
      </c>
      <c r="H9" s="224">
        <v>2013</v>
      </c>
      <c r="I9" s="223">
        <v>0.62341282130690612</v>
      </c>
      <c r="J9" s="224">
        <v>435</v>
      </c>
      <c r="K9" s="223">
        <v>0.1347166305357696</v>
      </c>
      <c r="L9" s="340">
        <v>1817</v>
      </c>
      <c r="M9" s="223">
        <v>0.5627129142149272</v>
      </c>
      <c r="N9" s="224">
        <v>300</v>
      </c>
      <c r="O9" s="223">
        <v>9.2908021059151441E-2</v>
      </c>
      <c r="P9" s="224">
        <v>547</v>
      </c>
      <c r="Q9" s="223">
        <v>0.16940229173118612</v>
      </c>
      <c r="R9" s="224">
        <v>94</v>
      </c>
      <c r="S9" s="1042">
        <v>2.9111179931867452E-2</v>
      </c>
    </row>
    <row r="10" spans="1:22" s="377" customFormat="1">
      <c r="A10" s="977" t="s">
        <v>18</v>
      </c>
      <c r="B10" s="340">
        <v>1007</v>
      </c>
      <c r="C10" s="204">
        <v>4.3887557202004795E-2</v>
      </c>
      <c r="D10" s="1073">
        <v>98</v>
      </c>
      <c r="E10" s="223">
        <v>9.7318768619662363E-2</v>
      </c>
      <c r="F10" s="224">
        <v>909</v>
      </c>
      <c r="G10" s="223">
        <v>0.90268123138033762</v>
      </c>
      <c r="H10" s="224">
        <v>687</v>
      </c>
      <c r="I10" s="223">
        <v>0.68222442899702085</v>
      </c>
      <c r="J10" s="224">
        <v>222</v>
      </c>
      <c r="K10" s="223">
        <v>0.22045680238331677</v>
      </c>
      <c r="L10" s="340">
        <v>651</v>
      </c>
      <c r="M10" s="223">
        <v>0.64647467725918573</v>
      </c>
      <c r="N10" s="224">
        <v>182</v>
      </c>
      <c r="O10" s="223">
        <v>0.18073485600794439</v>
      </c>
      <c r="P10" s="224">
        <v>59</v>
      </c>
      <c r="Q10" s="223">
        <v>5.8589870903674283E-2</v>
      </c>
      <c r="R10" s="224">
        <v>8</v>
      </c>
      <c r="S10" s="1042">
        <v>7.9443892750744784E-3</v>
      </c>
    </row>
    <row r="11" spans="1:22" s="377" customFormat="1">
      <c r="A11" s="977" t="s">
        <v>19</v>
      </c>
      <c r="B11" s="340">
        <v>1367</v>
      </c>
      <c r="C11" s="204">
        <v>7.1368904667432384E-2</v>
      </c>
      <c r="D11" s="1073">
        <v>298</v>
      </c>
      <c r="E11" s="223">
        <v>0.21799561082662766</v>
      </c>
      <c r="F11" s="224">
        <v>1069</v>
      </c>
      <c r="G11" s="223">
        <v>0.78200438917337234</v>
      </c>
      <c r="H11" s="224">
        <v>787</v>
      </c>
      <c r="I11" s="223">
        <v>0.57571324067300655</v>
      </c>
      <c r="J11" s="224">
        <v>282</v>
      </c>
      <c r="K11" s="223">
        <v>0.20629114850036576</v>
      </c>
      <c r="L11" s="340">
        <v>748</v>
      </c>
      <c r="M11" s="223">
        <v>0.54718361375274327</v>
      </c>
      <c r="N11" s="224">
        <v>245</v>
      </c>
      <c r="O11" s="223">
        <v>0.17922457937088515</v>
      </c>
      <c r="P11" s="224">
        <v>142</v>
      </c>
      <c r="Q11" s="223">
        <v>0.10387710314557425</v>
      </c>
      <c r="R11" s="224">
        <v>5</v>
      </c>
      <c r="S11" s="1042">
        <v>3.6576444769568397E-3</v>
      </c>
    </row>
    <row r="12" spans="1:22" s="377" customFormat="1">
      <c r="A12" s="977" t="s">
        <v>20</v>
      </c>
      <c r="B12" s="340">
        <v>643</v>
      </c>
      <c r="C12" s="204">
        <v>7.7788531333172026E-2</v>
      </c>
      <c r="D12" s="1073">
        <v>81</v>
      </c>
      <c r="E12" s="223">
        <v>0.12597200622083982</v>
      </c>
      <c r="F12" s="224">
        <v>562</v>
      </c>
      <c r="G12" s="223">
        <v>0.87402799377916018</v>
      </c>
      <c r="H12" s="224">
        <v>388</v>
      </c>
      <c r="I12" s="223">
        <v>0.60342146189735613</v>
      </c>
      <c r="J12" s="224">
        <v>174</v>
      </c>
      <c r="K12" s="223">
        <v>0.27060653188180406</v>
      </c>
      <c r="L12" s="340">
        <v>349</v>
      </c>
      <c r="M12" s="223">
        <v>0.5427682737169518</v>
      </c>
      <c r="N12" s="224">
        <v>137</v>
      </c>
      <c r="O12" s="223">
        <v>0.2130637636080871</v>
      </c>
      <c r="P12" s="224">
        <v>24</v>
      </c>
      <c r="Q12" s="223">
        <v>3.7325038880248837E-2</v>
      </c>
      <c r="R12" s="224">
        <v>27</v>
      </c>
      <c r="S12" s="1042">
        <v>4.1990668740279936E-2</v>
      </c>
    </row>
    <row r="13" spans="1:22" s="377" customFormat="1">
      <c r="A13" s="977" t="s">
        <v>21</v>
      </c>
      <c r="B13" s="340">
        <v>1186</v>
      </c>
      <c r="C13" s="204">
        <v>5.0048529349706716E-2</v>
      </c>
      <c r="D13" s="1073">
        <v>81</v>
      </c>
      <c r="E13" s="223">
        <v>6.8296795952782458E-2</v>
      </c>
      <c r="F13" s="224">
        <v>1105</v>
      </c>
      <c r="G13" s="223">
        <v>0.93170320404721751</v>
      </c>
      <c r="H13" s="224">
        <v>673</v>
      </c>
      <c r="I13" s="223">
        <v>0.56745362563237778</v>
      </c>
      <c r="J13" s="224">
        <v>432</v>
      </c>
      <c r="K13" s="223">
        <v>0.36424957841483979</v>
      </c>
      <c r="L13" s="340">
        <v>641</v>
      </c>
      <c r="M13" s="223">
        <v>0.5404721753794266</v>
      </c>
      <c r="N13" s="224">
        <v>284</v>
      </c>
      <c r="O13" s="223">
        <v>0.23946037099494097</v>
      </c>
      <c r="P13" s="224">
        <v>41</v>
      </c>
      <c r="Q13" s="223">
        <v>3.4569983136593589E-2</v>
      </c>
      <c r="R13" s="224">
        <v>13</v>
      </c>
      <c r="S13" s="1042">
        <v>1.0961214165261383E-2</v>
      </c>
    </row>
    <row r="14" spans="1:22" s="377" customFormat="1">
      <c r="A14" s="977" t="s">
        <v>22</v>
      </c>
      <c r="B14" s="340">
        <v>804</v>
      </c>
      <c r="C14" s="204">
        <v>5.4641837705586518E-2</v>
      </c>
      <c r="D14" s="1073">
        <v>85</v>
      </c>
      <c r="E14" s="223">
        <v>0.10572139303482588</v>
      </c>
      <c r="F14" s="224">
        <v>719</v>
      </c>
      <c r="G14" s="223">
        <v>0.89427860696517414</v>
      </c>
      <c r="H14" s="224">
        <v>471</v>
      </c>
      <c r="I14" s="223">
        <v>0.58582089552238803</v>
      </c>
      <c r="J14" s="224">
        <v>248</v>
      </c>
      <c r="K14" s="223">
        <v>0.30845771144278605</v>
      </c>
      <c r="L14" s="340">
        <v>441</v>
      </c>
      <c r="M14" s="223">
        <v>0.54850746268656714</v>
      </c>
      <c r="N14" s="224">
        <v>92</v>
      </c>
      <c r="O14" s="223">
        <v>0.11442786069651742</v>
      </c>
      <c r="P14" s="224">
        <v>35</v>
      </c>
      <c r="Q14" s="223">
        <v>4.3532338308457715E-2</v>
      </c>
      <c r="R14" s="224">
        <v>9</v>
      </c>
      <c r="S14" s="1042">
        <v>1.1194029850746268E-2</v>
      </c>
    </row>
    <row r="15" spans="1:22" s="377" customFormat="1">
      <c r="A15" s="977" t="s">
        <v>23</v>
      </c>
      <c r="B15" s="340">
        <v>693</v>
      </c>
      <c r="C15" s="204">
        <v>3.8012177061049861E-2</v>
      </c>
      <c r="D15" s="1073">
        <v>73</v>
      </c>
      <c r="E15" s="223">
        <v>0.10533910533910534</v>
      </c>
      <c r="F15" s="224">
        <v>620</v>
      </c>
      <c r="G15" s="223">
        <v>0.89466089466089471</v>
      </c>
      <c r="H15" s="224">
        <v>513</v>
      </c>
      <c r="I15" s="223">
        <v>0.74025974025974028</v>
      </c>
      <c r="J15" s="224">
        <v>107</v>
      </c>
      <c r="K15" s="223">
        <v>0.1544011544011544</v>
      </c>
      <c r="L15" s="340">
        <v>495</v>
      </c>
      <c r="M15" s="223">
        <v>0.7142857142857143</v>
      </c>
      <c r="N15" s="224">
        <v>85</v>
      </c>
      <c r="O15" s="223">
        <v>0.12265512265512266</v>
      </c>
      <c r="P15" s="224">
        <v>30</v>
      </c>
      <c r="Q15" s="223">
        <v>4.3290043290043288E-2</v>
      </c>
      <c r="R15" s="224">
        <v>4</v>
      </c>
      <c r="S15" s="1042">
        <v>5.772005772005772E-3</v>
      </c>
    </row>
    <row r="16" spans="1:22" s="377" customFormat="1">
      <c r="A16" s="977" t="s">
        <v>24</v>
      </c>
      <c r="B16" s="340">
        <v>702</v>
      </c>
      <c r="C16" s="204">
        <v>3.8980509745127435E-2</v>
      </c>
      <c r="D16" s="1073">
        <v>89</v>
      </c>
      <c r="E16" s="223">
        <v>0.12678062678062679</v>
      </c>
      <c r="F16" s="224">
        <v>613</v>
      </c>
      <c r="G16" s="223">
        <v>0.87321937321937326</v>
      </c>
      <c r="H16" s="224">
        <v>468</v>
      </c>
      <c r="I16" s="223">
        <v>0.66666666666666663</v>
      </c>
      <c r="J16" s="224">
        <v>145</v>
      </c>
      <c r="K16" s="223">
        <v>0.20655270655270655</v>
      </c>
      <c r="L16" s="340">
        <v>444</v>
      </c>
      <c r="M16" s="223">
        <v>0.63247863247863245</v>
      </c>
      <c r="N16" s="224">
        <v>68</v>
      </c>
      <c r="O16" s="223">
        <v>9.686609686609686E-2</v>
      </c>
      <c r="P16" s="224">
        <v>54</v>
      </c>
      <c r="Q16" s="223">
        <v>7.6923076923076927E-2</v>
      </c>
      <c r="R16" s="224">
        <v>8</v>
      </c>
      <c r="S16" s="1042">
        <v>1.1396011396011397E-2</v>
      </c>
    </row>
    <row r="17" spans="1:19" s="377" customFormat="1">
      <c r="A17" s="977" t="s">
        <v>25</v>
      </c>
      <c r="B17" s="340">
        <v>622</v>
      </c>
      <c r="C17" s="204">
        <v>3.4339976812234309E-2</v>
      </c>
      <c r="D17" s="1073">
        <v>57</v>
      </c>
      <c r="E17" s="223">
        <v>9.1639871382636656E-2</v>
      </c>
      <c r="F17" s="224">
        <v>565</v>
      </c>
      <c r="G17" s="223">
        <v>0.90836012861736337</v>
      </c>
      <c r="H17" s="224">
        <v>462</v>
      </c>
      <c r="I17" s="223">
        <v>0.74276527331189712</v>
      </c>
      <c r="J17" s="224">
        <v>103</v>
      </c>
      <c r="K17" s="223">
        <v>0.16559485530546625</v>
      </c>
      <c r="L17" s="340">
        <v>442</v>
      </c>
      <c r="M17" s="223">
        <v>0.71061093247588425</v>
      </c>
      <c r="N17" s="224">
        <v>55</v>
      </c>
      <c r="O17" s="223">
        <v>8.8424437299035374E-2</v>
      </c>
      <c r="P17" s="224">
        <v>25</v>
      </c>
      <c r="Q17" s="223">
        <v>4.0192926045016078E-2</v>
      </c>
      <c r="R17" s="224">
        <v>5</v>
      </c>
      <c r="S17" s="1042">
        <v>8.0385852090032149E-3</v>
      </c>
    </row>
    <row r="18" spans="1:19" s="377" customFormat="1">
      <c r="A18" s="977" t="s">
        <v>26</v>
      </c>
      <c r="B18" s="340">
        <v>1716</v>
      </c>
      <c r="C18" s="204">
        <v>4.1157001007339183E-2</v>
      </c>
      <c r="D18" s="1073">
        <v>441</v>
      </c>
      <c r="E18" s="223">
        <v>0.25699300699300698</v>
      </c>
      <c r="F18" s="224">
        <v>1275</v>
      </c>
      <c r="G18" s="223">
        <v>0.74300699300699302</v>
      </c>
      <c r="H18" s="224">
        <v>971</v>
      </c>
      <c r="I18" s="223">
        <v>0.56585081585081587</v>
      </c>
      <c r="J18" s="224">
        <v>304</v>
      </c>
      <c r="K18" s="223">
        <v>0.17715617715617715</v>
      </c>
      <c r="L18" s="340">
        <v>925</v>
      </c>
      <c r="M18" s="223">
        <v>0.53904428904428903</v>
      </c>
      <c r="N18" s="224">
        <v>190</v>
      </c>
      <c r="O18" s="223">
        <v>0.11072261072261072</v>
      </c>
      <c r="P18" s="224">
        <v>345</v>
      </c>
      <c r="Q18" s="223">
        <v>0.20104895104895104</v>
      </c>
      <c r="R18" s="224">
        <v>15</v>
      </c>
      <c r="S18" s="1042">
        <v>8.7412587412587419E-3</v>
      </c>
    </row>
    <row r="19" spans="1:19" s="377" customFormat="1">
      <c r="A19" s="977" t="s">
        <v>27</v>
      </c>
      <c r="B19" s="340">
        <v>518</v>
      </c>
      <c r="C19" s="204">
        <v>2.3361746267983582E-2</v>
      </c>
      <c r="D19" s="1073">
        <v>54</v>
      </c>
      <c r="E19" s="223">
        <v>0.10424710424710425</v>
      </c>
      <c r="F19" s="224">
        <v>464</v>
      </c>
      <c r="G19" s="223">
        <v>0.89575289575289574</v>
      </c>
      <c r="H19" s="224">
        <v>367</v>
      </c>
      <c r="I19" s="223">
        <v>0.70849420849420852</v>
      </c>
      <c r="J19" s="224">
        <v>97</v>
      </c>
      <c r="K19" s="223">
        <v>0.18725868725868725</v>
      </c>
      <c r="L19" s="340">
        <v>357</v>
      </c>
      <c r="M19" s="223">
        <v>0.68918918918918914</v>
      </c>
      <c r="N19" s="224">
        <v>86</v>
      </c>
      <c r="O19" s="223">
        <v>0.16602316602316602</v>
      </c>
      <c r="P19" s="224">
        <v>36</v>
      </c>
      <c r="Q19" s="223">
        <v>6.9498069498069498E-2</v>
      </c>
      <c r="R19" s="224">
        <v>3</v>
      </c>
      <c r="S19" s="1042">
        <v>5.7915057915057912E-3</v>
      </c>
    </row>
    <row r="20" spans="1:19" s="377" customFormat="1">
      <c r="A20" s="977" t="s">
        <v>28</v>
      </c>
      <c r="B20" s="340">
        <v>510</v>
      </c>
      <c r="C20" s="204">
        <v>2.5731584258324926E-2</v>
      </c>
      <c r="D20" s="1073">
        <v>79</v>
      </c>
      <c r="E20" s="223">
        <v>0.15490196078431373</v>
      </c>
      <c r="F20" s="224">
        <v>431</v>
      </c>
      <c r="G20" s="223">
        <v>0.84509803921568627</v>
      </c>
      <c r="H20" s="224">
        <v>336</v>
      </c>
      <c r="I20" s="223">
        <v>0.6588235294117647</v>
      </c>
      <c r="J20" s="224">
        <v>95</v>
      </c>
      <c r="K20" s="223">
        <v>0.18627450980392157</v>
      </c>
      <c r="L20" s="340">
        <v>318</v>
      </c>
      <c r="M20" s="223">
        <v>0.62352941176470589</v>
      </c>
      <c r="N20" s="224">
        <v>55</v>
      </c>
      <c r="O20" s="223">
        <v>0.10784313725490197</v>
      </c>
      <c r="P20" s="224">
        <v>63</v>
      </c>
      <c r="Q20" s="223">
        <v>0.12352941176470589</v>
      </c>
      <c r="R20" s="224">
        <v>3</v>
      </c>
      <c r="S20" s="1042">
        <v>5.8823529411764705E-3</v>
      </c>
    </row>
    <row r="21" spans="1:19" s="377" customFormat="1">
      <c r="A21" s="977" t="s">
        <v>29</v>
      </c>
      <c r="B21" s="340">
        <v>903</v>
      </c>
      <c r="C21" s="204">
        <v>2.3367750951013119E-2</v>
      </c>
      <c r="D21" s="1073">
        <v>138</v>
      </c>
      <c r="E21" s="223">
        <v>0.15282392026578073</v>
      </c>
      <c r="F21" s="224">
        <v>765</v>
      </c>
      <c r="G21" s="223">
        <v>0.84717607973421927</v>
      </c>
      <c r="H21" s="224">
        <v>619</v>
      </c>
      <c r="I21" s="223">
        <v>0.68549280177187155</v>
      </c>
      <c r="J21" s="224">
        <v>146</v>
      </c>
      <c r="K21" s="223">
        <v>0.16168327796234774</v>
      </c>
      <c r="L21" s="340">
        <v>607</v>
      </c>
      <c r="M21" s="223">
        <v>0.67220376522702108</v>
      </c>
      <c r="N21" s="224">
        <v>116</v>
      </c>
      <c r="O21" s="223">
        <v>0.12846068660022147</v>
      </c>
      <c r="P21" s="224">
        <v>94</v>
      </c>
      <c r="Q21" s="223">
        <v>0.10409745293466224</v>
      </c>
      <c r="R21" s="224">
        <v>4</v>
      </c>
      <c r="S21" s="1042">
        <v>4.4296788482834993E-3</v>
      </c>
    </row>
    <row r="22" spans="1:19" s="551" customFormat="1">
      <c r="A22" s="980"/>
      <c r="B22" s="14"/>
      <c r="C22" s="143"/>
      <c r="D22" s="14"/>
      <c r="E22" s="143"/>
      <c r="F22" s="14"/>
      <c r="G22" s="143"/>
      <c r="H22" s="14"/>
      <c r="I22" s="143"/>
      <c r="J22" s="14"/>
      <c r="K22" s="143"/>
      <c r="L22" s="14"/>
      <c r="M22" s="143"/>
      <c r="N22" s="14"/>
      <c r="O22" s="143"/>
      <c r="P22" s="14"/>
      <c r="Q22" s="143"/>
      <c r="R22" s="14"/>
      <c r="S22" s="143"/>
    </row>
    <row r="23" spans="1:19" s="377" customFormat="1">
      <c r="A23" s="419" t="s">
        <v>549</v>
      </c>
      <c r="B23" s="141"/>
      <c r="C23" s="141"/>
      <c r="D23" s="141"/>
      <c r="E23" s="141"/>
      <c r="F23" s="141"/>
      <c r="G23" s="141"/>
      <c r="H23" s="141"/>
      <c r="I23" s="141"/>
      <c r="J23" s="141"/>
      <c r="K23" s="141"/>
      <c r="L23" s="141"/>
      <c r="M23" s="141"/>
      <c r="N23" s="141"/>
      <c r="O23" s="141"/>
      <c r="P23" s="141"/>
      <c r="Q23" s="141"/>
    </row>
    <row r="24" spans="1:19" s="377" customFormat="1">
      <c r="A24" s="412" t="s">
        <v>555</v>
      </c>
      <c r="B24" s="141"/>
      <c r="C24" s="141"/>
      <c r="D24" s="141"/>
      <c r="E24" s="141"/>
      <c r="F24" s="141"/>
      <c r="G24" s="141"/>
      <c r="H24" s="141"/>
      <c r="I24" s="141"/>
      <c r="J24" s="141"/>
      <c r="K24" s="141"/>
      <c r="L24" s="141"/>
      <c r="M24" s="141"/>
      <c r="N24" s="141"/>
      <c r="O24" s="141"/>
      <c r="P24" s="141"/>
      <c r="Q24" s="141"/>
    </row>
    <row r="25" spans="1:19" s="377" customFormat="1">
      <c r="A25" s="412" t="s">
        <v>556</v>
      </c>
    </row>
    <row r="26" spans="1:19">
      <c r="A26" s="69" t="s">
        <v>513</v>
      </c>
    </row>
    <row r="27" spans="1:19">
      <c r="B27" s="141"/>
      <c r="C27" s="141"/>
      <c r="D27" s="141"/>
      <c r="E27" s="141"/>
      <c r="F27" s="141"/>
      <c r="G27" s="141"/>
      <c r="H27" s="141"/>
      <c r="I27" s="141"/>
      <c r="J27" s="141"/>
      <c r="K27" s="141"/>
      <c r="L27" s="141"/>
      <c r="M27" s="141"/>
      <c r="N27" s="141"/>
      <c r="O27" s="141"/>
      <c r="P27" s="141"/>
      <c r="Q27" s="141"/>
      <c r="R27" s="141"/>
      <c r="S27" s="141"/>
    </row>
  </sheetData>
  <mergeCells count="13">
    <mergeCell ref="A3:A6"/>
    <mergeCell ref="B3:C5"/>
    <mergeCell ref="D3:E5"/>
    <mergeCell ref="F3:K3"/>
    <mergeCell ref="L3:S3"/>
    <mergeCell ref="F4:G5"/>
    <mergeCell ref="H4:K4"/>
    <mergeCell ref="L4:M5"/>
    <mergeCell ref="N4:O5"/>
    <mergeCell ref="P4:Q5"/>
    <mergeCell ref="R4:S5"/>
    <mergeCell ref="H5:I5"/>
    <mergeCell ref="J5:K5"/>
  </mergeCells>
  <hyperlinks>
    <hyperlink ref="U2" location="OBSAH!A1" display="Zpět na obsah"/>
  </hyperlinks>
  <pageMargins left="0.7" right="0.7" top="0.78740157499999996" bottom="0.78740157499999996" header="0.3" footer="0.3"/>
  <pageSetup paperSize="9" orientation="landscape"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dimension ref="A1:U27"/>
  <sheetViews>
    <sheetView showGridLines="0" zoomScaleNormal="100" workbookViewId="0"/>
  </sheetViews>
  <sheetFormatPr defaultRowHeight="15"/>
  <cols>
    <col min="1" max="1" width="12.28515625" customWidth="1"/>
    <col min="2" max="2" width="4.7109375" style="147" customWidth="1"/>
    <col min="3" max="3" width="6.5703125" customWidth="1"/>
    <col min="4" max="4" width="6.42578125" customWidth="1"/>
    <col min="5" max="6" width="6.5703125" customWidth="1"/>
    <col min="7" max="7" width="9" customWidth="1"/>
    <col min="8" max="8" width="6.85546875" customWidth="1"/>
    <col min="9" max="9" width="7" customWidth="1"/>
    <col min="10" max="10" width="6.5703125" customWidth="1"/>
    <col min="11" max="11" width="6.7109375" customWidth="1"/>
    <col min="12" max="12" width="8.5703125" customWidth="1"/>
    <col min="13" max="13" width="6.140625" customWidth="1"/>
    <col min="14" max="14" width="5.85546875" style="31" customWidth="1"/>
    <col min="15" max="15" width="5.140625" style="31" customWidth="1"/>
    <col min="16" max="16" width="6" style="31" customWidth="1"/>
    <col min="17" max="17" width="8.5703125" style="31" customWidth="1"/>
  </cols>
  <sheetData>
    <row r="1" spans="1:21" s="2" customFormat="1" ht="17.25" customHeight="1">
      <c r="A1" s="145" t="s">
        <v>1012</v>
      </c>
      <c r="B1" s="145"/>
      <c r="P1" s="280"/>
    </row>
    <row r="2" spans="1:21" s="3" customFormat="1" ht="17.25" customHeight="1" thickBot="1">
      <c r="A2" s="1614" t="s">
        <v>1719</v>
      </c>
      <c r="B2" s="213"/>
      <c r="M2" s="3" t="s">
        <v>0</v>
      </c>
      <c r="O2" s="146"/>
      <c r="P2" s="146"/>
      <c r="Q2" s="146"/>
      <c r="R2" s="146"/>
      <c r="S2" s="213" t="s">
        <v>1602</v>
      </c>
      <c r="T2" s="146"/>
    </row>
    <row r="3" spans="1:21" s="50" customFormat="1" ht="17.25" customHeight="1">
      <c r="A3" s="1918" t="s">
        <v>409</v>
      </c>
      <c r="B3" s="1987"/>
      <c r="C3" s="2146" t="s">
        <v>203</v>
      </c>
      <c r="D3" s="2044"/>
      <c r="E3" s="2044"/>
      <c r="F3" s="2044"/>
      <c r="G3" s="2045"/>
      <c r="H3" s="2146" t="s">
        <v>512</v>
      </c>
      <c r="I3" s="2044"/>
      <c r="J3" s="2044"/>
      <c r="K3" s="2044"/>
      <c r="L3" s="2045"/>
      <c r="M3" s="2146" t="s">
        <v>394</v>
      </c>
      <c r="N3" s="2044"/>
      <c r="O3" s="2044"/>
      <c r="P3" s="2044"/>
      <c r="Q3" s="2044"/>
    </row>
    <row r="4" spans="1:21" s="50" customFormat="1" ht="6.75" customHeight="1">
      <c r="A4" s="1985"/>
      <c r="B4" s="1992"/>
      <c r="C4" s="1948"/>
      <c r="D4" s="1949"/>
      <c r="E4" s="1949"/>
      <c r="F4" s="1949"/>
      <c r="G4" s="1950"/>
      <c r="H4" s="1948"/>
      <c r="I4" s="1949"/>
      <c r="J4" s="1949"/>
      <c r="K4" s="1949"/>
      <c r="L4" s="1950"/>
      <c r="M4" s="1948"/>
      <c r="N4" s="1949"/>
      <c r="O4" s="1949"/>
      <c r="P4" s="1949"/>
      <c r="Q4" s="1949"/>
    </row>
    <row r="5" spans="1:21" s="50" customFormat="1" ht="17.25" customHeight="1">
      <c r="A5" s="1985"/>
      <c r="B5" s="1992"/>
      <c r="C5" s="1923" t="s">
        <v>4</v>
      </c>
      <c r="D5" s="2221" t="s">
        <v>6</v>
      </c>
      <c r="E5" s="2273"/>
      <c r="F5" s="2273"/>
      <c r="G5" s="2274"/>
      <c r="H5" s="1923" t="s">
        <v>4</v>
      </c>
      <c r="I5" s="2221" t="s">
        <v>6</v>
      </c>
      <c r="J5" s="2273"/>
      <c r="K5" s="2273"/>
      <c r="L5" s="2274"/>
      <c r="M5" s="1923" t="s">
        <v>4</v>
      </c>
      <c r="N5" s="2273" t="s">
        <v>6</v>
      </c>
      <c r="O5" s="2273"/>
      <c r="P5" s="2273"/>
      <c r="Q5" s="2273"/>
    </row>
    <row r="6" spans="1:21" s="50" customFormat="1" ht="27" customHeight="1" thickBot="1">
      <c r="A6" s="1986"/>
      <c r="B6" s="1993"/>
      <c r="C6" s="1924"/>
      <c r="D6" s="1119" t="s">
        <v>109</v>
      </c>
      <c r="E6" s="1119" t="s">
        <v>110</v>
      </c>
      <c r="F6" s="1119" t="s">
        <v>111</v>
      </c>
      <c r="G6" s="1121" t="s">
        <v>112</v>
      </c>
      <c r="H6" s="1924"/>
      <c r="I6" s="1119" t="s">
        <v>109</v>
      </c>
      <c r="J6" s="1119" t="s">
        <v>110</v>
      </c>
      <c r="K6" s="1119" t="s">
        <v>111</v>
      </c>
      <c r="L6" s="1121" t="s">
        <v>112</v>
      </c>
      <c r="M6" s="1924"/>
      <c r="N6" s="1331" t="s">
        <v>109</v>
      </c>
      <c r="O6" s="1119" t="s">
        <v>110</v>
      </c>
      <c r="P6" s="1119" t="s">
        <v>111</v>
      </c>
      <c r="Q6" s="1120" t="s">
        <v>112</v>
      </c>
    </row>
    <row r="7" spans="1:21" s="49" customFormat="1" ht="22.5" customHeight="1">
      <c r="A7" s="1910" t="s">
        <v>11</v>
      </c>
      <c r="B7" s="1911"/>
      <c r="C7" s="362">
        <v>3752</v>
      </c>
      <c r="D7" s="1494">
        <v>2242</v>
      </c>
      <c r="E7" s="1494">
        <v>571</v>
      </c>
      <c r="F7" s="1494">
        <v>594</v>
      </c>
      <c r="G7" s="1495">
        <v>345</v>
      </c>
      <c r="H7" s="325">
        <v>694</v>
      </c>
      <c r="I7" s="1496">
        <v>401</v>
      </c>
      <c r="J7" s="1496">
        <v>124</v>
      </c>
      <c r="K7" s="321">
        <v>101</v>
      </c>
      <c r="L7" s="697">
        <v>68</v>
      </c>
      <c r="M7" s="986">
        <v>381</v>
      </c>
      <c r="N7" s="362">
        <v>275</v>
      </c>
      <c r="O7" s="1494">
        <v>51</v>
      </c>
      <c r="P7" s="1494">
        <v>30</v>
      </c>
      <c r="Q7" s="1497">
        <v>25</v>
      </c>
      <c r="S7" s="899"/>
      <c r="T7" s="899"/>
      <c r="U7" s="899"/>
    </row>
    <row r="8" spans="1:21" s="49" customFormat="1" ht="17.25" customHeight="1">
      <c r="A8" s="1910" t="s">
        <v>12</v>
      </c>
      <c r="B8" s="1911"/>
      <c r="C8" s="362">
        <v>3733</v>
      </c>
      <c r="D8" s="1494">
        <v>2151</v>
      </c>
      <c r="E8" s="1494">
        <v>600</v>
      </c>
      <c r="F8" s="1494">
        <v>677</v>
      </c>
      <c r="G8" s="1495">
        <v>305</v>
      </c>
      <c r="H8" s="325">
        <v>639</v>
      </c>
      <c r="I8" s="1496">
        <v>363</v>
      </c>
      <c r="J8" s="1496">
        <v>110</v>
      </c>
      <c r="K8" s="321">
        <v>106</v>
      </c>
      <c r="L8" s="697">
        <v>60</v>
      </c>
      <c r="M8" s="325">
        <v>333</v>
      </c>
      <c r="N8" s="362">
        <v>224</v>
      </c>
      <c r="O8" s="1494">
        <v>49</v>
      </c>
      <c r="P8" s="1494">
        <v>44</v>
      </c>
      <c r="Q8" s="1497">
        <v>16</v>
      </c>
      <c r="S8" s="899"/>
      <c r="T8" s="899"/>
      <c r="U8" s="899"/>
    </row>
    <row r="9" spans="1:21" s="16" customFormat="1" ht="17.25" customHeight="1">
      <c r="A9" s="1910" t="s">
        <v>13</v>
      </c>
      <c r="B9" s="1911"/>
      <c r="C9" s="362">
        <v>3795</v>
      </c>
      <c r="D9" s="1494">
        <v>2123</v>
      </c>
      <c r="E9" s="1494">
        <v>662</v>
      </c>
      <c r="F9" s="1494">
        <v>699</v>
      </c>
      <c r="G9" s="1495">
        <v>311</v>
      </c>
      <c r="H9" s="325">
        <v>675</v>
      </c>
      <c r="I9" s="1496">
        <v>391</v>
      </c>
      <c r="J9" s="1496">
        <v>105</v>
      </c>
      <c r="K9" s="321">
        <v>117</v>
      </c>
      <c r="L9" s="697">
        <v>62</v>
      </c>
      <c r="M9" s="325">
        <v>367</v>
      </c>
      <c r="N9" s="362">
        <v>238</v>
      </c>
      <c r="O9" s="1494">
        <v>54</v>
      </c>
      <c r="P9" s="1494">
        <v>48</v>
      </c>
      <c r="Q9" s="1497">
        <v>27</v>
      </c>
      <c r="S9" s="899"/>
      <c r="T9" s="899"/>
      <c r="U9" s="899"/>
    </row>
    <row r="10" spans="1:21" s="16" customFormat="1" ht="17.25" customHeight="1">
      <c r="A10" s="1910" t="s">
        <v>135</v>
      </c>
      <c r="B10" s="1911"/>
      <c r="C10" s="362">
        <v>3781</v>
      </c>
      <c r="D10" s="1494">
        <v>2087</v>
      </c>
      <c r="E10" s="1494">
        <v>674</v>
      </c>
      <c r="F10" s="1494">
        <v>705</v>
      </c>
      <c r="G10" s="1495">
        <v>315</v>
      </c>
      <c r="H10" s="325">
        <v>680</v>
      </c>
      <c r="I10" s="1496">
        <v>365</v>
      </c>
      <c r="J10" s="1496">
        <v>137</v>
      </c>
      <c r="K10" s="321">
        <v>103</v>
      </c>
      <c r="L10" s="697">
        <v>75</v>
      </c>
      <c r="M10" s="325">
        <v>361</v>
      </c>
      <c r="N10" s="362">
        <v>246</v>
      </c>
      <c r="O10" s="1494">
        <v>65</v>
      </c>
      <c r="P10" s="1494">
        <v>36</v>
      </c>
      <c r="Q10" s="1497">
        <v>14</v>
      </c>
      <c r="S10" s="899"/>
      <c r="T10" s="899"/>
      <c r="U10" s="899"/>
    </row>
    <row r="11" spans="1:21" s="16" customFormat="1" ht="17.25" customHeight="1">
      <c r="A11" s="1910" t="s">
        <v>183</v>
      </c>
      <c r="B11" s="1911"/>
      <c r="C11" s="362">
        <v>3813</v>
      </c>
      <c r="D11" s="1494">
        <v>2110</v>
      </c>
      <c r="E11" s="1494">
        <v>689</v>
      </c>
      <c r="F11" s="1494">
        <v>700</v>
      </c>
      <c r="G11" s="1495">
        <v>314</v>
      </c>
      <c r="H11" s="325">
        <v>697</v>
      </c>
      <c r="I11" s="1496">
        <v>396</v>
      </c>
      <c r="J11" s="1496">
        <v>130</v>
      </c>
      <c r="K11" s="321">
        <v>112</v>
      </c>
      <c r="L11" s="697">
        <v>59</v>
      </c>
      <c r="M11" s="325">
        <v>347</v>
      </c>
      <c r="N11" s="362">
        <v>235</v>
      </c>
      <c r="O11" s="1494">
        <v>52</v>
      </c>
      <c r="P11" s="1494">
        <v>41</v>
      </c>
      <c r="Q11" s="1497">
        <v>19</v>
      </c>
      <c r="S11" s="899"/>
      <c r="T11" s="899"/>
      <c r="U11" s="899"/>
    </row>
    <row r="12" spans="1:21" s="16" customFormat="1" ht="17.25" customHeight="1">
      <c r="A12" s="1910" t="s">
        <v>432</v>
      </c>
      <c r="B12" s="1911"/>
      <c r="C12" s="362">
        <v>3836</v>
      </c>
      <c r="D12" s="1494">
        <v>2138</v>
      </c>
      <c r="E12" s="1494">
        <v>698</v>
      </c>
      <c r="F12" s="1494">
        <v>683</v>
      </c>
      <c r="G12" s="1495">
        <v>317</v>
      </c>
      <c r="H12" s="325">
        <v>647</v>
      </c>
      <c r="I12" s="1496">
        <v>373</v>
      </c>
      <c r="J12" s="1496">
        <v>118</v>
      </c>
      <c r="K12" s="321">
        <v>93</v>
      </c>
      <c r="L12" s="697">
        <v>63</v>
      </c>
      <c r="M12" s="325">
        <v>378</v>
      </c>
      <c r="N12" s="362">
        <v>239</v>
      </c>
      <c r="O12" s="1494">
        <v>75</v>
      </c>
      <c r="P12" s="1494">
        <v>42</v>
      </c>
      <c r="Q12" s="1497">
        <v>22</v>
      </c>
      <c r="S12" s="899"/>
      <c r="T12" s="899"/>
      <c r="U12" s="899"/>
    </row>
    <row r="13" spans="1:21" s="16" customFormat="1" ht="17.25" customHeight="1">
      <c r="A13" s="1910" t="s">
        <v>529</v>
      </c>
      <c r="B13" s="1911"/>
      <c r="C13" s="362">
        <v>3902</v>
      </c>
      <c r="D13" s="1494">
        <v>2161</v>
      </c>
      <c r="E13" s="1494">
        <v>686</v>
      </c>
      <c r="F13" s="1494">
        <v>717</v>
      </c>
      <c r="G13" s="1495">
        <v>338</v>
      </c>
      <c r="H13" s="325">
        <v>691</v>
      </c>
      <c r="I13" s="1496">
        <v>379</v>
      </c>
      <c r="J13" s="1496">
        <v>127</v>
      </c>
      <c r="K13" s="321">
        <v>112</v>
      </c>
      <c r="L13" s="697">
        <v>73</v>
      </c>
      <c r="M13" s="325">
        <v>392</v>
      </c>
      <c r="N13" s="842">
        <v>255</v>
      </c>
      <c r="O13" s="642">
        <v>59</v>
      </c>
      <c r="P13" s="642">
        <v>54</v>
      </c>
      <c r="Q13" s="1498">
        <v>24</v>
      </c>
      <c r="S13" s="899"/>
      <c r="T13" s="899"/>
      <c r="U13" s="899"/>
    </row>
    <row r="14" spans="1:21" s="16" customFormat="1" ht="17.25" customHeight="1">
      <c r="A14" s="1910" t="s">
        <v>589</v>
      </c>
      <c r="B14" s="1911"/>
      <c r="C14" s="362">
        <v>3880</v>
      </c>
      <c r="D14" s="1494">
        <v>2158</v>
      </c>
      <c r="E14" s="1494">
        <v>691</v>
      </c>
      <c r="F14" s="1494">
        <v>717</v>
      </c>
      <c r="G14" s="1495">
        <v>314</v>
      </c>
      <c r="H14" s="325">
        <v>631</v>
      </c>
      <c r="I14" s="1496">
        <v>376</v>
      </c>
      <c r="J14" s="1496">
        <v>116</v>
      </c>
      <c r="K14" s="321">
        <v>90</v>
      </c>
      <c r="L14" s="697">
        <v>49</v>
      </c>
      <c r="M14" s="325">
        <v>387</v>
      </c>
      <c r="N14" s="362">
        <v>254</v>
      </c>
      <c r="O14" s="1494">
        <v>64</v>
      </c>
      <c r="P14" s="1494">
        <v>44</v>
      </c>
      <c r="Q14" s="1497">
        <v>25</v>
      </c>
      <c r="S14" s="899"/>
      <c r="T14" s="899"/>
      <c r="U14" s="899"/>
    </row>
    <row r="15" spans="1:21" s="16" customFormat="1" ht="17.25" customHeight="1">
      <c r="A15" s="1910" t="s">
        <v>656</v>
      </c>
      <c r="B15" s="1911"/>
      <c r="C15" s="362">
        <v>3837</v>
      </c>
      <c r="D15" s="1494">
        <v>2147</v>
      </c>
      <c r="E15" s="1494">
        <v>666</v>
      </c>
      <c r="F15" s="1494">
        <v>709</v>
      </c>
      <c r="G15" s="1495">
        <v>315</v>
      </c>
      <c r="H15" s="325">
        <v>642</v>
      </c>
      <c r="I15" s="1496">
        <v>374</v>
      </c>
      <c r="J15" s="1496">
        <v>110</v>
      </c>
      <c r="K15" s="321">
        <v>91</v>
      </c>
      <c r="L15" s="697">
        <v>67</v>
      </c>
      <c r="M15" s="325">
        <v>409</v>
      </c>
      <c r="N15" s="362">
        <v>237</v>
      </c>
      <c r="O15" s="1494">
        <v>86</v>
      </c>
      <c r="P15" s="1494">
        <v>65</v>
      </c>
      <c r="Q15" s="1497">
        <v>21</v>
      </c>
      <c r="S15" s="899"/>
      <c r="T15" s="899"/>
      <c r="U15" s="899"/>
    </row>
    <row r="16" spans="1:21" s="16" customFormat="1" ht="17.25" customHeight="1">
      <c r="A16" s="1910" t="s">
        <v>673</v>
      </c>
      <c r="B16" s="1911"/>
      <c r="C16" s="362">
        <v>3812</v>
      </c>
      <c r="D16" s="1494">
        <v>2145</v>
      </c>
      <c r="E16" s="1494">
        <v>663</v>
      </c>
      <c r="F16" s="1494">
        <v>678</v>
      </c>
      <c r="G16" s="1495">
        <v>326</v>
      </c>
      <c r="H16" s="325">
        <v>686</v>
      </c>
      <c r="I16" s="1496">
        <v>404</v>
      </c>
      <c r="J16" s="1496">
        <v>127</v>
      </c>
      <c r="K16" s="321">
        <v>79</v>
      </c>
      <c r="L16" s="697">
        <v>76</v>
      </c>
      <c r="M16" s="325">
        <v>380</v>
      </c>
      <c r="N16" s="362">
        <v>240</v>
      </c>
      <c r="O16" s="1494">
        <v>71</v>
      </c>
      <c r="P16" s="1494">
        <v>52</v>
      </c>
      <c r="Q16" s="1497">
        <v>17</v>
      </c>
      <c r="S16" s="899"/>
      <c r="T16" s="899"/>
      <c r="U16" s="899"/>
    </row>
    <row r="17" spans="1:21" s="16" customFormat="1" ht="17.25" customHeight="1" thickBot="1">
      <c r="A17" s="1871" t="s">
        <v>939</v>
      </c>
      <c r="B17" s="1872"/>
      <c r="C17" s="366">
        <v>3866</v>
      </c>
      <c r="D17" s="197">
        <v>2174</v>
      </c>
      <c r="E17" s="197">
        <v>674</v>
      </c>
      <c r="F17" s="197">
        <v>673</v>
      </c>
      <c r="G17" s="249">
        <v>345</v>
      </c>
      <c r="H17" s="91">
        <v>696</v>
      </c>
      <c r="I17" s="70">
        <v>407</v>
      </c>
      <c r="J17" s="70">
        <v>124</v>
      </c>
      <c r="K17" s="52">
        <v>101</v>
      </c>
      <c r="L17" s="696">
        <v>64</v>
      </c>
      <c r="M17" s="481" t="s">
        <v>51</v>
      </c>
      <c r="N17" s="1499" t="s">
        <v>51</v>
      </c>
      <c r="O17" s="1500" t="s">
        <v>51</v>
      </c>
      <c r="P17" s="1500" t="s">
        <v>51</v>
      </c>
      <c r="Q17" s="1501" t="s">
        <v>51</v>
      </c>
      <c r="S17" s="899"/>
      <c r="T17" s="899"/>
      <c r="U17" s="899"/>
    </row>
    <row r="18" spans="1:21" ht="17.25" customHeight="1">
      <c r="A18" s="1900" t="s">
        <v>941</v>
      </c>
      <c r="B18" s="917" t="s">
        <v>185</v>
      </c>
      <c r="C18" s="1721">
        <f>C17-C16</f>
        <v>54</v>
      </c>
      <c r="D18" s="1722">
        <f t="shared" ref="D18:L18" si="0">D17-D16</f>
        <v>29</v>
      </c>
      <c r="E18" s="1722">
        <f t="shared" si="0"/>
        <v>11</v>
      </c>
      <c r="F18" s="1722">
        <f t="shared" si="0"/>
        <v>-5</v>
      </c>
      <c r="G18" s="1797">
        <f t="shared" si="0"/>
        <v>19</v>
      </c>
      <c r="H18" s="1721">
        <f t="shared" si="0"/>
        <v>10</v>
      </c>
      <c r="I18" s="1725">
        <f t="shared" si="0"/>
        <v>3</v>
      </c>
      <c r="J18" s="1722">
        <f t="shared" si="0"/>
        <v>-3</v>
      </c>
      <c r="K18" s="1722">
        <f t="shared" si="0"/>
        <v>22</v>
      </c>
      <c r="L18" s="1723">
        <f t="shared" si="0"/>
        <v>-12</v>
      </c>
      <c r="M18" s="1273" t="s">
        <v>51</v>
      </c>
      <c r="N18" s="1027" t="s">
        <v>51</v>
      </c>
      <c r="O18" s="1027" t="s">
        <v>51</v>
      </c>
      <c r="P18" s="1027" t="s">
        <v>51</v>
      </c>
      <c r="Q18" s="1043" t="s">
        <v>51</v>
      </c>
    </row>
    <row r="19" spans="1:21" ht="17.25" customHeight="1">
      <c r="A19" s="1901"/>
      <c r="B19" s="912" t="s">
        <v>186</v>
      </c>
      <c r="C19" s="1731">
        <f>C17/C16-1</f>
        <v>1.4165792235047325E-2</v>
      </c>
      <c r="D19" s="1732">
        <f t="shared" ref="D19:L19" si="1">D17/D16-1</f>
        <v>1.3519813519813573E-2</v>
      </c>
      <c r="E19" s="1732">
        <f t="shared" si="1"/>
        <v>1.6591251885369473E-2</v>
      </c>
      <c r="F19" s="1732">
        <f t="shared" si="1"/>
        <v>-7.3746312684366266E-3</v>
      </c>
      <c r="G19" s="1800">
        <f t="shared" si="1"/>
        <v>5.8282208588957163E-2</v>
      </c>
      <c r="H19" s="1731">
        <f t="shared" si="1"/>
        <v>1.4577259475218707E-2</v>
      </c>
      <c r="I19" s="1735">
        <f t="shared" si="1"/>
        <v>7.4257425742574323E-3</v>
      </c>
      <c r="J19" s="1732">
        <f t="shared" si="1"/>
        <v>-2.3622047244094446E-2</v>
      </c>
      <c r="K19" s="1732">
        <f t="shared" si="1"/>
        <v>0.27848101265822778</v>
      </c>
      <c r="L19" s="1733">
        <f t="shared" si="1"/>
        <v>-0.15789473684210531</v>
      </c>
      <c r="M19" s="1274" t="s">
        <v>51</v>
      </c>
      <c r="N19" s="1036" t="s">
        <v>51</v>
      </c>
      <c r="O19" s="1036" t="s">
        <v>51</v>
      </c>
      <c r="P19" s="1036" t="s">
        <v>51</v>
      </c>
      <c r="Q19" s="1046" t="s">
        <v>51</v>
      </c>
    </row>
    <row r="20" spans="1:21" ht="17.25" customHeight="1">
      <c r="A20" s="1902" t="s">
        <v>945</v>
      </c>
      <c r="B20" s="928" t="s">
        <v>185</v>
      </c>
      <c r="C20" s="1741">
        <f>C17-C12</f>
        <v>30</v>
      </c>
      <c r="D20" s="1742">
        <f t="shared" ref="D20:L20" si="2">D17-D12</f>
        <v>36</v>
      </c>
      <c r="E20" s="1742">
        <f t="shared" si="2"/>
        <v>-24</v>
      </c>
      <c r="F20" s="1742">
        <f t="shared" si="2"/>
        <v>-10</v>
      </c>
      <c r="G20" s="1799">
        <f t="shared" si="2"/>
        <v>28</v>
      </c>
      <c r="H20" s="1741">
        <f t="shared" si="2"/>
        <v>49</v>
      </c>
      <c r="I20" s="1745">
        <f t="shared" si="2"/>
        <v>34</v>
      </c>
      <c r="J20" s="1742">
        <f t="shared" si="2"/>
        <v>6</v>
      </c>
      <c r="K20" s="1742">
        <f t="shared" si="2"/>
        <v>8</v>
      </c>
      <c r="L20" s="1743">
        <f t="shared" si="2"/>
        <v>1</v>
      </c>
      <c r="M20" s="1437" t="s">
        <v>51</v>
      </c>
      <c r="N20" s="1039" t="s">
        <v>51</v>
      </c>
      <c r="O20" s="1039" t="s">
        <v>51</v>
      </c>
      <c r="P20" s="1039" t="s">
        <v>51</v>
      </c>
      <c r="Q20" s="1047" t="s">
        <v>51</v>
      </c>
    </row>
    <row r="21" spans="1:21" ht="17.25" customHeight="1">
      <c r="A21" s="1901"/>
      <c r="B21" s="912" t="s">
        <v>186</v>
      </c>
      <c r="C21" s="1726">
        <f>C17/C12-1</f>
        <v>7.8206465067778286E-3</v>
      </c>
      <c r="D21" s="1727">
        <f t="shared" ref="D21:L21" si="3">D17/D12-1</f>
        <v>1.6838166510757757E-2</v>
      </c>
      <c r="E21" s="1727">
        <f t="shared" si="3"/>
        <v>-3.4383954154727836E-2</v>
      </c>
      <c r="F21" s="1727">
        <f t="shared" si="3"/>
        <v>-1.4641288433382083E-2</v>
      </c>
      <c r="G21" s="1801">
        <f t="shared" si="3"/>
        <v>8.8328075709779075E-2</v>
      </c>
      <c r="H21" s="1726">
        <f t="shared" si="3"/>
        <v>7.5734157650695577E-2</v>
      </c>
      <c r="I21" s="1730">
        <f t="shared" si="3"/>
        <v>9.1152815013404886E-2</v>
      </c>
      <c r="J21" s="1727">
        <f t="shared" si="3"/>
        <v>5.0847457627118731E-2</v>
      </c>
      <c r="K21" s="1727">
        <f t="shared" si="3"/>
        <v>8.602150537634401E-2</v>
      </c>
      <c r="L21" s="1728">
        <f t="shared" si="3"/>
        <v>1.5873015873015817E-2</v>
      </c>
      <c r="M21" s="1443" t="s">
        <v>51</v>
      </c>
      <c r="N21" s="1030" t="s">
        <v>51</v>
      </c>
      <c r="O21" s="1030" t="s">
        <v>51</v>
      </c>
      <c r="P21" s="1030" t="s">
        <v>51</v>
      </c>
      <c r="Q21" s="1044" t="s">
        <v>51</v>
      </c>
    </row>
    <row r="22" spans="1:21" ht="17.25" customHeight="1">
      <c r="A22" s="1902" t="s">
        <v>944</v>
      </c>
      <c r="B22" s="928" t="s">
        <v>185</v>
      </c>
      <c r="C22" s="1736">
        <f t="shared" ref="C22:L22" si="4">C17-C7</f>
        <v>114</v>
      </c>
      <c r="D22" s="1737">
        <f t="shared" si="4"/>
        <v>-68</v>
      </c>
      <c r="E22" s="1737">
        <f t="shared" si="4"/>
        <v>103</v>
      </c>
      <c r="F22" s="1737">
        <f t="shared" si="4"/>
        <v>79</v>
      </c>
      <c r="G22" s="1798">
        <f t="shared" si="4"/>
        <v>0</v>
      </c>
      <c r="H22" s="1736">
        <f t="shared" si="4"/>
        <v>2</v>
      </c>
      <c r="I22" s="1740">
        <f t="shared" si="4"/>
        <v>6</v>
      </c>
      <c r="J22" s="1737">
        <f t="shared" si="4"/>
        <v>0</v>
      </c>
      <c r="K22" s="1737">
        <f t="shared" si="4"/>
        <v>0</v>
      </c>
      <c r="L22" s="1738">
        <f t="shared" si="4"/>
        <v>-4</v>
      </c>
      <c r="M22" s="1275" t="s">
        <v>51</v>
      </c>
      <c r="N22" s="1033" t="s">
        <v>51</v>
      </c>
      <c r="O22" s="1033" t="s">
        <v>51</v>
      </c>
      <c r="P22" s="1033" t="s">
        <v>51</v>
      </c>
      <c r="Q22" s="1086" t="s">
        <v>51</v>
      </c>
    </row>
    <row r="23" spans="1:21" ht="17.25" customHeight="1">
      <c r="A23" s="2027"/>
      <c r="B23" s="968" t="s">
        <v>186</v>
      </c>
      <c r="C23" s="1731">
        <f t="shared" ref="C23:L23" si="5">C17/C7-1</f>
        <v>3.0383795309168349E-2</v>
      </c>
      <c r="D23" s="1732">
        <f t="shared" si="5"/>
        <v>-3.0330062444246186E-2</v>
      </c>
      <c r="E23" s="1732">
        <f t="shared" si="5"/>
        <v>0.18038528896672501</v>
      </c>
      <c r="F23" s="1732">
        <f t="shared" si="5"/>
        <v>0.132996632996633</v>
      </c>
      <c r="G23" s="1800">
        <f t="shared" si="5"/>
        <v>0</v>
      </c>
      <c r="H23" s="1731">
        <f t="shared" si="5"/>
        <v>2.8818443804035088E-3</v>
      </c>
      <c r="I23" s="1735">
        <f t="shared" si="5"/>
        <v>1.4962593516209433E-2</v>
      </c>
      <c r="J23" s="1732">
        <f t="shared" si="5"/>
        <v>0</v>
      </c>
      <c r="K23" s="1732">
        <f t="shared" si="5"/>
        <v>0</v>
      </c>
      <c r="L23" s="1733">
        <f t="shared" si="5"/>
        <v>-5.8823529411764719E-2</v>
      </c>
      <c r="M23" s="1457" t="s">
        <v>51</v>
      </c>
      <c r="N23" s="1458" t="s">
        <v>51</v>
      </c>
      <c r="O23" s="1458" t="s">
        <v>51</v>
      </c>
      <c r="P23" s="1458" t="s">
        <v>51</v>
      </c>
      <c r="Q23" s="257" t="s">
        <v>51</v>
      </c>
    </row>
    <row r="24" spans="1:21" s="551" customFormat="1" ht="17.25" customHeight="1">
      <c r="A24" s="903"/>
      <c r="B24" s="258"/>
      <c r="C24" s="256"/>
      <c r="D24" s="257"/>
      <c r="E24" s="257"/>
      <c r="F24" s="257"/>
      <c r="G24" s="257"/>
      <c r="H24" s="256"/>
      <c r="I24" s="257"/>
      <c r="J24" s="257"/>
      <c r="K24" s="257"/>
      <c r="L24" s="257"/>
      <c r="M24" s="257"/>
      <c r="N24" s="257"/>
      <c r="O24" s="257"/>
      <c r="P24" s="257"/>
      <c r="Q24" s="257"/>
    </row>
    <row r="25" spans="1:21">
      <c r="A25" s="69" t="s">
        <v>513</v>
      </c>
    </row>
    <row r="26" spans="1:21">
      <c r="C26" s="403"/>
      <c r="D26" s="327"/>
      <c r="E26" s="327"/>
      <c r="F26" s="327"/>
      <c r="G26" s="327"/>
      <c r="H26" s="327"/>
      <c r="I26" s="327"/>
      <c r="J26" s="327"/>
      <c r="K26" s="327"/>
      <c r="L26" s="327"/>
      <c r="M26" s="327"/>
      <c r="N26" s="327"/>
      <c r="O26" s="327"/>
      <c r="P26" s="404"/>
      <c r="Q26" s="141"/>
    </row>
    <row r="27" spans="1:21">
      <c r="C27" s="403"/>
      <c r="E27" s="377"/>
      <c r="F27" s="377"/>
      <c r="G27" s="141"/>
      <c r="H27" s="327"/>
      <c r="I27" s="327"/>
      <c r="J27" s="327"/>
      <c r="K27" s="327"/>
      <c r="L27" s="141"/>
      <c r="M27" s="327"/>
      <c r="N27" s="327"/>
      <c r="O27" s="327"/>
      <c r="P27" s="404"/>
      <c r="Q27" s="404"/>
    </row>
  </sheetData>
  <mergeCells count="24">
    <mergeCell ref="A17:B17"/>
    <mergeCell ref="A18:A19"/>
    <mergeCell ref="A20:A21"/>
    <mergeCell ref="A22:A23"/>
    <mergeCell ref="A12:B12"/>
    <mergeCell ref="A13:B13"/>
    <mergeCell ref="A14:B14"/>
    <mergeCell ref="A15:B15"/>
    <mergeCell ref="A16:B16"/>
    <mergeCell ref="A7:B7"/>
    <mergeCell ref="A8:B8"/>
    <mergeCell ref="A9:B9"/>
    <mergeCell ref="A10:B10"/>
    <mergeCell ref="A11:B11"/>
    <mergeCell ref="A3:B6"/>
    <mergeCell ref="C3:G4"/>
    <mergeCell ref="H3:L4"/>
    <mergeCell ref="M3:Q4"/>
    <mergeCell ref="C5:C6"/>
    <mergeCell ref="D5:G5"/>
    <mergeCell ref="H5:H6"/>
    <mergeCell ref="I5:L5"/>
    <mergeCell ref="M5:M6"/>
    <mergeCell ref="N5:Q5"/>
  </mergeCells>
  <hyperlinks>
    <hyperlink ref="S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C23 C18:L18 C19:L19 C20:L20 C21:L21 C22 D22:L23" unlockedFormula="1"/>
  </ignoredError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showGridLines="0" workbookViewId="0"/>
  </sheetViews>
  <sheetFormatPr defaultRowHeight="15"/>
  <cols>
    <col min="1" max="1" width="13.28515625" customWidth="1"/>
    <col min="2" max="2" width="6.5703125" style="551" customWidth="1"/>
    <col min="3" max="17" width="7.7109375" customWidth="1"/>
  </cols>
  <sheetData>
    <row r="1" spans="1:31">
      <c r="A1" s="145" t="s">
        <v>1013</v>
      </c>
      <c r="B1" s="145"/>
    </row>
    <row r="2" spans="1:31" ht="15.75" thickBot="1">
      <c r="A2" s="1614" t="s">
        <v>1719</v>
      </c>
      <c r="B2" s="213"/>
      <c r="O2" s="146"/>
      <c r="P2" s="146"/>
      <c r="Q2" s="146"/>
      <c r="R2" s="146"/>
      <c r="S2" s="213" t="s">
        <v>1602</v>
      </c>
      <c r="T2" s="146"/>
    </row>
    <row r="3" spans="1:31" s="551" customFormat="1" ht="22.5" customHeight="1">
      <c r="A3" s="1918" t="s">
        <v>409</v>
      </c>
      <c r="B3" s="1987"/>
      <c r="C3" s="2276" t="s">
        <v>67</v>
      </c>
      <c r="D3" s="2059" t="s">
        <v>739</v>
      </c>
      <c r="E3" s="1961"/>
      <c r="F3" s="1960" t="s">
        <v>744</v>
      </c>
      <c r="G3" s="1961"/>
      <c r="H3" s="1962"/>
      <c r="I3" s="1960" t="s">
        <v>745</v>
      </c>
      <c r="J3" s="1961"/>
      <c r="K3" s="1961"/>
      <c r="L3" s="1960" t="s">
        <v>746</v>
      </c>
      <c r="M3" s="1961"/>
      <c r="N3" s="1962"/>
      <c r="O3" s="1960" t="s">
        <v>747</v>
      </c>
      <c r="P3" s="1961"/>
      <c r="Q3" s="1961"/>
    </row>
    <row r="4" spans="1:31" ht="22.5" customHeight="1" thickBot="1">
      <c r="A4" s="1986"/>
      <c r="B4" s="1993"/>
      <c r="C4" s="2277"/>
      <c r="D4" s="1503" t="s">
        <v>7</v>
      </c>
      <c r="E4" s="1504" t="s">
        <v>136</v>
      </c>
      <c r="F4" s="1264" t="s">
        <v>4</v>
      </c>
      <c r="G4" s="1503" t="s">
        <v>7</v>
      </c>
      <c r="H4" s="1505" t="s">
        <v>136</v>
      </c>
      <c r="I4" s="1264" t="s">
        <v>4</v>
      </c>
      <c r="J4" s="1503" t="s">
        <v>7</v>
      </c>
      <c r="K4" s="1504" t="s">
        <v>136</v>
      </c>
      <c r="L4" s="1264" t="s">
        <v>4</v>
      </c>
      <c r="M4" s="1503" t="s">
        <v>7</v>
      </c>
      <c r="N4" s="1505" t="s">
        <v>136</v>
      </c>
      <c r="O4" s="1264" t="s">
        <v>4</v>
      </c>
      <c r="P4" s="1503" t="s">
        <v>7</v>
      </c>
      <c r="Q4" s="1504" t="s">
        <v>136</v>
      </c>
    </row>
    <row r="5" spans="1:31" s="551" customFormat="1" ht="17.100000000000001" customHeight="1">
      <c r="A5" s="1910" t="s">
        <v>11</v>
      </c>
      <c r="B5" s="1911"/>
      <c r="C5" s="559">
        <v>3752</v>
      </c>
      <c r="D5" s="560">
        <v>2303</v>
      </c>
      <c r="E5" s="561">
        <v>1449</v>
      </c>
      <c r="F5" s="559">
        <v>2242</v>
      </c>
      <c r="G5" s="560">
        <v>1159</v>
      </c>
      <c r="H5" s="561">
        <v>1083</v>
      </c>
      <c r="I5" s="555">
        <v>571</v>
      </c>
      <c r="J5" s="553">
        <v>435</v>
      </c>
      <c r="K5" s="554">
        <v>136</v>
      </c>
      <c r="L5" s="555">
        <v>594</v>
      </c>
      <c r="M5" s="553">
        <v>496</v>
      </c>
      <c r="N5" s="554">
        <v>98</v>
      </c>
      <c r="O5" s="555">
        <v>345</v>
      </c>
      <c r="P5" s="553">
        <v>213</v>
      </c>
      <c r="Q5" s="556">
        <v>132</v>
      </c>
      <c r="Y5" s="40"/>
      <c r="AB5" s="40"/>
      <c r="AE5" s="40"/>
    </row>
    <row r="6" spans="1:31" s="551" customFormat="1" ht="17.100000000000001" customHeight="1">
      <c r="A6" s="1910" t="s">
        <v>12</v>
      </c>
      <c r="B6" s="1911"/>
      <c r="C6" s="559">
        <v>3733</v>
      </c>
      <c r="D6" s="560">
        <v>2324</v>
      </c>
      <c r="E6" s="561">
        <v>1409</v>
      </c>
      <c r="F6" s="559">
        <v>2151</v>
      </c>
      <c r="G6" s="560">
        <v>1119</v>
      </c>
      <c r="H6" s="561">
        <v>1032</v>
      </c>
      <c r="I6" s="555">
        <v>600</v>
      </c>
      <c r="J6" s="553">
        <v>458</v>
      </c>
      <c r="K6" s="554">
        <v>142</v>
      </c>
      <c r="L6" s="555">
        <v>677</v>
      </c>
      <c r="M6" s="553">
        <v>565</v>
      </c>
      <c r="N6" s="554">
        <v>112</v>
      </c>
      <c r="O6" s="555">
        <v>305</v>
      </c>
      <c r="P6" s="553">
        <v>182</v>
      </c>
      <c r="Q6" s="556">
        <v>123</v>
      </c>
      <c r="Y6" s="40"/>
      <c r="AB6" s="40"/>
      <c r="AE6" s="40"/>
    </row>
    <row r="7" spans="1:31" ht="17.100000000000001" customHeight="1">
      <c r="A7" s="1910" t="s">
        <v>13</v>
      </c>
      <c r="B7" s="1911"/>
      <c r="C7" s="555">
        <v>3795</v>
      </c>
      <c r="D7" s="553">
        <v>2387</v>
      </c>
      <c r="E7" s="556">
        <v>1408</v>
      </c>
      <c r="F7" s="555">
        <v>2123</v>
      </c>
      <c r="G7" s="553">
        <v>1083</v>
      </c>
      <c r="H7" s="554">
        <v>1040</v>
      </c>
      <c r="I7" s="555">
        <v>662</v>
      </c>
      <c r="J7" s="553">
        <v>522</v>
      </c>
      <c r="K7" s="554">
        <v>140</v>
      </c>
      <c r="L7" s="555">
        <v>699</v>
      </c>
      <c r="M7" s="553">
        <v>589</v>
      </c>
      <c r="N7" s="554">
        <v>110</v>
      </c>
      <c r="O7" s="555">
        <v>311</v>
      </c>
      <c r="P7" s="553">
        <v>193</v>
      </c>
      <c r="Q7" s="556">
        <v>118</v>
      </c>
      <c r="W7" s="551"/>
      <c r="X7" s="551"/>
      <c r="Y7" s="40"/>
      <c r="Z7" s="551"/>
      <c r="AA7" s="551"/>
      <c r="AB7" s="40"/>
      <c r="AC7" s="551"/>
      <c r="AD7" s="551"/>
      <c r="AE7" s="40"/>
    </row>
    <row r="8" spans="1:31" ht="17.100000000000001" customHeight="1">
      <c r="A8" s="1910" t="s">
        <v>135</v>
      </c>
      <c r="B8" s="1911"/>
      <c r="C8" s="555">
        <v>3781</v>
      </c>
      <c r="D8" s="553">
        <v>2430</v>
      </c>
      <c r="E8" s="556">
        <v>1351</v>
      </c>
      <c r="F8" s="555">
        <v>2087</v>
      </c>
      <c r="G8" s="553">
        <v>1097</v>
      </c>
      <c r="H8" s="554">
        <v>990</v>
      </c>
      <c r="I8" s="555">
        <v>674</v>
      </c>
      <c r="J8" s="553">
        <v>532</v>
      </c>
      <c r="K8" s="554">
        <v>142</v>
      </c>
      <c r="L8" s="555">
        <v>705</v>
      </c>
      <c r="M8" s="553">
        <v>598</v>
      </c>
      <c r="N8" s="554">
        <v>107</v>
      </c>
      <c r="O8" s="555">
        <v>315</v>
      </c>
      <c r="P8" s="553">
        <v>203</v>
      </c>
      <c r="Q8" s="556">
        <v>112</v>
      </c>
      <c r="W8" s="551"/>
      <c r="X8" s="551"/>
      <c r="Y8" s="40"/>
      <c r="Z8" s="551"/>
      <c r="AA8" s="551"/>
      <c r="AB8" s="40"/>
      <c r="AC8" s="551"/>
      <c r="AD8" s="551"/>
      <c r="AE8" s="40"/>
    </row>
    <row r="9" spans="1:31" ht="17.100000000000001" customHeight="1">
      <c r="A9" s="1910" t="s">
        <v>183</v>
      </c>
      <c r="B9" s="1911"/>
      <c r="C9" s="555">
        <v>3813</v>
      </c>
      <c r="D9" s="553">
        <v>2444</v>
      </c>
      <c r="E9" s="556">
        <v>1369</v>
      </c>
      <c r="F9" s="555">
        <v>2110</v>
      </c>
      <c r="G9" s="553">
        <v>1105</v>
      </c>
      <c r="H9" s="554">
        <v>1005</v>
      </c>
      <c r="I9" s="555">
        <v>689</v>
      </c>
      <c r="J9" s="553">
        <v>548</v>
      </c>
      <c r="K9" s="554">
        <v>141</v>
      </c>
      <c r="L9" s="555">
        <v>700</v>
      </c>
      <c r="M9" s="553">
        <v>594</v>
      </c>
      <c r="N9" s="554">
        <v>106</v>
      </c>
      <c r="O9" s="555">
        <v>314</v>
      </c>
      <c r="P9" s="553">
        <v>197</v>
      </c>
      <c r="Q9" s="556">
        <v>117</v>
      </c>
      <c r="W9" s="551"/>
      <c r="X9" s="551"/>
      <c r="Y9" s="40"/>
      <c r="Z9" s="551"/>
      <c r="AA9" s="551"/>
      <c r="AB9" s="40"/>
      <c r="AC9" s="551"/>
      <c r="AD9" s="551"/>
      <c r="AE9" s="40"/>
    </row>
    <row r="10" spans="1:31" ht="17.100000000000001" customHeight="1">
      <c r="A10" s="1910" t="s">
        <v>432</v>
      </c>
      <c r="B10" s="1911"/>
      <c r="C10" s="555">
        <v>3836</v>
      </c>
      <c r="D10" s="553">
        <v>2441</v>
      </c>
      <c r="E10" s="556">
        <v>1395</v>
      </c>
      <c r="F10" s="555">
        <v>2138</v>
      </c>
      <c r="G10" s="553">
        <v>1103</v>
      </c>
      <c r="H10" s="554">
        <v>1035</v>
      </c>
      <c r="I10" s="555">
        <v>698</v>
      </c>
      <c r="J10" s="553">
        <v>556</v>
      </c>
      <c r="K10" s="554">
        <v>142</v>
      </c>
      <c r="L10" s="555">
        <v>683</v>
      </c>
      <c r="M10" s="553">
        <v>584</v>
      </c>
      <c r="N10" s="554">
        <v>99</v>
      </c>
      <c r="O10" s="555">
        <v>317</v>
      </c>
      <c r="P10" s="553">
        <v>198</v>
      </c>
      <c r="Q10" s="556">
        <v>119</v>
      </c>
      <c r="W10" s="551"/>
      <c r="X10" s="551"/>
      <c r="Y10" s="40"/>
      <c r="Z10" s="551"/>
      <c r="AA10" s="551"/>
      <c r="AB10" s="40"/>
      <c r="AC10" s="551"/>
      <c r="AD10" s="551"/>
      <c r="AE10" s="40"/>
    </row>
    <row r="11" spans="1:31" ht="17.100000000000001" customHeight="1">
      <c r="A11" s="1910" t="s">
        <v>529</v>
      </c>
      <c r="B11" s="1911"/>
      <c r="C11" s="555">
        <v>3902</v>
      </c>
      <c r="D11" s="553">
        <v>2486</v>
      </c>
      <c r="E11" s="556">
        <v>1416</v>
      </c>
      <c r="F11" s="555">
        <v>2161</v>
      </c>
      <c r="G11" s="553">
        <v>1123</v>
      </c>
      <c r="H11" s="554">
        <v>1038</v>
      </c>
      <c r="I11" s="555">
        <v>686</v>
      </c>
      <c r="J11" s="553">
        <v>541</v>
      </c>
      <c r="K11" s="554">
        <v>145</v>
      </c>
      <c r="L11" s="555">
        <v>717</v>
      </c>
      <c r="M11" s="553">
        <v>614</v>
      </c>
      <c r="N11" s="554">
        <v>103</v>
      </c>
      <c r="O11" s="555">
        <v>338</v>
      </c>
      <c r="P11" s="553">
        <v>208</v>
      </c>
      <c r="Q11" s="556">
        <v>130</v>
      </c>
      <c r="W11" s="551"/>
      <c r="X11" s="551"/>
      <c r="Y11" s="40"/>
      <c r="Z11" s="551"/>
      <c r="AA11" s="551"/>
      <c r="AB11" s="40"/>
      <c r="AC11" s="551"/>
      <c r="AD11" s="551"/>
      <c r="AE11" s="40"/>
    </row>
    <row r="12" spans="1:31" ht="17.100000000000001" customHeight="1">
      <c r="A12" s="1910" t="s">
        <v>589</v>
      </c>
      <c r="B12" s="1911"/>
      <c r="C12" s="555">
        <v>3880</v>
      </c>
      <c r="D12" s="553">
        <v>2483</v>
      </c>
      <c r="E12" s="556">
        <v>1397</v>
      </c>
      <c r="F12" s="555">
        <v>2158</v>
      </c>
      <c r="G12" s="553">
        <v>1130</v>
      </c>
      <c r="H12" s="554">
        <v>1028</v>
      </c>
      <c r="I12" s="555">
        <v>691</v>
      </c>
      <c r="J12" s="553">
        <v>555</v>
      </c>
      <c r="K12" s="554">
        <v>136</v>
      </c>
      <c r="L12" s="555">
        <v>717</v>
      </c>
      <c r="M12" s="553">
        <v>612</v>
      </c>
      <c r="N12" s="554">
        <v>105</v>
      </c>
      <c r="O12" s="555">
        <v>314</v>
      </c>
      <c r="P12" s="553">
        <v>186</v>
      </c>
      <c r="Q12" s="556">
        <v>128</v>
      </c>
      <c r="W12" s="551"/>
      <c r="X12" s="551"/>
      <c r="Y12" s="40"/>
      <c r="Z12" s="551"/>
      <c r="AA12" s="551"/>
      <c r="AB12" s="40"/>
      <c r="AC12" s="551"/>
      <c r="AD12" s="551"/>
      <c r="AE12" s="40"/>
    </row>
    <row r="13" spans="1:31" ht="17.100000000000001" customHeight="1">
      <c r="A13" s="1910" t="s">
        <v>656</v>
      </c>
      <c r="B13" s="1911"/>
      <c r="C13" s="555">
        <v>3837</v>
      </c>
      <c r="D13" s="553">
        <v>2450</v>
      </c>
      <c r="E13" s="556">
        <v>1387</v>
      </c>
      <c r="F13" s="555">
        <v>2147</v>
      </c>
      <c r="G13" s="553">
        <v>1113</v>
      </c>
      <c r="H13" s="554">
        <v>1034</v>
      </c>
      <c r="I13" s="555">
        <v>666</v>
      </c>
      <c r="J13" s="553">
        <v>535</v>
      </c>
      <c r="K13" s="554">
        <v>131</v>
      </c>
      <c r="L13" s="555">
        <v>709</v>
      </c>
      <c r="M13" s="553">
        <v>609</v>
      </c>
      <c r="N13" s="554">
        <v>100</v>
      </c>
      <c r="O13" s="555">
        <v>315</v>
      </c>
      <c r="P13" s="553">
        <v>193</v>
      </c>
      <c r="Q13" s="556">
        <v>122</v>
      </c>
      <c r="W13" s="551"/>
      <c r="X13" s="551"/>
      <c r="Y13" s="40"/>
      <c r="Z13" s="551"/>
      <c r="AA13" s="551"/>
      <c r="AB13" s="40"/>
      <c r="AC13" s="551"/>
      <c r="AD13" s="551"/>
      <c r="AE13" s="40"/>
    </row>
    <row r="14" spans="1:31" ht="17.100000000000001" customHeight="1">
      <c r="A14" s="1910" t="s">
        <v>673</v>
      </c>
      <c r="B14" s="1911"/>
      <c r="C14" s="555">
        <v>3812</v>
      </c>
      <c r="D14" s="553">
        <v>2452</v>
      </c>
      <c r="E14" s="556">
        <v>1360</v>
      </c>
      <c r="F14" s="555">
        <v>2145</v>
      </c>
      <c r="G14" s="553">
        <v>1110</v>
      </c>
      <c r="H14" s="554">
        <v>1035</v>
      </c>
      <c r="I14" s="555">
        <v>663</v>
      </c>
      <c r="J14" s="553">
        <v>547</v>
      </c>
      <c r="K14" s="554">
        <v>116</v>
      </c>
      <c r="L14" s="555">
        <v>678</v>
      </c>
      <c r="M14" s="553">
        <v>586</v>
      </c>
      <c r="N14" s="554">
        <v>92</v>
      </c>
      <c r="O14" s="555">
        <v>326</v>
      </c>
      <c r="P14" s="553">
        <v>209</v>
      </c>
      <c r="Q14" s="556">
        <v>117</v>
      </c>
      <c r="W14" s="551"/>
      <c r="X14" s="551"/>
      <c r="Y14" s="40"/>
      <c r="Z14" s="551"/>
      <c r="AA14" s="551"/>
      <c r="AB14" s="40"/>
      <c r="AC14" s="551"/>
      <c r="AD14" s="551"/>
      <c r="AE14" s="40"/>
    </row>
    <row r="15" spans="1:31" ht="17.100000000000001" customHeight="1" thickBot="1">
      <c r="A15" s="1871" t="s">
        <v>939</v>
      </c>
      <c r="B15" s="1872"/>
      <c r="C15" s="555">
        <v>3866</v>
      </c>
      <c r="D15" s="553">
        <v>2482</v>
      </c>
      <c r="E15" s="556">
        <v>1384</v>
      </c>
      <c r="F15" s="555">
        <v>2174</v>
      </c>
      <c r="G15" s="553">
        <v>1137</v>
      </c>
      <c r="H15" s="556">
        <v>1037</v>
      </c>
      <c r="I15" s="555">
        <v>674</v>
      </c>
      <c r="J15" s="553">
        <v>538</v>
      </c>
      <c r="K15" s="556">
        <v>136</v>
      </c>
      <c r="L15" s="555">
        <v>673</v>
      </c>
      <c r="M15" s="553">
        <v>584</v>
      </c>
      <c r="N15" s="556">
        <v>89</v>
      </c>
      <c r="O15" s="555">
        <v>345</v>
      </c>
      <c r="P15" s="553">
        <v>223</v>
      </c>
      <c r="Q15" s="556">
        <v>122</v>
      </c>
      <c r="W15" s="551"/>
      <c r="X15" s="551"/>
      <c r="Y15" s="40"/>
      <c r="Z15" s="551"/>
      <c r="AA15" s="551"/>
      <c r="AB15" s="40"/>
      <c r="AC15" s="551"/>
      <c r="AD15" s="551"/>
      <c r="AE15" s="40"/>
    </row>
    <row r="16" spans="1:31" ht="17.100000000000001" customHeight="1">
      <c r="A16" s="1900" t="s">
        <v>941</v>
      </c>
      <c r="B16" s="917" t="s">
        <v>185</v>
      </c>
      <c r="C16" s="1721">
        <f>C15-C14</f>
        <v>54</v>
      </c>
      <c r="D16" s="1722">
        <f t="shared" ref="D16:L16" si="0">D15-D14</f>
        <v>30</v>
      </c>
      <c r="E16" s="1722">
        <f t="shared" si="0"/>
        <v>24</v>
      </c>
      <c r="F16" s="1721">
        <f t="shared" si="0"/>
        <v>29</v>
      </c>
      <c r="G16" s="1722">
        <f t="shared" si="0"/>
        <v>27</v>
      </c>
      <c r="H16" s="1722">
        <f t="shared" si="0"/>
        <v>2</v>
      </c>
      <c r="I16" s="1721">
        <f t="shared" si="0"/>
        <v>11</v>
      </c>
      <c r="J16" s="1722">
        <f t="shared" si="0"/>
        <v>-9</v>
      </c>
      <c r="K16" s="1722">
        <f t="shared" si="0"/>
        <v>20</v>
      </c>
      <c r="L16" s="1721">
        <f t="shared" si="0"/>
        <v>-5</v>
      </c>
      <c r="M16" s="1722">
        <f>M15-M14</f>
        <v>-2</v>
      </c>
      <c r="N16" s="1722">
        <f>N15-N14</f>
        <v>-3</v>
      </c>
      <c r="O16" s="1721">
        <f>O15-O14</f>
        <v>19</v>
      </c>
      <c r="P16" s="1722">
        <f>P15-P14</f>
        <v>14</v>
      </c>
      <c r="Q16" s="1722">
        <f>Q15-Q14</f>
        <v>5</v>
      </c>
    </row>
    <row r="17" spans="1:17" ht="17.100000000000001" customHeight="1">
      <c r="A17" s="1901"/>
      <c r="B17" s="912" t="s">
        <v>186</v>
      </c>
      <c r="C17" s="1731">
        <f>C15/C14-1</f>
        <v>1.4165792235047325E-2</v>
      </c>
      <c r="D17" s="1732">
        <f t="shared" ref="D17:L17" si="1">D15/D14-1</f>
        <v>1.2234910277324706E-2</v>
      </c>
      <c r="E17" s="1732">
        <f t="shared" si="1"/>
        <v>1.7647058823529349E-2</v>
      </c>
      <c r="F17" s="1731">
        <f t="shared" si="1"/>
        <v>1.3519813519813573E-2</v>
      </c>
      <c r="G17" s="1732">
        <f t="shared" si="1"/>
        <v>2.4324324324324298E-2</v>
      </c>
      <c r="H17" s="1732">
        <f t="shared" si="1"/>
        <v>1.9323671497584183E-3</v>
      </c>
      <c r="I17" s="1731">
        <f t="shared" si="1"/>
        <v>1.6591251885369473E-2</v>
      </c>
      <c r="J17" s="1732">
        <f t="shared" si="1"/>
        <v>-1.6453382084095081E-2</v>
      </c>
      <c r="K17" s="1732">
        <f t="shared" si="1"/>
        <v>0.17241379310344818</v>
      </c>
      <c r="L17" s="1731">
        <f t="shared" si="1"/>
        <v>-7.3746312684366266E-3</v>
      </c>
      <c r="M17" s="1732">
        <f>M15/M14-1</f>
        <v>-3.4129692832765013E-3</v>
      </c>
      <c r="N17" s="1732">
        <f>N15/N14-1</f>
        <v>-3.2608695652173947E-2</v>
      </c>
      <c r="O17" s="1731">
        <f>O15/O14-1</f>
        <v>5.8282208588957163E-2</v>
      </c>
      <c r="P17" s="1732">
        <f>P15/P14-1</f>
        <v>6.698564593301426E-2</v>
      </c>
      <c r="Q17" s="1732">
        <f>Q15/Q14-1</f>
        <v>4.2735042735042805E-2</v>
      </c>
    </row>
    <row r="18" spans="1:17" ht="17.100000000000001" customHeight="1">
      <c r="A18" s="1902" t="s">
        <v>945</v>
      </c>
      <c r="B18" s="928" t="s">
        <v>185</v>
      </c>
      <c r="C18" s="1741">
        <f>C15-C10</f>
        <v>30</v>
      </c>
      <c r="D18" s="1742">
        <f t="shared" ref="D18:L18" si="2">D15-D10</f>
        <v>41</v>
      </c>
      <c r="E18" s="1742">
        <f t="shared" si="2"/>
        <v>-11</v>
      </c>
      <c r="F18" s="1741">
        <f t="shared" si="2"/>
        <v>36</v>
      </c>
      <c r="G18" s="1742">
        <f t="shared" si="2"/>
        <v>34</v>
      </c>
      <c r="H18" s="1742">
        <f t="shared" si="2"/>
        <v>2</v>
      </c>
      <c r="I18" s="1741">
        <f t="shared" si="2"/>
        <v>-24</v>
      </c>
      <c r="J18" s="1742">
        <f t="shared" si="2"/>
        <v>-18</v>
      </c>
      <c r="K18" s="1742">
        <f t="shared" si="2"/>
        <v>-6</v>
      </c>
      <c r="L18" s="1741">
        <f t="shared" si="2"/>
        <v>-10</v>
      </c>
      <c r="M18" s="1742">
        <f>M15-M10</f>
        <v>0</v>
      </c>
      <c r="N18" s="1742">
        <f>N15-N10</f>
        <v>-10</v>
      </c>
      <c r="O18" s="1741">
        <f>O15-O10</f>
        <v>28</v>
      </c>
      <c r="P18" s="1742">
        <f>P15-P10</f>
        <v>25</v>
      </c>
      <c r="Q18" s="1742">
        <f>Q15-Q10</f>
        <v>3</v>
      </c>
    </row>
    <row r="19" spans="1:17" ht="17.100000000000001" customHeight="1">
      <c r="A19" s="1901"/>
      <c r="B19" s="912" t="s">
        <v>186</v>
      </c>
      <c r="C19" s="1726">
        <f>C15/C10-1</f>
        <v>7.8206465067778286E-3</v>
      </c>
      <c r="D19" s="1727">
        <f t="shared" ref="D19:L19" si="3">D15/D10-1</f>
        <v>1.6796394920114643E-2</v>
      </c>
      <c r="E19" s="1727">
        <f t="shared" si="3"/>
        <v>-7.8853046594982157E-3</v>
      </c>
      <c r="F19" s="1726">
        <f t="shared" si="3"/>
        <v>1.6838166510757757E-2</v>
      </c>
      <c r="G19" s="1727">
        <f t="shared" si="3"/>
        <v>3.0825022665457835E-2</v>
      </c>
      <c r="H19" s="1727">
        <f t="shared" si="3"/>
        <v>1.9323671497584183E-3</v>
      </c>
      <c r="I19" s="1726">
        <f t="shared" si="3"/>
        <v>-3.4383954154727836E-2</v>
      </c>
      <c r="J19" s="1727">
        <f t="shared" si="3"/>
        <v>-3.2374100719424481E-2</v>
      </c>
      <c r="K19" s="1727">
        <f t="shared" si="3"/>
        <v>-4.2253521126760618E-2</v>
      </c>
      <c r="L19" s="1726">
        <f t="shared" si="3"/>
        <v>-1.4641288433382083E-2</v>
      </c>
      <c r="M19" s="1727">
        <f>M15/M10-1</f>
        <v>0</v>
      </c>
      <c r="N19" s="1727">
        <f>N15/N10-1</f>
        <v>-0.10101010101010099</v>
      </c>
      <c r="O19" s="1726">
        <f>O15/O10-1</f>
        <v>8.8328075709779075E-2</v>
      </c>
      <c r="P19" s="1727">
        <f>P15/P10-1</f>
        <v>0.1262626262626263</v>
      </c>
      <c r="Q19" s="1727">
        <f>Q15/Q10-1</f>
        <v>2.5210084033613356E-2</v>
      </c>
    </row>
    <row r="20" spans="1:17" ht="17.100000000000001" customHeight="1">
      <c r="A20" s="1902" t="s">
        <v>944</v>
      </c>
      <c r="B20" s="928" t="s">
        <v>185</v>
      </c>
      <c r="C20" s="1736">
        <f>C15-C5</f>
        <v>114</v>
      </c>
      <c r="D20" s="1737">
        <f>D15-D5</f>
        <v>179</v>
      </c>
      <c r="E20" s="1737">
        <f t="shared" ref="E20:Q20" si="4">E15-E5</f>
        <v>-65</v>
      </c>
      <c r="F20" s="1736">
        <f t="shared" si="4"/>
        <v>-68</v>
      </c>
      <c r="G20" s="1737">
        <f t="shared" si="4"/>
        <v>-22</v>
      </c>
      <c r="H20" s="1737">
        <f t="shared" si="4"/>
        <v>-46</v>
      </c>
      <c r="I20" s="1736">
        <f t="shared" si="4"/>
        <v>103</v>
      </c>
      <c r="J20" s="1737">
        <f t="shared" si="4"/>
        <v>103</v>
      </c>
      <c r="K20" s="1737">
        <f t="shared" si="4"/>
        <v>0</v>
      </c>
      <c r="L20" s="1736">
        <f t="shared" si="4"/>
        <v>79</v>
      </c>
      <c r="M20" s="1737">
        <f t="shared" si="4"/>
        <v>88</v>
      </c>
      <c r="N20" s="1737">
        <f t="shared" si="4"/>
        <v>-9</v>
      </c>
      <c r="O20" s="1736">
        <f t="shared" si="4"/>
        <v>0</v>
      </c>
      <c r="P20" s="1737">
        <f t="shared" si="4"/>
        <v>10</v>
      </c>
      <c r="Q20" s="1737">
        <f t="shared" si="4"/>
        <v>-10</v>
      </c>
    </row>
    <row r="21" spans="1:17" ht="17.100000000000001" customHeight="1">
      <c r="A21" s="2027"/>
      <c r="B21" s="968" t="s">
        <v>186</v>
      </c>
      <c r="C21" s="1731">
        <f>C15/C5-1</f>
        <v>3.0383795309168349E-2</v>
      </c>
      <c r="D21" s="1732">
        <f>D15/D5-1</f>
        <v>7.7724706904038321E-2</v>
      </c>
      <c r="E21" s="1732">
        <f t="shared" ref="E21:Q21" si="5">E15/E5-1</f>
        <v>-4.4858523119392646E-2</v>
      </c>
      <c r="F21" s="1731">
        <f t="shared" si="5"/>
        <v>-3.0330062444246186E-2</v>
      </c>
      <c r="G21" s="1732">
        <f t="shared" si="5"/>
        <v>-1.8981880931837836E-2</v>
      </c>
      <c r="H21" s="1732">
        <f t="shared" si="5"/>
        <v>-4.2474607571560519E-2</v>
      </c>
      <c r="I21" s="1731">
        <f t="shared" si="5"/>
        <v>0.18038528896672501</v>
      </c>
      <c r="J21" s="1732">
        <f t="shared" si="5"/>
        <v>0.23678160919540225</v>
      </c>
      <c r="K21" s="1732">
        <f t="shared" si="5"/>
        <v>0</v>
      </c>
      <c r="L21" s="1731">
        <f t="shared" si="5"/>
        <v>0.132996632996633</v>
      </c>
      <c r="M21" s="1732">
        <f t="shared" si="5"/>
        <v>0.17741935483870974</v>
      </c>
      <c r="N21" s="1732">
        <f t="shared" si="5"/>
        <v>-9.1836734693877542E-2</v>
      </c>
      <c r="O21" s="1731">
        <f t="shared" si="5"/>
        <v>0</v>
      </c>
      <c r="P21" s="1732">
        <f t="shared" si="5"/>
        <v>4.6948356807511749E-2</v>
      </c>
      <c r="Q21" s="1732">
        <f t="shared" si="5"/>
        <v>-7.5757575757575801E-2</v>
      </c>
    </row>
    <row r="22" spans="1:17" s="551" customFormat="1" ht="17.100000000000001" customHeight="1">
      <c r="A22" s="903"/>
      <c r="B22" s="258"/>
      <c r="C22" s="256"/>
      <c r="D22" s="256"/>
      <c r="E22" s="256"/>
      <c r="F22" s="256"/>
      <c r="G22" s="256"/>
      <c r="H22" s="256"/>
      <c r="I22" s="256"/>
      <c r="J22" s="256"/>
      <c r="K22" s="256"/>
      <c r="L22" s="256"/>
      <c r="M22" s="256"/>
      <c r="N22" s="256"/>
      <c r="O22" s="256"/>
      <c r="P22" s="256"/>
      <c r="Q22" s="256"/>
    </row>
    <row r="23" spans="1:17">
      <c r="A23" s="69" t="s">
        <v>513</v>
      </c>
    </row>
    <row r="25" spans="1:17">
      <c r="C25" s="454"/>
    </row>
  </sheetData>
  <mergeCells count="21">
    <mergeCell ref="O3:Q3"/>
    <mergeCell ref="C3:C4"/>
    <mergeCell ref="D3:E3"/>
    <mergeCell ref="A5:B5"/>
    <mergeCell ref="A3:B4"/>
    <mergeCell ref="A12:B12"/>
    <mergeCell ref="A20:A21"/>
    <mergeCell ref="F3:H3"/>
    <mergeCell ref="I3:K3"/>
    <mergeCell ref="L3:N3"/>
    <mergeCell ref="A16:A17"/>
    <mergeCell ref="A18:A19"/>
    <mergeCell ref="A13:B13"/>
    <mergeCell ref="A14:B14"/>
    <mergeCell ref="A15:B15"/>
    <mergeCell ref="A6:B6"/>
    <mergeCell ref="A8:B8"/>
    <mergeCell ref="A9:B9"/>
    <mergeCell ref="A10:B10"/>
    <mergeCell ref="A11:B11"/>
    <mergeCell ref="A7:B7"/>
  </mergeCells>
  <hyperlinks>
    <hyperlink ref="S2" location="OBSAH!A1" display="Zpět na obsah"/>
  </hyperlinks>
  <pageMargins left="0.7" right="0.7" top="0.78740157499999996" bottom="0.78740157499999996" header="0.3" footer="0.3"/>
  <ignoredErrors>
    <ignoredError sqref="C16:Q19 C20:Q21" unlockedFormula="1"/>
  </ignoredError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showGridLines="0" workbookViewId="0"/>
  </sheetViews>
  <sheetFormatPr defaultRowHeight="15"/>
  <cols>
    <col min="1" max="1" width="10.5703125" customWidth="1"/>
    <col min="3" max="17" width="7.7109375" customWidth="1"/>
  </cols>
  <sheetData>
    <row r="1" spans="1:31">
      <c r="A1" s="145" t="s">
        <v>1040</v>
      </c>
      <c r="B1" s="145"/>
      <c r="C1" s="551"/>
      <c r="D1" s="551"/>
      <c r="E1" s="551"/>
      <c r="F1" s="551"/>
      <c r="G1" s="551"/>
      <c r="H1" s="551"/>
      <c r="I1" s="551"/>
      <c r="J1" s="551"/>
      <c r="K1" s="551"/>
      <c r="L1" s="551"/>
      <c r="M1" s="551"/>
      <c r="N1" s="551"/>
      <c r="O1" s="551"/>
      <c r="P1" s="551"/>
      <c r="Q1" s="551"/>
    </row>
    <row r="2" spans="1:31" ht="15.75" thickBot="1">
      <c r="A2" s="1614" t="s">
        <v>1719</v>
      </c>
      <c r="B2" s="213"/>
      <c r="C2" s="551"/>
      <c r="D2" s="551"/>
      <c r="E2" s="551"/>
      <c r="F2" s="551"/>
      <c r="G2" s="551"/>
      <c r="H2" s="551"/>
      <c r="I2" s="551"/>
      <c r="J2" s="551"/>
      <c r="K2" s="551"/>
      <c r="L2" s="551"/>
      <c r="M2" s="551"/>
      <c r="N2" s="551"/>
      <c r="O2" s="146"/>
      <c r="P2" s="146"/>
      <c r="Q2" s="146"/>
      <c r="R2" s="146"/>
      <c r="S2" s="213" t="s">
        <v>1602</v>
      </c>
      <c r="T2" s="146"/>
    </row>
    <row r="3" spans="1:31">
      <c r="A3" s="1918" t="s">
        <v>409</v>
      </c>
      <c r="B3" s="1987"/>
      <c r="C3" s="2276" t="s">
        <v>67</v>
      </c>
      <c r="D3" s="2059" t="s">
        <v>739</v>
      </c>
      <c r="E3" s="1961"/>
      <c r="F3" s="1960" t="s">
        <v>744</v>
      </c>
      <c r="G3" s="1961"/>
      <c r="H3" s="1962"/>
      <c r="I3" s="1960" t="s">
        <v>745</v>
      </c>
      <c r="J3" s="1961"/>
      <c r="K3" s="1961"/>
      <c r="L3" s="1960" t="s">
        <v>746</v>
      </c>
      <c r="M3" s="1961"/>
      <c r="N3" s="1962"/>
      <c r="O3" s="1960" t="s">
        <v>747</v>
      </c>
      <c r="P3" s="1961"/>
      <c r="Q3" s="1961"/>
    </row>
    <row r="4" spans="1:31" ht="15.75" customHeight="1" thickBot="1">
      <c r="A4" s="1986"/>
      <c r="B4" s="1993"/>
      <c r="C4" s="2277"/>
      <c r="D4" s="1503" t="s">
        <v>7</v>
      </c>
      <c r="E4" s="1504" t="s">
        <v>136</v>
      </c>
      <c r="F4" s="1264" t="s">
        <v>4</v>
      </c>
      <c r="G4" s="1503" t="s">
        <v>7</v>
      </c>
      <c r="H4" s="1505" t="s">
        <v>136</v>
      </c>
      <c r="I4" s="1264" t="s">
        <v>4</v>
      </c>
      <c r="J4" s="1503" t="s">
        <v>7</v>
      </c>
      <c r="K4" s="1504" t="s">
        <v>136</v>
      </c>
      <c r="L4" s="1264" t="s">
        <v>4</v>
      </c>
      <c r="M4" s="1503" t="s">
        <v>7</v>
      </c>
      <c r="N4" s="1505" t="s">
        <v>136</v>
      </c>
      <c r="O4" s="1264" t="s">
        <v>4</v>
      </c>
      <c r="P4" s="1503" t="s">
        <v>7</v>
      </c>
      <c r="Q4" s="1504" t="s">
        <v>136</v>
      </c>
    </row>
    <row r="5" spans="1:31" ht="17.100000000000001" customHeight="1">
      <c r="A5" s="1910" t="s">
        <v>10</v>
      </c>
      <c r="B5" s="1911"/>
      <c r="C5" s="555">
        <v>371</v>
      </c>
      <c r="D5" s="553">
        <v>246</v>
      </c>
      <c r="E5" s="556">
        <v>125</v>
      </c>
      <c r="F5" s="555">
        <v>246</v>
      </c>
      <c r="G5" s="553">
        <v>145</v>
      </c>
      <c r="H5" s="554">
        <v>101</v>
      </c>
      <c r="I5" s="555">
        <v>59</v>
      </c>
      <c r="J5" s="553">
        <v>50</v>
      </c>
      <c r="K5" s="556">
        <v>9</v>
      </c>
      <c r="L5" s="555">
        <v>30</v>
      </c>
      <c r="M5" s="553">
        <v>24</v>
      </c>
      <c r="N5" s="554">
        <v>6</v>
      </c>
      <c r="O5" s="555">
        <v>36</v>
      </c>
      <c r="P5" s="553">
        <v>27</v>
      </c>
      <c r="Q5" s="556">
        <v>9</v>
      </c>
      <c r="R5" s="40"/>
      <c r="S5" s="40"/>
      <c r="T5" s="40"/>
      <c r="U5" s="40"/>
      <c r="V5" s="40"/>
      <c r="W5" s="551"/>
      <c r="X5" s="551"/>
      <c r="Y5" s="40"/>
      <c r="Z5" s="551"/>
      <c r="AA5" s="551"/>
      <c r="AB5" s="40"/>
      <c r="AC5" s="551"/>
      <c r="AD5" s="551"/>
      <c r="AE5" s="40"/>
    </row>
    <row r="6" spans="1:31" ht="17.100000000000001" customHeight="1">
      <c r="A6" s="1910" t="s">
        <v>11</v>
      </c>
      <c r="B6" s="1911"/>
      <c r="C6" s="555">
        <v>381</v>
      </c>
      <c r="D6" s="553">
        <v>245</v>
      </c>
      <c r="E6" s="556">
        <v>136</v>
      </c>
      <c r="F6" s="555">
        <v>275</v>
      </c>
      <c r="G6" s="553">
        <v>153</v>
      </c>
      <c r="H6" s="554">
        <v>122</v>
      </c>
      <c r="I6" s="555">
        <v>51</v>
      </c>
      <c r="J6" s="553">
        <v>41</v>
      </c>
      <c r="K6" s="556">
        <v>10</v>
      </c>
      <c r="L6" s="555">
        <v>30</v>
      </c>
      <c r="M6" s="553">
        <v>28</v>
      </c>
      <c r="N6" s="554">
        <v>2</v>
      </c>
      <c r="O6" s="555">
        <v>25</v>
      </c>
      <c r="P6" s="553">
        <v>23</v>
      </c>
      <c r="Q6" s="556">
        <v>2</v>
      </c>
      <c r="R6" s="40"/>
      <c r="S6" s="40"/>
      <c r="T6" s="40"/>
      <c r="U6" s="40"/>
      <c r="V6" s="40"/>
      <c r="W6" s="551"/>
      <c r="X6" s="551"/>
      <c r="Y6" s="40"/>
      <c r="Z6" s="551"/>
      <c r="AA6" s="551"/>
      <c r="AB6" s="40"/>
      <c r="AC6" s="551"/>
      <c r="AD6" s="551"/>
      <c r="AE6" s="40"/>
    </row>
    <row r="7" spans="1:31" ht="17.100000000000001" customHeight="1">
      <c r="A7" s="1910" t="s">
        <v>12</v>
      </c>
      <c r="B7" s="1911"/>
      <c r="C7" s="555">
        <v>333</v>
      </c>
      <c r="D7" s="553">
        <v>221</v>
      </c>
      <c r="E7" s="556">
        <v>112</v>
      </c>
      <c r="F7" s="555">
        <v>224</v>
      </c>
      <c r="G7" s="553">
        <v>133</v>
      </c>
      <c r="H7" s="554">
        <v>91</v>
      </c>
      <c r="I7" s="555">
        <v>49</v>
      </c>
      <c r="J7" s="553">
        <v>39</v>
      </c>
      <c r="K7" s="556">
        <v>10</v>
      </c>
      <c r="L7" s="555">
        <v>44</v>
      </c>
      <c r="M7" s="553">
        <v>39</v>
      </c>
      <c r="N7" s="554">
        <v>5</v>
      </c>
      <c r="O7" s="555">
        <v>16</v>
      </c>
      <c r="P7" s="553">
        <v>10</v>
      </c>
      <c r="Q7" s="556">
        <v>6</v>
      </c>
      <c r="R7" s="40"/>
      <c r="S7" s="40"/>
      <c r="T7" s="40"/>
      <c r="U7" s="40"/>
      <c r="V7" s="40"/>
      <c r="W7" s="551"/>
      <c r="X7" s="551"/>
      <c r="Y7" s="40"/>
      <c r="Z7" s="551"/>
      <c r="AA7" s="551"/>
      <c r="AB7" s="40"/>
      <c r="AC7" s="551"/>
      <c r="AD7" s="551"/>
      <c r="AE7" s="40"/>
    </row>
    <row r="8" spans="1:31" ht="17.100000000000001" customHeight="1">
      <c r="A8" s="1910" t="s">
        <v>13</v>
      </c>
      <c r="B8" s="1911"/>
      <c r="C8" s="555">
        <v>367</v>
      </c>
      <c r="D8" s="553">
        <v>235</v>
      </c>
      <c r="E8" s="556">
        <v>132</v>
      </c>
      <c r="F8" s="555">
        <v>238</v>
      </c>
      <c r="G8" s="553">
        <v>128</v>
      </c>
      <c r="H8" s="554">
        <v>110</v>
      </c>
      <c r="I8" s="555">
        <v>54</v>
      </c>
      <c r="J8" s="553">
        <v>46</v>
      </c>
      <c r="K8" s="556">
        <v>8</v>
      </c>
      <c r="L8" s="555">
        <v>48</v>
      </c>
      <c r="M8" s="553">
        <v>42</v>
      </c>
      <c r="N8" s="554">
        <v>6</v>
      </c>
      <c r="O8" s="555">
        <v>27</v>
      </c>
      <c r="P8" s="553">
        <v>19</v>
      </c>
      <c r="Q8" s="556">
        <v>8</v>
      </c>
      <c r="R8" s="40"/>
      <c r="S8" s="40"/>
      <c r="T8" s="40"/>
      <c r="U8" s="40"/>
      <c r="V8" s="40"/>
      <c r="W8" s="551"/>
      <c r="X8" s="551"/>
      <c r="Y8" s="40"/>
      <c r="Z8" s="551"/>
      <c r="AA8" s="551"/>
      <c r="AB8" s="40"/>
      <c r="AC8" s="551"/>
      <c r="AD8" s="551"/>
      <c r="AE8" s="40"/>
    </row>
    <row r="9" spans="1:31" ht="17.100000000000001" customHeight="1">
      <c r="A9" s="1910" t="s">
        <v>135</v>
      </c>
      <c r="B9" s="1911"/>
      <c r="C9" s="555">
        <v>361</v>
      </c>
      <c r="D9" s="553">
        <v>231</v>
      </c>
      <c r="E9" s="556">
        <v>130</v>
      </c>
      <c r="F9" s="555">
        <v>246</v>
      </c>
      <c r="G9" s="553">
        <v>134</v>
      </c>
      <c r="H9" s="554">
        <v>112</v>
      </c>
      <c r="I9" s="555">
        <v>65</v>
      </c>
      <c r="J9" s="553">
        <v>53</v>
      </c>
      <c r="K9" s="556">
        <v>12</v>
      </c>
      <c r="L9" s="555">
        <v>36</v>
      </c>
      <c r="M9" s="553">
        <v>35</v>
      </c>
      <c r="N9" s="554">
        <v>1</v>
      </c>
      <c r="O9" s="555">
        <v>14</v>
      </c>
      <c r="P9" s="553">
        <v>9</v>
      </c>
      <c r="Q9" s="556">
        <v>5</v>
      </c>
      <c r="R9" s="40"/>
      <c r="S9" s="40"/>
      <c r="T9" s="40"/>
      <c r="U9" s="40"/>
      <c r="V9" s="40"/>
      <c r="W9" s="551"/>
      <c r="X9" s="551"/>
      <c r="Y9" s="40"/>
      <c r="Z9" s="551"/>
      <c r="AA9" s="551"/>
      <c r="AB9" s="40"/>
      <c r="AC9" s="551"/>
      <c r="AD9" s="551"/>
      <c r="AE9" s="40"/>
    </row>
    <row r="10" spans="1:31" ht="17.100000000000001" customHeight="1">
      <c r="A10" s="1910" t="s">
        <v>183</v>
      </c>
      <c r="B10" s="1911"/>
      <c r="C10" s="555">
        <v>347</v>
      </c>
      <c r="D10" s="553">
        <v>238</v>
      </c>
      <c r="E10" s="556">
        <v>109</v>
      </c>
      <c r="F10" s="555">
        <v>235</v>
      </c>
      <c r="G10" s="553">
        <v>141</v>
      </c>
      <c r="H10" s="554">
        <v>94</v>
      </c>
      <c r="I10" s="555">
        <v>52</v>
      </c>
      <c r="J10" s="553">
        <v>46</v>
      </c>
      <c r="K10" s="556">
        <v>6</v>
      </c>
      <c r="L10" s="555">
        <v>41</v>
      </c>
      <c r="M10" s="553">
        <v>35</v>
      </c>
      <c r="N10" s="554">
        <v>6</v>
      </c>
      <c r="O10" s="555">
        <v>19</v>
      </c>
      <c r="P10" s="553">
        <v>16</v>
      </c>
      <c r="Q10" s="556">
        <v>3</v>
      </c>
      <c r="R10" s="40"/>
      <c r="S10" s="40"/>
      <c r="T10" s="40"/>
      <c r="U10" s="40"/>
      <c r="V10" s="40"/>
      <c r="W10" s="551"/>
      <c r="X10" s="551"/>
      <c r="Y10" s="40"/>
      <c r="Z10" s="551"/>
      <c r="AA10" s="551"/>
      <c r="AB10" s="40"/>
      <c r="AC10" s="551"/>
      <c r="AD10" s="551"/>
      <c r="AE10" s="40"/>
    </row>
    <row r="11" spans="1:31" ht="17.100000000000001" customHeight="1">
      <c r="A11" s="1910" t="s">
        <v>432</v>
      </c>
      <c r="B11" s="1911"/>
      <c r="C11" s="555">
        <v>378</v>
      </c>
      <c r="D11" s="553">
        <v>239</v>
      </c>
      <c r="E11" s="556">
        <v>139</v>
      </c>
      <c r="F11" s="555">
        <v>239</v>
      </c>
      <c r="G11" s="553">
        <v>127</v>
      </c>
      <c r="H11" s="554">
        <v>112</v>
      </c>
      <c r="I11" s="555">
        <v>75</v>
      </c>
      <c r="J11" s="553">
        <v>62</v>
      </c>
      <c r="K11" s="556">
        <v>13</v>
      </c>
      <c r="L11" s="555">
        <v>42</v>
      </c>
      <c r="M11" s="553">
        <v>34</v>
      </c>
      <c r="N11" s="554">
        <v>8</v>
      </c>
      <c r="O11" s="555">
        <v>22</v>
      </c>
      <c r="P11" s="553">
        <v>16</v>
      </c>
      <c r="Q11" s="556">
        <v>6</v>
      </c>
      <c r="R11" s="40"/>
      <c r="S11" s="40"/>
      <c r="T11" s="40"/>
      <c r="U11" s="40"/>
      <c r="V11" s="40"/>
      <c r="W11" s="551"/>
      <c r="X11" s="551"/>
      <c r="Y11" s="40"/>
      <c r="Z11" s="551"/>
      <c r="AA11" s="551"/>
      <c r="AB11" s="40"/>
      <c r="AC11" s="551"/>
      <c r="AD11" s="551"/>
      <c r="AE11" s="40"/>
    </row>
    <row r="12" spans="1:31" ht="17.100000000000001" customHeight="1">
      <c r="A12" s="1910" t="s">
        <v>529</v>
      </c>
      <c r="B12" s="1911"/>
      <c r="C12" s="555">
        <v>392</v>
      </c>
      <c r="D12" s="553">
        <v>255</v>
      </c>
      <c r="E12" s="556">
        <v>137</v>
      </c>
      <c r="F12" s="555">
        <v>255</v>
      </c>
      <c r="G12" s="553">
        <v>141</v>
      </c>
      <c r="H12" s="554">
        <v>114</v>
      </c>
      <c r="I12" s="555">
        <v>59</v>
      </c>
      <c r="J12" s="553">
        <v>44</v>
      </c>
      <c r="K12" s="556">
        <v>15</v>
      </c>
      <c r="L12" s="555">
        <v>54</v>
      </c>
      <c r="M12" s="553">
        <v>50</v>
      </c>
      <c r="N12" s="554">
        <v>4</v>
      </c>
      <c r="O12" s="555">
        <v>24</v>
      </c>
      <c r="P12" s="553">
        <v>20</v>
      </c>
      <c r="Q12" s="556">
        <v>4</v>
      </c>
      <c r="R12" s="40"/>
      <c r="S12" s="40"/>
      <c r="T12" s="40"/>
      <c r="U12" s="40"/>
      <c r="V12" s="40"/>
      <c r="W12" s="551"/>
      <c r="X12" s="551"/>
      <c r="Y12" s="40"/>
      <c r="Z12" s="551"/>
      <c r="AA12" s="551"/>
      <c r="AB12" s="40"/>
      <c r="AC12" s="551"/>
      <c r="AD12" s="551"/>
      <c r="AE12" s="40"/>
    </row>
    <row r="13" spans="1:31" ht="17.100000000000001" customHeight="1">
      <c r="A13" s="1910" t="s">
        <v>589</v>
      </c>
      <c r="B13" s="1911"/>
      <c r="C13" s="555">
        <v>387</v>
      </c>
      <c r="D13" s="553">
        <v>249</v>
      </c>
      <c r="E13" s="556">
        <v>138</v>
      </c>
      <c r="F13" s="555">
        <v>254</v>
      </c>
      <c r="G13" s="553">
        <v>141</v>
      </c>
      <c r="H13" s="554">
        <v>113</v>
      </c>
      <c r="I13" s="555">
        <v>64</v>
      </c>
      <c r="J13" s="553">
        <v>55</v>
      </c>
      <c r="K13" s="556">
        <v>9</v>
      </c>
      <c r="L13" s="555">
        <v>44</v>
      </c>
      <c r="M13" s="553">
        <v>40</v>
      </c>
      <c r="N13" s="554">
        <v>4</v>
      </c>
      <c r="O13" s="555">
        <v>25</v>
      </c>
      <c r="P13" s="553">
        <v>13</v>
      </c>
      <c r="Q13" s="556">
        <v>12</v>
      </c>
      <c r="R13" s="40"/>
      <c r="S13" s="40"/>
      <c r="T13" s="40"/>
      <c r="U13" s="40"/>
      <c r="V13" s="40"/>
      <c r="W13" s="551"/>
      <c r="X13" s="551"/>
      <c r="Y13" s="40"/>
      <c r="Z13" s="551"/>
      <c r="AA13" s="551"/>
      <c r="AB13" s="40"/>
      <c r="AC13" s="551"/>
      <c r="AD13" s="551"/>
      <c r="AE13" s="40"/>
    </row>
    <row r="14" spans="1:31" ht="17.100000000000001" customHeight="1">
      <c r="A14" s="1910" t="s">
        <v>656</v>
      </c>
      <c r="B14" s="1911"/>
      <c r="C14" s="555">
        <v>409</v>
      </c>
      <c r="D14" s="553">
        <v>273</v>
      </c>
      <c r="E14" s="556">
        <v>136</v>
      </c>
      <c r="F14" s="555">
        <v>237</v>
      </c>
      <c r="G14" s="553">
        <v>135</v>
      </c>
      <c r="H14" s="554">
        <v>102</v>
      </c>
      <c r="I14" s="555">
        <v>86</v>
      </c>
      <c r="J14" s="553">
        <v>68</v>
      </c>
      <c r="K14" s="556">
        <v>18</v>
      </c>
      <c r="L14" s="555">
        <v>65</v>
      </c>
      <c r="M14" s="553">
        <v>57</v>
      </c>
      <c r="N14" s="554">
        <v>8</v>
      </c>
      <c r="O14" s="555">
        <v>21</v>
      </c>
      <c r="P14" s="553">
        <v>13</v>
      </c>
      <c r="Q14" s="556">
        <v>8</v>
      </c>
      <c r="R14" s="40"/>
      <c r="S14" s="40"/>
      <c r="T14" s="40"/>
      <c r="U14" s="40"/>
      <c r="V14" s="40"/>
      <c r="W14" s="551"/>
      <c r="X14" s="551"/>
      <c r="Y14" s="40"/>
      <c r="Z14" s="551"/>
      <c r="AA14" s="551"/>
      <c r="AB14" s="40"/>
      <c r="AC14" s="551"/>
      <c r="AD14" s="551"/>
      <c r="AE14" s="40"/>
    </row>
    <row r="15" spans="1:31" ht="17.100000000000001" customHeight="1" thickBot="1">
      <c r="A15" s="1871" t="s">
        <v>673</v>
      </c>
      <c r="B15" s="1872"/>
      <c r="C15" s="555">
        <v>380</v>
      </c>
      <c r="D15" s="553">
        <v>247</v>
      </c>
      <c r="E15" s="556">
        <v>133</v>
      </c>
      <c r="F15" s="555">
        <v>240</v>
      </c>
      <c r="G15" s="553">
        <v>126</v>
      </c>
      <c r="H15" s="556">
        <v>114</v>
      </c>
      <c r="I15" s="555">
        <v>71</v>
      </c>
      <c r="J15" s="553">
        <v>66</v>
      </c>
      <c r="K15" s="556">
        <v>5</v>
      </c>
      <c r="L15" s="555">
        <v>52</v>
      </c>
      <c r="M15" s="553">
        <v>45</v>
      </c>
      <c r="N15" s="556">
        <v>7</v>
      </c>
      <c r="O15" s="555">
        <v>17</v>
      </c>
      <c r="P15" s="553">
        <v>10</v>
      </c>
      <c r="Q15" s="556">
        <v>7</v>
      </c>
      <c r="R15" s="40"/>
      <c r="S15" s="40"/>
      <c r="T15" s="40"/>
      <c r="U15" s="40"/>
      <c r="V15" s="40"/>
      <c r="W15" s="551"/>
      <c r="X15" s="551"/>
      <c r="Y15" s="40"/>
      <c r="Z15" s="551"/>
      <c r="AA15" s="551"/>
      <c r="AB15" s="40"/>
      <c r="AC15" s="551"/>
      <c r="AD15" s="551"/>
      <c r="AE15" s="40"/>
    </row>
    <row r="16" spans="1:31" ht="17.100000000000001" customHeight="1">
      <c r="A16" s="1900" t="s">
        <v>674</v>
      </c>
      <c r="B16" s="917" t="s">
        <v>185</v>
      </c>
      <c r="C16" s="948">
        <f>C15-C14</f>
        <v>-29</v>
      </c>
      <c r="D16" s="909">
        <f t="shared" ref="D16:Q16" si="0">D15-D14</f>
        <v>-26</v>
      </c>
      <c r="E16" s="910">
        <f t="shared" si="0"/>
        <v>-3</v>
      </c>
      <c r="F16" s="948">
        <f t="shared" si="0"/>
        <v>3</v>
      </c>
      <c r="G16" s="1333">
        <f t="shared" si="0"/>
        <v>-9</v>
      </c>
      <c r="H16" s="1101">
        <f t="shared" si="0"/>
        <v>12</v>
      </c>
      <c r="I16" s="948">
        <f t="shared" si="0"/>
        <v>-15</v>
      </c>
      <c r="J16" s="909">
        <f t="shared" si="0"/>
        <v>-2</v>
      </c>
      <c r="K16" s="910">
        <f t="shared" si="0"/>
        <v>-13</v>
      </c>
      <c r="L16" s="1252">
        <f t="shared" si="0"/>
        <v>-13</v>
      </c>
      <c r="M16" s="910">
        <f t="shared" si="0"/>
        <v>-12</v>
      </c>
      <c r="N16" s="1101">
        <f t="shared" si="0"/>
        <v>-1</v>
      </c>
      <c r="O16" s="1252">
        <f t="shared" si="0"/>
        <v>-4</v>
      </c>
      <c r="P16" s="910">
        <f t="shared" si="0"/>
        <v>-3</v>
      </c>
      <c r="Q16" s="910">
        <f t="shared" si="0"/>
        <v>-1</v>
      </c>
      <c r="R16" s="551"/>
      <c r="S16" s="551"/>
      <c r="T16" s="551"/>
      <c r="U16" s="551"/>
      <c r="V16" s="551"/>
      <c r="W16" s="551"/>
      <c r="X16" s="551"/>
      <c r="Y16" s="551"/>
      <c r="Z16" s="551"/>
      <c r="AA16" s="551"/>
      <c r="AB16" s="551"/>
      <c r="AC16" s="551"/>
      <c r="AD16" s="551"/>
      <c r="AE16" s="551"/>
    </row>
    <row r="17" spans="1:17" ht="17.100000000000001" customHeight="1">
      <c r="A17" s="1901"/>
      <c r="B17" s="912" t="s">
        <v>186</v>
      </c>
      <c r="C17" s="952">
        <f>C15/C14-1</f>
        <v>-7.0904645476772665E-2</v>
      </c>
      <c r="D17" s="914">
        <f t="shared" ref="D17:Q17" si="1">D15/D14-1</f>
        <v>-9.5238095238095233E-2</v>
      </c>
      <c r="E17" s="915">
        <f t="shared" si="1"/>
        <v>-2.2058823529411797E-2</v>
      </c>
      <c r="F17" s="952">
        <f t="shared" si="1"/>
        <v>1.2658227848101333E-2</v>
      </c>
      <c r="G17" s="1237">
        <f t="shared" si="1"/>
        <v>-6.6666666666666652E-2</v>
      </c>
      <c r="H17" s="1211">
        <f t="shared" si="1"/>
        <v>0.11764705882352944</v>
      </c>
      <c r="I17" s="952">
        <f t="shared" si="1"/>
        <v>-0.17441860465116277</v>
      </c>
      <c r="J17" s="914">
        <f t="shared" si="1"/>
        <v>-2.9411764705882359E-2</v>
      </c>
      <c r="K17" s="915">
        <f t="shared" si="1"/>
        <v>-0.72222222222222221</v>
      </c>
      <c r="L17" s="1226">
        <f t="shared" si="1"/>
        <v>-0.19999999999999996</v>
      </c>
      <c r="M17" s="915">
        <f t="shared" si="1"/>
        <v>-0.21052631578947367</v>
      </c>
      <c r="N17" s="1211">
        <f t="shared" si="1"/>
        <v>-0.125</v>
      </c>
      <c r="O17" s="1226">
        <f t="shared" si="1"/>
        <v>-0.19047619047619047</v>
      </c>
      <c r="P17" s="915">
        <f t="shared" si="1"/>
        <v>-0.23076923076923073</v>
      </c>
      <c r="Q17" s="915">
        <f t="shared" si="1"/>
        <v>-0.125</v>
      </c>
    </row>
    <row r="18" spans="1:17" ht="17.100000000000001" customHeight="1">
      <c r="A18" s="1902" t="s">
        <v>678</v>
      </c>
      <c r="B18" s="928" t="s">
        <v>185</v>
      </c>
      <c r="C18" s="1122">
        <f>C15-C10</f>
        <v>33</v>
      </c>
      <c r="D18" s="920">
        <f t="shared" ref="D18:Q18" si="2">D15-D10</f>
        <v>9</v>
      </c>
      <c r="E18" s="921">
        <f t="shared" si="2"/>
        <v>24</v>
      </c>
      <c r="F18" s="1122">
        <f t="shared" si="2"/>
        <v>5</v>
      </c>
      <c r="G18" s="1236">
        <f t="shared" si="2"/>
        <v>-15</v>
      </c>
      <c r="H18" s="1123">
        <f t="shared" si="2"/>
        <v>20</v>
      </c>
      <c r="I18" s="1122">
        <f t="shared" si="2"/>
        <v>19</v>
      </c>
      <c r="J18" s="920">
        <f t="shared" si="2"/>
        <v>20</v>
      </c>
      <c r="K18" s="921">
        <f t="shared" si="2"/>
        <v>-1</v>
      </c>
      <c r="L18" s="1124">
        <f t="shared" si="2"/>
        <v>11</v>
      </c>
      <c r="M18" s="921">
        <f t="shared" si="2"/>
        <v>10</v>
      </c>
      <c r="N18" s="1123">
        <f t="shared" si="2"/>
        <v>1</v>
      </c>
      <c r="O18" s="1124">
        <f t="shared" si="2"/>
        <v>-2</v>
      </c>
      <c r="P18" s="921">
        <f t="shared" si="2"/>
        <v>-6</v>
      </c>
      <c r="Q18" s="921">
        <f t="shared" si="2"/>
        <v>4</v>
      </c>
    </row>
    <row r="19" spans="1:17" ht="17.100000000000001" customHeight="1">
      <c r="A19" s="1901"/>
      <c r="B19" s="912" t="s">
        <v>186</v>
      </c>
      <c r="C19" s="927">
        <f>C15/C10-1</f>
        <v>9.5100864553314013E-2</v>
      </c>
      <c r="D19" s="925">
        <f t="shared" ref="D19:Q19" si="3">D15/D10-1</f>
        <v>3.7815126050420256E-2</v>
      </c>
      <c r="E19" s="926">
        <f t="shared" si="3"/>
        <v>0.22018348623853212</v>
      </c>
      <c r="F19" s="927">
        <f t="shared" si="3"/>
        <v>2.1276595744680771E-2</v>
      </c>
      <c r="G19" s="1484">
        <f t="shared" si="3"/>
        <v>-0.1063829787234043</v>
      </c>
      <c r="H19" s="1102">
        <f t="shared" si="3"/>
        <v>0.2127659574468086</v>
      </c>
      <c r="I19" s="927">
        <f t="shared" si="3"/>
        <v>0.36538461538461542</v>
      </c>
      <c r="J19" s="925">
        <f t="shared" si="3"/>
        <v>0.43478260869565211</v>
      </c>
      <c r="K19" s="926">
        <f t="shared" si="3"/>
        <v>-0.16666666666666663</v>
      </c>
      <c r="L19" s="1125">
        <f t="shared" si="3"/>
        <v>0.26829268292682928</v>
      </c>
      <c r="M19" s="926">
        <f t="shared" si="3"/>
        <v>0.28571428571428581</v>
      </c>
      <c r="N19" s="1102">
        <f t="shared" si="3"/>
        <v>0.16666666666666674</v>
      </c>
      <c r="O19" s="1125">
        <f t="shared" si="3"/>
        <v>-0.10526315789473684</v>
      </c>
      <c r="P19" s="926">
        <f t="shared" si="3"/>
        <v>-0.375</v>
      </c>
      <c r="Q19" s="926">
        <f t="shared" si="3"/>
        <v>1.3333333333333335</v>
      </c>
    </row>
    <row r="20" spans="1:17" ht="17.100000000000001" customHeight="1">
      <c r="A20" s="1902" t="s">
        <v>677</v>
      </c>
      <c r="B20" s="928" t="s">
        <v>185</v>
      </c>
      <c r="C20" s="1122">
        <f>C15-C5</f>
        <v>9</v>
      </c>
      <c r="D20" s="920">
        <f t="shared" ref="D20:Q20" si="4">D15-D5</f>
        <v>1</v>
      </c>
      <c r="E20" s="921">
        <f t="shared" si="4"/>
        <v>8</v>
      </c>
      <c r="F20" s="1122">
        <f t="shared" si="4"/>
        <v>-6</v>
      </c>
      <c r="G20" s="1236">
        <f t="shared" si="4"/>
        <v>-19</v>
      </c>
      <c r="H20" s="1123">
        <f t="shared" si="4"/>
        <v>13</v>
      </c>
      <c r="I20" s="1122">
        <f t="shared" si="4"/>
        <v>12</v>
      </c>
      <c r="J20" s="920">
        <f t="shared" si="4"/>
        <v>16</v>
      </c>
      <c r="K20" s="921">
        <f t="shared" si="4"/>
        <v>-4</v>
      </c>
      <c r="L20" s="1124">
        <f t="shared" si="4"/>
        <v>22</v>
      </c>
      <c r="M20" s="921">
        <f t="shared" si="4"/>
        <v>21</v>
      </c>
      <c r="N20" s="1123">
        <f t="shared" si="4"/>
        <v>1</v>
      </c>
      <c r="O20" s="1124">
        <f t="shared" si="4"/>
        <v>-19</v>
      </c>
      <c r="P20" s="921">
        <f t="shared" si="4"/>
        <v>-17</v>
      </c>
      <c r="Q20" s="921">
        <f t="shared" si="4"/>
        <v>-2</v>
      </c>
    </row>
    <row r="21" spans="1:17" ht="17.100000000000001" customHeight="1">
      <c r="A21" s="2027"/>
      <c r="B21" s="968" t="s">
        <v>186</v>
      </c>
      <c r="C21" s="1069">
        <f>C15/C5-1</f>
        <v>2.4258760107816801E-2</v>
      </c>
      <c r="D21" s="1485">
        <f t="shared" ref="D21:Q21" si="5">D15/D5-1</f>
        <v>4.0650406504065817E-3</v>
      </c>
      <c r="E21" s="1506">
        <f t="shared" si="5"/>
        <v>6.4000000000000057E-2</v>
      </c>
      <c r="F21" s="1069">
        <f t="shared" si="5"/>
        <v>-2.4390243902439046E-2</v>
      </c>
      <c r="G21" s="256">
        <f t="shared" si="5"/>
        <v>-0.13103448275862073</v>
      </c>
      <c r="H21" s="1486">
        <f t="shared" si="5"/>
        <v>0.12871287128712861</v>
      </c>
      <c r="I21" s="1069">
        <f t="shared" si="5"/>
        <v>0.20338983050847448</v>
      </c>
      <c r="J21" s="1485">
        <f t="shared" si="5"/>
        <v>0.32000000000000006</v>
      </c>
      <c r="K21" s="1506">
        <f t="shared" si="5"/>
        <v>-0.44444444444444442</v>
      </c>
      <c r="L21" s="1129">
        <f t="shared" si="5"/>
        <v>0.73333333333333339</v>
      </c>
      <c r="M21" s="1506">
        <f t="shared" si="5"/>
        <v>0.875</v>
      </c>
      <c r="N21" s="1486">
        <f t="shared" si="5"/>
        <v>0.16666666666666674</v>
      </c>
      <c r="O21" s="1129">
        <f t="shared" si="5"/>
        <v>-0.52777777777777779</v>
      </c>
      <c r="P21" s="1506">
        <f t="shared" si="5"/>
        <v>-0.62962962962962965</v>
      </c>
      <c r="Q21" s="1506">
        <f t="shared" si="5"/>
        <v>-0.22222222222222221</v>
      </c>
    </row>
    <row r="22" spans="1:17" s="551" customFormat="1" ht="17.100000000000001" customHeight="1">
      <c r="A22" s="903"/>
      <c r="B22" s="258"/>
      <c r="C22" s="256"/>
      <c r="D22" s="256"/>
      <c r="E22" s="256"/>
      <c r="F22" s="256"/>
      <c r="G22" s="256"/>
      <c r="H22" s="256"/>
      <c r="I22" s="256"/>
      <c r="J22" s="256"/>
      <c r="K22" s="256"/>
      <c r="L22" s="256"/>
      <c r="M22" s="256"/>
      <c r="N22" s="256"/>
      <c r="O22" s="256"/>
      <c r="P22" s="256"/>
      <c r="Q22" s="256"/>
    </row>
    <row r="23" spans="1:17">
      <c r="A23" s="69" t="s">
        <v>513</v>
      </c>
    </row>
    <row r="24" spans="1:17">
      <c r="A24" s="394" t="s">
        <v>480</v>
      </c>
    </row>
    <row r="25" spans="1:17">
      <c r="C25" s="454"/>
    </row>
  </sheetData>
  <mergeCells count="21">
    <mergeCell ref="A15:B15"/>
    <mergeCell ref="A16:A17"/>
    <mergeCell ref="A18:A19"/>
    <mergeCell ref="A20:A21"/>
    <mergeCell ref="A9:B9"/>
    <mergeCell ref="A10:B10"/>
    <mergeCell ref="A11:B11"/>
    <mergeCell ref="A12:B12"/>
    <mergeCell ref="A13:B13"/>
    <mergeCell ref="A14:B14"/>
    <mergeCell ref="L3:N3"/>
    <mergeCell ref="O3:Q3"/>
    <mergeCell ref="A5:B5"/>
    <mergeCell ref="A6:B6"/>
    <mergeCell ref="A7:B7"/>
    <mergeCell ref="I3:K3"/>
    <mergeCell ref="A8:B8"/>
    <mergeCell ref="A3:B4"/>
    <mergeCell ref="C3:C4"/>
    <mergeCell ref="D3:E3"/>
    <mergeCell ref="F3:H3"/>
  </mergeCells>
  <hyperlinks>
    <hyperlink ref="S2" location="OBSAH!A1" display="Zpět na obsah"/>
  </hyperlinks>
  <pageMargins left="0.7" right="0.7" top="0.78740157499999996" bottom="0.78740157499999996" header="0.3" footer="0.3"/>
  <ignoredErrors>
    <ignoredError sqref="C16:Q19 D21:Q21 D20:Q20 C20:C21" unlockedFormula="1"/>
  </ignoredError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
  <sheetViews>
    <sheetView showGridLines="0" workbookViewId="0"/>
  </sheetViews>
  <sheetFormatPr defaultRowHeight="15"/>
  <cols>
    <col min="1" max="1" width="19" customWidth="1"/>
    <col min="2" max="17" width="6.7109375" customWidth="1"/>
  </cols>
  <sheetData>
    <row r="1" spans="1:21">
      <c r="A1" s="165" t="s">
        <v>1078</v>
      </c>
      <c r="B1" s="145"/>
      <c r="C1" s="145"/>
      <c r="D1" s="145"/>
      <c r="E1" s="145"/>
      <c r="F1" s="145"/>
      <c r="G1" s="145"/>
      <c r="H1" s="145"/>
      <c r="I1" s="280"/>
      <c r="J1" s="377"/>
      <c r="K1" s="377"/>
    </row>
    <row r="2" spans="1:21" ht="15.75" thickBot="1">
      <c r="A2" s="1614" t="s">
        <v>1719</v>
      </c>
      <c r="B2" s="146"/>
      <c r="C2" s="146"/>
      <c r="D2" s="146"/>
      <c r="E2" s="146"/>
      <c r="F2" s="146"/>
      <c r="G2" s="146"/>
      <c r="H2" s="146"/>
      <c r="I2" s="146"/>
      <c r="J2" s="377"/>
      <c r="K2" s="377"/>
      <c r="O2" s="146"/>
      <c r="P2" s="146"/>
      <c r="Q2" s="146"/>
      <c r="R2" s="146"/>
      <c r="S2" s="213" t="s">
        <v>1602</v>
      </c>
      <c r="T2" s="146"/>
    </row>
    <row r="3" spans="1:21">
      <c r="A3" s="1987" t="s">
        <v>184</v>
      </c>
      <c r="B3" s="1994" t="s">
        <v>273</v>
      </c>
      <c r="C3" s="2003"/>
      <c r="D3" s="1917" t="s">
        <v>423</v>
      </c>
      <c r="E3" s="1987"/>
      <c r="F3" s="2026" t="s">
        <v>424</v>
      </c>
      <c r="G3" s="1995"/>
      <c r="H3" s="1995"/>
      <c r="I3" s="1995"/>
      <c r="J3" s="1995"/>
      <c r="K3" s="2003"/>
      <c r="L3" s="1994" t="s">
        <v>581</v>
      </c>
      <c r="M3" s="1995"/>
      <c r="N3" s="1995"/>
      <c r="O3" s="1995"/>
      <c r="P3" s="1995"/>
      <c r="Q3" s="1997"/>
    </row>
    <row r="4" spans="1:21" ht="15" customHeight="1">
      <c r="A4" s="1992"/>
      <c r="B4" s="1996"/>
      <c r="C4" s="1945"/>
      <c r="D4" s="2020"/>
      <c r="E4" s="1992"/>
      <c r="F4" s="1999" t="s">
        <v>4</v>
      </c>
      <c r="G4" s="1973"/>
      <c r="H4" s="1887" t="s">
        <v>254</v>
      </c>
      <c r="I4" s="1887"/>
      <c r="J4" s="1887"/>
      <c r="K4" s="1945"/>
      <c r="L4" s="1978" t="s">
        <v>582</v>
      </c>
      <c r="M4" s="1915"/>
      <c r="N4" s="1915" t="s">
        <v>584</v>
      </c>
      <c r="O4" s="1915"/>
      <c r="P4" s="1915" t="s">
        <v>585</v>
      </c>
      <c r="Q4" s="1998"/>
    </row>
    <row r="5" spans="1:21" ht="25.5" customHeight="1">
      <c r="A5" s="1992"/>
      <c r="B5" s="1996"/>
      <c r="C5" s="1945"/>
      <c r="D5" s="1919"/>
      <c r="E5" s="1988"/>
      <c r="F5" s="1920"/>
      <c r="G5" s="2002"/>
      <c r="H5" s="1887" t="s">
        <v>668</v>
      </c>
      <c r="I5" s="1887"/>
      <c r="J5" s="1887" t="s">
        <v>153</v>
      </c>
      <c r="K5" s="1945"/>
      <c r="L5" s="2009"/>
      <c r="M5" s="2008"/>
      <c r="N5" s="2008"/>
      <c r="O5" s="2008"/>
      <c r="P5" s="2008"/>
      <c r="Q5" s="2000"/>
    </row>
    <row r="6" spans="1:21" ht="15.75" thickBot="1">
      <c r="A6" s="1993"/>
      <c r="B6" s="1099" t="s">
        <v>142</v>
      </c>
      <c r="C6" s="1071" t="s">
        <v>146</v>
      </c>
      <c r="D6" s="1099" t="s">
        <v>142</v>
      </c>
      <c r="E6" s="1071" t="s">
        <v>151</v>
      </c>
      <c r="F6" s="1096" t="s">
        <v>142</v>
      </c>
      <c r="G6" s="1066" t="s">
        <v>151</v>
      </c>
      <c r="H6" s="1098" t="s">
        <v>142</v>
      </c>
      <c r="I6" s="1066" t="s">
        <v>151</v>
      </c>
      <c r="J6" s="1098" t="s">
        <v>142</v>
      </c>
      <c r="K6" s="1067" t="s">
        <v>151</v>
      </c>
      <c r="L6" s="1051" t="s">
        <v>142</v>
      </c>
      <c r="M6" s="1025" t="s">
        <v>151</v>
      </c>
      <c r="N6" s="1173" t="s">
        <v>142</v>
      </c>
      <c r="O6" s="1025" t="s">
        <v>151</v>
      </c>
      <c r="P6" s="1173" t="s">
        <v>142</v>
      </c>
      <c r="Q6" s="1507" t="s">
        <v>151</v>
      </c>
    </row>
    <row r="7" spans="1:21" ht="17.100000000000001" customHeight="1">
      <c r="A7" s="975" t="s">
        <v>1601</v>
      </c>
      <c r="B7" s="658">
        <v>265</v>
      </c>
      <c r="C7" s="661">
        <v>6.8546301086394201E-2</v>
      </c>
      <c r="D7" s="658">
        <v>73</v>
      </c>
      <c r="E7" s="661">
        <v>0.27547169811320754</v>
      </c>
      <c r="F7" s="629">
        <v>192</v>
      </c>
      <c r="G7" s="673">
        <v>0.7245283018867924</v>
      </c>
      <c r="H7" s="632">
        <v>163</v>
      </c>
      <c r="I7" s="659">
        <v>0.61509433962264148</v>
      </c>
      <c r="J7" s="630">
        <v>29</v>
      </c>
      <c r="K7" s="661">
        <v>0.10943396226415095</v>
      </c>
      <c r="L7" s="629">
        <v>136</v>
      </c>
      <c r="M7" s="673">
        <v>0.51320754716981132</v>
      </c>
      <c r="N7" s="632">
        <v>60</v>
      </c>
      <c r="O7" s="673">
        <v>0.22641509433962265</v>
      </c>
      <c r="P7" s="632">
        <v>18</v>
      </c>
      <c r="Q7" s="673">
        <v>6.7924528301886791E-2</v>
      </c>
      <c r="R7" s="141"/>
      <c r="S7" s="141"/>
      <c r="T7" s="141"/>
      <c r="U7" s="141"/>
    </row>
    <row r="8" spans="1:21" ht="17.100000000000001" customHeight="1">
      <c r="A8" s="977" t="s">
        <v>16</v>
      </c>
      <c r="B8" s="777">
        <v>157</v>
      </c>
      <c r="C8" s="343">
        <v>9.0281771132834962E-2</v>
      </c>
      <c r="D8" s="777">
        <v>43</v>
      </c>
      <c r="E8" s="343">
        <v>0.27388535031847133</v>
      </c>
      <c r="F8" s="340">
        <v>114</v>
      </c>
      <c r="G8" s="663">
        <v>0.72611464968152861</v>
      </c>
      <c r="H8" s="321">
        <v>91</v>
      </c>
      <c r="I8" s="460">
        <v>0.57961783439490444</v>
      </c>
      <c r="J8" s="342">
        <v>23</v>
      </c>
      <c r="K8" s="343">
        <v>0.1464968152866242</v>
      </c>
      <c r="L8" s="340">
        <v>71</v>
      </c>
      <c r="M8" s="663">
        <v>0.45222929936305734</v>
      </c>
      <c r="N8" s="321">
        <v>35</v>
      </c>
      <c r="O8" s="663">
        <v>0.22292993630573249</v>
      </c>
      <c r="P8" s="321">
        <v>13</v>
      </c>
      <c r="Q8" s="663">
        <v>8.2802547770700632E-2</v>
      </c>
      <c r="R8" s="141"/>
      <c r="S8" s="141"/>
      <c r="T8" s="141"/>
      <c r="U8" s="141"/>
    </row>
    <row r="9" spans="1:21" ht="17.100000000000001" customHeight="1">
      <c r="A9" s="977" t="s">
        <v>17</v>
      </c>
      <c r="B9" s="504" t="s">
        <v>170</v>
      </c>
      <c r="C9" s="672" t="s">
        <v>170</v>
      </c>
      <c r="D9" s="504" t="s">
        <v>170</v>
      </c>
      <c r="E9" s="672" t="s">
        <v>170</v>
      </c>
      <c r="F9" s="698" t="s">
        <v>170</v>
      </c>
      <c r="G9" s="840" t="s">
        <v>170</v>
      </c>
      <c r="H9" s="435" t="s">
        <v>170</v>
      </c>
      <c r="I9" s="671" t="s">
        <v>170</v>
      </c>
      <c r="J9" s="841" t="s">
        <v>170</v>
      </c>
      <c r="K9" s="672" t="s">
        <v>170</v>
      </c>
      <c r="L9" s="698" t="s">
        <v>170</v>
      </c>
      <c r="M9" s="840" t="s">
        <v>170</v>
      </c>
      <c r="N9" s="435" t="s">
        <v>170</v>
      </c>
      <c r="O9" s="840" t="s">
        <v>170</v>
      </c>
      <c r="P9" s="435" t="s">
        <v>170</v>
      </c>
      <c r="Q9" s="840" t="s">
        <v>170</v>
      </c>
      <c r="R9" s="141"/>
      <c r="S9" s="141"/>
      <c r="T9" s="141"/>
      <c r="U9" s="141"/>
    </row>
    <row r="10" spans="1:21" ht="17.100000000000001" customHeight="1">
      <c r="A10" s="977" t="s">
        <v>18</v>
      </c>
      <c r="B10" s="777">
        <v>8</v>
      </c>
      <c r="C10" s="343">
        <v>4.9079754601226995E-2</v>
      </c>
      <c r="D10" s="504" t="s">
        <v>170</v>
      </c>
      <c r="E10" s="672" t="s">
        <v>170</v>
      </c>
      <c r="F10" s="340">
        <v>8</v>
      </c>
      <c r="G10" s="663">
        <v>1</v>
      </c>
      <c r="H10" s="321">
        <v>6</v>
      </c>
      <c r="I10" s="460">
        <v>0.75</v>
      </c>
      <c r="J10" s="342">
        <v>2</v>
      </c>
      <c r="K10" s="343">
        <v>0.25</v>
      </c>
      <c r="L10" s="340">
        <v>6</v>
      </c>
      <c r="M10" s="663">
        <v>0.75</v>
      </c>
      <c r="N10" s="435" t="s">
        <v>170</v>
      </c>
      <c r="O10" s="840" t="s">
        <v>170</v>
      </c>
      <c r="P10" s="435" t="s">
        <v>170</v>
      </c>
      <c r="Q10" s="840" t="s">
        <v>170</v>
      </c>
      <c r="R10" s="141"/>
      <c r="S10" s="141"/>
      <c r="T10" s="141"/>
      <c r="U10" s="141"/>
    </row>
    <row r="11" spans="1:21" ht="17.100000000000001" customHeight="1">
      <c r="A11" s="977" t="s">
        <v>19</v>
      </c>
      <c r="B11" s="777">
        <v>21</v>
      </c>
      <c r="C11" s="343">
        <v>9.2511013215859028E-2</v>
      </c>
      <c r="D11" s="777">
        <v>4</v>
      </c>
      <c r="E11" s="343">
        <v>0.19047619047619047</v>
      </c>
      <c r="F11" s="340">
        <v>17</v>
      </c>
      <c r="G11" s="663">
        <v>0.80952380952380953</v>
      </c>
      <c r="H11" s="321">
        <v>16</v>
      </c>
      <c r="I11" s="460">
        <v>0.76190476190476186</v>
      </c>
      <c r="J11" s="342">
        <v>1</v>
      </c>
      <c r="K11" s="343">
        <v>4.7619047619047616E-2</v>
      </c>
      <c r="L11" s="340">
        <v>14</v>
      </c>
      <c r="M11" s="663">
        <v>0.66666666666666663</v>
      </c>
      <c r="N11" s="330">
        <v>2</v>
      </c>
      <c r="O11" s="663">
        <v>9.5238095238095233E-2</v>
      </c>
      <c r="P11" s="330">
        <v>2</v>
      </c>
      <c r="Q11" s="663">
        <v>9.5238095238095233E-2</v>
      </c>
      <c r="R11" s="141"/>
      <c r="S11" s="141"/>
      <c r="T11" s="141"/>
      <c r="U11" s="141"/>
    </row>
    <row r="12" spans="1:21" ht="17.100000000000001" customHeight="1">
      <c r="A12" s="977" t="s">
        <v>20</v>
      </c>
      <c r="B12" s="504" t="s">
        <v>170</v>
      </c>
      <c r="C12" s="672" t="s">
        <v>170</v>
      </c>
      <c r="D12" s="504" t="s">
        <v>170</v>
      </c>
      <c r="E12" s="672" t="s">
        <v>170</v>
      </c>
      <c r="F12" s="698" t="s">
        <v>170</v>
      </c>
      <c r="G12" s="840" t="s">
        <v>170</v>
      </c>
      <c r="H12" s="435" t="s">
        <v>170</v>
      </c>
      <c r="I12" s="671" t="s">
        <v>170</v>
      </c>
      <c r="J12" s="841" t="s">
        <v>170</v>
      </c>
      <c r="K12" s="672" t="s">
        <v>170</v>
      </c>
      <c r="L12" s="698" t="s">
        <v>170</v>
      </c>
      <c r="M12" s="840" t="s">
        <v>170</v>
      </c>
      <c r="N12" s="435" t="s">
        <v>170</v>
      </c>
      <c r="O12" s="840" t="s">
        <v>170</v>
      </c>
      <c r="P12" s="435" t="s">
        <v>170</v>
      </c>
      <c r="Q12" s="840" t="s">
        <v>170</v>
      </c>
      <c r="R12" s="141"/>
      <c r="S12" s="141"/>
      <c r="T12" s="141"/>
      <c r="U12" s="141"/>
    </row>
    <row r="13" spans="1:21" ht="17.100000000000001" customHeight="1">
      <c r="A13" s="977" t="s">
        <v>21</v>
      </c>
      <c r="B13" s="777">
        <v>13</v>
      </c>
      <c r="C13" s="343">
        <v>6.1611374407582936E-2</v>
      </c>
      <c r="D13" s="839">
        <v>1</v>
      </c>
      <c r="E13" s="343">
        <v>7.6923076923076927E-2</v>
      </c>
      <c r="F13" s="340">
        <v>12</v>
      </c>
      <c r="G13" s="663">
        <v>0.92307692307692313</v>
      </c>
      <c r="H13" s="321">
        <v>11</v>
      </c>
      <c r="I13" s="460">
        <v>0.84615384615384615</v>
      </c>
      <c r="J13" s="842">
        <v>1</v>
      </c>
      <c r="K13" s="343">
        <v>7.6923076923076927E-2</v>
      </c>
      <c r="L13" s="340">
        <v>9</v>
      </c>
      <c r="M13" s="663">
        <v>0.69230769230769229</v>
      </c>
      <c r="N13" s="330">
        <v>1</v>
      </c>
      <c r="O13" s="663">
        <v>7.6923076923076927E-2</v>
      </c>
      <c r="P13" s="330">
        <v>2</v>
      </c>
      <c r="Q13" s="663">
        <v>0.15384615384615385</v>
      </c>
      <c r="R13" s="141"/>
      <c r="S13" s="141"/>
      <c r="T13" s="141"/>
      <c r="U13" s="141"/>
    </row>
    <row r="14" spans="1:21" ht="17.100000000000001" customHeight="1">
      <c r="A14" s="977" t="s">
        <v>22</v>
      </c>
      <c r="B14" s="504" t="s">
        <v>170</v>
      </c>
      <c r="C14" s="672" t="s">
        <v>170</v>
      </c>
      <c r="D14" s="504" t="s">
        <v>170</v>
      </c>
      <c r="E14" s="672" t="s">
        <v>170</v>
      </c>
      <c r="F14" s="698" t="s">
        <v>170</v>
      </c>
      <c r="G14" s="840" t="s">
        <v>170</v>
      </c>
      <c r="H14" s="435" t="s">
        <v>170</v>
      </c>
      <c r="I14" s="671" t="s">
        <v>170</v>
      </c>
      <c r="J14" s="841" t="s">
        <v>170</v>
      </c>
      <c r="K14" s="672" t="s">
        <v>170</v>
      </c>
      <c r="L14" s="698" t="s">
        <v>170</v>
      </c>
      <c r="M14" s="840" t="s">
        <v>170</v>
      </c>
      <c r="N14" s="435" t="s">
        <v>170</v>
      </c>
      <c r="O14" s="840" t="s">
        <v>170</v>
      </c>
      <c r="P14" s="435" t="s">
        <v>170</v>
      </c>
      <c r="Q14" s="840" t="s">
        <v>170</v>
      </c>
      <c r="R14" s="141"/>
      <c r="S14" s="141"/>
      <c r="T14" s="141"/>
      <c r="U14" s="141"/>
    </row>
    <row r="15" spans="1:21" ht="17.100000000000001" customHeight="1">
      <c r="A15" s="977" t="s">
        <v>23</v>
      </c>
      <c r="B15" s="504" t="s">
        <v>170</v>
      </c>
      <c r="C15" s="672" t="s">
        <v>170</v>
      </c>
      <c r="D15" s="504" t="s">
        <v>170</v>
      </c>
      <c r="E15" s="672" t="s">
        <v>170</v>
      </c>
      <c r="F15" s="698" t="s">
        <v>170</v>
      </c>
      <c r="G15" s="840" t="s">
        <v>170</v>
      </c>
      <c r="H15" s="435" t="s">
        <v>170</v>
      </c>
      <c r="I15" s="671" t="s">
        <v>170</v>
      </c>
      <c r="J15" s="841" t="s">
        <v>170</v>
      </c>
      <c r="K15" s="672" t="s">
        <v>170</v>
      </c>
      <c r="L15" s="698" t="s">
        <v>170</v>
      </c>
      <c r="M15" s="840" t="s">
        <v>170</v>
      </c>
      <c r="N15" s="435" t="s">
        <v>170</v>
      </c>
      <c r="O15" s="840" t="s">
        <v>170</v>
      </c>
      <c r="P15" s="435" t="s">
        <v>170</v>
      </c>
      <c r="Q15" s="840" t="s">
        <v>170</v>
      </c>
      <c r="R15" s="141"/>
      <c r="S15" s="141"/>
      <c r="T15" s="141"/>
      <c r="U15" s="141"/>
    </row>
    <row r="16" spans="1:21" ht="17.100000000000001" customHeight="1">
      <c r="A16" s="977" t="s">
        <v>24</v>
      </c>
      <c r="B16" s="777">
        <v>8</v>
      </c>
      <c r="C16" s="343">
        <v>3.2258064516129031E-2</v>
      </c>
      <c r="D16" s="777">
        <v>2</v>
      </c>
      <c r="E16" s="343">
        <v>0.25</v>
      </c>
      <c r="F16" s="839">
        <v>6</v>
      </c>
      <c r="G16" s="663">
        <v>0.75</v>
      </c>
      <c r="H16" s="642">
        <v>5</v>
      </c>
      <c r="I16" s="460">
        <v>0.625</v>
      </c>
      <c r="J16" s="842">
        <v>1</v>
      </c>
      <c r="K16" s="343">
        <v>0.125</v>
      </c>
      <c r="L16" s="340">
        <v>5</v>
      </c>
      <c r="M16" s="663">
        <v>0.625</v>
      </c>
      <c r="N16" s="330">
        <v>1</v>
      </c>
      <c r="O16" s="663">
        <v>0.125</v>
      </c>
      <c r="P16" s="435" t="s">
        <v>170</v>
      </c>
      <c r="Q16" s="840" t="s">
        <v>170</v>
      </c>
      <c r="R16" s="141"/>
      <c r="S16" s="141"/>
      <c r="T16" s="141"/>
      <c r="U16" s="141"/>
    </row>
    <row r="17" spans="1:21" ht="17.100000000000001" customHeight="1">
      <c r="A17" s="977" t="s">
        <v>25</v>
      </c>
      <c r="B17" s="504" t="s">
        <v>170</v>
      </c>
      <c r="C17" s="672" t="s">
        <v>170</v>
      </c>
      <c r="D17" s="504" t="s">
        <v>170</v>
      </c>
      <c r="E17" s="672" t="s">
        <v>170</v>
      </c>
      <c r="F17" s="698" t="s">
        <v>170</v>
      </c>
      <c r="G17" s="840" t="s">
        <v>170</v>
      </c>
      <c r="H17" s="435" t="s">
        <v>170</v>
      </c>
      <c r="I17" s="671" t="s">
        <v>170</v>
      </c>
      <c r="J17" s="841" t="s">
        <v>170</v>
      </c>
      <c r="K17" s="672" t="s">
        <v>170</v>
      </c>
      <c r="L17" s="698" t="s">
        <v>170</v>
      </c>
      <c r="M17" s="840" t="s">
        <v>170</v>
      </c>
      <c r="N17" s="435" t="s">
        <v>170</v>
      </c>
      <c r="O17" s="840" t="s">
        <v>170</v>
      </c>
      <c r="P17" s="435" t="s">
        <v>170</v>
      </c>
      <c r="Q17" s="840" t="s">
        <v>170</v>
      </c>
      <c r="R17" s="141"/>
      <c r="S17" s="141"/>
      <c r="T17" s="141"/>
      <c r="U17" s="141"/>
    </row>
    <row r="18" spans="1:21" ht="17.100000000000001" customHeight="1">
      <c r="A18" s="977" t="s">
        <v>26</v>
      </c>
      <c r="B18" s="777">
        <v>30</v>
      </c>
      <c r="C18" s="343">
        <v>6.2630480167014613E-2</v>
      </c>
      <c r="D18" s="777">
        <v>19</v>
      </c>
      <c r="E18" s="663">
        <v>0.6333333333333333</v>
      </c>
      <c r="F18" s="340">
        <v>11</v>
      </c>
      <c r="G18" s="663">
        <v>0.36666666666666664</v>
      </c>
      <c r="H18" s="321">
        <v>11</v>
      </c>
      <c r="I18" s="671">
        <v>0.36666666666666664</v>
      </c>
      <c r="J18" s="841" t="s">
        <v>170</v>
      </c>
      <c r="K18" s="672" t="s">
        <v>170</v>
      </c>
      <c r="L18" s="340">
        <v>8</v>
      </c>
      <c r="M18" s="663">
        <v>0.26666666666666666</v>
      </c>
      <c r="N18" s="321">
        <v>17</v>
      </c>
      <c r="O18" s="663">
        <v>0.56666666666666665</v>
      </c>
      <c r="P18" s="330">
        <v>1</v>
      </c>
      <c r="Q18" s="663">
        <v>3.3333333333333333E-2</v>
      </c>
      <c r="R18" s="141"/>
      <c r="S18" s="141"/>
      <c r="T18" s="141"/>
      <c r="U18" s="141"/>
    </row>
    <row r="19" spans="1:21" ht="17.100000000000001" customHeight="1">
      <c r="A19" s="977" t="s">
        <v>27</v>
      </c>
      <c r="B19" s="777">
        <v>6</v>
      </c>
      <c r="C19" s="343">
        <v>4.9586776859504134E-2</v>
      </c>
      <c r="D19" s="777">
        <v>2</v>
      </c>
      <c r="E19" s="663">
        <v>0.33333333333333331</v>
      </c>
      <c r="F19" s="839">
        <v>4</v>
      </c>
      <c r="G19" s="663">
        <v>0.66666666666666663</v>
      </c>
      <c r="H19" s="642">
        <v>4</v>
      </c>
      <c r="I19" s="460">
        <v>0.66666666666666663</v>
      </c>
      <c r="J19" s="841" t="s">
        <v>170</v>
      </c>
      <c r="K19" s="672" t="s">
        <v>170</v>
      </c>
      <c r="L19" s="340">
        <v>4</v>
      </c>
      <c r="M19" s="663">
        <v>0.66666666666666663</v>
      </c>
      <c r="N19" s="321">
        <v>2</v>
      </c>
      <c r="O19" s="663">
        <v>0.33333333333333331</v>
      </c>
      <c r="P19" s="435" t="s">
        <v>170</v>
      </c>
      <c r="Q19" s="382" t="s">
        <v>170</v>
      </c>
      <c r="R19" s="141"/>
      <c r="S19" s="141"/>
      <c r="T19" s="141"/>
      <c r="U19" s="141"/>
    </row>
    <row r="20" spans="1:21" ht="17.100000000000001" customHeight="1">
      <c r="A20" s="977" t="s">
        <v>28</v>
      </c>
      <c r="B20" s="777">
        <v>5</v>
      </c>
      <c r="C20" s="343">
        <v>2.7027027027027029E-2</v>
      </c>
      <c r="D20" s="504" t="s">
        <v>170</v>
      </c>
      <c r="E20" s="672" t="s">
        <v>170</v>
      </c>
      <c r="F20" s="340">
        <v>5</v>
      </c>
      <c r="G20" s="663">
        <v>1</v>
      </c>
      <c r="H20" s="321">
        <v>5</v>
      </c>
      <c r="I20" s="671">
        <v>1</v>
      </c>
      <c r="J20" s="841" t="s">
        <v>170</v>
      </c>
      <c r="K20" s="672" t="s">
        <v>170</v>
      </c>
      <c r="L20" s="340">
        <v>5</v>
      </c>
      <c r="M20" s="663">
        <v>1</v>
      </c>
      <c r="N20" s="435" t="s">
        <v>170</v>
      </c>
      <c r="O20" s="382" t="s">
        <v>170</v>
      </c>
      <c r="P20" s="435" t="s">
        <v>170</v>
      </c>
      <c r="Q20" s="382" t="s">
        <v>170</v>
      </c>
      <c r="R20" s="141"/>
      <c r="S20" s="141"/>
      <c r="T20" s="141"/>
      <c r="U20" s="141"/>
    </row>
    <row r="21" spans="1:21" ht="17.100000000000001" customHeight="1">
      <c r="A21" s="977" t="s">
        <v>29</v>
      </c>
      <c r="B21" s="777">
        <v>17</v>
      </c>
      <c r="C21" s="343">
        <v>3.4482758620689655E-2</v>
      </c>
      <c r="D21" s="777">
        <v>2</v>
      </c>
      <c r="E21" s="343">
        <v>0.11764705882352941</v>
      </c>
      <c r="F21" s="340">
        <v>15</v>
      </c>
      <c r="G21" s="663">
        <v>0.88235294117647056</v>
      </c>
      <c r="H21" s="321">
        <v>14</v>
      </c>
      <c r="I21" s="460">
        <v>0.82352941176470584</v>
      </c>
      <c r="J21" s="842">
        <v>1</v>
      </c>
      <c r="K21" s="343">
        <v>5.8823529411764705E-2</v>
      </c>
      <c r="L21" s="340">
        <v>14</v>
      </c>
      <c r="M21" s="663">
        <v>0.82352941176470584</v>
      </c>
      <c r="N21" s="321">
        <v>2</v>
      </c>
      <c r="O21" s="663">
        <v>0.11764705882352941</v>
      </c>
      <c r="P21" s="435" t="s">
        <v>170</v>
      </c>
      <c r="Q21" s="382" t="s">
        <v>170</v>
      </c>
      <c r="R21" s="141"/>
      <c r="S21" s="141"/>
      <c r="T21" s="141"/>
      <c r="U21" s="141"/>
    </row>
    <row r="22" spans="1:21" s="551" customFormat="1" ht="17.100000000000001" customHeight="1">
      <c r="A22" s="980"/>
      <c r="B22" s="14"/>
      <c r="C22" s="143"/>
      <c r="D22" s="14"/>
      <c r="E22" s="143"/>
      <c r="F22" s="14"/>
      <c r="G22" s="143"/>
      <c r="H22" s="14"/>
      <c r="I22" s="143"/>
      <c r="J22" s="827"/>
      <c r="K22" s="143"/>
      <c r="L22" s="14"/>
      <c r="M22" s="143"/>
      <c r="N22" s="14"/>
      <c r="O22" s="143"/>
      <c r="P22" s="399"/>
      <c r="Q22" s="1493"/>
      <c r="R22" s="141"/>
      <c r="S22" s="141"/>
      <c r="T22" s="141"/>
      <c r="U22" s="141"/>
    </row>
    <row r="23" spans="1:21">
      <c r="A23" s="419" t="s">
        <v>388</v>
      </c>
      <c r="B23" s="141"/>
      <c r="C23" s="141"/>
      <c r="D23" s="141"/>
      <c r="E23" s="141"/>
      <c r="F23" s="141"/>
      <c r="G23" s="141"/>
      <c r="H23" s="141"/>
      <c r="I23" s="141"/>
      <c r="J23" s="377"/>
      <c r="K23" s="377"/>
    </row>
    <row r="24" spans="1:21">
      <c r="A24" s="412" t="s">
        <v>564</v>
      </c>
      <c r="B24" s="141"/>
      <c r="C24" s="141"/>
      <c r="D24" s="141"/>
      <c r="E24" s="141"/>
      <c r="F24" s="141"/>
      <c r="G24" s="141"/>
      <c r="H24" s="141"/>
      <c r="I24" s="141"/>
      <c r="J24" s="377"/>
      <c r="K24" s="377"/>
    </row>
    <row r="25" spans="1:21">
      <c r="A25" s="412" t="s">
        <v>565</v>
      </c>
      <c r="B25" s="377"/>
      <c r="C25" s="377"/>
      <c r="D25" s="377"/>
      <c r="E25" s="377"/>
      <c r="F25" s="377"/>
      <c r="G25" s="377"/>
      <c r="H25" s="377"/>
      <c r="I25" s="377"/>
      <c r="J25" s="377"/>
      <c r="K25" s="377"/>
      <c r="L25" s="141"/>
      <c r="N25" s="141"/>
    </row>
    <row r="26" spans="1:21">
      <c r="A26" s="69" t="s">
        <v>513</v>
      </c>
      <c r="B26" s="141"/>
      <c r="C26" s="141"/>
      <c r="D26" s="141"/>
      <c r="E26" s="141"/>
      <c r="F26" s="141"/>
      <c r="G26" s="141"/>
      <c r="H26" s="141"/>
      <c r="I26" s="141"/>
      <c r="J26" s="377"/>
      <c r="K26" s="377"/>
    </row>
    <row r="27" spans="1:21">
      <c r="B27" s="141"/>
      <c r="C27" s="141"/>
      <c r="D27" s="141"/>
      <c r="E27" s="141"/>
      <c r="F27" s="141"/>
      <c r="G27" s="141"/>
      <c r="H27" s="141"/>
      <c r="I27" s="141"/>
      <c r="J27" s="141"/>
      <c r="K27" s="141"/>
      <c r="L27" s="141"/>
      <c r="M27" s="141"/>
      <c r="N27" s="141"/>
      <c r="O27" s="141"/>
      <c r="P27" s="141"/>
      <c r="Q27" s="141"/>
    </row>
  </sheetData>
  <mergeCells count="12">
    <mergeCell ref="L3:Q3"/>
    <mergeCell ref="L4:M5"/>
    <mergeCell ref="N4:O5"/>
    <mergeCell ref="P4:Q5"/>
    <mergeCell ref="A3:A6"/>
    <mergeCell ref="B3:C5"/>
    <mergeCell ref="F3:K3"/>
    <mergeCell ref="F4:G5"/>
    <mergeCell ref="H4:K4"/>
    <mergeCell ref="H5:I5"/>
    <mergeCell ref="J5:K5"/>
    <mergeCell ref="D3:E5"/>
  </mergeCells>
  <hyperlinks>
    <hyperlink ref="S2" location="OBSAH!A1" display="Zpět na obsah"/>
  </hyperlinks>
  <pageMargins left="0.7" right="0.7" top="0.78740157499999996" bottom="0.78740157499999996" header="0.3" footer="0.3"/>
  <pageSetup paperSize="9" orientation="landscape"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6"/>
  <sheetViews>
    <sheetView showGridLines="0" workbookViewId="0"/>
  </sheetViews>
  <sheetFormatPr defaultRowHeight="15"/>
  <cols>
    <col min="1" max="1" width="17" customWidth="1"/>
    <col min="2" max="4" width="5.28515625" customWidth="1"/>
    <col min="5" max="5" width="6.85546875" bestFit="1" customWidth="1"/>
    <col min="6" max="6" width="5.28515625" customWidth="1"/>
    <col min="7" max="7" width="6" bestFit="1" customWidth="1"/>
    <col min="8" max="8" width="4.5703125" customWidth="1"/>
    <col min="9" max="9" width="4.140625" bestFit="1" customWidth="1"/>
    <col min="10" max="10" width="5.28515625" customWidth="1"/>
    <col min="11" max="11" width="6.42578125" customWidth="1"/>
    <col min="12" max="12" width="4.7109375" customWidth="1"/>
    <col min="13" max="13" width="4.28515625" customWidth="1"/>
    <col min="14" max="14" width="5.28515625" customWidth="1"/>
    <col min="15" max="15" width="6" bestFit="1" customWidth="1"/>
    <col min="16" max="16" width="5.140625" customWidth="1"/>
    <col min="17" max="17" width="6" customWidth="1"/>
    <col min="18" max="18" width="5.28515625" customWidth="1"/>
    <col min="19" max="19" width="6" bestFit="1" customWidth="1"/>
    <col min="20" max="20" width="5.28515625" customWidth="1"/>
    <col min="21" max="21" width="6" bestFit="1" customWidth="1"/>
  </cols>
  <sheetData>
    <row r="1" spans="1:24">
      <c r="A1" s="165" t="s">
        <v>1622</v>
      </c>
      <c r="B1" s="145"/>
      <c r="C1" s="145"/>
      <c r="D1" s="145"/>
      <c r="E1" s="145"/>
      <c r="F1" s="145"/>
      <c r="G1" s="145"/>
      <c r="H1" s="145"/>
      <c r="I1" s="145"/>
      <c r="J1" s="442"/>
      <c r="K1" s="124"/>
      <c r="L1" s="145"/>
      <c r="M1" s="145"/>
      <c r="N1" s="145"/>
      <c r="O1" s="145"/>
      <c r="P1" s="280"/>
      <c r="Q1" s="145"/>
      <c r="R1" s="145"/>
      <c r="S1" s="145"/>
      <c r="T1" s="145"/>
      <c r="U1" s="145"/>
    </row>
    <row r="2" spans="1:24" ht="15.75" thickBot="1">
      <c r="A2" s="1614" t="s">
        <v>1719</v>
      </c>
      <c r="B2" s="146"/>
      <c r="C2" s="146"/>
      <c r="D2" s="146"/>
      <c r="E2" s="146"/>
      <c r="F2" s="146"/>
      <c r="G2" s="146"/>
      <c r="H2" s="146"/>
      <c r="I2" s="146"/>
      <c r="J2" s="146"/>
      <c r="K2" s="146"/>
      <c r="L2" s="146" t="s">
        <v>0</v>
      </c>
      <c r="M2" s="146"/>
      <c r="N2" s="146"/>
      <c r="O2" s="146"/>
      <c r="P2" s="146"/>
      <c r="Q2" s="146"/>
      <c r="R2" s="146"/>
      <c r="S2" s="146"/>
      <c r="T2" s="146"/>
      <c r="U2" s="146"/>
      <c r="V2" s="146"/>
      <c r="W2" s="213" t="s">
        <v>1602</v>
      </c>
      <c r="X2" s="146"/>
    </row>
    <row r="3" spans="1:24" ht="15" customHeight="1">
      <c r="A3" s="1987" t="s">
        <v>184</v>
      </c>
      <c r="B3" s="2087" t="s">
        <v>67</v>
      </c>
      <c r="C3" s="2088"/>
      <c r="D3" s="2010" t="s">
        <v>41</v>
      </c>
      <c r="E3" s="2011"/>
      <c r="F3" s="2011"/>
      <c r="G3" s="2011"/>
      <c r="H3" s="2011"/>
      <c r="I3" s="2011"/>
      <c r="J3" s="2011"/>
      <c r="K3" s="2011"/>
      <c r="L3" s="2011"/>
      <c r="M3" s="2011"/>
      <c r="N3" s="2011"/>
      <c r="O3" s="2011"/>
      <c r="P3" s="2011"/>
      <c r="Q3" s="2011"/>
      <c r="R3" s="2011"/>
      <c r="S3" s="2011"/>
      <c r="T3" s="2013"/>
      <c r="U3" s="2013"/>
    </row>
    <row r="4" spans="1:24">
      <c r="A4" s="1992"/>
      <c r="B4" s="1989"/>
      <c r="C4" s="2220"/>
      <c r="D4" s="1978" t="s">
        <v>160</v>
      </c>
      <c r="E4" s="1915"/>
      <c r="F4" s="1915" t="s">
        <v>161</v>
      </c>
      <c r="G4" s="1915"/>
      <c r="H4" s="2117" t="s">
        <v>43</v>
      </c>
      <c r="I4" s="2117"/>
      <c r="J4" s="1915" t="s">
        <v>46</v>
      </c>
      <c r="K4" s="1915"/>
      <c r="L4" s="1915" t="s">
        <v>44</v>
      </c>
      <c r="M4" s="1915"/>
      <c r="N4" s="1915" t="s">
        <v>45</v>
      </c>
      <c r="O4" s="1915"/>
      <c r="P4" s="1915" t="s">
        <v>47</v>
      </c>
      <c r="Q4" s="1915"/>
      <c r="R4" s="1915" t="s">
        <v>655</v>
      </c>
      <c r="S4" s="1915"/>
      <c r="T4" s="1998" t="s">
        <v>660</v>
      </c>
      <c r="U4" s="1999"/>
    </row>
    <row r="5" spans="1:24">
      <c r="A5" s="1992"/>
      <c r="B5" s="2009"/>
      <c r="C5" s="2019"/>
      <c r="D5" s="2009"/>
      <c r="E5" s="2008"/>
      <c r="F5" s="2008"/>
      <c r="G5" s="2008"/>
      <c r="H5" s="2118"/>
      <c r="I5" s="2118"/>
      <c r="J5" s="2008"/>
      <c r="K5" s="2008"/>
      <c r="L5" s="2008"/>
      <c r="M5" s="2008"/>
      <c r="N5" s="2008"/>
      <c r="O5" s="2008"/>
      <c r="P5" s="2008"/>
      <c r="Q5" s="2008"/>
      <c r="R5" s="2008"/>
      <c r="S5" s="2008"/>
      <c r="T5" s="2000"/>
      <c r="U5" s="1920"/>
    </row>
    <row r="6" spans="1:24" ht="23.25" thickBot="1">
      <c r="A6" s="1993"/>
      <c r="B6" s="1099" t="s">
        <v>142</v>
      </c>
      <c r="C6" s="1071" t="s">
        <v>146</v>
      </c>
      <c r="D6" s="1099" t="s">
        <v>142</v>
      </c>
      <c r="E6" s="1063" t="s">
        <v>151</v>
      </c>
      <c r="F6" s="1098" t="s">
        <v>142</v>
      </c>
      <c r="G6" s="1063" t="s">
        <v>151</v>
      </c>
      <c r="H6" s="1098" t="s">
        <v>142</v>
      </c>
      <c r="I6" s="1063" t="s">
        <v>151</v>
      </c>
      <c r="J6" s="1098" t="s">
        <v>142</v>
      </c>
      <c r="K6" s="1063" t="s">
        <v>151</v>
      </c>
      <c r="L6" s="1098" t="s">
        <v>142</v>
      </c>
      <c r="M6" s="1062" t="s">
        <v>151</v>
      </c>
      <c r="N6" s="1096" t="s">
        <v>142</v>
      </c>
      <c r="O6" s="1063" t="s">
        <v>151</v>
      </c>
      <c r="P6" s="1098" t="s">
        <v>142</v>
      </c>
      <c r="Q6" s="1062" t="s">
        <v>151</v>
      </c>
      <c r="R6" s="1098" t="s">
        <v>142</v>
      </c>
      <c r="S6" s="1062" t="s">
        <v>151</v>
      </c>
      <c r="T6" s="1098" t="s">
        <v>142</v>
      </c>
      <c r="U6" s="1063" t="s">
        <v>151</v>
      </c>
    </row>
    <row r="7" spans="1:24" ht="17.100000000000001" customHeight="1">
      <c r="A7" s="1076" t="s">
        <v>1601</v>
      </c>
      <c r="B7" s="658">
        <v>93</v>
      </c>
      <c r="C7" s="659">
        <v>2.4055871702017589E-2</v>
      </c>
      <c r="D7" s="778">
        <v>62</v>
      </c>
      <c r="E7" s="659">
        <f>D7/$B7</f>
        <v>0.66666666666666663</v>
      </c>
      <c r="F7" s="631">
        <v>11</v>
      </c>
      <c r="G7" s="659">
        <f>F7/$B7</f>
        <v>0.11827956989247312</v>
      </c>
      <c r="H7" s="843" t="s">
        <v>170</v>
      </c>
      <c r="I7" s="844" t="s">
        <v>170</v>
      </c>
      <c r="J7" s="631">
        <v>2</v>
      </c>
      <c r="K7" s="659">
        <f>J7/$B7</f>
        <v>2.1505376344086023E-2</v>
      </c>
      <c r="L7" s="843" t="s">
        <v>170</v>
      </c>
      <c r="M7" s="844" t="s">
        <v>170</v>
      </c>
      <c r="N7" s="631">
        <v>6</v>
      </c>
      <c r="O7" s="659">
        <f>N7/$B7</f>
        <v>6.4516129032258063E-2</v>
      </c>
      <c r="P7" s="631">
        <v>3</v>
      </c>
      <c r="Q7" s="659">
        <f>P7/$B7</f>
        <v>3.2258064516129031E-2</v>
      </c>
      <c r="R7" s="631">
        <v>6</v>
      </c>
      <c r="S7" s="659">
        <f>R7/$B7</f>
        <v>6.4516129032258063E-2</v>
      </c>
      <c r="T7" s="632">
        <v>3</v>
      </c>
      <c r="U7" s="673">
        <f>T7/$B7</f>
        <v>3.2258064516129031E-2</v>
      </c>
      <c r="W7" s="141"/>
    </row>
    <row r="8" spans="1:24" ht="17.100000000000001" customHeight="1">
      <c r="A8" s="977" t="s">
        <v>16</v>
      </c>
      <c r="B8" s="425">
        <v>44</v>
      </c>
      <c r="C8" s="460">
        <v>2.5301897642323174E-2</v>
      </c>
      <c r="D8" s="425">
        <v>29</v>
      </c>
      <c r="E8" s="460">
        <f>D8/$B8</f>
        <v>0.65909090909090906</v>
      </c>
      <c r="F8" s="138">
        <v>1</v>
      </c>
      <c r="G8" s="460">
        <f>F8/$B8</f>
        <v>2.2727272727272728E-2</v>
      </c>
      <c r="H8" s="845" t="s">
        <v>170</v>
      </c>
      <c r="I8" s="846" t="s">
        <v>170</v>
      </c>
      <c r="J8" s="846" t="s">
        <v>170</v>
      </c>
      <c r="K8" s="846" t="s">
        <v>170</v>
      </c>
      <c r="L8" s="845" t="s">
        <v>170</v>
      </c>
      <c r="M8" s="846" t="s">
        <v>170</v>
      </c>
      <c r="N8" s="138">
        <v>6</v>
      </c>
      <c r="O8" s="460">
        <f>N8/$B8</f>
        <v>0.13636363636363635</v>
      </c>
      <c r="P8" s="138">
        <v>3</v>
      </c>
      <c r="Q8" s="460">
        <f>P8/$B8</f>
        <v>6.8181818181818177E-2</v>
      </c>
      <c r="R8" s="138">
        <v>2</v>
      </c>
      <c r="S8" s="460">
        <f>R8/$B8</f>
        <v>4.5454545454545456E-2</v>
      </c>
      <c r="T8" s="330">
        <v>3</v>
      </c>
      <c r="U8" s="663">
        <f>T8/$B8</f>
        <v>6.8181818181818177E-2</v>
      </c>
    </row>
    <row r="9" spans="1:24" ht="17.100000000000001" customHeight="1">
      <c r="A9" s="977" t="s">
        <v>17</v>
      </c>
      <c r="B9" s="1054" t="s">
        <v>170</v>
      </c>
      <c r="C9" s="848" t="s">
        <v>170</v>
      </c>
      <c r="D9" s="849" t="s">
        <v>170</v>
      </c>
      <c r="E9" s="848" t="s">
        <v>170</v>
      </c>
      <c r="F9" s="847" t="s">
        <v>170</v>
      </c>
      <c r="G9" s="848" t="s">
        <v>170</v>
      </c>
      <c r="H9" s="847" t="s">
        <v>170</v>
      </c>
      <c r="I9" s="848" t="s">
        <v>170</v>
      </c>
      <c r="J9" s="847" t="s">
        <v>170</v>
      </c>
      <c r="K9" s="848" t="s">
        <v>170</v>
      </c>
      <c r="L9" s="847" t="s">
        <v>170</v>
      </c>
      <c r="M9" s="848" t="s">
        <v>170</v>
      </c>
      <c r="N9" s="847" t="s">
        <v>170</v>
      </c>
      <c r="O9" s="848" t="s">
        <v>170</v>
      </c>
      <c r="P9" s="847" t="s">
        <v>170</v>
      </c>
      <c r="Q9" s="848" t="s">
        <v>170</v>
      </c>
      <c r="R9" s="847" t="s">
        <v>170</v>
      </c>
      <c r="S9" s="848" t="s">
        <v>170</v>
      </c>
      <c r="T9" s="848" t="s">
        <v>170</v>
      </c>
      <c r="U9" s="847" t="s">
        <v>170</v>
      </c>
    </row>
    <row r="10" spans="1:24" ht="17.100000000000001" customHeight="1">
      <c r="A10" s="977" t="s">
        <v>18</v>
      </c>
      <c r="B10" s="1054" t="s">
        <v>170</v>
      </c>
      <c r="C10" s="848" t="s">
        <v>170</v>
      </c>
      <c r="D10" s="849" t="s">
        <v>170</v>
      </c>
      <c r="E10" s="848" t="s">
        <v>170</v>
      </c>
      <c r="F10" s="847" t="s">
        <v>170</v>
      </c>
      <c r="G10" s="848" t="s">
        <v>170</v>
      </c>
      <c r="H10" s="847" t="s">
        <v>170</v>
      </c>
      <c r="I10" s="848" t="s">
        <v>170</v>
      </c>
      <c r="J10" s="847" t="s">
        <v>170</v>
      </c>
      <c r="K10" s="848" t="s">
        <v>170</v>
      </c>
      <c r="L10" s="847" t="s">
        <v>170</v>
      </c>
      <c r="M10" s="848" t="s">
        <v>170</v>
      </c>
      <c r="N10" s="847" t="s">
        <v>170</v>
      </c>
      <c r="O10" s="848" t="s">
        <v>170</v>
      </c>
      <c r="P10" s="847" t="s">
        <v>170</v>
      </c>
      <c r="Q10" s="848" t="s">
        <v>170</v>
      </c>
      <c r="R10" s="847" t="s">
        <v>170</v>
      </c>
      <c r="S10" s="848" t="s">
        <v>170</v>
      </c>
      <c r="T10" s="848" t="s">
        <v>170</v>
      </c>
      <c r="U10" s="847" t="s">
        <v>170</v>
      </c>
    </row>
    <row r="11" spans="1:24" ht="17.100000000000001" customHeight="1">
      <c r="A11" s="977" t="s">
        <v>19</v>
      </c>
      <c r="B11" s="1054" t="s">
        <v>170</v>
      </c>
      <c r="C11" s="848" t="s">
        <v>170</v>
      </c>
      <c r="D11" s="849" t="s">
        <v>170</v>
      </c>
      <c r="E11" s="848" t="s">
        <v>170</v>
      </c>
      <c r="F11" s="847" t="s">
        <v>170</v>
      </c>
      <c r="G11" s="848" t="s">
        <v>170</v>
      </c>
      <c r="H11" s="847" t="s">
        <v>170</v>
      </c>
      <c r="I11" s="848" t="s">
        <v>170</v>
      </c>
      <c r="J11" s="847" t="s">
        <v>170</v>
      </c>
      <c r="K11" s="848" t="s">
        <v>170</v>
      </c>
      <c r="L11" s="847" t="s">
        <v>170</v>
      </c>
      <c r="M11" s="848" t="s">
        <v>170</v>
      </c>
      <c r="N11" s="847" t="s">
        <v>170</v>
      </c>
      <c r="O11" s="848" t="s">
        <v>170</v>
      </c>
      <c r="P11" s="847" t="s">
        <v>170</v>
      </c>
      <c r="Q11" s="848" t="s">
        <v>170</v>
      </c>
      <c r="R11" s="847" t="s">
        <v>170</v>
      </c>
      <c r="S11" s="848" t="s">
        <v>170</v>
      </c>
      <c r="T11" s="848" t="s">
        <v>170</v>
      </c>
      <c r="U11" s="847" t="s">
        <v>170</v>
      </c>
    </row>
    <row r="12" spans="1:24" ht="17.100000000000001" customHeight="1">
      <c r="A12" s="977" t="s">
        <v>20</v>
      </c>
      <c r="B12" s="1054" t="s">
        <v>170</v>
      </c>
      <c r="C12" s="848" t="s">
        <v>170</v>
      </c>
      <c r="D12" s="849" t="s">
        <v>170</v>
      </c>
      <c r="E12" s="848" t="s">
        <v>170</v>
      </c>
      <c r="F12" s="847" t="s">
        <v>170</v>
      </c>
      <c r="G12" s="848" t="s">
        <v>170</v>
      </c>
      <c r="H12" s="847" t="s">
        <v>170</v>
      </c>
      <c r="I12" s="848" t="s">
        <v>170</v>
      </c>
      <c r="J12" s="847" t="s">
        <v>170</v>
      </c>
      <c r="K12" s="848" t="s">
        <v>170</v>
      </c>
      <c r="L12" s="847" t="s">
        <v>170</v>
      </c>
      <c r="M12" s="848" t="s">
        <v>170</v>
      </c>
      <c r="N12" s="847" t="s">
        <v>170</v>
      </c>
      <c r="O12" s="848" t="s">
        <v>170</v>
      </c>
      <c r="P12" s="847" t="s">
        <v>170</v>
      </c>
      <c r="Q12" s="848" t="s">
        <v>170</v>
      </c>
      <c r="R12" s="847" t="s">
        <v>170</v>
      </c>
      <c r="S12" s="848" t="s">
        <v>170</v>
      </c>
      <c r="T12" s="848" t="s">
        <v>170</v>
      </c>
      <c r="U12" s="847" t="s">
        <v>170</v>
      </c>
    </row>
    <row r="13" spans="1:24" ht="17.100000000000001" customHeight="1">
      <c r="A13" s="977" t="s">
        <v>21</v>
      </c>
      <c r="B13" s="425">
        <v>9</v>
      </c>
      <c r="C13" s="460">
        <v>4.2654028436018961E-2</v>
      </c>
      <c r="D13" s="425">
        <v>7</v>
      </c>
      <c r="E13" s="460">
        <f>D13/$B13</f>
        <v>0.77777777777777779</v>
      </c>
      <c r="F13" s="850">
        <v>2</v>
      </c>
      <c r="G13" s="460">
        <f>F13/$B13</f>
        <v>0.22222222222222221</v>
      </c>
      <c r="H13" s="845" t="s">
        <v>170</v>
      </c>
      <c r="I13" s="846" t="s">
        <v>170</v>
      </c>
      <c r="J13" s="845" t="s">
        <v>170</v>
      </c>
      <c r="K13" s="848" t="s">
        <v>170</v>
      </c>
      <c r="L13" s="845" t="s">
        <v>170</v>
      </c>
      <c r="M13" s="846" t="s">
        <v>170</v>
      </c>
      <c r="N13" s="845" t="s">
        <v>170</v>
      </c>
      <c r="O13" s="848" t="s">
        <v>170</v>
      </c>
      <c r="P13" s="845" t="s">
        <v>170</v>
      </c>
      <c r="Q13" s="848" t="s">
        <v>170</v>
      </c>
      <c r="R13" s="845" t="s">
        <v>170</v>
      </c>
      <c r="S13" s="846" t="s">
        <v>170</v>
      </c>
      <c r="T13" s="846" t="s">
        <v>170</v>
      </c>
      <c r="U13" s="845" t="s">
        <v>170</v>
      </c>
    </row>
    <row r="14" spans="1:24" ht="17.100000000000001" customHeight="1">
      <c r="A14" s="977" t="s">
        <v>22</v>
      </c>
      <c r="B14" s="1054" t="s">
        <v>170</v>
      </c>
      <c r="C14" s="848" t="s">
        <v>170</v>
      </c>
      <c r="D14" s="849" t="s">
        <v>170</v>
      </c>
      <c r="E14" s="848" t="s">
        <v>170</v>
      </c>
      <c r="F14" s="847" t="s">
        <v>170</v>
      </c>
      <c r="G14" s="848" t="s">
        <v>170</v>
      </c>
      <c r="H14" s="847" t="s">
        <v>170</v>
      </c>
      <c r="I14" s="848" t="s">
        <v>170</v>
      </c>
      <c r="J14" s="847" t="s">
        <v>170</v>
      </c>
      <c r="K14" s="848" t="s">
        <v>170</v>
      </c>
      <c r="L14" s="847" t="s">
        <v>170</v>
      </c>
      <c r="M14" s="848" t="s">
        <v>170</v>
      </c>
      <c r="N14" s="847" t="s">
        <v>170</v>
      </c>
      <c r="O14" s="848" t="s">
        <v>170</v>
      </c>
      <c r="P14" s="847" t="s">
        <v>170</v>
      </c>
      <c r="Q14" s="848" t="s">
        <v>170</v>
      </c>
      <c r="R14" s="58"/>
      <c r="S14" s="848" t="s">
        <v>170</v>
      </c>
      <c r="T14" s="848" t="s">
        <v>170</v>
      </c>
      <c r="U14" s="847" t="s">
        <v>170</v>
      </c>
    </row>
    <row r="15" spans="1:24" ht="17.100000000000001" customHeight="1">
      <c r="A15" s="977" t="s">
        <v>23</v>
      </c>
      <c r="B15" s="1054" t="s">
        <v>170</v>
      </c>
      <c r="C15" s="848" t="s">
        <v>170</v>
      </c>
      <c r="D15" s="849" t="s">
        <v>170</v>
      </c>
      <c r="E15" s="848" t="s">
        <v>170</v>
      </c>
      <c r="F15" s="847" t="s">
        <v>170</v>
      </c>
      <c r="G15" s="848" t="s">
        <v>170</v>
      </c>
      <c r="H15" s="847" t="s">
        <v>170</v>
      </c>
      <c r="I15" s="848" t="s">
        <v>170</v>
      </c>
      <c r="J15" s="847" t="s">
        <v>170</v>
      </c>
      <c r="K15" s="848" t="s">
        <v>170</v>
      </c>
      <c r="L15" s="847" t="s">
        <v>170</v>
      </c>
      <c r="M15" s="848" t="s">
        <v>170</v>
      </c>
      <c r="N15" s="847" t="s">
        <v>170</v>
      </c>
      <c r="O15" s="848" t="s">
        <v>170</v>
      </c>
      <c r="P15" s="847" t="s">
        <v>170</v>
      </c>
      <c r="Q15" s="848" t="s">
        <v>170</v>
      </c>
      <c r="R15" s="847" t="s">
        <v>170</v>
      </c>
      <c r="S15" s="848" t="s">
        <v>170</v>
      </c>
      <c r="T15" s="848" t="s">
        <v>170</v>
      </c>
      <c r="U15" s="847" t="s">
        <v>170</v>
      </c>
    </row>
    <row r="16" spans="1:24" ht="17.100000000000001" customHeight="1">
      <c r="A16" s="977" t="s">
        <v>24</v>
      </c>
      <c r="B16" s="425">
        <v>8</v>
      </c>
      <c r="C16" s="460">
        <v>3.2258064516129031E-2</v>
      </c>
      <c r="D16" s="425">
        <v>5</v>
      </c>
      <c r="E16" s="460">
        <f>D16/$B16</f>
        <v>0.625</v>
      </c>
      <c r="F16" s="138">
        <v>2</v>
      </c>
      <c r="G16" s="460">
        <f>F16/$B16</f>
        <v>0.25</v>
      </c>
      <c r="H16" s="845" t="s">
        <v>170</v>
      </c>
      <c r="I16" s="846" t="s">
        <v>170</v>
      </c>
      <c r="J16" s="845" t="s">
        <v>170</v>
      </c>
      <c r="K16" s="848" t="s">
        <v>170</v>
      </c>
      <c r="L16" s="845" t="s">
        <v>170</v>
      </c>
      <c r="M16" s="846" t="s">
        <v>170</v>
      </c>
      <c r="N16" s="845" t="s">
        <v>170</v>
      </c>
      <c r="O16" s="848" t="s">
        <v>170</v>
      </c>
      <c r="P16" s="845" t="s">
        <v>170</v>
      </c>
      <c r="Q16" s="848" t="s">
        <v>170</v>
      </c>
      <c r="R16" s="138">
        <v>1</v>
      </c>
      <c r="S16" s="460">
        <f>R16/$B16</f>
        <v>0.125</v>
      </c>
      <c r="T16" s="846" t="s">
        <v>170</v>
      </c>
      <c r="U16" s="845" t="s">
        <v>170</v>
      </c>
    </row>
    <row r="17" spans="1:21" ht="17.100000000000001" customHeight="1">
      <c r="A17" s="977" t="s">
        <v>25</v>
      </c>
      <c r="B17" s="1054" t="s">
        <v>170</v>
      </c>
      <c r="C17" s="848" t="s">
        <v>170</v>
      </c>
      <c r="D17" s="849" t="s">
        <v>170</v>
      </c>
      <c r="E17" s="848" t="s">
        <v>170</v>
      </c>
      <c r="F17" s="847" t="s">
        <v>170</v>
      </c>
      <c r="G17" s="848" t="s">
        <v>170</v>
      </c>
      <c r="H17" s="847" t="s">
        <v>170</v>
      </c>
      <c r="I17" s="848" t="s">
        <v>170</v>
      </c>
      <c r="J17" s="847" t="s">
        <v>170</v>
      </c>
      <c r="K17" s="848" t="s">
        <v>170</v>
      </c>
      <c r="L17" s="847" t="s">
        <v>170</v>
      </c>
      <c r="M17" s="848" t="s">
        <v>170</v>
      </c>
      <c r="N17" s="847" t="s">
        <v>170</v>
      </c>
      <c r="O17" s="848" t="s">
        <v>170</v>
      </c>
      <c r="P17" s="847" t="s">
        <v>170</v>
      </c>
      <c r="Q17" s="848" t="s">
        <v>170</v>
      </c>
      <c r="R17" s="847" t="s">
        <v>170</v>
      </c>
      <c r="S17" s="848" t="s">
        <v>170</v>
      </c>
      <c r="T17" s="848" t="s">
        <v>170</v>
      </c>
      <c r="U17" s="847" t="s">
        <v>170</v>
      </c>
    </row>
    <row r="18" spans="1:21" ht="17.100000000000001" customHeight="1">
      <c r="A18" s="977" t="s">
        <v>26</v>
      </c>
      <c r="B18" s="425">
        <v>9</v>
      </c>
      <c r="C18" s="460">
        <v>1.8789144050104383E-2</v>
      </c>
      <c r="D18" s="425">
        <v>8</v>
      </c>
      <c r="E18" s="460">
        <f>D18/$B18</f>
        <v>0.88888888888888884</v>
      </c>
      <c r="F18" s="138">
        <v>1</v>
      </c>
      <c r="G18" s="460">
        <f>F18/$B18</f>
        <v>0.1111111111111111</v>
      </c>
      <c r="H18" s="845" t="s">
        <v>170</v>
      </c>
      <c r="I18" s="846" t="s">
        <v>170</v>
      </c>
      <c r="J18" s="845" t="s">
        <v>170</v>
      </c>
      <c r="K18" s="848" t="s">
        <v>170</v>
      </c>
      <c r="L18" s="845" t="s">
        <v>170</v>
      </c>
      <c r="M18" s="846" t="s">
        <v>170</v>
      </c>
      <c r="N18" s="845" t="s">
        <v>170</v>
      </c>
      <c r="O18" s="848" t="s">
        <v>170</v>
      </c>
      <c r="P18" s="845" t="s">
        <v>170</v>
      </c>
      <c r="Q18" s="848" t="s">
        <v>170</v>
      </c>
      <c r="R18" s="847" t="s">
        <v>170</v>
      </c>
      <c r="S18" s="848" t="s">
        <v>170</v>
      </c>
      <c r="T18" s="846" t="s">
        <v>170</v>
      </c>
      <c r="U18" s="845" t="s">
        <v>170</v>
      </c>
    </row>
    <row r="19" spans="1:21" ht="17.100000000000001" customHeight="1">
      <c r="A19" s="977" t="s">
        <v>27</v>
      </c>
      <c r="B19" s="425">
        <v>6</v>
      </c>
      <c r="C19" s="460">
        <v>4.9586776859504134E-2</v>
      </c>
      <c r="D19" s="425">
        <v>3</v>
      </c>
      <c r="E19" s="460">
        <f t="shared" ref="E19:E21" si="0">D19/$B19</f>
        <v>0.5</v>
      </c>
      <c r="F19" s="847" t="s">
        <v>170</v>
      </c>
      <c r="G19" s="848" t="s">
        <v>170</v>
      </c>
      <c r="H19" s="845" t="s">
        <v>170</v>
      </c>
      <c r="I19" s="846" t="s">
        <v>170</v>
      </c>
      <c r="J19" s="845" t="s">
        <v>170</v>
      </c>
      <c r="K19" s="848" t="s">
        <v>170</v>
      </c>
      <c r="L19" s="845" t="s">
        <v>170</v>
      </c>
      <c r="M19" s="846" t="s">
        <v>170</v>
      </c>
      <c r="N19" s="845" t="s">
        <v>170</v>
      </c>
      <c r="O19" s="848" t="s">
        <v>170</v>
      </c>
      <c r="P19" s="845" t="s">
        <v>170</v>
      </c>
      <c r="Q19" s="848" t="s">
        <v>170</v>
      </c>
      <c r="R19" s="827">
        <v>3</v>
      </c>
      <c r="S19" s="460">
        <f>R19/$B19</f>
        <v>0.5</v>
      </c>
      <c r="T19" s="846" t="s">
        <v>170</v>
      </c>
      <c r="U19" s="845" t="s">
        <v>170</v>
      </c>
    </row>
    <row r="20" spans="1:21" ht="17.100000000000001" customHeight="1">
      <c r="A20" s="977" t="s">
        <v>28</v>
      </c>
      <c r="B20" s="425">
        <v>5</v>
      </c>
      <c r="C20" s="460">
        <v>2.7027027027027029E-2</v>
      </c>
      <c r="D20" s="425">
        <v>2</v>
      </c>
      <c r="E20" s="460">
        <f t="shared" si="0"/>
        <v>0.4</v>
      </c>
      <c r="F20" s="14">
        <v>3</v>
      </c>
      <c r="G20" s="460">
        <f>F20/$B20</f>
        <v>0.6</v>
      </c>
      <c r="H20" s="845" t="s">
        <v>170</v>
      </c>
      <c r="I20" s="846" t="s">
        <v>170</v>
      </c>
      <c r="J20" s="845" t="s">
        <v>170</v>
      </c>
      <c r="K20" s="848" t="s">
        <v>170</v>
      </c>
      <c r="L20" s="845" t="s">
        <v>170</v>
      </c>
      <c r="M20" s="846" t="s">
        <v>170</v>
      </c>
      <c r="N20" s="845" t="s">
        <v>170</v>
      </c>
      <c r="O20" s="848" t="s">
        <v>170</v>
      </c>
      <c r="P20" s="845" t="s">
        <v>170</v>
      </c>
      <c r="Q20" s="848" t="s">
        <v>170</v>
      </c>
      <c r="R20" s="845" t="s">
        <v>170</v>
      </c>
      <c r="S20" s="846" t="s">
        <v>170</v>
      </c>
      <c r="T20" s="846" t="s">
        <v>170</v>
      </c>
      <c r="U20" s="845" t="s">
        <v>170</v>
      </c>
    </row>
    <row r="21" spans="1:21" ht="17.100000000000001" customHeight="1">
      <c r="A21" s="1081" t="s">
        <v>29</v>
      </c>
      <c r="B21" s="777">
        <v>12</v>
      </c>
      <c r="C21" s="460">
        <v>2.434077079107505E-2</v>
      </c>
      <c r="D21" s="777">
        <v>8</v>
      </c>
      <c r="E21" s="460">
        <f t="shared" si="0"/>
        <v>0.66666666666666663</v>
      </c>
      <c r="F21" s="14">
        <v>2</v>
      </c>
      <c r="G21" s="848" t="s">
        <v>170</v>
      </c>
      <c r="H21" s="845" t="s">
        <v>170</v>
      </c>
      <c r="I21" s="846" t="s">
        <v>170</v>
      </c>
      <c r="J21" s="14">
        <v>2</v>
      </c>
      <c r="K21" s="460">
        <f>J21/$B21</f>
        <v>0.16666666666666666</v>
      </c>
      <c r="L21" s="845" t="s">
        <v>170</v>
      </c>
      <c r="M21" s="846" t="s">
        <v>170</v>
      </c>
      <c r="N21" s="845" t="s">
        <v>170</v>
      </c>
      <c r="O21" s="848" t="s">
        <v>170</v>
      </c>
      <c r="P21" s="399" t="s">
        <v>170</v>
      </c>
      <c r="Q21" s="848" t="s">
        <v>170</v>
      </c>
      <c r="R21" s="845" t="s">
        <v>170</v>
      </c>
      <c r="S21" s="846" t="s">
        <v>170</v>
      </c>
      <c r="T21" s="846" t="s">
        <v>170</v>
      </c>
      <c r="U21" s="845" t="s">
        <v>170</v>
      </c>
    </row>
    <row r="22" spans="1:21" s="551" customFormat="1" ht="17.100000000000001" customHeight="1">
      <c r="A22" s="1625"/>
      <c r="B22" s="14"/>
      <c r="C22" s="143"/>
      <c r="D22" s="14"/>
      <c r="E22" s="143"/>
      <c r="F22" s="14"/>
      <c r="G22" s="847"/>
      <c r="H22" s="845"/>
      <c r="I22" s="845"/>
      <c r="J22" s="14"/>
      <c r="K22" s="143"/>
      <c r="L22" s="845"/>
      <c r="M22" s="845"/>
      <c r="N22" s="845"/>
      <c r="O22" s="847"/>
      <c r="P22" s="399"/>
      <c r="Q22" s="847"/>
      <c r="R22" s="845"/>
      <c r="S22" s="845"/>
      <c r="T22" s="845"/>
      <c r="U22" s="845"/>
    </row>
    <row r="23" spans="1:21">
      <c r="A23" s="413" t="s">
        <v>661</v>
      </c>
      <c r="B23" s="169"/>
      <c r="C23" s="169"/>
      <c r="D23" s="169"/>
      <c r="E23" s="169"/>
      <c r="F23" s="169"/>
      <c r="G23" s="169"/>
      <c r="H23" s="64"/>
      <c r="I23" s="64"/>
      <c r="J23" s="169"/>
      <c r="K23" s="169"/>
      <c r="L23" s="167"/>
      <c r="M23" s="167"/>
      <c r="N23" s="167"/>
      <c r="O23" s="167"/>
      <c r="P23" s="216"/>
      <c r="Q23" s="216"/>
      <c r="R23" s="167"/>
      <c r="S23" s="167"/>
      <c r="T23" s="167"/>
      <c r="U23" s="167"/>
    </row>
    <row r="24" spans="1:21">
      <c r="A24" s="413" t="s">
        <v>564</v>
      </c>
      <c r="B24" s="377"/>
      <c r="C24" s="377"/>
      <c r="D24" s="377"/>
      <c r="E24" s="377"/>
      <c r="F24" s="377"/>
      <c r="G24" s="377"/>
      <c r="H24" s="377"/>
      <c r="I24" s="377"/>
      <c r="J24" s="377"/>
      <c r="K24" s="377"/>
      <c r="L24" s="377"/>
      <c r="M24" s="377"/>
      <c r="N24" s="377"/>
      <c r="O24" s="377"/>
      <c r="P24" s="377"/>
      <c r="Q24" s="377"/>
      <c r="R24" s="377"/>
      <c r="S24" s="377"/>
      <c r="T24" s="377"/>
      <c r="U24" s="377"/>
    </row>
    <row r="25" spans="1:21">
      <c r="A25" s="413" t="s">
        <v>662</v>
      </c>
      <c r="B25" s="18"/>
      <c r="C25" s="18"/>
      <c r="D25" s="18"/>
      <c r="E25" s="18"/>
      <c r="F25" s="18"/>
      <c r="G25" s="18"/>
      <c r="H25" s="18"/>
      <c r="I25" s="18"/>
      <c r="J25" s="18"/>
      <c r="K25" s="18"/>
      <c r="L25" s="18"/>
      <c r="M25" s="18"/>
      <c r="N25" s="18"/>
      <c r="O25" s="18"/>
      <c r="P25" s="18"/>
      <c r="Q25" s="18"/>
      <c r="R25" s="18"/>
      <c r="S25" s="18"/>
      <c r="T25" s="18"/>
      <c r="U25" s="18"/>
    </row>
    <row r="26" spans="1:21">
      <c r="A26" s="69" t="s">
        <v>626</v>
      </c>
      <c r="B26" s="19"/>
      <c r="C26" s="19"/>
      <c r="D26" s="19"/>
      <c r="E26" s="19"/>
      <c r="F26" s="19"/>
      <c r="G26" s="19"/>
      <c r="H26" s="19"/>
      <c r="I26" s="19"/>
      <c r="J26" s="19"/>
      <c r="K26" s="19"/>
      <c r="L26" s="19"/>
      <c r="M26" s="19"/>
      <c r="N26" s="19"/>
      <c r="O26" s="19"/>
      <c r="P26" s="19"/>
      <c r="Q26" s="19"/>
      <c r="R26" s="19"/>
      <c r="S26" s="19"/>
      <c r="T26" s="19"/>
      <c r="U26" s="19"/>
    </row>
  </sheetData>
  <mergeCells count="12">
    <mergeCell ref="P4:Q5"/>
    <mergeCell ref="R4:S5"/>
    <mergeCell ref="T4:U5"/>
    <mergeCell ref="A3:A6"/>
    <mergeCell ref="B3:C5"/>
    <mergeCell ref="D3:U3"/>
    <mergeCell ref="D4:E5"/>
    <mergeCell ref="F4:G5"/>
    <mergeCell ref="H4:I5"/>
    <mergeCell ref="J4:K5"/>
    <mergeCell ref="L4:M5"/>
    <mergeCell ref="N4:O5"/>
  </mergeCells>
  <hyperlinks>
    <hyperlink ref="W2" location="OBSAH!A1" display="Zpět na obsah"/>
  </hyperlinks>
  <pageMargins left="0.7" right="0.7" top="0.78740157499999996" bottom="0.78740157499999996" header="0.3" footer="0.3"/>
  <pageSetup paperSize="9" orientation="landscape"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dimension ref="A1:U32"/>
  <sheetViews>
    <sheetView showGridLines="0" zoomScaleNormal="100" workbookViewId="0"/>
  </sheetViews>
  <sheetFormatPr defaultRowHeight="15"/>
  <cols>
    <col min="1" max="1" width="10.42578125" customWidth="1"/>
    <col min="2" max="2" width="4.42578125" style="147" customWidth="1"/>
    <col min="3" max="3" width="6.5703125" customWidth="1"/>
    <col min="4" max="4" width="7.42578125" customWidth="1"/>
    <col min="5" max="5" width="8.42578125" customWidth="1"/>
    <col min="6" max="6" width="6.5703125" customWidth="1"/>
    <col min="7" max="7" width="7.140625" customWidth="1"/>
    <col min="8" max="8" width="6.5703125" customWidth="1"/>
    <col min="9" max="9" width="7" customWidth="1"/>
    <col min="10" max="10" width="7.28515625" customWidth="1"/>
    <col min="11" max="11" width="10" style="377" customWidth="1"/>
    <col min="12" max="12" width="6.7109375" customWidth="1"/>
    <col min="13" max="13" width="6.5703125" customWidth="1"/>
    <col min="14" max="14" width="7.5703125" customWidth="1"/>
    <col min="15" max="15" width="6.42578125" customWidth="1"/>
    <col min="16" max="16" width="6.5703125" customWidth="1"/>
    <col min="17" max="18" width="7.5703125" customWidth="1"/>
  </cols>
  <sheetData>
    <row r="1" spans="1:21" s="2" customFormat="1" ht="17.25" customHeight="1">
      <c r="A1" s="145" t="s">
        <v>1014</v>
      </c>
      <c r="B1" s="145"/>
      <c r="K1" s="145"/>
      <c r="P1" s="280"/>
    </row>
    <row r="2" spans="1:21" s="3" customFormat="1" ht="17.25" customHeight="1" thickBot="1">
      <c r="A2" s="1614" t="s">
        <v>1719</v>
      </c>
      <c r="B2" s="213"/>
      <c r="K2" s="146"/>
      <c r="N2" s="3" t="s">
        <v>0</v>
      </c>
      <c r="P2" s="146"/>
      <c r="Q2" s="146"/>
      <c r="R2" s="146"/>
      <c r="S2" s="146"/>
      <c r="T2" s="213" t="s">
        <v>1602</v>
      </c>
      <c r="U2" s="146"/>
    </row>
    <row r="3" spans="1:21" s="4" customFormat="1" ht="23.25" customHeight="1">
      <c r="A3" s="1904" t="s">
        <v>192</v>
      </c>
      <c r="B3" s="1905"/>
      <c r="C3" s="1936" t="s">
        <v>401</v>
      </c>
      <c r="D3" s="1895"/>
      <c r="E3" s="1895"/>
      <c r="F3" s="1937"/>
      <c r="G3" s="2052" t="s">
        <v>404</v>
      </c>
      <c r="H3" s="1941"/>
      <c r="I3" s="1941"/>
      <c r="J3" s="1941"/>
      <c r="K3" s="1932"/>
      <c r="L3" s="2011" t="s">
        <v>511</v>
      </c>
      <c r="M3" s="2011"/>
      <c r="N3" s="1962"/>
      <c r="O3" s="1960" t="s">
        <v>394</v>
      </c>
      <c r="P3" s="1961"/>
      <c r="Q3" s="1961"/>
      <c r="R3" s="2075" t="s">
        <v>402</v>
      </c>
    </row>
    <row r="4" spans="1:21" s="4" customFormat="1" ht="17.25" customHeight="1">
      <c r="A4" s="1890"/>
      <c r="B4" s="1906"/>
      <c r="C4" s="1938" t="s">
        <v>4</v>
      </c>
      <c r="D4" s="2069" t="s">
        <v>6</v>
      </c>
      <c r="E4" s="1942"/>
      <c r="F4" s="1933"/>
      <c r="G4" s="1939" t="s">
        <v>4</v>
      </c>
      <c r="H4" s="2069" t="s">
        <v>6</v>
      </c>
      <c r="I4" s="1942"/>
      <c r="J4" s="1942"/>
      <c r="K4" s="1933"/>
      <c r="L4" s="1973" t="s">
        <v>4</v>
      </c>
      <c r="M4" s="1869" t="s">
        <v>6</v>
      </c>
      <c r="N4" s="2062"/>
      <c r="O4" s="2001" t="s">
        <v>4</v>
      </c>
      <c r="P4" s="1869" t="s">
        <v>6</v>
      </c>
      <c r="Q4" s="2069"/>
      <c r="R4" s="2033"/>
    </row>
    <row r="5" spans="1:21" s="4" customFormat="1" ht="17.25" customHeight="1">
      <c r="A5" s="1890"/>
      <c r="B5" s="1906"/>
      <c r="C5" s="1938"/>
      <c r="D5" s="1947" t="s">
        <v>121</v>
      </c>
      <c r="E5" s="1869" t="s">
        <v>1764</v>
      </c>
      <c r="F5" s="2062" t="s">
        <v>483</v>
      </c>
      <c r="G5" s="2272"/>
      <c r="H5" s="2054" t="s">
        <v>9</v>
      </c>
      <c r="I5" s="2054" t="s">
        <v>8</v>
      </c>
      <c r="J5" s="2054" t="s">
        <v>605</v>
      </c>
      <c r="K5" s="2056" t="s">
        <v>590</v>
      </c>
      <c r="L5" s="2116"/>
      <c r="M5" s="1869" t="s">
        <v>9</v>
      </c>
      <c r="N5" s="2062" t="s">
        <v>1765</v>
      </c>
      <c r="O5" s="2020"/>
      <c r="P5" s="1869" t="s">
        <v>9</v>
      </c>
      <c r="Q5" s="2069" t="s">
        <v>1766</v>
      </c>
      <c r="R5" s="2033"/>
    </row>
    <row r="6" spans="1:21" s="4" customFormat="1" ht="17.25" customHeight="1" thickBot="1">
      <c r="A6" s="1891"/>
      <c r="B6" s="1907"/>
      <c r="C6" s="1940"/>
      <c r="D6" s="1889"/>
      <c r="E6" s="2073"/>
      <c r="F6" s="2154"/>
      <c r="G6" s="1875"/>
      <c r="H6" s="2073"/>
      <c r="I6" s="2073"/>
      <c r="J6" s="2073"/>
      <c r="K6" s="2154"/>
      <c r="L6" s="1974"/>
      <c r="M6" s="2073"/>
      <c r="N6" s="2154"/>
      <c r="O6" s="2275"/>
      <c r="P6" s="2073"/>
      <c r="Q6" s="2074"/>
      <c r="R6" s="2034"/>
    </row>
    <row r="7" spans="1:21" s="51" customFormat="1" ht="17.25" customHeight="1">
      <c r="A7" s="1910" t="s">
        <v>11</v>
      </c>
      <c r="B7" s="1911"/>
      <c r="C7" s="345">
        <v>182</v>
      </c>
      <c r="D7" s="335">
        <v>46</v>
      </c>
      <c r="E7" s="335">
        <v>165</v>
      </c>
      <c r="F7" s="368">
        <v>92</v>
      </c>
      <c r="G7" s="367">
        <v>26964</v>
      </c>
      <c r="H7" s="1513">
        <v>19450</v>
      </c>
      <c r="I7" s="1513">
        <v>552</v>
      </c>
      <c r="J7" s="1513">
        <v>19020</v>
      </c>
      <c r="K7" s="467">
        <v>7257</v>
      </c>
      <c r="L7" s="457">
        <v>10757</v>
      </c>
      <c r="M7" s="335">
        <v>7593</v>
      </c>
      <c r="N7" s="368">
        <v>7803</v>
      </c>
      <c r="O7" s="477">
        <v>6035</v>
      </c>
      <c r="P7" s="335">
        <v>4515</v>
      </c>
      <c r="Q7" s="368">
        <v>4420</v>
      </c>
      <c r="R7" s="1514">
        <v>1742.5</v>
      </c>
    </row>
    <row r="8" spans="1:21" s="51" customFormat="1" ht="17.25" customHeight="1">
      <c r="A8" s="1910" t="s">
        <v>12</v>
      </c>
      <c r="B8" s="1911"/>
      <c r="C8" s="345">
        <v>171</v>
      </c>
      <c r="D8" s="335">
        <v>44</v>
      </c>
      <c r="E8" s="335">
        <v>161</v>
      </c>
      <c r="F8" s="368">
        <v>93</v>
      </c>
      <c r="G8" s="367">
        <v>24786</v>
      </c>
      <c r="H8" s="1513">
        <v>18018</v>
      </c>
      <c r="I8" s="1513">
        <v>587</v>
      </c>
      <c r="J8" s="1513">
        <v>17129</v>
      </c>
      <c r="K8" s="467">
        <v>6724</v>
      </c>
      <c r="L8" s="457">
        <v>9868</v>
      </c>
      <c r="M8" s="335">
        <v>7043</v>
      </c>
      <c r="N8" s="368">
        <v>6887</v>
      </c>
      <c r="O8" s="477">
        <v>5685</v>
      </c>
      <c r="P8" s="335">
        <v>4383</v>
      </c>
      <c r="Q8" s="368">
        <v>4139</v>
      </c>
      <c r="R8" s="1514">
        <v>1667.3</v>
      </c>
    </row>
    <row r="9" spans="1:21" s="51" customFormat="1" ht="17.25" customHeight="1">
      <c r="A9" s="1910" t="s">
        <v>13</v>
      </c>
      <c r="B9" s="1911"/>
      <c r="C9" s="345">
        <v>168</v>
      </c>
      <c r="D9" s="335">
        <v>42</v>
      </c>
      <c r="E9" s="335">
        <v>157</v>
      </c>
      <c r="F9" s="368">
        <v>89</v>
      </c>
      <c r="G9" s="367">
        <v>22002</v>
      </c>
      <c r="H9" s="1513">
        <v>15934</v>
      </c>
      <c r="I9" s="1513">
        <v>612</v>
      </c>
      <c r="J9" s="1513">
        <v>14876</v>
      </c>
      <c r="K9" s="1515">
        <v>6122</v>
      </c>
      <c r="L9" s="457">
        <v>8684</v>
      </c>
      <c r="M9" s="335">
        <v>6109</v>
      </c>
      <c r="N9" s="368">
        <v>5990</v>
      </c>
      <c r="O9" s="477">
        <v>5174</v>
      </c>
      <c r="P9" s="335">
        <v>3970</v>
      </c>
      <c r="Q9" s="368">
        <v>3683</v>
      </c>
      <c r="R9" s="1514">
        <v>1526.3</v>
      </c>
    </row>
    <row r="10" spans="1:21" s="51" customFormat="1" ht="17.25" customHeight="1">
      <c r="A10" s="1910" t="s">
        <v>135</v>
      </c>
      <c r="B10" s="1911"/>
      <c r="C10" s="345">
        <v>166</v>
      </c>
      <c r="D10" s="335">
        <v>41</v>
      </c>
      <c r="E10" s="335">
        <v>155</v>
      </c>
      <c r="F10" s="368">
        <v>86</v>
      </c>
      <c r="G10" s="367">
        <v>19883</v>
      </c>
      <c r="H10" s="1513">
        <v>14464</v>
      </c>
      <c r="I10" s="1513">
        <v>647</v>
      </c>
      <c r="J10" s="1513">
        <v>12901</v>
      </c>
      <c r="K10" s="1515">
        <v>5605</v>
      </c>
      <c r="L10" s="457">
        <v>7878</v>
      </c>
      <c r="M10" s="335">
        <v>5688</v>
      </c>
      <c r="N10" s="368">
        <v>5131</v>
      </c>
      <c r="O10" s="477">
        <v>4582</v>
      </c>
      <c r="P10" s="335">
        <v>3529</v>
      </c>
      <c r="Q10" s="368">
        <v>3168</v>
      </c>
      <c r="R10" s="1409">
        <v>1450.3</v>
      </c>
    </row>
    <row r="11" spans="1:21" s="51" customFormat="1" ht="17.25" customHeight="1">
      <c r="A11" s="1910" t="s">
        <v>183</v>
      </c>
      <c r="B11" s="1911"/>
      <c r="C11" s="345">
        <v>166</v>
      </c>
      <c r="D11" s="335">
        <v>41</v>
      </c>
      <c r="E11" s="335">
        <v>153</v>
      </c>
      <c r="F11" s="368">
        <v>84</v>
      </c>
      <c r="G11" s="367">
        <v>18416</v>
      </c>
      <c r="H11" s="1513">
        <v>13443</v>
      </c>
      <c r="I11" s="1513">
        <v>705</v>
      </c>
      <c r="J11" s="1513">
        <v>11474</v>
      </c>
      <c r="K11" s="1515">
        <v>5727</v>
      </c>
      <c r="L11" s="457">
        <v>7361</v>
      </c>
      <c r="M11" s="335">
        <v>5341</v>
      </c>
      <c r="N11" s="368">
        <v>4703</v>
      </c>
      <c r="O11" s="477">
        <v>4056</v>
      </c>
      <c r="P11" s="335">
        <v>3083</v>
      </c>
      <c r="Q11" s="368">
        <v>2721</v>
      </c>
      <c r="R11" s="1409">
        <v>1363</v>
      </c>
    </row>
    <row r="12" spans="1:21" s="51" customFormat="1" ht="17.25" customHeight="1">
      <c r="A12" s="1910" t="s">
        <v>432</v>
      </c>
      <c r="B12" s="1911"/>
      <c r="C12" s="345">
        <v>160</v>
      </c>
      <c r="D12" s="335">
        <v>38</v>
      </c>
      <c r="E12" s="335">
        <v>142</v>
      </c>
      <c r="F12" s="368">
        <v>81</v>
      </c>
      <c r="G12" s="367">
        <v>17954</v>
      </c>
      <c r="H12" s="1513">
        <v>13387</v>
      </c>
      <c r="I12" s="1513">
        <v>732</v>
      </c>
      <c r="J12" s="1513">
        <v>11117</v>
      </c>
      <c r="K12" s="1515">
        <v>5902</v>
      </c>
      <c r="L12" s="457">
        <v>7687</v>
      </c>
      <c r="M12" s="335">
        <v>5728</v>
      </c>
      <c r="N12" s="368">
        <v>4972</v>
      </c>
      <c r="O12" s="477">
        <v>3683</v>
      </c>
      <c r="P12" s="335">
        <v>2861</v>
      </c>
      <c r="Q12" s="368">
        <v>2372</v>
      </c>
      <c r="R12" s="1409">
        <v>1274.7</v>
      </c>
    </row>
    <row r="13" spans="1:21" s="51" customFormat="1" ht="17.25" customHeight="1">
      <c r="A13" s="1910" t="s">
        <v>529</v>
      </c>
      <c r="B13" s="1911"/>
      <c r="C13" s="345">
        <v>156</v>
      </c>
      <c r="D13" s="335">
        <v>41</v>
      </c>
      <c r="E13" s="335">
        <v>135</v>
      </c>
      <c r="F13" s="368">
        <v>83</v>
      </c>
      <c r="G13" s="367">
        <v>18458</v>
      </c>
      <c r="H13" s="1513">
        <v>13894</v>
      </c>
      <c r="I13" s="1513">
        <v>737</v>
      </c>
      <c r="J13" s="1513">
        <v>11349</v>
      </c>
      <c r="K13" s="1515">
        <v>6460</v>
      </c>
      <c r="L13" s="457">
        <v>7900</v>
      </c>
      <c r="M13" s="335">
        <v>5867</v>
      </c>
      <c r="N13" s="368">
        <v>5106</v>
      </c>
      <c r="O13" s="477">
        <v>3621</v>
      </c>
      <c r="P13" s="335">
        <v>2804</v>
      </c>
      <c r="Q13" s="368">
        <v>2272</v>
      </c>
      <c r="R13" s="1409">
        <v>1241.5</v>
      </c>
    </row>
    <row r="14" spans="1:21" s="51" customFormat="1" ht="17.25" customHeight="1">
      <c r="A14" s="1910" t="s">
        <v>589</v>
      </c>
      <c r="B14" s="1911"/>
      <c r="C14" s="345">
        <v>151</v>
      </c>
      <c r="D14" s="335">
        <v>41</v>
      </c>
      <c r="E14" s="335">
        <v>133</v>
      </c>
      <c r="F14" s="368">
        <v>82</v>
      </c>
      <c r="G14" s="367">
        <v>20096</v>
      </c>
      <c r="H14" s="1513">
        <v>15421</v>
      </c>
      <c r="I14" s="1513">
        <v>721</v>
      </c>
      <c r="J14" s="1513">
        <v>12411</v>
      </c>
      <c r="K14" s="1515">
        <v>7425</v>
      </c>
      <c r="L14" s="457">
        <v>9240</v>
      </c>
      <c r="M14" s="335">
        <v>7034</v>
      </c>
      <c r="N14" s="368">
        <v>5909</v>
      </c>
      <c r="O14" s="477">
        <v>3906</v>
      </c>
      <c r="P14" s="335">
        <v>3123</v>
      </c>
      <c r="Q14" s="368">
        <v>2420</v>
      </c>
      <c r="R14" s="1409">
        <v>1243.4000000000001</v>
      </c>
    </row>
    <row r="15" spans="1:21" s="51" customFormat="1" ht="17.25" customHeight="1">
      <c r="A15" s="1910" t="s">
        <v>656</v>
      </c>
      <c r="B15" s="1911"/>
      <c r="C15" s="345">
        <v>150</v>
      </c>
      <c r="D15" s="335">
        <v>41</v>
      </c>
      <c r="E15" s="335">
        <v>132</v>
      </c>
      <c r="F15" s="368">
        <v>82</v>
      </c>
      <c r="G15" s="367">
        <v>20639</v>
      </c>
      <c r="H15" s="1513">
        <v>15939</v>
      </c>
      <c r="I15" s="1513">
        <v>762</v>
      </c>
      <c r="J15" s="1513">
        <v>12781</v>
      </c>
      <c r="K15" s="1515">
        <v>8039</v>
      </c>
      <c r="L15" s="457">
        <v>8968</v>
      </c>
      <c r="M15" s="335">
        <v>6772</v>
      </c>
      <c r="N15" s="368">
        <v>5844</v>
      </c>
      <c r="O15" s="477">
        <v>3786</v>
      </c>
      <c r="P15" s="335">
        <v>3055</v>
      </c>
      <c r="Q15" s="368">
        <v>2468</v>
      </c>
      <c r="R15" s="1409">
        <v>1280.9000000000001</v>
      </c>
    </row>
    <row r="16" spans="1:21" s="51" customFormat="1" ht="17.25" customHeight="1">
      <c r="A16" s="1910" t="s">
        <v>673</v>
      </c>
      <c r="B16" s="1911"/>
      <c r="C16" s="345">
        <v>151</v>
      </c>
      <c r="D16" s="335">
        <v>41</v>
      </c>
      <c r="E16" s="335">
        <v>129</v>
      </c>
      <c r="F16" s="368">
        <v>86</v>
      </c>
      <c r="G16" s="367">
        <v>21676</v>
      </c>
      <c r="H16" s="1513">
        <v>16778</v>
      </c>
      <c r="I16" s="1513">
        <v>882</v>
      </c>
      <c r="J16" s="1513">
        <v>13180</v>
      </c>
      <c r="K16" s="468">
        <v>8668</v>
      </c>
      <c r="L16" s="457">
        <v>9159</v>
      </c>
      <c r="M16" s="335">
        <v>6921</v>
      </c>
      <c r="N16" s="368">
        <v>5947</v>
      </c>
      <c r="O16" s="477">
        <v>4575</v>
      </c>
      <c r="P16" s="335">
        <v>3790</v>
      </c>
      <c r="Q16" s="368">
        <v>2824</v>
      </c>
      <c r="R16" s="1409">
        <v>1311.9</v>
      </c>
    </row>
    <row r="17" spans="1:18" s="51" customFormat="1" ht="17.25" customHeight="1" thickBot="1">
      <c r="A17" s="1871" t="s">
        <v>939</v>
      </c>
      <c r="B17" s="1872"/>
      <c r="C17" s="345">
        <v>155</v>
      </c>
      <c r="D17" s="335">
        <v>43</v>
      </c>
      <c r="E17" s="335">
        <v>129</v>
      </c>
      <c r="F17" s="368">
        <v>89</v>
      </c>
      <c r="G17" s="367">
        <v>22373</v>
      </c>
      <c r="H17" s="1513">
        <v>17555</v>
      </c>
      <c r="I17" s="1513">
        <v>907</v>
      </c>
      <c r="J17" s="1513">
        <v>13590</v>
      </c>
      <c r="K17" s="468">
        <v>9697</v>
      </c>
      <c r="L17" s="457">
        <v>9525</v>
      </c>
      <c r="M17" s="335">
        <v>7458</v>
      </c>
      <c r="N17" s="368">
        <v>6129</v>
      </c>
      <c r="O17" s="1508" t="s">
        <v>51</v>
      </c>
      <c r="P17" s="1509" t="s">
        <v>51</v>
      </c>
      <c r="Q17" s="1510" t="s">
        <v>51</v>
      </c>
      <c r="R17" s="1409">
        <v>1311.7</v>
      </c>
    </row>
    <row r="18" spans="1:18" ht="17.25" customHeight="1">
      <c r="A18" s="1900" t="s">
        <v>941</v>
      </c>
      <c r="B18" s="917" t="s">
        <v>185</v>
      </c>
      <c r="C18" s="948">
        <f>C17-C16</f>
        <v>4</v>
      </c>
      <c r="D18" s="909">
        <f t="shared" ref="D18:N18" si="0">D17-D16</f>
        <v>2</v>
      </c>
      <c r="E18" s="1722">
        <f t="shared" si="0"/>
        <v>0</v>
      </c>
      <c r="F18" s="1026">
        <f t="shared" si="0"/>
        <v>3</v>
      </c>
      <c r="G18" s="948">
        <f t="shared" si="0"/>
        <v>697</v>
      </c>
      <c r="H18" s="909">
        <f t="shared" si="0"/>
        <v>777</v>
      </c>
      <c r="I18" s="1026">
        <f t="shared" si="0"/>
        <v>25</v>
      </c>
      <c r="J18" s="1026">
        <f t="shared" si="0"/>
        <v>410</v>
      </c>
      <c r="K18" s="1272">
        <f>K17-K16</f>
        <v>1029</v>
      </c>
      <c r="L18" s="1026">
        <f t="shared" si="0"/>
        <v>366</v>
      </c>
      <c r="M18" s="1026">
        <f t="shared" si="0"/>
        <v>537</v>
      </c>
      <c r="N18" s="1272">
        <f t="shared" si="0"/>
        <v>182</v>
      </c>
      <c r="O18" s="1273" t="s">
        <v>51</v>
      </c>
      <c r="P18" s="1225" t="s">
        <v>51</v>
      </c>
      <c r="Q18" s="1084" t="s">
        <v>51</v>
      </c>
      <c r="R18" s="1151">
        <f>R17-R16</f>
        <v>-0.20000000000004547</v>
      </c>
    </row>
    <row r="19" spans="1:18" ht="17.25" customHeight="1">
      <c r="A19" s="1901"/>
      <c r="B19" s="912" t="s">
        <v>186</v>
      </c>
      <c r="C19" s="952">
        <f t="shared" ref="C19:N19" si="1">C17/C16-1</f>
        <v>2.6490066225165476E-2</v>
      </c>
      <c r="D19" s="914">
        <f t="shared" si="1"/>
        <v>4.8780487804878092E-2</v>
      </c>
      <c r="E19" s="1727">
        <f t="shared" si="1"/>
        <v>0</v>
      </c>
      <c r="F19" s="1035">
        <f t="shared" si="1"/>
        <v>3.488372093023262E-2</v>
      </c>
      <c r="G19" s="952">
        <f t="shared" si="1"/>
        <v>3.2155379221258551E-2</v>
      </c>
      <c r="H19" s="914">
        <f t="shared" si="1"/>
        <v>4.6310644892120667E-2</v>
      </c>
      <c r="I19" s="1035">
        <f t="shared" si="1"/>
        <v>2.8344671201814053E-2</v>
      </c>
      <c r="J19" s="1035">
        <f t="shared" si="1"/>
        <v>3.1107738998482626E-2</v>
      </c>
      <c r="K19" s="1228">
        <f>K17/K16-1</f>
        <v>0.11871250576834336</v>
      </c>
      <c r="L19" s="1035">
        <f t="shared" si="1"/>
        <v>3.996069439895189E-2</v>
      </c>
      <c r="M19" s="1035">
        <f t="shared" si="1"/>
        <v>7.7589943649761572E-2</v>
      </c>
      <c r="N19" s="1228">
        <f t="shared" si="1"/>
        <v>3.060366571380535E-2</v>
      </c>
      <c r="O19" s="1274" t="s">
        <v>51</v>
      </c>
      <c r="P19" s="1227" t="s">
        <v>51</v>
      </c>
      <c r="Q19" s="1363" t="s">
        <v>51</v>
      </c>
      <c r="R19" s="1226">
        <f>R17/R16-1</f>
        <v>-1.5245064410396303E-4</v>
      </c>
    </row>
    <row r="20" spans="1:18" ht="17.25" customHeight="1">
      <c r="A20" s="1902" t="s">
        <v>945</v>
      </c>
      <c r="B20" s="928" t="s">
        <v>185</v>
      </c>
      <c r="C20" s="1122">
        <f>C17-C12</f>
        <v>-5</v>
      </c>
      <c r="D20" s="920">
        <f t="shared" ref="D20:N20" si="2">D17-D12</f>
        <v>5</v>
      </c>
      <c r="E20" s="920">
        <f t="shared" si="2"/>
        <v>-13</v>
      </c>
      <c r="F20" s="1038">
        <f t="shared" si="2"/>
        <v>8</v>
      </c>
      <c r="G20" s="1122">
        <f t="shared" si="2"/>
        <v>4419</v>
      </c>
      <c r="H20" s="920">
        <f t="shared" si="2"/>
        <v>4168</v>
      </c>
      <c r="I20" s="1038">
        <f t="shared" si="2"/>
        <v>175</v>
      </c>
      <c r="J20" s="1038">
        <f t="shared" si="2"/>
        <v>2473</v>
      </c>
      <c r="K20" s="1477">
        <f>K17-K12</f>
        <v>3795</v>
      </c>
      <c r="L20" s="1038">
        <f t="shared" si="2"/>
        <v>1838</v>
      </c>
      <c r="M20" s="1038">
        <f t="shared" si="2"/>
        <v>1730</v>
      </c>
      <c r="N20" s="1477">
        <f t="shared" si="2"/>
        <v>1157</v>
      </c>
      <c r="O20" s="1437" t="s">
        <v>51</v>
      </c>
      <c r="P20" s="1401" t="s">
        <v>51</v>
      </c>
      <c r="Q20" s="1404" t="s">
        <v>51</v>
      </c>
      <c r="R20" s="1516">
        <f>R17-R12</f>
        <v>37</v>
      </c>
    </row>
    <row r="21" spans="1:18" ht="17.25" customHeight="1">
      <c r="A21" s="1901"/>
      <c r="B21" s="912" t="s">
        <v>186</v>
      </c>
      <c r="C21" s="927">
        <f>C17/C12-1</f>
        <v>-3.125E-2</v>
      </c>
      <c r="D21" s="925">
        <f t="shared" ref="D21:N21" si="3">D17/D12-1</f>
        <v>0.13157894736842102</v>
      </c>
      <c r="E21" s="925">
        <f t="shared" si="3"/>
        <v>-9.1549295774647876E-2</v>
      </c>
      <c r="F21" s="1029">
        <f t="shared" si="3"/>
        <v>9.8765432098765427E-2</v>
      </c>
      <c r="G21" s="927">
        <f t="shared" si="3"/>
        <v>0.24612899632393903</v>
      </c>
      <c r="H21" s="925">
        <f t="shared" si="3"/>
        <v>0.31134682901322175</v>
      </c>
      <c r="I21" s="1029">
        <f t="shared" si="3"/>
        <v>0.23907103825136611</v>
      </c>
      <c r="J21" s="1029">
        <f t="shared" si="3"/>
        <v>0.22245210038679497</v>
      </c>
      <c r="K21" s="1479">
        <f>K17/K12-1</f>
        <v>0.64300237207726196</v>
      </c>
      <c r="L21" s="1029">
        <f t="shared" si="3"/>
        <v>0.23910498243788214</v>
      </c>
      <c r="M21" s="1029">
        <f t="shared" si="3"/>
        <v>0.30202513966480438</v>
      </c>
      <c r="N21" s="1479">
        <f t="shared" si="3"/>
        <v>0.23270313757039429</v>
      </c>
      <c r="O21" s="1443" t="s">
        <v>51</v>
      </c>
      <c r="P21" s="1512" t="s">
        <v>51</v>
      </c>
      <c r="Q21" s="1085" t="s">
        <v>51</v>
      </c>
      <c r="R21" s="1125">
        <f>R17/R12-1</f>
        <v>2.902643759315926E-2</v>
      </c>
    </row>
    <row r="22" spans="1:18" ht="17.25" customHeight="1">
      <c r="A22" s="1902" t="s">
        <v>944</v>
      </c>
      <c r="B22" s="928" t="s">
        <v>185</v>
      </c>
      <c r="C22" s="955">
        <f>C17-C7</f>
        <v>-27</v>
      </c>
      <c r="D22" s="919">
        <f t="shared" ref="D22:N22" si="4">D17-D7</f>
        <v>-3</v>
      </c>
      <c r="E22" s="919">
        <f t="shared" si="4"/>
        <v>-36</v>
      </c>
      <c r="F22" s="1032">
        <f t="shared" si="4"/>
        <v>-3</v>
      </c>
      <c r="G22" s="955">
        <f t="shared" si="4"/>
        <v>-4591</v>
      </c>
      <c r="H22" s="919">
        <f t="shared" si="4"/>
        <v>-1895</v>
      </c>
      <c r="I22" s="1032">
        <f t="shared" si="4"/>
        <v>355</v>
      </c>
      <c r="J22" s="1032">
        <f t="shared" si="4"/>
        <v>-5430</v>
      </c>
      <c r="K22" s="1230">
        <f>K17-K7</f>
        <v>2440</v>
      </c>
      <c r="L22" s="1032">
        <f t="shared" si="4"/>
        <v>-1232</v>
      </c>
      <c r="M22" s="1032">
        <f t="shared" si="4"/>
        <v>-135</v>
      </c>
      <c r="N22" s="1230">
        <f t="shared" si="4"/>
        <v>-1674</v>
      </c>
      <c r="O22" s="1275" t="s">
        <v>51</v>
      </c>
      <c r="P22" s="1229" t="s">
        <v>51</v>
      </c>
      <c r="Q22" s="1086" t="s">
        <v>51</v>
      </c>
      <c r="R22" s="1516">
        <f>R17-R7</f>
        <v>-430.79999999999995</v>
      </c>
    </row>
    <row r="23" spans="1:18" ht="17.25" customHeight="1">
      <c r="A23" s="2027"/>
      <c r="B23" s="968" t="s">
        <v>186</v>
      </c>
      <c r="C23" s="1069">
        <f>C17/C7-1</f>
        <v>-0.14835164835164838</v>
      </c>
      <c r="D23" s="1485">
        <f t="shared" ref="D23:N23" si="5">D17/D7-1</f>
        <v>-6.5217391304347783E-2</v>
      </c>
      <c r="E23" s="1485">
        <f t="shared" si="5"/>
        <v>-0.21818181818181814</v>
      </c>
      <c r="F23" s="1108">
        <f t="shared" si="5"/>
        <v>-3.2608695652173947E-2</v>
      </c>
      <c r="G23" s="1069">
        <f t="shared" si="5"/>
        <v>-0.17026405577807446</v>
      </c>
      <c r="H23" s="1485">
        <f t="shared" si="5"/>
        <v>-9.7429305912596353E-2</v>
      </c>
      <c r="I23" s="1108">
        <f t="shared" si="5"/>
        <v>0.64311594202898559</v>
      </c>
      <c r="J23" s="1108">
        <f t="shared" si="5"/>
        <v>-0.28548895899053628</v>
      </c>
      <c r="K23" s="1487">
        <f>K17/K7-1</f>
        <v>0.33622709108447024</v>
      </c>
      <c r="L23" s="1108">
        <f t="shared" si="5"/>
        <v>-0.11453007344055033</v>
      </c>
      <c r="M23" s="1108">
        <f t="shared" si="5"/>
        <v>-1.7779533781114187E-2</v>
      </c>
      <c r="N23" s="1487">
        <f t="shared" si="5"/>
        <v>-0.2145328719723183</v>
      </c>
      <c r="O23" s="1457" t="s">
        <v>51</v>
      </c>
      <c r="P23" s="1502" t="s">
        <v>51</v>
      </c>
      <c r="Q23" s="257" t="s">
        <v>51</v>
      </c>
      <c r="R23" s="1129">
        <f>R17/R7-1</f>
        <v>-0.24723098995695836</v>
      </c>
    </row>
    <row r="24" spans="1:18" s="551" customFormat="1" ht="17.25" customHeight="1">
      <c r="A24" s="903"/>
      <c r="B24" s="258"/>
      <c r="C24" s="256"/>
      <c r="D24" s="256"/>
      <c r="E24" s="256"/>
      <c r="F24" s="256"/>
      <c r="G24" s="256"/>
      <c r="H24" s="256"/>
      <c r="I24" s="256"/>
      <c r="J24" s="256"/>
      <c r="K24" s="256"/>
      <c r="L24" s="256"/>
      <c r="M24" s="256"/>
      <c r="N24" s="256"/>
      <c r="O24" s="257"/>
      <c r="P24" s="257"/>
      <c r="Q24" s="257"/>
      <c r="R24" s="256"/>
    </row>
    <row r="25" spans="1:18" s="7" customFormat="1" ht="17.25" customHeight="1">
      <c r="A25" s="419" t="s">
        <v>528</v>
      </c>
      <c r="B25" s="166"/>
      <c r="K25" s="167"/>
    </row>
    <row r="26" spans="1:18" s="7" customFormat="1" ht="17.25" customHeight="1">
      <c r="A26" s="482" t="s">
        <v>643</v>
      </c>
      <c r="B26" s="166"/>
      <c r="K26" s="167"/>
    </row>
    <row r="27" spans="1:18">
      <c r="A27" s="69" t="s">
        <v>513</v>
      </c>
      <c r="C27" s="141"/>
      <c r="D27" s="141"/>
      <c r="E27" s="141"/>
      <c r="F27" s="141"/>
      <c r="G27" s="141"/>
      <c r="H27" s="141"/>
      <c r="I27" s="141"/>
      <c r="J27" s="141"/>
      <c r="K27" s="141"/>
      <c r="L27" s="141"/>
      <c r="M27" s="141"/>
      <c r="N27" s="141"/>
      <c r="O27" s="141"/>
      <c r="P27" s="141"/>
      <c r="Q27" s="141"/>
    </row>
    <row r="28" spans="1:18">
      <c r="C28" s="196"/>
      <c r="D28" s="196"/>
      <c r="E28" s="196"/>
      <c r="F28" s="196"/>
      <c r="G28" s="196"/>
      <c r="H28" s="196"/>
      <c r="I28" s="431"/>
      <c r="J28" s="431"/>
      <c r="K28" s="497"/>
      <c r="L28" s="196"/>
      <c r="M28" s="196"/>
      <c r="N28" s="196"/>
      <c r="O28" s="196"/>
      <c r="P28" s="196"/>
      <c r="Q28" s="196"/>
    </row>
    <row r="29" spans="1:18">
      <c r="C29" s="141"/>
      <c r="D29" s="141"/>
      <c r="E29" s="141"/>
      <c r="F29" s="141"/>
      <c r="G29" s="141"/>
      <c r="H29" s="141"/>
      <c r="J29" s="431"/>
      <c r="K29" s="141"/>
      <c r="L29" s="141"/>
      <c r="M29" s="141"/>
      <c r="N29" s="141"/>
      <c r="O29" s="141"/>
      <c r="P29" s="141"/>
      <c r="Q29" s="141"/>
    </row>
    <row r="30" spans="1:18">
      <c r="C30" s="196"/>
      <c r="D30" s="196"/>
      <c r="E30" s="196"/>
      <c r="F30" s="196"/>
      <c r="G30" s="196"/>
      <c r="H30" s="196"/>
      <c r="I30" s="196"/>
      <c r="J30" s="196"/>
      <c r="K30" s="196"/>
      <c r="L30" s="196"/>
      <c r="M30" s="196"/>
      <c r="N30" s="196"/>
      <c r="O30" s="196"/>
      <c r="P30" s="196"/>
      <c r="Q30" s="196"/>
    </row>
    <row r="31" spans="1:18">
      <c r="C31" s="141"/>
      <c r="D31" s="141"/>
      <c r="E31" s="141"/>
      <c r="F31" s="141"/>
      <c r="G31" s="141"/>
      <c r="H31" s="141"/>
      <c r="I31" s="141"/>
      <c r="J31" s="141"/>
      <c r="K31" s="141"/>
      <c r="L31" s="141"/>
      <c r="M31" s="141"/>
      <c r="N31" s="141"/>
      <c r="O31" s="141"/>
      <c r="P31" s="141"/>
      <c r="Q31" s="141"/>
    </row>
    <row r="32" spans="1:18">
      <c r="C32" s="196"/>
      <c r="D32" s="196"/>
      <c r="E32" s="196"/>
      <c r="F32" s="196"/>
      <c r="G32" s="196"/>
      <c r="H32" s="196"/>
      <c r="I32" s="196"/>
      <c r="J32" s="196"/>
      <c r="K32" s="196"/>
      <c r="L32" s="196"/>
      <c r="M32" s="196"/>
      <c r="N32" s="196"/>
      <c r="O32" s="196"/>
      <c r="P32" s="196"/>
      <c r="Q32" s="196"/>
    </row>
  </sheetData>
  <mergeCells count="39">
    <mergeCell ref="H5:H6"/>
    <mergeCell ref="I5:I6"/>
    <mergeCell ref="C4:C6"/>
    <mergeCell ref="D4:F4"/>
    <mergeCell ref="G4:G6"/>
    <mergeCell ref="F5:F6"/>
    <mergeCell ref="H4:K4"/>
    <mergeCell ref="A10:B10"/>
    <mergeCell ref="A20:A21"/>
    <mergeCell ref="O3:Q3"/>
    <mergeCell ref="M5:M6"/>
    <mergeCell ref="N5:N6"/>
    <mergeCell ref="D5:D6"/>
    <mergeCell ref="E5:E6"/>
    <mergeCell ref="P5:P6"/>
    <mergeCell ref="Q5:Q6"/>
    <mergeCell ref="J5:J6"/>
    <mergeCell ref="L4:L6"/>
    <mergeCell ref="M4:N4"/>
    <mergeCell ref="O4:O6"/>
    <mergeCell ref="A3:B6"/>
    <mergeCell ref="A7:B7"/>
    <mergeCell ref="P4:Q4"/>
    <mergeCell ref="R3:R6"/>
    <mergeCell ref="C3:F3"/>
    <mergeCell ref="L3:N3"/>
    <mergeCell ref="A22:A23"/>
    <mergeCell ref="A11:B11"/>
    <mergeCell ref="A12:B12"/>
    <mergeCell ref="A13:B13"/>
    <mergeCell ref="A14:B14"/>
    <mergeCell ref="A15:B15"/>
    <mergeCell ref="A16:B16"/>
    <mergeCell ref="A17:B17"/>
    <mergeCell ref="A18:A19"/>
    <mergeCell ref="G3:K3"/>
    <mergeCell ref="K5:K6"/>
    <mergeCell ref="A8:B8"/>
    <mergeCell ref="A9:B9"/>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C18:J23 L18:N23 K18:K23 O18:R23" unlockedFormula="1"/>
  </ignoredError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dimension ref="A1:R26"/>
  <sheetViews>
    <sheetView showGridLines="0" zoomScaleNormal="100" workbookViewId="0"/>
  </sheetViews>
  <sheetFormatPr defaultRowHeight="15"/>
  <cols>
    <col min="1" max="1" width="17.5703125" customWidth="1"/>
    <col min="2" max="2" width="6.85546875" customWidth="1"/>
    <col min="3" max="4" width="8.28515625" customWidth="1"/>
    <col min="5" max="5" width="6.85546875" customWidth="1"/>
    <col min="6" max="6" width="8.28515625" customWidth="1"/>
    <col min="7" max="7" width="8.28515625" style="377" customWidth="1"/>
    <col min="8" max="8" width="8.28515625" customWidth="1"/>
    <col min="9" max="9" width="6.85546875" customWidth="1"/>
    <col min="10" max="11" width="8.28515625" customWidth="1"/>
    <col min="12" max="12" width="6.85546875" customWidth="1"/>
    <col min="13" max="14" width="8.28515625" customWidth="1"/>
    <col min="15" max="15" width="6.85546875" customWidth="1"/>
  </cols>
  <sheetData>
    <row r="1" spans="1:18" s="2" customFormat="1" ht="17.25" customHeight="1">
      <c r="A1" s="145" t="s">
        <v>1079</v>
      </c>
      <c r="G1" s="145"/>
      <c r="K1" s="124"/>
      <c r="O1" s="280"/>
    </row>
    <row r="2" spans="1:18" s="3" customFormat="1" ht="17.25" customHeight="1" thickBot="1">
      <c r="A2" s="1614" t="s">
        <v>1719</v>
      </c>
      <c r="B2" s="303"/>
      <c r="C2" s="303"/>
      <c r="D2" s="303"/>
      <c r="E2" s="303"/>
      <c r="F2" s="303"/>
      <c r="G2" s="303"/>
      <c r="H2" s="303"/>
      <c r="I2" s="303"/>
      <c r="J2" s="303"/>
      <c r="K2" s="303"/>
      <c r="L2" s="303"/>
      <c r="M2" s="146"/>
      <c r="N2" s="146"/>
      <c r="O2" s="146"/>
      <c r="P2" s="146"/>
      <c r="Q2" s="213" t="s">
        <v>1602</v>
      </c>
      <c r="R2" s="146"/>
    </row>
    <row r="3" spans="1:18" s="4" customFormat="1" ht="28.5" customHeight="1">
      <c r="A3" s="1987" t="s">
        <v>184</v>
      </c>
      <c r="B3" s="1936" t="s">
        <v>401</v>
      </c>
      <c r="C3" s="1895"/>
      <c r="D3" s="1937"/>
      <c r="E3" s="1941" t="s">
        <v>404</v>
      </c>
      <c r="F3" s="1941"/>
      <c r="G3" s="1941"/>
      <c r="H3" s="1941"/>
      <c r="I3" s="2010" t="s">
        <v>511</v>
      </c>
      <c r="J3" s="2011"/>
      <c r="K3" s="1962"/>
      <c r="L3" s="2010" t="s">
        <v>938</v>
      </c>
      <c r="M3" s="2011"/>
      <c r="N3" s="2012"/>
      <c r="O3" s="2075" t="s">
        <v>402</v>
      </c>
    </row>
    <row r="4" spans="1:18" s="4" customFormat="1" ht="21" customHeight="1">
      <c r="A4" s="1992"/>
      <c r="B4" s="1938" t="s">
        <v>4</v>
      </c>
      <c r="C4" s="1942" t="s">
        <v>6</v>
      </c>
      <c r="D4" s="1933"/>
      <c r="E4" s="1898" t="s">
        <v>4</v>
      </c>
      <c r="F4" s="2069" t="s">
        <v>6</v>
      </c>
      <c r="G4" s="1942"/>
      <c r="H4" s="1942"/>
      <c r="I4" s="1978" t="s">
        <v>4</v>
      </c>
      <c r="J4" s="1869" t="s">
        <v>6</v>
      </c>
      <c r="K4" s="2062"/>
      <c r="L4" s="2001" t="s">
        <v>4</v>
      </c>
      <c r="M4" s="1869" t="s">
        <v>6</v>
      </c>
      <c r="N4" s="2062"/>
      <c r="O4" s="2033"/>
    </row>
    <row r="5" spans="1:18" s="4" customFormat="1" ht="28.5" customHeight="1">
      <c r="A5" s="1992"/>
      <c r="B5" s="1938"/>
      <c r="C5" s="1869" t="s">
        <v>64</v>
      </c>
      <c r="D5" s="2062" t="s">
        <v>627</v>
      </c>
      <c r="E5" s="2064"/>
      <c r="F5" s="2054" t="s">
        <v>9</v>
      </c>
      <c r="G5" s="2278" t="s">
        <v>8</v>
      </c>
      <c r="H5" s="2054" t="s">
        <v>64</v>
      </c>
      <c r="I5" s="1989"/>
      <c r="J5" s="1869" t="s">
        <v>9</v>
      </c>
      <c r="K5" s="2062" t="s">
        <v>64</v>
      </c>
      <c r="L5" s="2020"/>
      <c r="M5" s="1869" t="s">
        <v>9</v>
      </c>
      <c r="N5" s="2062" t="s">
        <v>64</v>
      </c>
      <c r="O5" s="2033"/>
    </row>
    <row r="6" spans="1:18" s="4" customFormat="1" ht="17.25" customHeight="1" thickBot="1">
      <c r="A6" s="1993"/>
      <c r="B6" s="1940"/>
      <c r="C6" s="2073"/>
      <c r="D6" s="2154"/>
      <c r="E6" s="1893"/>
      <c r="F6" s="2073"/>
      <c r="G6" s="2072"/>
      <c r="H6" s="2073"/>
      <c r="I6" s="1979"/>
      <c r="J6" s="2073"/>
      <c r="K6" s="2154"/>
      <c r="L6" s="2275"/>
      <c r="M6" s="2073"/>
      <c r="N6" s="2154"/>
      <c r="O6" s="2034"/>
    </row>
    <row r="7" spans="1:18" s="5" customFormat="1" ht="17.25" customHeight="1">
      <c r="A7" s="975" t="s">
        <v>1601</v>
      </c>
      <c r="B7" s="715">
        <v>155</v>
      </c>
      <c r="C7" s="715">
        <v>129</v>
      </c>
      <c r="D7" s="851">
        <v>89</v>
      </c>
      <c r="E7" s="852">
        <v>22373</v>
      </c>
      <c r="F7" s="853">
        <v>17555</v>
      </c>
      <c r="G7" s="520">
        <v>907</v>
      </c>
      <c r="H7" s="854">
        <v>13590</v>
      </c>
      <c r="I7" s="855">
        <v>9525</v>
      </c>
      <c r="J7" s="715">
        <v>7458</v>
      </c>
      <c r="K7" s="851">
        <v>6129</v>
      </c>
      <c r="L7" s="852">
        <v>4575</v>
      </c>
      <c r="M7" s="715">
        <v>3790</v>
      </c>
      <c r="N7" s="627">
        <v>2824</v>
      </c>
      <c r="O7" s="1517">
        <v>1311.7</v>
      </c>
    </row>
    <row r="8" spans="1:18" s="5" customFormat="1" ht="17.25" customHeight="1">
      <c r="A8" s="980" t="s">
        <v>16</v>
      </c>
      <c r="B8" s="338">
        <v>36</v>
      </c>
      <c r="C8" s="330">
        <v>34</v>
      </c>
      <c r="D8" s="337">
        <v>16</v>
      </c>
      <c r="E8" s="354">
        <v>5578</v>
      </c>
      <c r="F8" s="330">
        <v>4068</v>
      </c>
      <c r="G8" s="330">
        <v>415</v>
      </c>
      <c r="H8" s="354">
        <v>3882</v>
      </c>
      <c r="I8" s="338">
        <v>2507</v>
      </c>
      <c r="J8" s="330">
        <v>1893</v>
      </c>
      <c r="K8" s="29">
        <v>1774</v>
      </c>
      <c r="L8" s="338">
        <v>880</v>
      </c>
      <c r="M8" s="321">
        <v>672</v>
      </c>
      <c r="N8" s="29">
        <v>654</v>
      </c>
      <c r="O8" s="1409">
        <v>377</v>
      </c>
    </row>
    <row r="9" spans="1:18" s="5" customFormat="1" ht="17.25" customHeight="1">
      <c r="A9" s="980" t="s">
        <v>17</v>
      </c>
      <c r="B9" s="338">
        <v>14</v>
      </c>
      <c r="C9" s="330">
        <v>11</v>
      </c>
      <c r="D9" s="337">
        <v>10</v>
      </c>
      <c r="E9" s="354">
        <v>1255</v>
      </c>
      <c r="F9" s="330">
        <v>1111</v>
      </c>
      <c r="G9" s="330">
        <v>51</v>
      </c>
      <c r="H9" s="354">
        <v>486</v>
      </c>
      <c r="I9" s="338">
        <v>480</v>
      </c>
      <c r="J9" s="330">
        <v>419</v>
      </c>
      <c r="K9" s="29">
        <v>224</v>
      </c>
      <c r="L9" s="338">
        <v>259</v>
      </c>
      <c r="M9" s="321">
        <v>230</v>
      </c>
      <c r="N9" s="29">
        <v>123</v>
      </c>
      <c r="O9" s="1409">
        <v>73.3</v>
      </c>
    </row>
    <row r="10" spans="1:18" s="5" customFormat="1" ht="17.25" customHeight="1">
      <c r="A10" s="980" t="s">
        <v>18</v>
      </c>
      <c r="B10" s="338">
        <v>14</v>
      </c>
      <c r="C10" s="330">
        <v>8</v>
      </c>
      <c r="D10" s="337">
        <v>10</v>
      </c>
      <c r="E10" s="354">
        <v>818</v>
      </c>
      <c r="F10" s="330">
        <v>461</v>
      </c>
      <c r="G10" s="330">
        <v>12</v>
      </c>
      <c r="H10" s="354">
        <v>436</v>
      </c>
      <c r="I10" s="338">
        <v>361</v>
      </c>
      <c r="J10" s="330">
        <v>220</v>
      </c>
      <c r="K10" s="29">
        <v>197</v>
      </c>
      <c r="L10" s="338">
        <v>149</v>
      </c>
      <c r="M10" s="321">
        <v>86</v>
      </c>
      <c r="N10" s="29">
        <v>96</v>
      </c>
      <c r="O10" s="1409">
        <v>45.3</v>
      </c>
    </row>
    <row r="11" spans="1:18" s="5" customFormat="1" ht="17.25" customHeight="1">
      <c r="A11" s="980" t="s">
        <v>19</v>
      </c>
      <c r="B11" s="338">
        <v>6</v>
      </c>
      <c r="C11" s="330">
        <v>5</v>
      </c>
      <c r="D11" s="337">
        <v>5</v>
      </c>
      <c r="E11" s="354">
        <v>1934</v>
      </c>
      <c r="F11" s="330">
        <v>1459</v>
      </c>
      <c r="G11" s="330">
        <v>67</v>
      </c>
      <c r="H11" s="354">
        <v>1220</v>
      </c>
      <c r="I11" s="338">
        <v>867</v>
      </c>
      <c r="J11" s="330">
        <v>631</v>
      </c>
      <c r="K11" s="29">
        <v>605</v>
      </c>
      <c r="L11" s="338">
        <v>316</v>
      </c>
      <c r="M11" s="321">
        <v>249</v>
      </c>
      <c r="N11" s="29">
        <v>216</v>
      </c>
      <c r="O11" s="1409">
        <v>107.4</v>
      </c>
    </row>
    <row r="12" spans="1:18" s="5" customFormat="1" ht="17.25" customHeight="1">
      <c r="A12" s="980" t="s">
        <v>20</v>
      </c>
      <c r="B12" s="338">
        <v>4</v>
      </c>
      <c r="C12" s="330">
        <v>3</v>
      </c>
      <c r="D12" s="337">
        <v>1</v>
      </c>
      <c r="E12" s="354">
        <v>314</v>
      </c>
      <c r="F12" s="330">
        <v>267</v>
      </c>
      <c r="G12" s="330">
        <v>13</v>
      </c>
      <c r="H12" s="354">
        <v>261</v>
      </c>
      <c r="I12" s="338">
        <v>154</v>
      </c>
      <c r="J12" s="330">
        <v>131</v>
      </c>
      <c r="K12" s="29">
        <v>120</v>
      </c>
      <c r="L12" s="338">
        <v>44</v>
      </c>
      <c r="M12" s="321">
        <v>42</v>
      </c>
      <c r="N12" s="29">
        <v>44</v>
      </c>
      <c r="O12" s="1409">
        <v>25.8</v>
      </c>
    </row>
    <row r="13" spans="1:18" s="5" customFormat="1" ht="17.25" customHeight="1">
      <c r="A13" s="980" t="s">
        <v>21</v>
      </c>
      <c r="B13" s="338">
        <v>7</v>
      </c>
      <c r="C13" s="330">
        <v>6</v>
      </c>
      <c r="D13" s="337">
        <v>4</v>
      </c>
      <c r="E13" s="354">
        <v>1635</v>
      </c>
      <c r="F13" s="330">
        <v>1304</v>
      </c>
      <c r="G13" s="330">
        <v>43</v>
      </c>
      <c r="H13" s="354">
        <v>629</v>
      </c>
      <c r="I13" s="338">
        <v>682</v>
      </c>
      <c r="J13" s="330">
        <v>530</v>
      </c>
      <c r="K13" s="29">
        <v>297</v>
      </c>
      <c r="L13" s="338">
        <v>356</v>
      </c>
      <c r="M13" s="321">
        <v>306</v>
      </c>
      <c r="N13" s="29">
        <v>143</v>
      </c>
      <c r="O13" s="1409">
        <v>66.3</v>
      </c>
    </row>
    <row r="14" spans="1:18" s="5" customFormat="1" ht="17.25" customHeight="1">
      <c r="A14" s="980" t="s">
        <v>22</v>
      </c>
      <c r="B14" s="338">
        <v>6</v>
      </c>
      <c r="C14" s="330">
        <v>5</v>
      </c>
      <c r="D14" s="337">
        <v>2</v>
      </c>
      <c r="E14" s="354">
        <v>256</v>
      </c>
      <c r="F14" s="330">
        <v>165</v>
      </c>
      <c r="G14" s="330">
        <v>6</v>
      </c>
      <c r="H14" s="354">
        <v>222</v>
      </c>
      <c r="I14" s="338">
        <v>131</v>
      </c>
      <c r="J14" s="330">
        <v>84</v>
      </c>
      <c r="K14" s="29">
        <v>110</v>
      </c>
      <c r="L14" s="338">
        <v>50</v>
      </c>
      <c r="M14" s="321">
        <v>35</v>
      </c>
      <c r="N14" s="29">
        <v>43</v>
      </c>
      <c r="O14" s="1409">
        <v>23.5</v>
      </c>
    </row>
    <row r="15" spans="1:18" s="5" customFormat="1" ht="17.25" customHeight="1">
      <c r="A15" s="980" t="s">
        <v>23</v>
      </c>
      <c r="B15" s="338">
        <v>9</v>
      </c>
      <c r="C15" s="330">
        <v>6</v>
      </c>
      <c r="D15" s="337">
        <v>6</v>
      </c>
      <c r="E15" s="354">
        <v>636</v>
      </c>
      <c r="F15" s="330">
        <v>555</v>
      </c>
      <c r="G15" s="330">
        <v>15</v>
      </c>
      <c r="H15" s="354">
        <v>427</v>
      </c>
      <c r="I15" s="338">
        <v>247</v>
      </c>
      <c r="J15" s="330">
        <v>214</v>
      </c>
      <c r="K15" s="29">
        <v>164</v>
      </c>
      <c r="L15" s="338">
        <v>158</v>
      </c>
      <c r="M15" s="321">
        <v>137</v>
      </c>
      <c r="N15" s="29">
        <v>117</v>
      </c>
      <c r="O15" s="1409">
        <v>49.2</v>
      </c>
    </row>
    <row r="16" spans="1:18" s="5" customFormat="1" ht="17.25" customHeight="1">
      <c r="A16" s="980" t="s">
        <v>24</v>
      </c>
      <c r="B16" s="338">
        <v>7</v>
      </c>
      <c r="C16" s="330">
        <v>5</v>
      </c>
      <c r="D16" s="337">
        <v>5</v>
      </c>
      <c r="E16" s="354">
        <v>903</v>
      </c>
      <c r="F16" s="330">
        <v>796</v>
      </c>
      <c r="G16" s="330">
        <v>31</v>
      </c>
      <c r="H16" s="354">
        <v>589</v>
      </c>
      <c r="I16" s="338">
        <v>335</v>
      </c>
      <c r="J16" s="330">
        <v>292</v>
      </c>
      <c r="K16" s="29">
        <v>247</v>
      </c>
      <c r="L16" s="338">
        <v>214</v>
      </c>
      <c r="M16" s="321">
        <v>191</v>
      </c>
      <c r="N16" s="29">
        <v>135</v>
      </c>
      <c r="O16" s="1409">
        <v>46</v>
      </c>
    </row>
    <row r="17" spans="1:15" s="5" customFormat="1" ht="17.25" customHeight="1">
      <c r="A17" s="980" t="s">
        <v>25</v>
      </c>
      <c r="B17" s="338">
        <v>10</v>
      </c>
      <c r="C17" s="330">
        <v>9</v>
      </c>
      <c r="D17" s="337">
        <v>7</v>
      </c>
      <c r="E17" s="354">
        <v>980</v>
      </c>
      <c r="F17" s="330">
        <v>829</v>
      </c>
      <c r="G17" s="330">
        <v>58</v>
      </c>
      <c r="H17" s="354">
        <v>363</v>
      </c>
      <c r="I17" s="338">
        <v>374</v>
      </c>
      <c r="J17" s="330">
        <v>316</v>
      </c>
      <c r="K17" s="29">
        <v>165</v>
      </c>
      <c r="L17" s="338">
        <v>215</v>
      </c>
      <c r="M17" s="321">
        <v>188</v>
      </c>
      <c r="N17" s="29">
        <v>90</v>
      </c>
      <c r="O17" s="1409">
        <v>41</v>
      </c>
    </row>
    <row r="18" spans="1:15" s="5" customFormat="1" ht="17.25" customHeight="1">
      <c r="A18" s="980" t="s">
        <v>26</v>
      </c>
      <c r="B18" s="338">
        <v>10</v>
      </c>
      <c r="C18" s="330">
        <v>9</v>
      </c>
      <c r="D18" s="337">
        <v>4</v>
      </c>
      <c r="E18" s="354">
        <v>1877</v>
      </c>
      <c r="F18" s="330">
        <v>1613</v>
      </c>
      <c r="G18" s="330">
        <v>82</v>
      </c>
      <c r="H18" s="354">
        <v>1437</v>
      </c>
      <c r="I18" s="338">
        <v>728</v>
      </c>
      <c r="J18" s="330">
        <v>611</v>
      </c>
      <c r="K18" s="29">
        <v>574</v>
      </c>
      <c r="L18" s="338">
        <v>446</v>
      </c>
      <c r="M18" s="321">
        <v>391</v>
      </c>
      <c r="N18" s="29">
        <v>361</v>
      </c>
      <c r="O18" s="1409">
        <v>129.30000000000001</v>
      </c>
    </row>
    <row r="19" spans="1:15" s="5" customFormat="1" ht="17.25" customHeight="1">
      <c r="A19" s="980" t="s">
        <v>27</v>
      </c>
      <c r="B19" s="338">
        <v>9</v>
      </c>
      <c r="C19" s="330">
        <v>8</v>
      </c>
      <c r="D19" s="337">
        <v>5</v>
      </c>
      <c r="E19" s="354">
        <v>1797</v>
      </c>
      <c r="F19" s="330">
        <v>1523</v>
      </c>
      <c r="G19" s="330">
        <v>33</v>
      </c>
      <c r="H19" s="354">
        <v>1148</v>
      </c>
      <c r="I19" s="338">
        <v>814</v>
      </c>
      <c r="J19" s="330">
        <v>679</v>
      </c>
      <c r="K19" s="29">
        <v>498</v>
      </c>
      <c r="L19" s="338">
        <v>418</v>
      </c>
      <c r="M19" s="321">
        <v>363</v>
      </c>
      <c r="N19" s="29">
        <v>251</v>
      </c>
      <c r="O19" s="1409">
        <v>89</v>
      </c>
    </row>
    <row r="20" spans="1:15" s="5" customFormat="1" ht="17.25" customHeight="1">
      <c r="A20" s="980" t="s">
        <v>28</v>
      </c>
      <c r="B20" s="338">
        <v>10</v>
      </c>
      <c r="C20" s="330">
        <v>8</v>
      </c>
      <c r="D20" s="337">
        <v>5</v>
      </c>
      <c r="E20" s="354">
        <v>969</v>
      </c>
      <c r="F20" s="330">
        <v>600</v>
      </c>
      <c r="G20" s="330">
        <v>17</v>
      </c>
      <c r="H20" s="354">
        <v>455</v>
      </c>
      <c r="I20" s="338">
        <v>352</v>
      </c>
      <c r="J20" s="330">
        <v>252</v>
      </c>
      <c r="K20" s="29">
        <v>234</v>
      </c>
      <c r="L20" s="338">
        <v>185</v>
      </c>
      <c r="M20" s="321">
        <v>134</v>
      </c>
      <c r="N20" s="29">
        <v>124</v>
      </c>
      <c r="O20" s="1409">
        <v>66.099999999999994</v>
      </c>
    </row>
    <row r="21" spans="1:15" s="5" customFormat="1" ht="17.25" customHeight="1">
      <c r="A21" s="980" t="s">
        <v>29</v>
      </c>
      <c r="B21" s="338">
        <v>13</v>
      </c>
      <c r="C21" s="330">
        <v>12</v>
      </c>
      <c r="D21" s="337">
        <v>9</v>
      </c>
      <c r="E21" s="354">
        <v>3421</v>
      </c>
      <c r="F21" s="330">
        <v>2804</v>
      </c>
      <c r="G21" s="330">
        <v>64</v>
      </c>
      <c r="H21" s="354">
        <v>2035</v>
      </c>
      <c r="I21" s="338">
        <v>1493</v>
      </c>
      <c r="J21" s="330">
        <v>1186</v>
      </c>
      <c r="K21" s="29">
        <v>920</v>
      </c>
      <c r="L21" s="338">
        <v>885</v>
      </c>
      <c r="M21" s="321">
        <v>766</v>
      </c>
      <c r="N21" s="29">
        <v>427</v>
      </c>
      <c r="O21" s="1409">
        <v>172.5</v>
      </c>
    </row>
    <row r="22" spans="1:15" s="5" customFormat="1" ht="17.25" customHeight="1">
      <c r="A22" s="980"/>
      <c r="B22" s="138"/>
      <c r="C22" s="138"/>
      <c r="D22" s="138"/>
      <c r="E22" s="138"/>
      <c r="F22" s="138"/>
      <c r="G22" s="138"/>
      <c r="H22" s="138"/>
      <c r="I22" s="138"/>
      <c r="J22" s="138"/>
      <c r="K22" s="138"/>
      <c r="L22" s="138"/>
      <c r="M22" s="14"/>
      <c r="N22" s="138"/>
      <c r="O22" s="687"/>
    </row>
    <row r="23" spans="1:15" s="7" customFormat="1" ht="17.25" customHeight="1">
      <c r="A23" s="419" t="s">
        <v>528</v>
      </c>
      <c r="G23" s="167"/>
      <c r="O23" s="9"/>
    </row>
    <row r="24" spans="1:15" s="7" customFormat="1" ht="17.25" customHeight="1">
      <c r="A24" s="482" t="s">
        <v>643</v>
      </c>
      <c r="G24" s="167"/>
    </row>
    <row r="25" spans="1:15" ht="17.25" customHeight="1">
      <c r="A25" s="69" t="s">
        <v>513</v>
      </c>
      <c r="B25" s="141"/>
      <c r="C25" s="141"/>
      <c r="D25" s="141"/>
      <c r="E25" s="141"/>
      <c r="F25" s="141"/>
      <c r="G25" s="141"/>
      <c r="H25" s="141"/>
      <c r="I25" s="141"/>
      <c r="J25" s="141"/>
      <c r="K25" s="141"/>
      <c r="L25" s="141"/>
      <c r="M25" s="141"/>
      <c r="N25" s="141"/>
      <c r="O25" s="141"/>
    </row>
    <row r="26" spans="1:15">
      <c r="B26" s="141"/>
      <c r="C26" s="141"/>
      <c r="D26" s="141"/>
      <c r="E26" s="141"/>
      <c r="F26" s="141"/>
      <c r="G26" s="141"/>
      <c r="H26" s="141"/>
      <c r="I26" s="141"/>
      <c r="J26" s="141"/>
      <c r="K26" s="141"/>
      <c r="L26" s="141"/>
      <c r="M26" s="141"/>
      <c r="N26" s="141"/>
      <c r="O26" s="141"/>
    </row>
  </sheetData>
  <mergeCells count="23">
    <mergeCell ref="O3:O6"/>
    <mergeCell ref="B4:B6"/>
    <mergeCell ref="C4:D4"/>
    <mergeCell ref="E4:E6"/>
    <mergeCell ref="F4:H4"/>
    <mergeCell ref="H5:H6"/>
    <mergeCell ref="G5:G6"/>
    <mergeCell ref="A3:A6"/>
    <mergeCell ref="B3:D3"/>
    <mergeCell ref="E3:H3"/>
    <mergeCell ref="I3:K3"/>
    <mergeCell ref="L3:N3"/>
    <mergeCell ref="K5:K6"/>
    <mergeCell ref="M5:M6"/>
    <mergeCell ref="N5:N6"/>
    <mergeCell ref="J5:J6"/>
    <mergeCell ref="I4:I6"/>
    <mergeCell ref="J4:K4"/>
    <mergeCell ref="L4:L6"/>
    <mergeCell ref="M4:N4"/>
    <mergeCell ref="C5:C6"/>
    <mergeCell ref="D5:D6"/>
    <mergeCell ref="F5:F6"/>
  </mergeCells>
  <hyperlinks>
    <hyperlink ref="Q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dimension ref="A1:U34"/>
  <sheetViews>
    <sheetView showGridLines="0" zoomScaleNormal="100" workbookViewId="0"/>
  </sheetViews>
  <sheetFormatPr defaultRowHeight="15"/>
  <cols>
    <col min="1" max="1" width="28.28515625" customWidth="1"/>
    <col min="2" max="11" width="6.7109375" customWidth="1"/>
    <col min="12" max="12" width="6.7109375" style="147" customWidth="1"/>
    <col min="13" max="15" width="6.7109375" customWidth="1"/>
    <col min="16" max="16" width="7.140625" customWidth="1"/>
    <col min="17" max="18" width="6.7109375" customWidth="1"/>
    <col min="19" max="19" width="7.5703125" customWidth="1"/>
  </cols>
  <sheetData>
    <row r="1" spans="1:21" ht="17.25" customHeight="1">
      <c r="A1" s="145" t="s">
        <v>1621</v>
      </c>
      <c r="K1" s="280"/>
    </row>
    <row r="2" spans="1:21" s="3" customFormat="1" ht="17.25" customHeight="1" thickBot="1">
      <c r="A2" s="1614" t="s">
        <v>1719</v>
      </c>
      <c r="I2" s="3" t="s">
        <v>0</v>
      </c>
      <c r="L2" s="146"/>
      <c r="P2" s="146"/>
      <c r="Q2" s="146"/>
      <c r="R2" s="146"/>
      <c r="S2" s="146"/>
      <c r="T2" s="213" t="s">
        <v>1602</v>
      </c>
      <c r="U2" s="146"/>
    </row>
    <row r="3" spans="1:21" ht="23.25" customHeight="1">
      <c r="A3" s="2282" t="s">
        <v>405</v>
      </c>
      <c r="B3" s="2281" t="s">
        <v>11</v>
      </c>
      <c r="C3" s="2281" t="s">
        <v>12</v>
      </c>
      <c r="D3" s="2281" t="s">
        <v>13</v>
      </c>
      <c r="E3" s="2281" t="s">
        <v>135</v>
      </c>
      <c r="F3" s="2281" t="s">
        <v>183</v>
      </c>
      <c r="G3" s="2281" t="s">
        <v>432</v>
      </c>
      <c r="H3" s="2281" t="s">
        <v>529</v>
      </c>
      <c r="I3" s="2281" t="s">
        <v>589</v>
      </c>
      <c r="J3" s="2281" t="s">
        <v>656</v>
      </c>
      <c r="K3" s="2281" t="s">
        <v>673</v>
      </c>
      <c r="L3" s="2279" t="s">
        <v>939</v>
      </c>
      <c r="M3" s="1967" t="s">
        <v>941</v>
      </c>
      <c r="N3" s="1968"/>
      <c r="O3" s="1969" t="s">
        <v>942</v>
      </c>
      <c r="P3" s="1970"/>
      <c r="Q3" s="1971" t="s">
        <v>943</v>
      </c>
      <c r="R3" s="1968"/>
    </row>
    <row r="4" spans="1:21" ht="15.75" thickBot="1">
      <c r="A4" s="2283"/>
      <c r="B4" s="2213"/>
      <c r="C4" s="2213"/>
      <c r="D4" s="2213"/>
      <c r="E4" s="2213"/>
      <c r="F4" s="2213"/>
      <c r="G4" s="2213"/>
      <c r="H4" s="2213"/>
      <c r="I4" s="2213"/>
      <c r="J4" s="2213"/>
      <c r="K4" s="2213"/>
      <c r="L4" s="2280"/>
      <c r="M4" s="999" t="s">
        <v>185</v>
      </c>
      <c r="N4" s="1000" t="s">
        <v>186</v>
      </c>
      <c r="O4" s="1804" t="s">
        <v>185</v>
      </c>
      <c r="P4" s="1117" t="s">
        <v>186</v>
      </c>
      <c r="Q4" s="1010" t="s">
        <v>185</v>
      </c>
      <c r="R4" s="1117" t="s">
        <v>186</v>
      </c>
    </row>
    <row r="5" spans="1:21" ht="17.25" customHeight="1">
      <c r="A5" s="1521" t="s">
        <v>67</v>
      </c>
      <c r="B5" s="369">
        <v>26964</v>
      </c>
      <c r="C5" s="369">
        <v>24786</v>
      </c>
      <c r="D5" s="370">
        <v>22002</v>
      </c>
      <c r="E5" s="369">
        <v>19883</v>
      </c>
      <c r="F5" s="371">
        <v>18416</v>
      </c>
      <c r="G5" s="371">
        <v>17954</v>
      </c>
      <c r="H5" s="371">
        <v>18458</v>
      </c>
      <c r="I5" s="469">
        <v>20096</v>
      </c>
      <c r="J5" s="371">
        <v>20639</v>
      </c>
      <c r="K5" s="371">
        <v>21676</v>
      </c>
      <c r="L5" s="201">
        <v>22373</v>
      </c>
      <c r="M5" s="1059">
        <f>L5-K5</f>
        <v>697</v>
      </c>
      <c r="N5" s="296">
        <f>L5/K5-1</f>
        <v>3.2155379221258551E-2</v>
      </c>
      <c r="O5" s="1803">
        <f>L5-G5</f>
        <v>4419</v>
      </c>
      <c r="P5" s="1118">
        <f>L5/G5-1</f>
        <v>0.24612899632393903</v>
      </c>
      <c r="Q5" s="1014">
        <f>L5-B5</f>
        <v>-4591</v>
      </c>
      <c r="R5" s="1118">
        <f>L5/B5-1</f>
        <v>-0.17026405577807446</v>
      </c>
    </row>
    <row r="6" spans="1:21" ht="22.5" customHeight="1">
      <c r="A6" s="1522" t="s">
        <v>113</v>
      </c>
      <c r="B6" s="372">
        <v>98</v>
      </c>
      <c r="C6" s="372">
        <v>96</v>
      </c>
      <c r="D6" s="373">
        <v>68</v>
      </c>
      <c r="E6" s="372">
        <v>60</v>
      </c>
      <c r="F6" s="1463">
        <v>14</v>
      </c>
      <c r="G6" s="1463">
        <v>37</v>
      </c>
      <c r="H6" s="1463">
        <v>28</v>
      </c>
      <c r="I6" s="1463">
        <v>62</v>
      </c>
      <c r="J6" s="1463">
        <v>47</v>
      </c>
      <c r="K6" s="1463">
        <v>93</v>
      </c>
      <c r="L6" s="1518">
        <v>75</v>
      </c>
      <c r="M6" s="1060">
        <f t="shared" ref="M6:M28" si="0">L6-K6</f>
        <v>-18</v>
      </c>
      <c r="N6" s="298">
        <f t="shared" ref="N6:N28" si="1">L6/K6-1</f>
        <v>-0.19354838709677424</v>
      </c>
      <c r="O6" s="1393">
        <f t="shared" ref="O6:O28" si="2">L6-G6</f>
        <v>38</v>
      </c>
      <c r="P6" s="1115">
        <f t="shared" ref="P6:P28" si="3">L6/G6-1</f>
        <v>1.0270270270270272</v>
      </c>
      <c r="Q6" s="1015">
        <f t="shared" ref="Q6:Q28" si="4">L6-B6</f>
        <v>-23</v>
      </c>
      <c r="R6" s="1115">
        <f t="shared" ref="R6:R28" si="5">L6/B6-1</f>
        <v>-0.23469387755102045</v>
      </c>
    </row>
    <row r="7" spans="1:21" ht="23.25" customHeight="1">
      <c r="A7" s="1522" t="s">
        <v>69</v>
      </c>
      <c r="B7" s="372">
        <v>655</v>
      </c>
      <c r="C7" s="372">
        <v>551</v>
      </c>
      <c r="D7" s="373">
        <v>474</v>
      </c>
      <c r="E7" s="372">
        <v>434</v>
      </c>
      <c r="F7" s="1463">
        <v>312</v>
      </c>
      <c r="G7" s="1463">
        <v>324</v>
      </c>
      <c r="H7" s="1463">
        <v>295</v>
      </c>
      <c r="I7" s="1463">
        <v>292</v>
      </c>
      <c r="J7" s="1463">
        <v>283</v>
      </c>
      <c r="K7" s="1463">
        <v>273</v>
      </c>
      <c r="L7" s="1518">
        <v>217</v>
      </c>
      <c r="M7" s="1060">
        <f t="shared" si="0"/>
        <v>-56</v>
      </c>
      <c r="N7" s="298">
        <f t="shared" si="1"/>
        <v>-0.20512820512820518</v>
      </c>
      <c r="O7" s="1393">
        <f t="shared" si="2"/>
        <v>-107</v>
      </c>
      <c r="P7" s="1115">
        <f t="shared" si="3"/>
        <v>-0.33024691358024694</v>
      </c>
      <c r="Q7" s="1015">
        <f t="shared" si="4"/>
        <v>-438</v>
      </c>
      <c r="R7" s="1115">
        <f t="shared" si="5"/>
        <v>-0.66870229007633586</v>
      </c>
    </row>
    <row r="8" spans="1:21" ht="21.75" customHeight="1">
      <c r="A8" s="1522" t="s">
        <v>70</v>
      </c>
      <c r="B8" s="372">
        <v>1098</v>
      </c>
      <c r="C8" s="372">
        <v>901</v>
      </c>
      <c r="D8" s="373">
        <v>821</v>
      </c>
      <c r="E8" s="372">
        <v>716</v>
      </c>
      <c r="F8" s="1463">
        <v>664</v>
      </c>
      <c r="G8" s="1463">
        <v>651</v>
      </c>
      <c r="H8" s="1463">
        <v>719</v>
      </c>
      <c r="I8" s="1463">
        <v>674</v>
      </c>
      <c r="J8" s="1463">
        <v>619</v>
      </c>
      <c r="K8" s="1463">
        <v>630</v>
      </c>
      <c r="L8" s="1518">
        <v>653</v>
      </c>
      <c r="M8" s="1060">
        <f t="shared" si="0"/>
        <v>23</v>
      </c>
      <c r="N8" s="298">
        <f t="shared" si="1"/>
        <v>3.65079365079366E-2</v>
      </c>
      <c r="O8" s="1393">
        <f t="shared" si="2"/>
        <v>2</v>
      </c>
      <c r="P8" s="1115">
        <f t="shared" si="3"/>
        <v>3.0721966205837781E-3</v>
      </c>
      <c r="Q8" s="1015">
        <f t="shared" si="4"/>
        <v>-445</v>
      </c>
      <c r="R8" s="1115">
        <f t="shared" si="5"/>
        <v>-0.40528233151183968</v>
      </c>
    </row>
    <row r="9" spans="1:21" ht="17.25" customHeight="1">
      <c r="A9" s="1522" t="s">
        <v>114</v>
      </c>
      <c r="B9" s="372">
        <v>77</v>
      </c>
      <c r="C9" s="372">
        <v>62</v>
      </c>
      <c r="D9" s="373">
        <v>17</v>
      </c>
      <c r="E9" s="372">
        <v>21</v>
      </c>
      <c r="F9" s="1463">
        <v>15</v>
      </c>
      <c r="G9" s="1463">
        <v>18</v>
      </c>
      <c r="H9" s="1463">
        <v>31</v>
      </c>
      <c r="I9" s="1463">
        <v>33</v>
      </c>
      <c r="J9" s="1463">
        <v>22</v>
      </c>
      <c r="K9" s="1463">
        <v>29</v>
      </c>
      <c r="L9" s="1518">
        <v>35</v>
      </c>
      <c r="M9" s="1060">
        <f t="shared" si="0"/>
        <v>6</v>
      </c>
      <c r="N9" s="298">
        <f t="shared" si="1"/>
        <v>0.2068965517241379</v>
      </c>
      <c r="O9" s="1393">
        <f t="shared" si="2"/>
        <v>17</v>
      </c>
      <c r="P9" s="1115">
        <f t="shared" si="3"/>
        <v>0.94444444444444442</v>
      </c>
      <c r="Q9" s="1015">
        <f t="shared" si="4"/>
        <v>-42</v>
      </c>
      <c r="R9" s="1115">
        <f t="shared" si="5"/>
        <v>-0.54545454545454541</v>
      </c>
    </row>
    <row r="10" spans="1:21" ht="20.25" customHeight="1">
      <c r="A10" s="1523" t="s">
        <v>72</v>
      </c>
      <c r="B10" s="372">
        <v>82</v>
      </c>
      <c r="C10" s="372">
        <v>56</v>
      </c>
      <c r="D10" s="373">
        <v>86</v>
      </c>
      <c r="E10" s="372">
        <v>66</v>
      </c>
      <c r="F10" s="1463">
        <v>71</v>
      </c>
      <c r="G10" s="1463">
        <v>54</v>
      </c>
      <c r="H10" s="1463">
        <v>56</v>
      </c>
      <c r="I10" s="1463">
        <v>46</v>
      </c>
      <c r="J10" s="1463">
        <v>43</v>
      </c>
      <c r="K10" s="1463">
        <v>28</v>
      </c>
      <c r="L10" s="1518">
        <v>25</v>
      </c>
      <c r="M10" s="1060">
        <f t="shared" si="0"/>
        <v>-3</v>
      </c>
      <c r="N10" s="298">
        <f t="shared" si="1"/>
        <v>-0.1071428571428571</v>
      </c>
      <c r="O10" s="1393">
        <f t="shared" si="2"/>
        <v>-29</v>
      </c>
      <c r="P10" s="1115">
        <f t="shared" si="3"/>
        <v>-0.53703703703703698</v>
      </c>
      <c r="Q10" s="1015">
        <f t="shared" si="4"/>
        <v>-57</v>
      </c>
      <c r="R10" s="1115">
        <f t="shared" si="5"/>
        <v>-0.69512195121951215</v>
      </c>
    </row>
    <row r="11" spans="1:21" ht="21.75" customHeight="1">
      <c r="A11" s="1523" t="s">
        <v>75</v>
      </c>
      <c r="B11" s="372">
        <v>178</v>
      </c>
      <c r="C11" s="372">
        <v>130</v>
      </c>
      <c r="D11" s="373">
        <v>93</v>
      </c>
      <c r="E11" s="372">
        <v>81</v>
      </c>
      <c r="F11" s="1463">
        <v>72</v>
      </c>
      <c r="G11" s="1463">
        <v>89</v>
      </c>
      <c r="H11" s="1463">
        <v>100</v>
      </c>
      <c r="I11" s="1463">
        <v>89</v>
      </c>
      <c r="J11" s="1463">
        <v>76</v>
      </c>
      <c r="K11" s="1463">
        <v>69</v>
      </c>
      <c r="L11" s="1518">
        <v>83</v>
      </c>
      <c r="M11" s="1060">
        <f t="shared" si="0"/>
        <v>14</v>
      </c>
      <c r="N11" s="298">
        <f t="shared" si="1"/>
        <v>0.20289855072463769</v>
      </c>
      <c r="O11" s="1393">
        <f t="shared" si="2"/>
        <v>-6</v>
      </c>
      <c r="P11" s="1115">
        <f t="shared" si="3"/>
        <v>-6.7415730337078705E-2</v>
      </c>
      <c r="Q11" s="1015">
        <f t="shared" si="4"/>
        <v>-95</v>
      </c>
      <c r="R11" s="1115">
        <f t="shared" si="5"/>
        <v>-0.53370786516853941</v>
      </c>
    </row>
    <row r="12" spans="1:21" ht="21" customHeight="1">
      <c r="A12" s="1523" t="s">
        <v>77</v>
      </c>
      <c r="B12" s="372">
        <v>315</v>
      </c>
      <c r="C12" s="372">
        <v>274</v>
      </c>
      <c r="D12" s="373">
        <v>250</v>
      </c>
      <c r="E12" s="372">
        <v>227</v>
      </c>
      <c r="F12" s="1463">
        <v>122</v>
      </c>
      <c r="G12" s="1463">
        <v>98</v>
      </c>
      <c r="H12" s="1463">
        <v>90</v>
      </c>
      <c r="I12" s="1463">
        <v>79</v>
      </c>
      <c r="J12" s="1463">
        <v>74</v>
      </c>
      <c r="K12" s="1463">
        <v>75</v>
      </c>
      <c r="L12" s="1518">
        <v>48</v>
      </c>
      <c r="M12" s="1060">
        <f t="shared" si="0"/>
        <v>-27</v>
      </c>
      <c r="N12" s="298">
        <f t="shared" si="1"/>
        <v>-0.36</v>
      </c>
      <c r="O12" s="1393">
        <f t="shared" si="2"/>
        <v>-50</v>
      </c>
      <c r="P12" s="1115">
        <f t="shared" si="3"/>
        <v>-0.51020408163265307</v>
      </c>
      <c r="Q12" s="1015">
        <f t="shared" si="4"/>
        <v>-267</v>
      </c>
      <c r="R12" s="1115">
        <f t="shared" si="5"/>
        <v>-0.84761904761904761</v>
      </c>
    </row>
    <row r="13" spans="1:21" ht="17.25" customHeight="1">
      <c r="A13" s="1523" t="s">
        <v>78</v>
      </c>
      <c r="B13" s="372">
        <v>307</v>
      </c>
      <c r="C13" s="372">
        <v>297</v>
      </c>
      <c r="D13" s="373">
        <v>265</v>
      </c>
      <c r="E13" s="372">
        <v>208</v>
      </c>
      <c r="F13" s="1463">
        <v>222</v>
      </c>
      <c r="G13" s="1463">
        <v>160</v>
      </c>
      <c r="H13" s="1463">
        <v>154</v>
      </c>
      <c r="I13" s="1463">
        <v>172</v>
      </c>
      <c r="J13" s="1463">
        <v>149</v>
      </c>
      <c r="K13" s="1463">
        <v>171</v>
      </c>
      <c r="L13" s="1518">
        <v>169</v>
      </c>
      <c r="M13" s="1060">
        <f t="shared" si="0"/>
        <v>-2</v>
      </c>
      <c r="N13" s="298">
        <f t="shared" si="1"/>
        <v>-1.1695906432748537E-2</v>
      </c>
      <c r="O13" s="1393">
        <f t="shared" si="2"/>
        <v>9</v>
      </c>
      <c r="P13" s="1115">
        <f t="shared" si="3"/>
        <v>5.6249999999999911E-2</v>
      </c>
      <c r="Q13" s="1015">
        <f t="shared" si="4"/>
        <v>-138</v>
      </c>
      <c r="R13" s="1115">
        <f t="shared" si="5"/>
        <v>-0.44951140065146578</v>
      </c>
    </row>
    <row r="14" spans="1:21" ht="17.25" customHeight="1">
      <c r="A14" s="1523" t="s">
        <v>79</v>
      </c>
      <c r="B14" s="372">
        <v>702</v>
      </c>
      <c r="C14" s="372">
        <v>633</v>
      </c>
      <c r="D14" s="373">
        <v>564</v>
      </c>
      <c r="E14" s="372">
        <v>498</v>
      </c>
      <c r="F14" s="1463">
        <v>416</v>
      </c>
      <c r="G14" s="1463">
        <v>393</v>
      </c>
      <c r="H14" s="1463">
        <v>382</v>
      </c>
      <c r="I14" s="1463">
        <v>358</v>
      </c>
      <c r="J14" s="1463">
        <v>354</v>
      </c>
      <c r="K14" s="1463">
        <v>370</v>
      </c>
      <c r="L14" s="1518">
        <v>347</v>
      </c>
      <c r="M14" s="1060">
        <f t="shared" si="0"/>
        <v>-23</v>
      </c>
      <c r="N14" s="298">
        <f t="shared" si="1"/>
        <v>-6.2162162162162193E-2</v>
      </c>
      <c r="O14" s="1393">
        <f t="shared" si="2"/>
        <v>-46</v>
      </c>
      <c r="P14" s="1115">
        <f t="shared" si="3"/>
        <v>-0.11704834605597969</v>
      </c>
      <c r="Q14" s="1015">
        <f t="shared" si="4"/>
        <v>-355</v>
      </c>
      <c r="R14" s="1115">
        <f t="shared" si="5"/>
        <v>-0.50569800569800571</v>
      </c>
    </row>
    <row r="15" spans="1:21" ht="17.25" customHeight="1">
      <c r="A15" s="1523" t="s">
        <v>80</v>
      </c>
      <c r="B15" s="372">
        <v>644</v>
      </c>
      <c r="C15" s="372">
        <v>541</v>
      </c>
      <c r="D15" s="373">
        <v>416</v>
      </c>
      <c r="E15" s="372">
        <v>323</v>
      </c>
      <c r="F15" s="1463">
        <v>305</v>
      </c>
      <c r="G15" s="1463">
        <v>306</v>
      </c>
      <c r="H15" s="1463">
        <v>301</v>
      </c>
      <c r="I15" s="1463">
        <v>318</v>
      </c>
      <c r="J15" s="1463">
        <v>275</v>
      </c>
      <c r="K15" s="1463">
        <v>358</v>
      </c>
      <c r="L15" s="1518">
        <v>350</v>
      </c>
      <c r="M15" s="1060">
        <f>L15-K15</f>
        <v>-8</v>
      </c>
      <c r="N15" s="298">
        <f t="shared" si="1"/>
        <v>-2.2346368715083775E-2</v>
      </c>
      <c r="O15" s="1393">
        <f t="shared" si="2"/>
        <v>44</v>
      </c>
      <c r="P15" s="1115">
        <f t="shared" si="3"/>
        <v>0.14379084967320255</v>
      </c>
      <c r="Q15" s="1015">
        <f t="shared" si="4"/>
        <v>-294</v>
      </c>
      <c r="R15" s="1115">
        <f t="shared" si="5"/>
        <v>-0.45652173913043481</v>
      </c>
    </row>
    <row r="16" spans="1:21" s="377" customFormat="1" ht="22.5" customHeight="1">
      <c r="A16" s="1523" t="s">
        <v>485</v>
      </c>
      <c r="B16" s="374" t="s">
        <v>170</v>
      </c>
      <c r="C16" s="374" t="s">
        <v>170</v>
      </c>
      <c r="D16" s="382" t="s">
        <v>170</v>
      </c>
      <c r="E16" s="374" t="s">
        <v>170</v>
      </c>
      <c r="F16" s="374" t="s">
        <v>170</v>
      </c>
      <c r="G16" s="1463">
        <v>20</v>
      </c>
      <c r="H16" s="1463">
        <v>44</v>
      </c>
      <c r="I16" s="1463">
        <v>248</v>
      </c>
      <c r="J16" s="1463">
        <v>483</v>
      </c>
      <c r="K16" s="1463">
        <v>536</v>
      </c>
      <c r="L16" s="1518">
        <v>753</v>
      </c>
      <c r="M16" s="1060">
        <f>L16-K16</f>
        <v>217</v>
      </c>
      <c r="N16" s="298">
        <f>L16/K16-1</f>
        <v>0.4048507462686568</v>
      </c>
      <c r="O16" s="1393">
        <f t="shared" ref="O16" si="6">L16-G16</f>
        <v>733</v>
      </c>
      <c r="P16" s="1394">
        <f t="shared" ref="P16" si="7">L16/G16-1</f>
        <v>36.65</v>
      </c>
      <c r="Q16" s="1416" t="s">
        <v>52</v>
      </c>
      <c r="R16" s="1394" t="s">
        <v>52</v>
      </c>
    </row>
    <row r="17" spans="1:18" ht="17.25" customHeight="1">
      <c r="A17" s="1523" t="s">
        <v>81</v>
      </c>
      <c r="B17" s="372">
        <v>6524</v>
      </c>
      <c r="C17" s="372">
        <v>6374</v>
      </c>
      <c r="D17" s="373">
        <v>5981</v>
      </c>
      <c r="E17" s="372">
        <v>5811</v>
      </c>
      <c r="F17" s="1463">
        <v>5604</v>
      </c>
      <c r="G17" s="1463">
        <v>5498</v>
      </c>
      <c r="H17" s="1463">
        <v>5791</v>
      </c>
      <c r="I17" s="1463">
        <v>6341</v>
      </c>
      <c r="J17" s="1463">
        <v>6461</v>
      </c>
      <c r="K17" s="1463">
        <v>6956</v>
      </c>
      <c r="L17" s="1518">
        <v>7243</v>
      </c>
      <c r="M17" s="1060">
        <f t="shared" si="0"/>
        <v>287</v>
      </c>
      <c r="N17" s="298">
        <f t="shared" si="1"/>
        <v>4.125934445083379E-2</v>
      </c>
      <c r="O17" s="1393">
        <f t="shared" si="2"/>
        <v>1745</v>
      </c>
      <c r="P17" s="1115">
        <f t="shared" si="3"/>
        <v>0.31738814114223346</v>
      </c>
      <c r="Q17" s="1015">
        <f t="shared" si="4"/>
        <v>719</v>
      </c>
      <c r="R17" s="1115">
        <f t="shared" si="5"/>
        <v>0.11020846106683013</v>
      </c>
    </row>
    <row r="18" spans="1:18" ht="17.25" customHeight="1">
      <c r="A18" s="1522" t="s">
        <v>116</v>
      </c>
      <c r="B18" s="372">
        <v>181</v>
      </c>
      <c r="C18" s="372">
        <v>175</v>
      </c>
      <c r="D18" s="373">
        <v>137</v>
      </c>
      <c r="E18" s="372">
        <v>122</v>
      </c>
      <c r="F18" s="1463">
        <v>129</v>
      </c>
      <c r="G18" s="1463">
        <v>124</v>
      </c>
      <c r="H18" s="1463">
        <v>152</v>
      </c>
      <c r="I18" s="1463">
        <v>146</v>
      </c>
      <c r="J18" s="1463">
        <v>91</v>
      </c>
      <c r="K18" s="1463">
        <v>101</v>
      </c>
      <c r="L18" s="1518">
        <v>116</v>
      </c>
      <c r="M18" s="1060">
        <f t="shared" si="0"/>
        <v>15</v>
      </c>
      <c r="N18" s="298">
        <f t="shared" si="1"/>
        <v>0.14851485148514842</v>
      </c>
      <c r="O18" s="1393">
        <f t="shared" si="2"/>
        <v>-8</v>
      </c>
      <c r="P18" s="1115">
        <f t="shared" si="3"/>
        <v>-6.4516129032258118E-2</v>
      </c>
      <c r="Q18" s="1015">
        <f t="shared" si="4"/>
        <v>-65</v>
      </c>
      <c r="R18" s="1115">
        <f t="shared" si="5"/>
        <v>-0.35911602209944748</v>
      </c>
    </row>
    <row r="19" spans="1:18" ht="17.25" customHeight="1">
      <c r="A19" s="1522" t="s">
        <v>117</v>
      </c>
      <c r="B19" s="372">
        <v>3157</v>
      </c>
      <c r="C19" s="372">
        <v>2657</v>
      </c>
      <c r="D19" s="373">
        <v>2115</v>
      </c>
      <c r="E19" s="372">
        <v>1616</v>
      </c>
      <c r="F19" s="1463">
        <v>1297</v>
      </c>
      <c r="G19" s="1463">
        <v>1145</v>
      </c>
      <c r="H19" s="1463">
        <v>1045</v>
      </c>
      <c r="I19" s="1463">
        <v>1022</v>
      </c>
      <c r="J19" s="1463">
        <v>869</v>
      </c>
      <c r="K19" s="1463">
        <v>776</v>
      </c>
      <c r="L19" s="1518">
        <v>695</v>
      </c>
      <c r="M19" s="1060">
        <f t="shared" si="0"/>
        <v>-81</v>
      </c>
      <c r="N19" s="298">
        <f t="shared" si="1"/>
        <v>-0.10438144329896903</v>
      </c>
      <c r="O19" s="1393">
        <f t="shared" si="2"/>
        <v>-450</v>
      </c>
      <c r="P19" s="1115">
        <f t="shared" si="3"/>
        <v>-0.39301310043668125</v>
      </c>
      <c r="Q19" s="1015">
        <f t="shared" si="4"/>
        <v>-2462</v>
      </c>
      <c r="R19" s="1115">
        <f t="shared" si="5"/>
        <v>-0.77985429204941403</v>
      </c>
    </row>
    <row r="20" spans="1:18" ht="17.25" customHeight="1">
      <c r="A20" s="1523" t="s">
        <v>91</v>
      </c>
      <c r="B20" s="372">
        <v>996</v>
      </c>
      <c r="C20" s="372">
        <v>804</v>
      </c>
      <c r="D20" s="373">
        <v>686</v>
      </c>
      <c r="E20" s="372">
        <v>586</v>
      </c>
      <c r="F20" s="1463">
        <v>527</v>
      </c>
      <c r="G20" s="1463">
        <v>528</v>
      </c>
      <c r="H20" s="1463">
        <v>458</v>
      </c>
      <c r="I20" s="1463">
        <v>515</v>
      </c>
      <c r="J20" s="1463">
        <v>507</v>
      </c>
      <c r="K20" s="1463">
        <v>517</v>
      </c>
      <c r="L20" s="1518">
        <v>462</v>
      </c>
      <c r="M20" s="1060">
        <f t="shared" si="0"/>
        <v>-55</v>
      </c>
      <c r="N20" s="298">
        <f t="shared" si="1"/>
        <v>-0.1063829787234043</v>
      </c>
      <c r="O20" s="1393">
        <f t="shared" si="2"/>
        <v>-66</v>
      </c>
      <c r="P20" s="1115">
        <f t="shared" si="3"/>
        <v>-0.125</v>
      </c>
      <c r="Q20" s="1015">
        <f t="shared" si="4"/>
        <v>-534</v>
      </c>
      <c r="R20" s="1115">
        <f t="shared" si="5"/>
        <v>-0.53614457831325302</v>
      </c>
    </row>
    <row r="21" spans="1:18" ht="17.25" customHeight="1">
      <c r="A21" s="1524" t="s">
        <v>83</v>
      </c>
      <c r="B21" s="372">
        <v>1627</v>
      </c>
      <c r="C21" s="372">
        <v>1570</v>
      </c>
      <c r="D21" s="373">
        <v>1296</v>
      </c>
      <c r="E21" s="372">
        <v>1087</v>
      </c>
      <c r="F21" s="1463">
        <v>962</v>
      </c>
      <c r="G21" s="1463">
        <v>898</v>
      </c>
      <c r="H21" s="1463">
        <v>827</v>
      </c>
      <c r="I21" s="1463">
        <v>791</v>
      </c>
      <c r="J21" s="1463">
        <v>809</v>
      </c>
      <c r="K21" s="1463">
        <v>783</v>
      </c>
      <c r="L21" s="1518">
        <v>823</v>
      </c>
      <c r="M21" s="1060">
        <f t="shared" si="0"/>
        <v>40</v>
      </c>
      <c r="N21" s="298">
        <f t="shared" si="1"/>
        <v>5.108556832694755E-2</v>
      </c>
      <c r="O21" s="1393">
        <f t="shared" si="2"/>
        <v>-75</v>
      </c>
      <c r="P21" s="1115">
        <f t="shared" si="3"/>
        <v>-8.3518930957683701E-2</v>
      </c>
      <c r="Q21" s="1015">
        <f t="shared" si="4"/>
        <v>-804</v>
      </c>
      <c r="R21" s="1115">
        <f t="shared" si="5"/>
        <v>-0.49416103257529198</v>
      </c>
    </row>
    <row r="22" spans="1:18" ht="17.25" customHeight="1">
      <c r="A22" s="1525" t="s">
        <v>84</v>
      </c>
      <c r="B22" s="372">
        <v>146</v>
      </c>
      <c r="C22" s="372">
        <v>135</v>
      </c>
      <c r="D22" s="373">
        <v>110</v>
      </c>
      <c r="E22" s="372">
        <v>67</v>
      </c>
      <c r="F22" s="1463">
        <v>47</v>
      </c>
      <c r="G22" s="1463">
        <v>17</v>
      </c>
      <c r="H22" s="1463">
        <v>11</v>
      </c>
      <c r="I22" s="1519" t="s">
        <v>170</v>
      </c>
      <c r="J22" s="1519" t="s">
        <v>170</v>
      </c>
      <c r="K22" s="1519" t="s">
        <v>170</v>
      </c>
      <c r="L22" s="1519" t="s">
        <v>170</v>
      </c>
      <c r="M22" s="1392" t="s">
        <v>52</v>
      </c>
      <c r="N22" s="1417" t="s">
        <v>52</v>
      </c>
      <c r="O22" s="1526" t="s">
        <v>52</v>
      </c>
      <c r="P22" s="1394" t="s">
        <v>52</v>
      </c>
      <c r="Q22" s="1416" t="s">
        <v>52</v>
      </c>
      <c r="R22" s="1394" t="s">
        <v>52</v>
      </c>
    </row>
    <row r="23" spans="1:18" ht="23.25" customHeight="1">
      <c r="A23" s="1524" t="s">
        <v>92</v>
      </c>
      <c r="B23" s="372">
        <v>2772</v>
      </c>
      <c r="C23" s="372">
        <v>2521</v>
      </c>
      <c r="D23" s="373">
        <v>2217</v>
      </c>
      <c r="E23" s="372">
        <v>1875</v>
      </c>
      <c r="F23" s="1463">
        <v>1622</v>
      </c>
      <c r="G23" s="1463">
        <v>1462</v>
      </c>
      <c r="H23" s="1463">
        <v>1413</v>
      </c>
      <c r="I23" s="1463">
        <v>1503</v>
      </c>
      <c r="J23" s="1463">
        <v>1597</v>
      </c>
      <c r="K23" s="1463">
        <v>1717</v>
      </c>
      <c r="L23" s="1518">
        <v>1604</v>
      </c>
      <c r="M23" s="1060">
        <f t="shared" si="0"/>
        <v>-113</v>
      </c>
      <c r="N23" s="298">
        <f t="shared" si="1"/>
        <v>-6.5812463599301152E-2</v>
      </c>
      <c r="O23" s="1393">
        <f t="shared" si="2"/>
        <v>142</v>
      </c>
      <c r="P23" s="1115">
        <f t="shared" si="3"/>
        <v>9.712722298221621E-2</v>
      </c>
      <c r="Q23" s="1015">
        <f t="shared" si="4"/>
        <v>-1168</v>
      </c>
      <c r="R23" s="1115">
        <f t="shared" si="5"/>
        <v>-0.42135642135642137</v>
      </c>
    </row>
    <row r="24" spans="1:18" ht="21" customHeight="1">
      <c r="A24" s="1524" t="s">
        <v>93</v>
      </c>
      <c r="B24" s="372">
        <v>640</v>
      </c>
      <c r="C24" s="372">
        <v>652</v>
      </c>
      <c r="D24" s="373">
        <v>579</v>
      </c>
      <c r="E24" s="372">
        <v>457</v>
      </c>
      <c r="F24" s="1463">
        <v>453</v>
      </c>
      <c r="G24" s="1463">
        <v>242</v>
      </c>
      <c r="H24" s="1463">
        <v>274</v>
      </c>
      <c r="I24" s="1463">
        <v>261</v>
      </c>
      <c r="J24" s="1463">
        <v>219</v>
      </c>
      <c r="K24" s="1463">
        <v>218</v>
      </c>
      <c r="L24" s="1518">
        <v>195</v>
      </c>
      <c r="M24" s="1060">
        <f t="shared" si="0"/>
        <v>-23</v>
      </c>
      <c r="N24" s="298">
        <f t="shared" si="1"/>
        <v>-0.10550458715596334</v>
      </c>
      <c r="O24" s="1393">
        <f t="shared" si="2"/>
        <v>-47</v>
      </c>
      <c r="P24" s="1115">
        <f t="shared" si="3"/>
        <v>-0.19421487603305787</v>
      </c>
      <c r="Q24" s="1015">
        <f t="shared" si="4"/>
        <v>-445</v>
      </c>
      <c r="R24" s="1115">
        <f t="shared" si="5"/>
        <v>-0.6953125</v>
      </c>
    </row>
    <row r="25" spans="1:18" ht="17.25" customHeight="1">
      <c r="A25" s="1522" t="s">
        <v>118</v>
      </c>
      <c r="B25" s="642">
        <v>7</v>
      </c>
      <c r="C25" s="372">
        <v>20</v>
      </c>
      <c r="D25" s="373">
        <v>35</v>
      </c>
      <c r="E25" s="372">
        <v>56</v>
      </c>
      <c r="F25" s="1463">
        <v>59</v>
      </c>
      <c r="G25" s="1463">
        <v>36</v>
      </c>
      <c r="H25" s="1463">
        <v>55</v>
      </c>
      <c r="I25" s="1463">
        <v>24</v>
      </c>
      <c r="J25" s="1463">
        <v>15</v>
      </c>
      <c r="K25" s="1463">
        <v>13</v>
      </c>
      <c r="L25" s="1518">
        <v>4</v>
      </c>
      <c r="M25" s="1060">
        <f t="shared" si="0"/>
        <v>-9</v>
      </c>
      <c r="N25" s="298">
        <f t="shared" si="1"/>
        <v>-0.69230769230769229</v>
      </c>
      <c r="O25" s="1393">
        <f>L25-G25</f>
        <v>-32</v>
      </c>
      <c r="P25" s="1115">
        <f>L25/G25-1</f>
        <v>-0.88888888888888884</v>
      </c>
      <c r="Q25" s="1015">
        <f t="shared" ref="Q25" si="8">L25-B25</f>
        <v>-3</v>
      </c>
      <c r="R25" s="1115">
        <f t="shared" ref="R25" si="9">L25/B25-1</f>
        <v>-0.4285714285714286</v>
      </c>
    </row>
    <row r="26" spans="1:18" ht="21.75" customHeight="1">
      <c r="A26" s="1524" t="s">
        <v>86</v>
      </c>
      <c r="B26" s="372">
        <v>5586</v>
      </c>
      <c r="C26" s="372">
        <v>5243</v>
      </c>
      <c r="D26" s="373">
        <v>4725</v>
      </c>
      <c r="E26" s="372">
        <v>4531</v>
      </c>
      <c r="F26" s="1463">
        <v>4484</v>
      </c>
      <c r="G26" s="1463">
        <v>4686</v>
      </c>
      <c r="H26" s="1463">
        <v>4991</v>
      </c>
      <c r="I26" s="1463">
        <v>5753</v>
      </c>
      <c r="J26" s="1463">
        <v>6235</v>
      </c>
      <c r="K26" s="1463">
        <v>6425</v>
      </c>
      <c r="L26" s="1518">
        <v>6836</v>
      </c>
      <c r="M26" s="1060">
        <f t="shared" si="0"/>
        <v>411</v>
      </c>
      <c r="N26" s="298">
        <f t="shared" si="1"/>
        <v>6.3968871595330823E-2</v>
      </c>
      <c r="O26" s="1393">
        <f t="shared" si="2"/>
        <v>2150</v>
      </c>
      <c r="P26" s="1115">
        <f t="shared" si="3"/>
        <v>0.45881348698250113</v>
      </c>
      <c r="Q26" s="1015">
        <f t="shared" si="4"/>
        <v>1250</v>
      </c>
      <c r="R26" s="1115">
        <f t="shared" si="5"/>
        <v>0.2237737200143215</v>
      </c>
    </row>
    <row r="27" spans="1:18" ht="17.25" customHeight="1">
      <c r="A27" s="1525" t="s">
        <v>87</v>
      </c>
      <c r="B27" s="372">
        <v>1151</v>
      </c>
      <c r="C27" s="372">
        <v>1076</v>
      </c>
      <c r="D27" s="373">
        <v>1052</v>
      </c>
      <c r="E27" s="372">
        <v>1028</v>
      </c>
      <c r="F27" s="1463">
        <v>1015</v>
      </c>
      <c r="G27" s="1463">
        <v>1159</v>
      </c>
      <c r="H27" s="1463">
        <v>1223</v>
      </c>
      <c r="I27" s="1463">
        <v>1342</v>
      </c>
      <c r="J27" s="1463">
        <v>1394</v>
      </c>
      <c r="K27" s="1463">
        <v>1522</v>
      </c>
      <c r="L27" s="1518">
        <v>1634</v>
      </c>
      <c r="M27" s="1060">
        <f t="shared" si="0"/>
        <v>112</v>
      </c>
      <c r="N27" s="298">
        <f t="shared" si="1"/>
        <v>7.3587385019710849E-2</v>
      </c>
      <c r="O27" s="1393">
        <f t="shared" si="2"/>
        <v>475</v>
      </c>
      <c r="P27" s="1115">
        <f t="shared" si="3"/>
        <v>0.4098360655737705</v>
      </c>
      <c r="Q27" s="1015">
        <f t="shared" si="4"/>
        <v>483</v>
      </c>
      <c r="R27" s="1115">
        <f t="shared" si="5"/>
        <v>0.41963509991311909</v>
      </c>
    </row>
    <row r="28" spans="1:18" ht="16.5" customHeight="1">
      <c r="A28" s="1522" t="s">
        <v>119</v>
      </c>
      <c r="B28" s="372">
        <v>21</v>
      </c>
      <c r="C28" s="372">
        <v>18</v>
      </c>
      <c r="D28" s="373">
        <v>15</v>
      </c>
      <c r="E28" s="372">
        <v>13</v>
      </c>
      <c r="F28" s="1463">
        <v>4</v>
      </c>
      <c r="G28" s="1463">
        <v>9</v>
      </c>
      <c r="H28" s="1463">
        <v>18</v>
      </c>
      <c r="I28" s="1463">
        <v>27</v>
      </c>
      <c r="J28" s="1463">
        <v>17</v>
      </c>
      <c r="K28" s="1463">
        <v>16</v>
      </c>
      <c r="L28" s="1518">
        <v>6</v>
      </c>
      <c r="M28" s="1060">
        <f t="shared" si="0"/>
        <v>-10</v>
      </c>
      <c r="N28" s="298">
        <f t="shared" si="1"/>
        <v>-0.625</v>
      </c>
      <c r="O28" s="1393">
        <f t="shared" si="2"/>
        <v>-3</v>
      </c>
      <c r="P28" s="1115">
        <f t="shared" si="3"/>
        <v>-0.33333333333333337</v>
      </c>
      <c r="Q28" s="1015">
        <f t="shared" si="4"/>
        <v>-15</v>
      </c>
      <c r="R28" s="1115">
        <f t="shared" si="5"/>
        <v>-0.7142857142857143</v>
      </c>
    </row>
    <row r="29" spans="1:18" s="551" customFormat="1" ht="16.5" customHeight="1">
      <c r="A29" s="1528"/>
      <c r="B29" s="1650"/>
      <c r="C29" s="1650"/>
      <c r="D29" s="1650"/>
      <c r="E29" s="1650"/>
      <c r="F29" s="1640"/>
      <c r="G29" s="1640"/>
      <c r="H29" s="1640"/>
      <c r="I29" s="1640"/>
      <c r="J29" s="1640"/>
      <c r="K29" s="1640"/>
      <c r="L29" s="1640"/>
      <c r="M29" s="1466"/>
      <c r="N29" s="1008"/>
      <c r="O29" s="1466"/>
      <c r="P29" s="1008"/>
      <c r="Q29" s="1466"/>
      <c r="R29" s="1008"/>
    </row>
    <row r="30" spans="1:18">
      <c r="A30" s="69" t="s">
        <v>513</v>
      </c>
      <c r="M30" s="25"/>
      <c r="N30" s="1520"/>
    </row>
    <row r="31" spans="1:18">
      <c r="B31" s="141"/>
      <c r="C31" s="141"/>
      <c r="D31" s="141"/>
      <c r="E31" s="141"/>
      <c r="F31" s="141"/>
      <c r="G31" s="141"/>
      <c r="H31" s="141"/>
      <c r="I31" s="141"/>
      <c r="J31" s="141"/>
      <c r="K31" s="141"/>
      <c r="L31" s="141"/>
      <c r="M31" s="141"/>
    </row>
    <row r="32" spans="1:18">
      <c r="L32"/>
    </row>
    <row r="33" spans="12:12">
      <c r="L33"/>
    </row>
    <row r="34" spans="12:12">
      <c r="L34"/>
    </row>
  </sheetData>
  <mergeCells count="15">
    <mergeCell ref="A3:A4"/>
    <mergeCell ref="B3:B4"/>
    <mergeCell ref="C3:C4"/>
    <mergeCell ref="K3:K4"/>
    <mergeCell ref="J3:J4"/>
    <mergeCell ref="E3:E4"/>
    <mergeCell ref="F3:F4"/>
    <mergeCell ref="G3:G4"/>
    <mergeCell ref="H3:H4"/>
    <mergeCell ref="I3:I4"/>
    <mergeCell ref="L3:L4"/>
    <mergeCell ref="M3:N3"/>
    <mergeCell ref="O3:P3"/>
    <mergeCell ref="Q3:R3"/>
    <mergeCell ref="D3:D4"/>
  </mergeCells>
  <hyperlinks>
    <hyperlink ref="T2" location="OBSAH!A1" display="Zpět na obsah"/>
  </hyperlinks>
  <pageMargins left="0.70866141732283472" right="0.70866141732283472" top="0.78740157480314965" bottom="0.78740157480314965" header="0.31496062992125984" footer="0.31496062992125984"/>
  <pageSetup paperSize="9" scale="90" orientation="landscape"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showGridLines="0" workbookViewId="0"/>
  </sheetViews>
  <sheetFormatPr defaultRowHeight="15"/>
  <cols>
    <col min="1" max="1" width="48.42578125" customWidth="1"/>
    <col min="2" max="8" width="11.7109375" customWidth="1"/>
  </cols>
  <sheetData>
    <row r="1" spans="1:12">
      <c r="A1" s="145" t="s">
        <v>1770</v>
      </c>
      <c r="B1" s="551"/>
      <c r="C1" s="551"/>
      <c r="D1" s="551"/>
      <c r="E1" s="551"/>
      <c r="F1" s="551"/>
      <c r="G1" s="551"/>
      <c r="H1" s="551"/>
    </row>
    <row r="2" spans="1:12" ht="15.75" thickBot="1">
      <c r="A2" s="1614" t="s">
        <v>1719</v>
      </c>
      <c r="B2" s="146"/>
      <c r="C2" s="146"/>
      <c r="D2" s="146"/>
      <c r="E2" s="551"/>
      <c r="F2" s="146"/>
      <c r="G2" s="146"/>
      <c r="H2" s="146"/>
      <c r="I2" s="146"/>
      <c r="J2" s="213" t="s">
        <v>1602</v>
      </c>
      <c r="K2" s="146"/>
    </row>
    <row r="3" spans="1:12">
      <c r="A3" s="2182" t="s">
        <v>326</v>
      </c>
      <c r="B3" s="2184" t="s">
        <v>67</v>
      </c>
      <c r="C3" s="2058" t="s">
        <v>739</v>
      </c>
      <c r="D3" s="2058"/>
      <c r="E3" s="2058" t="s">
        <v>742</v>
      </c>
      <c r="F3" s="2059"/>
      <c r="G3" s="2058" t="s">
        <v>756</v>
      </c>
      <c r="H3" s="2059"/>
    </row>
    <row r="4" spans="1:12" ht="15.75" thickBot="1">
      <c r="A4" s="2183"/>
      <c r="B4" s="2185"/>
      <c r="C4" s="1119" t="s">
        <v>9</v>
      </c>
      <c r="D4" s="1119" t="s">
        <v>139</v>
      </c>
      <c r="E4" s="1119" t="s">
        <v>167</v>
      </c>
      <c r="F4" s="1368" t="s">
        <v>39</v>
      </c>
      <c r="G4" s="1119" t="s">
        <v>167</v>
      </c>
      <c r="H4" s="1368" t="s">
        <v>39</v>
      </c>
    </row>
    <row r="5" spans="1:12">
      <c r="A5" s="1380" t="s">
        <v>67</v>
      </c>
      <c r="B5" s="778">
        <v>22373</v>
      </c>
      <c r="C5" s="670">
        <v>17555</v>
      </c>
      <c r="D5" s="670">
        <v>4818</v>
      </c>
      <c r="E5" s="637">
        <v>13590</v>
      </c>
      <c r="F5" s="670">
        <v>8783</v>
      </c>
      <c r="G5" s="670">
        <v>10327</v>
      </c>
      <c r="H5" s="670">
        <v>7228</v>
      </c>
      <c r="J5" s="141"/>
      <c r="K5" s="141"/>
      <c r="L5" s="141"/>
    </row>
    <row r="6" spans="1:12">
      <c r="A6" s="1522" t="s">
        <v>113</v>
      </c>
      <c r="B6" s="777">
        <v>75</v>
      </c>
      <c r="C6" s="770">
        <v>37</v>
      </c>
      <c r="D6" s="770">
        <v>38</v>
      </c>
      <c r="E6" s="356">
        <v>44</v>
      </c>
      <c r="F6" s="770">
        <v>31</v>
      </c>
      <c r="G6" s="770">
        <v>27</v>
      </c>
      <c r="H6" s="770">
        <v>10</v>
      </c>
      <c r="J6" s="141"/>
      <c r="K6" s="141"/>
      <c r="L6" s="141"/>
    </row>
    <row r="7" spans="1:12">
      <c r="A7" s="1522" t="s">
        <v>69</v>
      </c>
      <c r="B7" s="777">
        <v>217</v>
      </c>
      <c r="C7" s="770">
        <v>21</v>
      </c>
      <c r="D7" s="770">
        <v>196</v>
      </c>
      <c r="E7" s="356">
        <v>170</v>
      </c>
      <c r="F7" s="770">
        <v>47</v>
      </c>
      <c r="G7" s="770">
        <v>11</v>
      </c>
      <c r="H7" s="770">
        <v>10</v>
      </c>
      <c r="J7" s="141"/>
      <c r="K7" s="141"/>
      <c r="L7" s="141"/>
    </row>
    <row r="8" spans="1:12">
      <c r="A8" s="1522" t="s">
        <v>70</v>
      </c>
      <c r="B8" s="777">
        <v>653</v>
      </c>
      <c r="C8" s="770">
        <v>96</v>
      </c>
      <c r="D8" s="770">
        <v>557</v>
      </c>
      <c r="E8" s="356">
        <v>534</v>
      </c>
      <c r="F8" s="770">
        <v>119</v>
      </c>
      <c r="G8" s="770">
        <v>80</v>
      </c>
      <c r="H8" s="770">
        <v>16</v>
      </c>
      <c r="J8" s="141"/>
      <c r="K8" s="141"/>
      <c r="L8" s="141"/>
    </row>
    <row r="9" spans="1:12">
      <c r="A9" s="1522" t="s">
        <v>114</v>
      </c>
      <c r="B9" s="777">
        <v>35</v>
      </c>
      <c r="C9" s="770">
        <v>19</v>
      </c>
      <c r="D9" s="770">
        <v>16</v>
      </c>
      <c r="E9" s="356">
        <v>35</v>
      </c>
      <c r="F9" s="492" t="s">
        <v>659</v>
      </c>
      <c r="G9" s="770">
        <v>19</v>
      </c>
      <c r="H9" s="492" t="s">
        <v>659</v>
      </c>
      <c r="J9" s="141"/>
      <c r="K9" s="141"/>
      <c r="L9" s="141"/>
    </row>
    <row r="10" spans="1:12">
      <c r="A10" s="1523" t="s">
        <v>72</v>
      </c>
      <c r="B10" s="777">
        <v>25</v>
      </c>
      <c r="C10" s="770">
        <v>19</v>
      </c>
      <c r="D10" s="770">
        <v>6</v>
      </c>
      <c r="E10" s="356">
        <v>15</v>
      </c>
      <c r="F10" s="770">
        <v>10</v>
      </c>
      <c r="G10" s="770">
        <v>10</v>
      </c>
      <c r="H10" s="770">
        <v>9</v>
      </c>
      <c r="J10" s="141"/>
      <c r="K10" s="141"/>
      <c r="L10" s="141"/>
    </row>
    <row r="11" spans="1:12">
      <c r="A11" s="1523" t="s">
        <v>75</v>
      </c>
      <c r="B11" s="777">
        <v>83</v>
      </c>
      <c r="C11" s="770">
        <v>26</v>
      </c>
      <c r="D11" s="770">
        <v>57</v>
      </c>
      <c r="E11" s="356">
        <v>83</v>
      </c>
      <c r="F11" s="492" t="s">
        <v>659</v>
      </c>
      <c r="G11" s="770">
        <v>26</v>
      </c>
      <c r="H11" s="492" t="s">
        <v>659</v>
      </c>
      <c r="J11" s="141"/>
      <c r="K11" s="141"/>
      <c r="L11" s="141"/>
    </row>
    <row r="12" spans="1:12">
      <c r="A12" s="1523" t="s">
        <v>77</v>
      </c>
      <c r="B12" s="777">
        <v>48</v>
      </c>
      <c r="C12" s="770">
        <v>14</v>
      </c>
      <c r="D12" s="770">
        <v>34</v>
      </c>
      <c r="E12" s="356">
        <v>26</v>
      </c>
      <c r="F12" s="770">
        <v>22</v>
      </c>
      <c r="G12" s="770">
        <v>8</v>
      </c>
      <c r="H12" s="770">
        <v>6</v>
      </c>
      <c r="J12" s="141"/>
      <c r="K12" s="141"/>
      <c r="L12" s="141"/>
    </row>
    <row r="13" spans="1:12">
      <c r="A13" s="1523" t="s">
        <v>78</v>
      </c>
      <c r="B13" s="777">
        <v>169</v>
      </c>
      <c r="C13" s="770">
        <v>41</v>
      </c>
      <c r="D13" s="770">
        <v>128</v>
      </c>
      <c r="E13" s="356">
        <v>169</v>
      </c>
      <c r="F13" s="492" t="s">
        <v>659</v>
      </c>
      <c r="G13" s="770">
        <v>41</v>
      </c>
      <c r="H13" s="492" t="s">
        <v>659</v>
      </c>
      <c r="J13" s="141"/>
      <c r="K13" s="141"/>
      <c r="L13" s="141"/>
    </row>
    <row r="14" spans="1:12">
      <c r="A14" s="1523" t="s">
        <v>79</v>
      </c>
      <c r="B14" s="777">
        <v>347</v>
      </c>
      <c r="C14" s="770">
        <v>175</v>
      </c>
      <c r="D14" s="770">
        <v>172</v>
      </c>
      <c r="E14" s="356">
        <v>135</v>
      </c>
      <c r="F14" s="770">
        <v>212</v>
      </c>
      <c r="G14" s="770">
        <v>85</v>
      </c>
      <c r="H14" s="770">
        <v>90</v>
      </c>
      <c r="J14" s="141"/>
      <c r="K14" s="141"/>
      <c r="L14" s="141"/>
    </row>
    <row r="15" spans="1:12">
      <c r="A15" s="1523" t="s">
        <v>80</v>
      </c>
      <c r="B15" s="777">
        <v>350</v>
      </c>
      <c r="C15" s="770">
        <v>239</v>
      </c>
      <c r="D15" s="770">
        <v>111</v>
      </c>
      <c r="E15" s="356">
        <v>86</v>
      </c>
      <c r="F15" s="770">
        <v>264</v>
      </c>
      <c r="G15" s="770">
        <v>56</v>
      </c>
      <c r="H15" s="770">
        <v>183</v>
      </c>
      <c r="J15" s="141"/>
      <c r="K15" s="141"/>
      <c r="L15" s="141"/>
    </row>
    <row r="16" spans="1:12">
      <c r="A16" s="1523" t="s">
        <v>485</v>
      </c>
      <c r="B16" s="777">
        <v>753</v>
      </c>
      <c r="C16" s="770">
        <v>689</v>
      </c>
      <c r="D16" s="770">
        <v>64</v>
      </c>
      <c r="E16" s="356">
        <v>452</v>
      </c>
      <c r="F16" s="770">
        <v>301</v>
      </c>
      <c r="G16" s="770">
        <v>406</v>
      </c>
      <c r="H16" s="770">
        <v>283</v>
      </c>
      <c r="J16" s="141"/>
      <c r="K16" s="141"/>
      <c r="L16" s="141"/>
    </row>
    <row r="17" spans="1:12">
      <c r="A17" s="1523" t="s">
        <v>81</v>
      </c>
      <c r="B17" s="777">
        <v>7243</v>
      </c>
      <c r="C17" s="770">
        <v>6617</v>
      </c>
      <c r="D17" s="770">
        <v>626</v>
      </c>
      <c r="E17" s="356">
        <v>4086</v>
      </c>
      <c r="F17" s="770">
        <v>3157</v>
      </c>
      <c r="G17" s="770">
        <v>3773</v>
      </c>
      <c r="H17" s="770">
        <v>2844</v>
      </c>
      <c r="J17" s="141"/>
      <c r="K17" s="141"/>
      <c r="L17" s="141"/>
    </row>
    <row r="18" spans="1:12">
      <c r="A18" s="1522" t="s">
        <v>116</v>
      </c>
      <c r="B18" s="777">
        <v>116</v>
      </c>
      <c r="C18" s="770">
        <v>58</v>
      </c>
      <c r="D18" s="770">
        <v>58</v>
      </c>
      <c r="E18" s="356">
        <v>23</v>
      </c>
      <c r="F18" s="770">
        <v>93</v>
      </c>
      <c r="G18" s="770">
        <v>9</v>
      </c>
      <c r="H18" s="770">
        <v>49</v>
      </c>
      <c r="J18" s="141"/>
      <c r="K18" s="141"/>
      <c r="L18" s="141"/>
    </row>
    <row r="19" spans="1:12">
      <c r="A19" s="1522" t="s">
        <v>117</v>
      </c>
      <c r="B19" s="777">
        <v>695</v>
      </c>
      <c r="C19" s="770">
        <v>404</v>
      </c>
      <c r="D19" s="770">
        <v>291</v>
      </c>
      <c r="E19" s="356">
        <v>628</v>
      </c>
      <c r="F19" s="770">
        <v>67</v>
      </c>
      <c r="G19" s="770">
        <v>350</v>
      </c>
      <c r="H19" s="770">
        <v>54</v>
      </c>
      <c r="J19" s="141"/>
      <c r="K19" s="141"/>
      <c r="L19" s="141"/>
    </row>
    <row r="20" spans="1:12">
      <c r="A20" s="1523" t="s">
        <v>91</v>
      </c>
      <c r="B20" s="777">
        <v>462</v>
      </c>
      <c r="C20" s="770">
        <v>193</v>
      </c>
      <c r="D20" s="770">
        <v>269</v>
      </c>
      <c r="E20" s="356">
        <v>421</v>
      </c>
      <c r="F20" s="770">
        <v>41</v>
      </c>
      <c r="G20" s="770">
        <v>165</v>
      </c>
      <c r="H20" s="770">
        <v>28</v>
      </c>
      <c r="J20" s="141"/>
      <c r="K20" s="141"/>
      <c r="L20" s="141"/>
    </row>
    <row r="21" spans="1:12">
      <c r="A21" s="1524" t="s">
        <v>83</v>
      </c>
      <c r="B21" s="777">
        <v>823</v>
      </c>
      <c r="C21" s="770">
        <v>567</v>
      </c>
      <c r="D21" s="770">
        <v>256</v>
      </c>
      <c r="E21" s="356">
        <v>798</v>
      </c>
      <c r="F21" s="770">
        <v>25</v>
      </c>
      <c r="G21" s="770">
        <v>546</v>
      </c>
      <c r="H21" s="770">
        <v>21</v>
      </c>
      <c r="J21" s="141"/>
      <c r="K21" s="141"/>
      <c r="L21" s="141"/>
    </row>
    <row r="22" spans="1:12">
      <c r="A22" s="1524" t="s">
        <v>92</v>
      </c>
      <c r="B22" s="777">
        <v>1604</v>
      </c>
      <c r="C22" s="770">
        <v>754</v>
      </c>
      <c r="D22" s="770">
        <v>850</v>
      </c>
      <c r="E22" s="356">
        <v>765</v>
      </c>
      <c r="F22" s="770">
        <v>839</v>
      </c>
      <c r="G22" s="770">
        <v>477</v>
      </c>
      <c r="H22" s="770">
        <v>277</v>
      </c>
      <c r="J22" s="141"/>
      <c r="K22" s="141"/>
      <c r="L22" s="141"/>
    </row>
    <row r="23" spans="1:12">
      <c r="A23" s="1524" t="s">
        <v>93</v>
      </c>
      <c r="B23" s="777">
        <v>195</v>
      </c>
      <c r="C23" s="770">
        <v>117</v>
      </c>
      <c r="D23" s="770">
        <v>78</v>
      </c>
      <c r="E23" s="356">
        <v>141</v>
      </c>
      <c r="F23" s="770">
        <v>54</v>
      </c>
      <c r="G23" s="770">
        <v>80</v>
      </c>
      <c r="H23" s="770">
        <v>37</v>
      </c>
      <c r="J23" s="141"/>
      <c r="K23" s="141"/>
      <c r="L23" s="141"/>
    </row>
    <row r="24" spans="1:12">
      <c r="A24" s="1522" t="s">
        <v>118</v>
      </c>
      <c r="B24" s="777">
        <v>4</v>
      </c>
      <c r="C24" s="770">
        <v>3</v>
      </c>
      <c r="D24" s="770">
        <v>1</v>
      </c>
      <c r="E24" s="356">
        <v>4</v>
      </c>
      <c r="F24" s="492" t="s">
        <v>659</v>
      </c>
      <c r="G24" s="356">
        <v>3</v>
      </c>
      <c r="H24" s="492" t="s">
        <v>659</v>
      </c>
      <c r="J24" s="141"/>
      <c r="K24" s="141"/>
      <c r="L24" s="141"/>
    </row>
    <row r="25" spans="1:12">
      <c r="A25" s="1524" t="s">
        <v>86</v>
      </c>
      <c r="B25" s="777">
        <v>6836</v>
      </c>
      <c r="C25" s="770">
        <v>6401</v>
      </c>
      <c r="D25" s="770">
        <v>435</v>
      </c>
      <c r="E25" s="356">
        <v>3364</v>
      </c>
      <c r="F25" s="770">
        <v>3472</v>
      </c>
      <c r="G25" s="770">
        <v>3109</v>
      </c>
      <c r="H25" s="770">
        <v>3292</v>
      </c>
      <c r="J25" s="141"/>
      <c r="K25" s="141"/>
      <c r="L25" s="141"/>
    </row>
    <row r="26" spans="1:12">
      <c r="A26" s="1525" t="s">
        <v>87</v>
      </c>
      <c r="B26" s="777">
        <v>1634</v>
      </c>
      <c r="C26" s="770">
        <v>1063</v>
      </c>
      <c r="D26" s="770">
        <v>571</v>
      </c>
      <c r="E26" s="356">
        <v>1611</v>
      </c>
      <c r="F26" s="770">
        <v>23</v>
      </c>
      <c r="G26" s="770">
        <v>1046</v>
      </c>
      <c r="H26" s="770">
        <v>17</v>
      </c>
      <c r="J26" s="141"/>
      <c r="K26" s="141"/>
      <c r="L26" s="141"/>
    </row>
    <row r="27" spans="1:12">
      <c r="A27" s="1522" t="s">
        <v>119</v>
      </c>
      <c r="B27" s="777">
        <v>6</v>
      </c>
      <c r="C27" s="770">
        <v>2</v>
      </c>
      <c r="D27" s="770">
        <v>4</v>
      </c>
      <c r="E27" s="492" t="s">
        <v>659</v>
      </c>
      <c r="F27" s="770">
        <v>6</v>
      </c>
      <c r="G27" s="492" t="s">
        <v>659</v>
      </c>
      <c r="H27" s="770">
        <v>2</v>
      </c>
      <c r="J27" s="141"/>
      <c r="K27" s="141"/>
      <c r="L27" s="141"/>
    </row>
    <row r="28" spans="1:12" s="551" customFormat="1">
      <c r="A28" s="1528"/>
      <c r="B28" s="14"/>
      <c r="C28" s="14"/>
      <c r="D28" s="14"/>
      <c r="E28" s="399"/>
      <c r="F28" s="14"/>
      <c r="G28" s="399"/>
      <c r="H28" s="14"/>
      <c r="J28" s="141"/>
      <c r="K28" s="141"/>
      <c r="L28" s="141"/>
    </row>
    <row r="29" spans="1:12">
      <c r="A29" s="69" t="s">
        <v>513</v>
      </c>
      <c r="B29" s="40"/>
      <c r="C29" s="40"/>
      <c r="D29" s="40"/>
      <c r="E29" s="40"/>
      <c r="F29" s="40"/>
      <c r="G29" s="40"/>
      <c r="H29" s="40"/>
    </row>
    <row r="30" spans="1:12">
      <c r="B30" s="141"/>
      <c r="C30" s="141"/>
      <c r="D30" s="141"/>
      <c r="E30" s="141"/>
      <c r="F30" s="141"/>
      <c r="G30" s="141"/>
      <c r="H30" s="141"/>
    </row>
  </sheetData>
  <mergeCells count="5">
    <mergeCell ref="A3:A4"/>
    <mergeCell ref="B3:B4"/>
    <mergeCell ref="C3:D3"/>
    <mergeCell ref="E3:F3"/>
    <mergeCell ref="G3:H3"/>
  </mergeCells>
  <hyperlinks>
    <hyperlink ref="J2" location="OBSAH!A1" display="Zpět na obsah"/>
  </hyperlinks>
  <pageMargins left="0.7" right="0.7" top="0.78740157499999996" bottom="0.78740157499999996"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showGridLines="0" workbookViewId="0"/>
  </sheetViews>
  <sheetFormatPr defaultRowHeight="15"/>
  <cols>
    <col min="1" max="1" width="48.42578125" style="551" customWidth="1"/>
    <col min="2" max="9" width="11.7109375" style="551" customWidth="1"/>
  </cols>
  <sheetData>
    <row r="1" spans="1:12">
      <c r="A1" s="145" t="s">
        <v>1769</v>
      </c>
    </row>
    <row r="2" spans="1:12" ht="15.75" thickBot="1">
      <c r="A2" s="1614" t="s">
        <v>1719</v>
      </c>
      <c r="B2" s="146"/>
      <c r="C2" s="146"/>
      <c r="D2" s="146"/>
      <c r="F2" s="146"/>
      <c r="G2" s="146"/>
      <c r="H2" s="146"/>
      <c r="I2" s="146"/>
      <c r="J2" s="213" t="s">
        <v>1602</v>
      </c>
      <c r="K2" s="146"/>
    </row>
    <row r="3" spans="1:12" ht="15" customHeight="1">
      <c r="A3" s="2182" t="s">
        <v>1718</v>
      </c>
      <c r="B3" s="2184" t="s">
        <v>67</v>
      </c>
      <c r="C3" s="2058" t="s">
        <v>739</v>
      </c>
      <c r="D3" s="2058"/>
      <c r="E3" s="2058" t="s">
        <v>742</v>
      </c>
      <c r="F3" s="2059"/>
      <c r="G3" s="2058" t="s">
        <v>756</v>
      </c>
      <c r="H3" s="2059"/>
      <c r="I3" s="1127"/>
    </row>
    <row r="4" spans="1:12" ht="15.75" thickBot="1">
      <c r="A4" s="2183"/>
      <c r="B4" s="2185"/>
      <c r="C4" s="1119" t="s">
        <v>9</v>
      </c>
      <c r="D4" s="1119" t="s">
        <v>139</v>
      </c>
      <c r="E4" s="1119" t="s">
        <v>167</v>
      </c>
      <c r="F4" s="1368" t="s">
        <v>39</v>
      </c>
      <c r="G4" s="1119" t="s">
        <v>167</v>
      </c>
      <c r="H4" s="1368" t="s">
        <v>39</v>
      </c>
      <c r="I4" s="1127"/>
    </row>
    <row r="5" spans="1:12">
      <c r="A5" s="1385" t="s">
        <v>67</v>
      </c>
      <c r="B5" s="778">
        <v>22373</v>
      </c>
      <c r="C5" s="670">
        <v>17555</v>
      </c>
      <c r="D5" s="670">
        <v>4818</v>
      </c>
      <c r="E5" s="670">
        <v>13590</v>
      </c>
      <c r="F5" s="670">
        <v>8783</v>
      </c>
      <c r="G5" s="670">
        <v>10327</v>
      </c>
      <c r="H5" s="670">
        <v>7228</v>
      </c>
      <c r="I5" s="660"/>
      <c r="K5" s="141"/>
      <c r="L5" s="141"/>
    </row>
    <row r="6" spans="1:12">
      <c r="A6" s="1522" t="s">
        <v>1675</v>
      </c>
      <c r="B6" s="777">
        <v>75</v>
      </c>
      <c r="C6" s="770">
        <v>37</v>
      </c>
      <c r="D6" s="770">
        <v>38</v>
      </c>
      <c r="E6" s="770">
        <v>44</v>
      </c>
      <c r="F6" s="770">
        <v>31</v>
      </c>
      <c r="G6" s="770">
        <v>27</v>
      </c>
      <c r="H6" s="770">
        <v>10</v>
      </c>
      <c r="I6" s="14"/>
      <c r="K6" s="141"/>
      <c r="L6" s="141"/>
    </row>
    <row r="7" spans="1:12">
      <c r="A7" s="1522" t="s">
        <v>1676</v>
      </c>
      <c r="B7" s="777">
        <v>94</v>
      </c>
      <c r="C7" s="770">
        <v>14</v>
      </c>
      <c r="D7" s="770">
        <v>80</v>
      </c>
      <c r="E7" s="770">
        <v>47</v>
      </c>
      <c r="F7" s="770">
        <v>47</v>
      </c>
      <c r="G7" s="770">
        <v>4</v>
      </c>
      <c r="H7" s="770">
        <v>10</v>
      </c>
      <c r="I7" s="14"/>
      <c r="K7" s="141"/>
      <c r="L7" s="141"/>
    </row>
    <row r="8" spans="1:12">
      <c r="A8" s="1522" t="s">
        <v>1677</v>
      </c>
      <c r="B8" s="777">
        <v>123</v>
      </c>
      <c r="C8" s="770">
        <v>7</v>
      </c>
      <c r="D8" s="770">
        <v>116</v>
      </c>
      <c r="E8" s="770">
        <v>123</v>
      </c>
      <c r="F8" s="492" t="s">
        <v>659</v>
      </c>
      <c r="G8" s="770">
        <v>7</v>
      </c>
      <c r="H8" s="492" t="s">
        <v>659</v>
      </c>
      <c r="I8" s="399"/>
      <c r="K8" s="141"/>
      <c r="L8" s="141"/>
    </row>
    <row r="9" spans="1:12">
      <c r="A9" s="1522" t="s">
        <v>1678</v>
      </c>
      <c r="B9" s="777">
        <v>184</v>
      </c>
      <c r="C9" s="770">
        <v>12</v>
      </c>
      <c r="D9" s="770">
        <v>172</v>
      </c>
      <c r="E9" s="770">
        <v>126</v>
      </c>
      <c r="F9" s="770">
        <v>58</v>
      </c>
      <c r="G9" s="770">
        <v>11</v>
      </c>
      <c r="H9" s="770">
        <v>1</v>
      </c>
      <c r="I9" s="14"/>
      <c r="K9" s="141"/>
      <c r="L9" s="141"/>
    </row>
    <row r="10" spans="1:12">
      <c r="A10" s="1523" t="s">
        <v>1679</v>
      </c>
      <c r="B10" s="777">
        <v>469</v>
      </c>
      <c r="C10" s="770">
        <v>84</v>
      </c>
      <c r="D10" s="770">
        <v>385</v>
      </c>
      <c r="E10" s="770">
        <v>408</v>
      </c>
      <c r="F10" s="770">
        <v>61</v>
      </c>
      <c r="G10" s="770">
        <v>69</v>
      </c>
      <c r="H10" s="770">
        <v>15</v>
      </c>
      <c r="I10" s="14"/>
      <c r="K10" s="141"/>
      <c r="L10" s="141"/>
    </row>
    <row r="11" spans="1:12">
      <c r="A11" s="1522" t="s">
        <v>1680</v>
      </c>
      <c r="B11" s="777">
        <v>35</v>
      </c>
      <c r="C11" s="770">
        <v>19</v>
      </c>
      <c r="D11" s="770">
        <v>16</v>
      </c>
      <c r="E11" s="770">
        <v>35</v>
      </c>
      <c r="F11" s="492" t="s">
        <v>659</v>
      </c>
      <c r="G11" s="770">
        <v>19</v>
      </c>
      <c r="H11" s="492" t="s">
        <v>659</v>
      </c>
      <c r="I11" s="399"/>
      <c r="K11" s="141"/>
      <c r="L11" s="141"/>
    </row>
    <row r="12" spans="1:12">
      <c r="A12" s="1523" t="s">
        <v>1681</v>
      </c>
      <c r="B12" s="777">
        <v>25</v>
      </c>
      <c r="C12" s="770">
        <v>19</v>
      </c>
      <c r="D12" s="770">
        <v>6</v>
      </c>
      <c r="E12" s="770">
        <v>15</v>
      </c>
      <c r="F12" s="770">
        <v>10</v>
      </c>
      <c r="G12" s="770">
        <v>10</v>
      </c>
      <c r="H12" s="770">
        <v>9</v>
      </c>
      <c r="I12" s="14"/>
      <c r="K12" s="141"/>
      <c r="L12" s="141"/>
    </row>
    <row r="13" spans="1:12">
      <c r="A13" s="1523" t="s">
        <v>1682</v>
      </c>
      <c r="B13" s="777">
        <v>83</v>
      </c>
      <c r="C13" s="770">
        <v>26</v>
      </c>
      <c r="D13" s="770">
        <v>57</v>
      </c>
      <c r="E13" s="770">
        <v>83</v>
      </c>
      <c r="F13" s="492" t="s">
        <v>659</v>
      </c>
      <c r="G13" s="770">
        <v>26</v>
      </c>
      <c r="H13" s="492" t="s">
        <v>659</v>
      </c>
      <c r="I13" s="14"/>
      <c r="K13" s="141"/>
      <c r="L13" s="141"/>
    </row>
    <row r="14" spans="1:12">
      <c r="A14" s="1523" t="s">
        <v>1683</v>
      </c>
      <c r="B14" s="777">
        <v>48</v>
      </c>
      <c r="C14" s="770">
        <v>14</v>
      </c>
      <c r="D14" s="770">
        <v>34</v>
      </c>
      <c r="E14" s="770">
        <v>26</v>
      </c>
      <c r="F14" s="770">
        <v>22</v>
      </c>
      <c r="G14" s="770">
        <v>8</v>
      </c>
      <c r="H14" s="770">
        <v>6</v>
      </c>
      <c r="I14" s="14"/>
      <c r="K14" s="141"/>
      <c r="L14" s="141"/>
    </row>
    <row r="15" spans="1:12">
      <c r="A15" s="1523" t="s">
        <v>1684</v>
      </c>
      <c r="B15" s="777">
        <v>150</v>
      </c>
      <c r="C15" s="770">
        <v>34</v>
      </c>
      <c r="D15" s="770">
        <v>116</v>
      </c>
      <c r="E15" s="770">
        <v>150</v>
      </c>
      <c r="F15" s="492" t="s">
        <v>659</v>
      </c>
      <c r="G15" s="770">
        <v>34</v>
      </c>
      <c r="H15" s="492" t="s">
        <v>659</v>
      </c>
      <c r="I15" s="399"/>
      <c r="K15" s="141"/>
      <c r="L15" s="141"/>
    </row>
    <row r="16" spans="1:12">
      <c r="A16" s="1523" t="s">
        <v>1685</v>
      </c>
      <c r="B16" s="777">
        <v>19</v>
      </c>
      <c r="C16" s="770">
        <v>7</v>
      </c>
      <c r="D16" s="770">
        <v>12</v>
      </c>
      <c r="E16" s="770">
        <v>19</v>
      </c>
      <c r="F16" s="492" t="s">
        <v>659</v>
      </c>
      <c r="G16" s="770">
        <v>7</v>
      </c>
      <c r="H16" s="492" t="s">
        <v>659</v>
      </c>
      <c r="I16" s="399"/>
      <c r="K16" s="141"/>
      <c r="L16" s="141"/>
    </row>
    <row r="17" spans="1:12">
      <c r="A17" s="1523" t="s">
        <v>1686</v>
      </c>
      <c r="B17" s="777">
        <v>97</v>
      </c>
      <c r="C17" s="770">
        <v>11</v>
      </c>
      <c r="D17" s="770">
        <v>86</v>
      </c>
      <c r="E17" s="492" t="s">
        <v>659</v>
      </c>
      <c r="F17" s="770">
        <v>97</v>
      </c>
      <c r="G17" s="492" t="s">
        <v>659</v>
      </c>
      <c r="H17" s="770">
        <v>11</v>
      </c>
      <c r="I17" s="14"/>
      <c r="K17" s="141"/>
      <c r="L17" s="141"/>
    </row>
    <row r="18" spans="1:12">
      <c r="A18" s="1523" t="s">
        <v>1687</v>
      </c>
      <c r="B18" s="777">
        <v>75</v>
      </c>
      <c r="C18" s="770">
        <v>39</v>
      </c>
      <c r="D18" s="770">
        <v>36</v>
      </c>
      <c r="E18" s="770">
        <v>67</v>
      </c>
      <c r="F18" s="770">
        <v>8</v>
      </c>
      <c r="G18" s="770">
        <v>33</v>
      </c>
      <c r="H18" s="770">
        <v>6</v>
      </c>
      <c r="I18" s="14"/>
      <c r="K18" s="141"/>
      <c r="L18" s="141"/>
    </row>
    <row r="19" spans="1:12">
      <c r="A19" s="1522" t="s">
        <v>1688</v>
      </c>
      <c r="B19" s="777">
        <v>175</v>
      </c>
      <c r="C19" s="770">
        <v>125</v>
      </c>
      <c r="D19" s="770">
        <v>50</v>
      </c>
      <c r="E19" s="770">
        <v>68</v>
      </c>
      <c r="F19" s="770">
        <v>107</v>
      </c>
      <c r="G19" s="770">
        <v>52</v>
      </c>
      <c r="H19" s="770">
        <v>73</v>
      </c>
      <c r="I19" s="14"/>
      <c r="K19" s="141"/>
      <c r="L19" s="141"/>
    </row>
    <row r="20" spans="1:12">
      <c r="A20" s="1522" t="s">
        <v>1689</v>
      </c>
      <c r="B20" s="777">
        <v>89</v>
      </c>
      <c r="C20" s="770">
        <v>58</v>
      </c>
      <c r="D20" s="770">
        <v>31</v>
      </c>
      <c r="E20" s="770">
        <v>71</v>
      </c>
      <c r="F20" s="770">
        <v>18</v>
      </c>
      <c r="G20" s="770">
        <v>46</v>
      </c>
      <c r="H20" s="770">
        <v>12</v>
      </c>
      <c r="I20" s="14"/>
      <c r="K20" s="141"/>
      <c r="L20" s="141"/>
    </row>
    <row r="21" spans="1:12">
      <c r="A21" s="1523" t="s">
        <v>1690</v>
      </c>
      <c r="B21" s="777">
        <v>105</v>
      </c>
      <c r="C21" s="770">
        <v>43</v>
      </c>
      <c r="D21" s="770">
        <v>62</v>
      </c>
      <c r="E21" s="492" t="s">
        <v>659</v>
      </c>
      <c r="F21" s="770">
        <v>105</v>
      </c>
      <c r="G21" s="492" t="s">
        <v>659</v>
      </c>
      <c r="H21" s="770">
        <v>43</v>
      </c>
      <c r="I21" s="14"/>
      <c r="K21" s="141"/>
      <c r="L21" s="141"/>
    </row>
    <row r="22" spans="1:12">
      <c r="A22" s="1524" t="s">
        <v>1691</v>
      </c>
      <c r="B22" s="777">
        <v>156</v>
      </c>
      <c r="C22" s="770">
        <v>138</v>
      </c>
      <c r="D22" s="770">
        <v>18</v>
      </c>
      <c r="E22" s="770">
        <v>15</v>
      </c>
      <c r="F22" s="770">
        <v>141</v>
      </c>
      <c r="G22" s="770">
        <v>10</v>
      </c>
      <c r="H22" s="770">
        <v>128</v>
      </c>
      <c r="I22" s="14"/>
      <c r="K22" s="141"/>
      <c r="L22" s="141"/>
    </row>
    <row r="23" spans="1:12">
      <c r="A23" s="1525" t="s">
        <v>1692</v>
      </c>
      <c r="B23" s="777">
        <v>753</v>
      </c>
      <c r="C23" s="770">
        <v>689</v>
      </c>
      <c r="D23" s="770">
        <v>64</v>
      </c>
      <c r="E23" s="770">
        <v>452</v>
      </c>
      <c r="F23" s="770">
        <v>301</v>
      </c>
      <c r="G23" s="770">
        <v>406</v>
      </c>
      <c r="H23" s="770">
        <v>283</v>
      </c>
      <c r="I23" s="14"/>
      <c r="K23" s="141"/>
      <c r="L23" s="141"/>
    </row>
    <row r="24" spans="1:12">
      <c r="A24" s="1524" t="s">
        <v>1693</v>
      </c>
      <c r="B24" s="777">
        <v>5922</v>
      </c>
      <c r="C24" s="770">
        <v>5417</v>
      </c>
      <c r="D24" s="770">
        <v>505</v>
      </c>
      <c r="E24" s="770">
        <v>3161</v>
      </c>
      <c r="F24" s="770">
        <v>2761</v>
      </c>
      <c r="G24" s="770">
        <v>2936</v>
      </c>
      <c r="H24" s="770">
        <v>2481</v>
      </c>
      <c r="I24" s="14"/>
      <c r="K24" s="141"/>
      <c r="L24" s="141"/>
    </row>
    <row r="25" spans="1:12">
      <c r="A25" s="1524" t="s">
        <v>1694</v>
      </c>
      <c r="B25" s="777">
        <v>927</v>
      </c>
      <c r="C25" s="770">
        <v>848</v>
      </c>
      <c r="D25" s="770">
        <v>79</v>
      </c>
      <c r="E25" s="770">
        <v>531</v>
      </c>
      <c r="F25" s="770">
        <v>396</v>
      </c>
      <c r="G25" s="770">
        <v>485</v>
      </c>
      <c r="H25" s="770">
        <v>363</v>
      </c>
      <c r="I25" s="14"/>
      <c r="K25" s="141"/>
      <c r="L25" s="141"/>
    </row>
    <row r="26" spans="1:12">
      <c r="A26" s="1522" t="s">
        <v>1695</v>
      </c>
      <c r="B26" s="777">
        <v>394</v>
      </c>
      <c r="C26" s="770">
        <v>352</v>
      </c>
      <c r="D26" s="770">
        <v>42</v>
      </c>
      <c r="E26" s="770">
        <v>394</v>
      </c>
      <c r="F26" s="492" t="s">
        <v>659</v>
      </c>
      <c r="G26" s="770">
        <v>352</v>
      </c>
      <c r="H26" s="492" t="s">
        <v>659</v>
      </c>
      <c r="I26" s="399"/>
      <c r="K26" s="141"/>
      <c r="L26" s="141"/>
    </row>
    <row r="27" spans="1:12">
      <c r="A27" s="1524" t="s">
        <v>1696</v>
      </c>
      <c r="B27" s="777">
        <v>116</v>
      </c>
      <c r="C27" s="770">
        <v>58</v>
      </c>
      <c r="D27" s="770">
        <v>58</v>
      </c>
      <c r="E27" s="770">
        <v>23</v>
      </c>
      <c r="F27" s="770">
        <v>93</v>
      </c>
      <c r="G27" s="770">
        <v>9</v>
      </c>
      <c r="H27" s="770">
        <v>49</v>
      </c>
      <c r="I27" s="14"/>
      <c r="K27" s="141"/>
      <c r="L27" s="141"/>
    </row>
    <row r="28" spans="1:12">
      <c r="A28" s="1525" t="s">
        <v>1697</v>
      </c>
      <c r="B28" s="777">
        <v>574</v>
      </c>
      <c r="C28" s="770">
        <v>338</v>
      </c>
      <c r="D28" s="770">
        <v>236</v>
      </c>
      <c r="E28" s="770">
        <v>507</v>
      </c>
      <c r="F28" s="770">
        <v>67</v>
      </c>
      <c r="G28" s="770">
        <v>284</v>
      </c>
      <c r="H28" s="770">
        <v>54</v>
      </c>
      <c r="I28" s="14"/>
      <c r="K28" s="141"/>
      <c r="L28" s="141"/>
    </row>
    <row r="29" spans="1:12">
      <c r="A29" s="1522" t="s">
        <v>1698</v>
      </c>
      <c r="B29" s="777">
        <v>68</v>
      </c>
      <c r="C29" s="770">
        <v>34</v>
      </c>
      <c r="D29" s="770">
        <v>34</v>
      </c>
      <c r="E29" s="770">
        <v>68</v>
      </c>
      <c r="F29" s="492" t="s">
        <v>659</v>
      </c>
      <c r="G29" s="770">
        <v>34</v>
      </c>
      <c r="H29" s="492" t="s">
        <v>659</v>
      </c>
      <c r="I29" s="399"/>
      <c r="K29" s="141"/>
      <c r="L29" s="141"/>
    </row>
    <row r="30" spans="1:12">
      <c r="A30" s="1522" t="s">
        <v>1699</v>
      </c>
      <c r="B30" s="777">
        <v>53</v>
      </c>
      <c r="C30" s="770">
        <v>32</v>
      </c>
      <c r="D30" s="770">
        <v>21</v>
      </c>
      <c r="E30" s="770">
        <v>53</v>
      </c>
      <c r="F30" s="492" t="s">
        <v>659</v>
      </c>
      <c r="G30" s="770">
        <v>32</v>
      </c>
      <c r="H30" s="492" t="s">
        <v>659</v>
      </c>
      <c r="I30" s="399"/>
      <c r="K30" s="141"/>
      <c r="L30" s="141"/>
    </row>
    <row r="31" spans="1:12">
      <c r="A31" s="1522" t="s">
        <v>1700</v>
      </c>
      <c r="B31" s="777">
        <v>462</v>
      </c>
      <c r="C31" s="770">
        <v>193</v>
      </c>
      <c r="D31" s="770">
        <v>269</v>
      </c>
      <c r="E31" s="770">
        <v>421</v>
      </c>
      <c r="F31" s="770">
        <v>41</v>
      </c>
      <c r="G31" s="770">
        <v>165</v>
      </c>
      <c r="H31" s="770">
        <v>28</v>
      </c>
      <c r="I31" s="14"/>
      <c r="K31" s="141"/>
      <c r="L31" s="141"/>
    </row>
    <row r="32" spans="1:12">
      <c r="A32" s="1522" t="s">
        <v>1701</v>
      </c>
      <c r="B32" s="777">
        <v>118</v>
      </c>
      <c r="C32" s="770">
        <v>73</v>
      </c>
      <c r="D32" s="770">
        <v>45</v>
      </c>
      <c r="E32" s="770">
        <v>118</v>
      </c>
      <c r="F32" s="492" t="s">
        <v>659</v>
      </c>
      <c r="G32" s="770">
        <v>73</v>
      </c>
      <c r="H32" s="492" t="s">
        <v>659</v>
      </c>
      <c r="I32" s="399"/>
      <c r="K32" s="141"/>
      <c r="L32" s="141"/>
    </row>
    <row r="33" spans="1:12">
      <c r="A33" s="1523" t="s">
        <v>1702</v>
      </c>
      <c r="B33" s="777">
        <v>705</v>
      </c>
      <c r="C33" s="770">
        <v>494</v>
      </c>
      <c r="D33" s="770">
        <v>211</v>
      </c>
      <c r="E33" s="770">
        <v>680</v>
      </c>
      <c r="F33" s="770">
        <v>25</v>
      </c>
      <c r="G33" s="770">
        <v>473</v>
      </c>
      <c r="H33" s="770">
        <v>21</v>
      </c>
      <c r="I33" s="14"/>
      <c r="K33" s="141"/>
      <c r="L33" s="141"/>
    </row>
    <row r="34" spans="1:12">
      <c r="A34" s="1522" t="s">
        <v>1703</v>
      </c>
      <c r="B34" s="777">
        <v>423</v>
      </c>
      <c r="C34" s="770">
        <v>298</v>
      </c>
      <c r="D34" s="770">
        <v>125</v>
      </c>
      <c r="E34" s="770">
        <v>310</v>
      </c>
      <c r="F34" s="770">
        <v>113</v>
      </c>
      <c r="G34" s="770">
        <v>220</v>
      </c>
      <c r="H34" s="770">
        <v>78</v>
      </c>
      <c r="I34" s="14"/>
      <c r="K34" s="141"/>
      <c r="L34" s="141"/>
    </row>
    <row r="35" spans="1:12">
      <c r="A35" s="1523" t="s">
        <v>1704</v>
      </c>
      <c r="B35" s="777">
        <v>909</v>
      </c>
      <c r="C35" s="770">
        <v>283</v>
      </c>
      <c r="D35" s="770">
        <v>626</v>
      </c>
      <c r="E35" s="770">
        <v>248</v>
      </c>
      <c r="F35" s="770">
        <v>661</v>
      </c>
      <c r="G35" s="770">
        <v>128</v>
      </c>
      <c r="H35" s="770">
        <v>155</v>
      </c>
      <c r="I35" s="14"/>
      <c r="K35" s="141"/>
      <c r="L35" s="141"/>
    </row>
    <row r="36" spans="1:12">
      <c r="A36" s="1523" t="s">
        <v>1705</v>
      </c>
      <c r="B36" s="777">
        <v>272</v>
      </c>
      <c r="C36" s="770">
        <v>173</v>
      </c>
      <c r="D36" s="770">
        <v>99</v>
      </c>
      <c r="E36" s="770">
        <v>207</v>
      </c>
      <c r="F36" s="770">
        <v>65</v>
      </c>
      <c r="G36" s="770">
        <v>129</v>
      </c>
      <c r="H36" s="770">
        <v>44</v>
      </c>
      <c r="I36" s="14"/>
      <c r="K36" s="141"/>
      <c r="L36" s="141"/>
    </row>
    <row r="37" spans="1:12">
      <c r="A37" s="1523" t="s">
        <v>1706</v>
      </c>
      <c r="B37" s="777">
        <v>76</v>
      </c>
      <c r="C37" s="770">
        <v>34</v>
      </c>
      <c r="D37" s="770">
        <v>42</v>
      </c>
      <c r="E37" s="770">
        <v>76</v>
      </c>
      <c r="F37" s="492" t="s">
        <v>659</v>
      </c>
      <c r="G37" s="770">
        <v>34</v>
      </c>
      <c r="H37" s="492" t="s">
        <v>659</v>
      </c>
      <c r="I37" s="399"/>
      <c r="K37" s="141"/>
      <c r="L37" s="141"/>
    </row>
    <row r="38" spans="1:12">
      <c r="A38" s="1523" t="s">
        <v>1707</v>
      </c>
      <c r="B38" s="777">
        <v>119</v>
      </c>
      <c r="C38" s="770">
        <v>83</v>
      </c>
      <c r="D38" s="770">
        <v>36</v>
      </c>
      <c r="E38" s="770">
        <v>65</v>
      </c>
      <c r="F38" s="770">
        <v>54</v>
      </c>
      <c r="G38" s="770">
        <v>46</v>
      </c>
      <c r="H38" s="770">
        <v>37</v>
      </c>
      <c r="I38" s="14"/>
      <c r="K38" s="141"/>
      <c r="L38" s="141"/>
    </row>
    <row r="39" spans="1:12">
      <c r="A39" s="1523" t="s">
        <v>1708</v>
      </c>
      <c r="B39" s="777">
        <v>4</v>
      </c>
      <c r="C39" s="770">
        <v>3</v>
      </c>
      <c r="D39" s="770">
        <v>1</v>
      </c>
      <c r="E39" s="356">
        <v>4</v>
      </c>
      <c r="F39" s="492" t="s">
        <v>659</v>
      </c>
      <c r="G39" s="770">
        <v>3</v>
      </c>
      <c r="H39" s="492" t="s">
        <v>659</v>
      </c>
      <c r="I39" s="14"/>
      <c r="K39" s="141"/>
      <c r="L39" s="141"/>
    </row>
    <row r="40" spans="1:12">
      <c r="A40" s="1523" t="s">
        <v>1709</v>
      </c>
      <c r="B40" s="777">
        <v>3812</v>
      </c>
      <c r="C40" s="770">
        <v>3699</v>
      </c>
      <c r="D40" s="770">
        <v>113</v>
      </c>
      <c r="E40" s="770">
        <v>1719</v>
      </c>
      <c r="F40" s="770">
        <v>2093</v>
      </c>
      <c r="G40" s="770">
        <v>1643</v>
      </c>
      <c r="H40" s="770">
        <v>2056</v>
      </c>
      <c r="I40" s="14"/>
      <c r="K40" s="141"/>
      <c r="L40" s="141"/>
    </row>
    <row r="41" spans="1:12">
      <c r="A41" s="1523" t="s">
        <v>1710</v>
      </c>
      <c r="B41" s="777">
        <v>3002</v>
      </c>
      <c r="C41" s="770">
        <v>2680</v>
      </c>
      <c r="D41" s="770">
        <v>322</v>
      </c>
      <c r="E41" s="770">
        <v>1623</v>
      </c>
      <c r="F41" s="770">
        <v>1379</v>
      </c>
      <c r="G41" s="770">
        <v>1444</v>
      </c>
      <c r="H41" s="770">
        <v>1236</v>
      </c>
      <c r="I41" s="14"/>
      <c r="K41" s="141"/>
      <c r="L41" s="141"/>
    </row>
    <row r="42" spans="1:12">
      <c r="A42" s="1522" t="s">
        <v>1711</v>
      </c>
      <c r="B42" s="777">
        <v>22</v>
      </c>
      <c r="C42" s="770">
        <v>22</v>
      </c>
      <c r="D42" s="492" t="s">
        <v>659</v>
      </c>
      <c r="E42" s="770">
        <v>22</v>
      </c>
      <c r="F42" s="492" t="s">
        <v>659</v>
      </c>
      <c r="G42" s="770">
        <v>22</v>
      </c>
      <c r="H42" s="492" t="s">
        <v>659</v>
      </c>
      <c r="I42" s="399"/>
      <c r="K42" s="141"/>
      <c r="L42" s="141"/>
    </row>
    <row r="43" spans="1:12">
      <c r="A43" s="1522" t="s">
        <v>1712</v>
      </c>
      <c r="B43" s="777">
        <v>786</v>
      </c>
      <c r="C43" s="770">
        <v>554</v>
      </c>
      <c r="D43" s="770">
        <v>232</v>
      </c>
      <c r="E43" s="770">
        <v>786</v>
      </c>
      <c r="F43" s="492" t="s">
        <v>659</v>
      </c>
      <c r="G43" s="770">
        <v>554</v>
      </c>
      <c r="H43" s="492" t="s">
        <v>659</v>
      </c>
      <c r="I43" s="399"/>
      <c r="K43" s="141"/>
      <c r="L43" s="141"/>
    </row>
    <row r="44" spans="1:12">
      <c r="A44" s="1523" t="s">
        <v>1713</v>
      </c>
      <c r="B44" s="777">
        <v>178</v>
      </c>
      <c r="C44" s="770">
        <v>108</v>
      </c>
      <c r="D44" s="770">
        <v>70</v>
      </c>
      <c r="E44" s="770">
        <v>165</v>
      </c>
      <c r="F44" s="770">
        <v>13</v>
      </c>
      <c r="G44" s="770">
        <v>97</v>
      </c>
      <c r="H44" s="770">
        <v>11</v>
      </c>
      <c r="I44" s="14"/>
      <c r="K44" s="141"/>
      <c r="L44" s="141"/>
    </row>
    <row r="45" spans="1:12">
      <c r="A45" s="1524" t="s">
        <v>1714</v>
      </c>
      <c r="B45" s="777">
        <v>529</v>
      </c>
      <c r="C45" s="770">
        <v>305</v>
      </c>
      <c r="D45" s="770">
        <v>224</v>
      </c>
      <c r="E45" s="770">
        <v>519</v>
      </c>
      <c r="F45" s="770">
        <v>10</v>
      </c>
      <c r="G45" s="770">
        <v>299</v>
      </c>
      <c r="H45" s="770">
        <v>6</v>
      </c>
      <c r="I45" s="14"/>
      <c r="K45" s="141"/>
      <c r="L45" s="141"/>
    </row>
    <row r="46" spans="1:12">
      <c r="A46" s="1525" t="s">
        <v>1715</v>
      </c>
      <c r="B46" s="777">
        <v>19</v>
      </c>
      <c r="C46" s="770">
        <v>7</v>
      </c>
      <c r="D46" s="770">
        <v>12</v>
      </c>
      <c r="E46" s="770">
        <v>19</v>
      </c>
      <c r="F46" s="492" t="s">
        <v>659</v>
      </c>
      <c r="G46" s="770">
        <v>7</v>
      </c>
      <c r="H46" s="492" t="s">
        <v>659</v>
      </c>
      <c r="I46" s="399"/>
      <c r="K46" s="141"/>
      <c r="L46" s="141"/>
    </row>
    <row r="47" spans="1:12">
      <c r="A47" s="1524" t="s">
        <v>1716</v>
      </c>
      <c r="B47" s="777">
        <v>122</v>
      </c>
      <c r="C47" s="770">
        <v>89</v>
      </c>
      <c r="D47" s="770">
        <v>33</v>
      </c>
      <c r="E47" s="770">
        <v>122</v>
      </c>
      <c r="F47" s="492" t="s">
        <v>659</v>
      </c>
      <c r="G47" s="770">
        <v>89</v>
      </c>
      <c r="H47" s="492" t="s">
        <v>659</v>
      </c>
      <c r="I47" s="399"/>
      <c r="K47" s="141"/>
      <c r="L47" s="141"/>
    </row>
    <row r="48" spans="1:12">
      <c r="A48" s="1524" t="s">
        <v>1717</v>
      </c>
      <c r="B48" s="777">
        <v>6</v>
      </c>
      <c r="C48" s="770">
        <v>2</v>
      </c>
      <c r="D48" s="770">
        <v>4</v>
      </c>
      <c r="E48" s="492" t="s">
        <v>659</v>
      </c>
      <c r="F48" s="770">
        <v>6</v>
      </c>
      <c r="G48" s="492" t="s">
        <v>659</v>
      </c>
      <c r="H48" s="770">
        <v>2</v>
      </c>
      <c r="I48" s="14"/>
      <c r="K48" s="141"/>
      <c r="L48" s="141"/>
    </row>
    <row r="49" spans="1:12" s="551" customFormat="1">
      <c r="A49" s="1530"/>
      <c r="B49" s="14"/>
      <c r="C49" s="14"/>
      <c r="D49" s="14"/>
      <c r="E49" s="399"/>
      <c r="F49" s="14"/>
      <c r="G49" s="399"/>
      <c r="H49" s="14"/>
      <c r="I49" s="14"/>
      <c r="K49" s="141"/>
      <c r="L49" s="141"/>
    </row>
    <row r="50" spans="1:12">
      <c r="A50" s="69" t="s">
        <v>513</v>
      </c>
      <c r="B50" s="141"/>
    </row>
  </sheetData>
  <mergeCells count="5">
    <mergeCell ref="A3:A4"/>
    <mergeCell ref="B3:B4"/>
    <mergeCell ref="C3:D3"/>
    <mergeCell ref="E3:F3"/>
    <mergeCell ref="G3:H3"/>
  </mergeCells>
  <hyperlinks>
    <hyperlink ref="J2" location="OBSAH!A1" display="Zpět na obsah"/>
  </hyperlinks>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
  <sheetViews>
    <sheetView showGridLines="0" zoomScaleNormal="100" workbookViewId="0"/>
  </sheetViews>
  <sheetFormatPr defaultColWidth="9.140625" defaultRowHeight="15"/>
  <cols>
    <col min="1" max="1" width="18" style="147" customWidth="1"/>
    <col min="2" max="12" width="6.7109375" style="147" customWidth="1"/>
    <col min="13" max="18" width="6.42578125" style="147" customWidth="1"/>
    <col min="19" max="16384" width="9.140625" style="147"/>
  </cols>
  <sheetData>
    <row r="1" spans="1:22" s="35" customFormat="1" ht="17.25" customHeight="1">
      <c r="A1" s="121" t="s">
        <v>1108</v>
      </c>
      <c r="B1" s="124"/>
      <c r="C1" s="124"/>
      <c r="D1" s="124"/>
      <c r="E1" s="53"/>
      <c r="F1" s="53"/>
      <c r="G1" s="53"/>
      <c r="H1" s="53"/>
      <c r="I1" s="53"/>
    </row>
    <row r="2" spans="1:22" ht="17.25" customHeight="1" thickBot="1">
      <c r="A2" s="1614" t="s">
        <v>1719</v>
      </c>
      <c r="B2" s="146"/>
      <c r="C2" s="146"/>
      <c r="Q2" s="146"/>
      <c r="R2" s="146"/>
      <c r="S2" s="146"/>
      <c r="T2" s="146"/>
      <c r="U2" s="213" t="s">
        <v>1602</v>
      </c>
      <c r="V2" s="146"/>
    </row>
    <row r="3" spans="1:22" ht="24" customHeight="1">
      <c r="A3" s="1963" t="s">
        <v>184</v>
      </c>
      <c r="B3" s="1965" t="s">
        <v>193</v>
      </c>
      <c r="C3" s="1966"/>
      <c r="D3" s="1966"/>
      <c r="E3" s="1966"/>
      <c r="F3" s="1966"/>
      <c r="G3" s="1966"/>
      <c r="H3" s="1966"/>
      <c r="I3" s="1966"/>
      <c r="J3" s="1966"/>
      <c r="K3" s="1966"/>
      <c r="L3" s="1972"/>
      <c r="M3" s="1967" t="s">
        <v>941</v>
      </c>
      <c r="N3" s="1968"/>
      <c r="O3" s="1969" t="s">
        <v>942</v>
      </c>
      <c r="P3" s="1970"/>
      <c r="Q3" s="1971" t="s">
        <v>943</v>
      </c>
      <c r="R3" s="1968"/>
    </row>
    <row r="4" spans="1:22" ht="17.25" customHeight="1" thickBot="1">
      <c r="A4" s="1964"/>
      <c r="B4" s="995" t="s">
        <v>11</v>
      </c>
      <c r="C4" s="995" t="s">
        <v>12</v>
      </c>
      <c r="D4" s="995" t="s">
        <v>13</v>
      </c>
      <c r="E4" s="995" t="s">
        <v>135</v>
      </c>
      <c r="F4" s="995" t="s">
        <v>183</v>
      </c>
      <c r="G4" s="996" t="s">
        <v>432</v>
      </c>
      <c r="H4" s="996" t="s">
        <v>529</v>
      </c>
      <c r="I4" s="1074" t="s">
        <v>589</v>
      </c>
      <c r="J4" s="1074" t="s">
        <v>656</v>
      </c>
      <c r="K4" s="1074" t="s">
        <v>673</v>
      </c>
      <c r="L4" s="1074" t="s">
        <v>939</v>
      </c>
      <c r="M4" s="1058" t="s">
        <v>185</v>
      </c>
      <c r="N4" s="1009" t="s">
        <v>186</v>
      </c>
      <c r="O4" s="999" t="s">
        <v>185</v>
      </c>
      <c r="P4" s="1009" t="s">
        <v>186</v>
      </c>
      <c r="Q4" s="999" t="s">
        <v>185</v>
      </c>
      <c r="R4" s="1003" t="s">
        <v>186</v>
      </c>
    </row>
    <row r="5" spans="1:22" ht="17.25" customHeight="1">
      <c r="A5" s="975" t="s">
        <v>1601</v>
      </c>
      <c r="B5" s="248">
        <v>7214</v>
      </c>
      <c r="C5" s="248">
        <v>8302</v>
      </c>
      <c r="D5" s="248">
        <v>9494</v>
      </c>
      <c r="E5" s="248">
        <v>10469</v>
      </c>
      <c r="F5" s="248">
        <v>11343</v>
      </c>
      <c r="G5" s="248">
        <v>11942</v>
      </c>
      <c r="H5" s="248">
        <v>11864</v>
      </c>
      <c r="I5" s="248">
        <v>12103</v>
      </c>
      <c r="J5" s="248">
        <v>19567</v>
      </c>
      <c r="K5" s="248">
        <v>19409</v>
      </c>
      <c r="L5" s="248">
        <v>20371</v>
      </c>
      <c r="M5" s="1059">
        <f>L5-K5</f>
        <v>962</v>
      </c>
      <c r="N5" s="1012">
        <f>L5/K5-1</f>
        <v>4.9564634963161325E-2</v>
      </c>
      <c r="O5" s="297">
        <f>L5-G5</f>
        <v>8429</v>
      </c>
      <c r="P5" s="1012">
        <f>L5/G5-1</f>
        <v>0.70582816948584837</v>
      </c>
      <c r="Q5" s="297">
        <f>L5-B5</f>
        <v>13157</v>
      </c>
      <c r="R5" s="1005">
        <f>L5/B5-1</f>
        <v>1.8238148045467146</v>
      </c>
      <c r="T5"/>
      <c r="U5"/>
      <c r="V5"/>
    </row>
    <row r="6" spans="1:22" ht="17.25" customHeight="1">
      <c r="A6" s="977" t="s">
        <v>16</v>
      </c>
      <c r="B6" s="227">
        <v>2942</v>
      </c>
      <c r="C6" s="227">
        <v>3275</v>
      </c>
      <c r="D6" s="227">
        <v>3799</v>
      </c>
      <c r="E6" s="227">
        <v>4166</v>
      </c>
      <c r="F6" s="227">
        <v>4486</v>
      </c>
      <c r="G6" s="227">
        <v>4701</v>
      </c>
      <c r="H6" s="227">
        <v>4805</v>
      </c>
      <c r="I6" s="227">
        <v>4893</v>
      </c>
      <c r="J6" s="227">
        <v>6222</v>
      </c>
      <c r="K6" s="227">
        <v>6258</v>
      </c>
      <c r="L6" s="227">
        <v>6471</v>
      </c>
      <c r="M6" s="1060">
        <f t="shared" ref="M6:M19" si="0">L6-K6</f>
        <v>213</v>
      </c>
      <c r="N6" s="420">
        <f t="shared" ref="N6:N19" si="1">L6/K6-1</f>
        <v>3.4036433365292496E-2</v>
      </c>
      <c r="O6" s="299">
        <f t="shared" ref="O6:O19" si="2">L6-G6</f>
        <v>1770</v>
      </c>
      <c r="P6" s="420">
        <f t="shared" ref="P6:P19" si="3">L6/G6-1</f>
        <v>0.3765156349712826</v>
      </c>
      <c r="Q6" s="299">
        <f t="shared" ref="Q6:Q19" si="4">L6-B6</f>
        <v>3529</v>
      </c>
      <c r="R6" s="1008">
        <f t="shared" ref="R6:R19" si="5">L6/B6-1</f>
        <v>1.1995241332426922</v>
      </c>
      <c r="T6"/>
      <c r="U6"/>
      <c r="V6"/>
    </row>
    <row r="7" spans="1:22" ht="17.25" customHeight="1">
      <c r="A7" s="977" t="s">
        <v>17</v>
      </c>
      <c r="B7" s="227">
        <v>913</v>
      </c>
      <c r="C7" s="227">
        <v>1119</v>
      </c>
      <c r="D7" s="227">
        <v>1336</v>
      </c>
      <c r="E7" s="227">
        <v>1521</v>
      </c>
      <c r="F7" s="227">
        <v>1698</v>
      </c>
      <c r="G7" s="227">
        <v>1816</v>
      </c>
      <c r="H7" s="227">
        <v>1793</v>
      </c>
      <c r="I7" s="227">
        <v>1891</v>
      </c>
      <c r="J7" s="227">
        <v>3022</v>
      </c>
      <c r="K7" s="227">
        <v>3104</v>
      </c>
      <c r="L7" s="227">
        <v>3229</v>
      </c>
      <c r="M7" s="1060">
        <f t="shared" si="0"/>
        <v>125</v>
      </c>
      <c r="N7" s="420">
        <f t="shared" si="1"/>
        <v>4.0270618556700999E-2</v>
      </c>
      <c r="O7" s="299">
        <f t="shared" si="2"/>
        <v>1413</v>
      </c>
      <c r="P7" s="420">
        <f t="shared" si="3"/>
        <v>0.77808370044052855</v>
      </c>
      <c r="Q7" s="299">
        <f t="shared" si="4"/>
        <v>2316</v>
      </c>
      <c r="R7" s="1008">
        <f t="shared" si="5"/>
        <v>2.5366922234392115</v>
      </c>
      <c r="T7"/>
      <c r="U7"/>
      <c r="V7"/>
    </row>
    <row r="8" spans="1:22" ht="17.25" customHeight="1">
      <c r="A8" s="977" t="s">
        <v>18</v>
      </c>
      <c r="B8" s="227">
        <v>294</v>
      </c>
      <c r="C8" s="227">
        <v>302</v>
      </c>
      <c r="D8" s="227">
        <v>353</v>
      </c>
      <c r="E8" s="227">
        <v>438</v>
      </c>
      <c r="F8" s="227">
        <v>454</v>
      </c>
      <c r="G8" s="227">
        <v>485</v>
      </c>
      <c r="H8" s="227">
        <v>470</v>
      </c>
      <c r="I8" s="227">
        <v>474</v>
      </c>
      <c r="J8" s="227">
        <v>959</v>
      </c>
      <c r="K8" s="227">
        <v>931</v>
      </c>
      <c r="L8" s="227">
        <v>1007</v>
      </c>
      <c r="M8" s="1060">
        <f t="shared" si="0"/>
        <v>76</v>
      </c>
      <c r="N8" s="420">
        <f t="shared" si="1"/>
        <v>8.163265306122458E-2</v>
      </c>
      <c r="O8" s="299">
        <f t="shared" si="2"/>
        <v>522</v>
      </c>
      <c r="P8" s="420">
        <f t="shared" si="3"/>
        <v>1.0762886597938146</v>
      </c>
      <c r="Q8" s="299">
        <f t="shared" si="4"/>
        <v>713</v>
      </c>
      <c r="R8" s="1008">
        <f t="shared" si="5"/>
        <v>2.425170068027211</v>
      </c>
      <c r="T8"/>
      <c r="U8"/>
      <c r="V8"/>
    </row>
    <row r="9" spans="1:22" ht="17.25" customHeight="1">
      <c r="A9" s="977" t="s">
        <v>19</v>
      </c>
      <c r="B9" s="227">
        <v>512</v>
      </c>
      <c r="C9" s="227">
        <v>607</v>
      </c>
      <c r="D9" s="227">
        <v>679</v>
      </c>
      <c r="E9" s="227">
        <v>742</v>
      </c>
      <c r="F9" s="227">
        <v>748</v>
      </c>
      <c r="G9" s="227">
        <v>804</v>
      </c>
      <c r="H9" s="227">
        <v>807</v>
      </c>
      <c r="I9" s="227">
        <v>837</v>
      </c>
      <c r="J9" s="227">
        <v>1338</v>
      </c>
      <c r="K9" s="227">
        <v>1324</v>
      </c>
      <c r="L9" s="227">
        <v>1367</v>
      </c>
      <c r="M9" s="1060">
        <f t="shared" si="0"/>
        <v>43</v>
      </c>
      <c r="N9" s="420">
        <f t="shared" si="1"/>
        <v>3.2477341389728132E-2</v>
      </c>
      <c r="O9" s="299">
        <f t="shared" si="2"/>
        <v>563</v>
      </c>
      <c r="P9" s="420">
        <f t="shared" si="3"/>
        <v>0.70024875621890548</v>
      </c>
      <c r="Q9" s="299">
        <f t="shared" si="4"/>
        <v>855</v>
      </c>
      <c r="R9" s="1008">
        <f t="shared" si="5"/>
        <v>1.669921875</v>
      </c>
      <c r="T9"/>
      <c r="U9"/>
      <c r="V9"/>
    </row>
    <row r="10" spans="1:22" ht="17.25" customHeight="1">
      <c r="A10" s="977" t="s">
        <v>20</v>
      </c>
      <c r="B10" s="227">
        <v>375</v>
      </c>
      <c r="C10" s="227">
        <v>446</v>
      </c>
      <c r="D10" s="227">
        <v>410</v>
      </c>
      <c r="E10" s="227">
        <v>458</v>
      </c>
      <c r="F10" s="227">
        <v>512</v>
      </c>
      <c r="G10" s="227">
        <v>489</v>
      </c>
      <c r="H10" s="227">
        <v>457</v>
      </c>
      <c r="I10" s="227">
        <v>394</v>
      </c>
      <c r="J10" s="227">
        <v>670</v>
      </c>
      <c r="K10" s="227">
        <v>612</v>
      </c>
      <c r="L10" s="227">
        <v>643</v>
      </c>
      <c r="M10" s="1060">
        <f t="shared" si="0"/>
        <v>31</v>
      </c>
      <c r="N10" s="1008">
        <f t="shared" si="1"/>
        <v>5.0653594771241872E-2</v>
      </c>
      <c r="O10" s="1015">
        <f t="shared" si="2"/>
        <v>154</v>
      </c>
      <c r="P10" s="420">
        <f t="shared" si="3"/>
        <v>0.31492842535787324</v>
      </c>
      <c r="Q10" s="299">
        <f t="shared" si="4"/>
        <v>268</v>
      </c>
      <c r="R10" s="1008">
        <f t="shared" si="5"/>
        <v>0.71466666666666656</v>
      </c>
      <c r="T10"/>
      <c r="U10"/>
      <c r="V10"/>
    </row>
    <row r="11" spans="1:22" ht="17.25" customHeight="1">
      <c r="A11" s="977" t="s">
        <v>21</v>
      </c>
      <c r="B11" s="227">
        <v>452</v>
      </c>
      <c r="C11" s="227">
        <v>509</v>
      </c>
      <c r="D11" s="227">
        <v>591</v>
      </c>
      <c r="E11" s="227">
        <v>633</v>
      </c>
      <c r="F11" s="227">
        <v>687</v>
      </c>
      <c r="G11" s="227">
        <v>633</v>
      </c>
      <c r="H11" s="227">
        <v>625</v>
      </c>
      <c r="I11" s="227">
        <v>631</v>
      </c>
      <c r="J11" s="227">
        <v>1197</v>
      </c>
      <c r="K11" s="227">
        <v>1150</v>
      </c>
      <c r="L11" s="227">
        <v>1186</v>
      </c>
      <c r="M11" s="1060">
        <f t="shared" si="0"/>
        <v>36</v>
      </c>
      <c r="N11" s="420">
        <f t="shared" si="1"/>
        <v>3.1304347826087042E-2</v>
      </c>
      <c r="O11" s="299">
        <f t="shared" si="2"/>
        <v>553</v>
      </c>
      <c r="P11" s="420">
        <f t="shared" si="3"/>
        <v>0.87361769352290675</v>
      </c>
      <c r="Q11" s="299">
        <f t="shared" si="4"/>
        <v>734</v>
      </c>
      <c r="R11" s="1008">
        <f t="shared" si="5"/>
        <v>1.6238938053097347</v>
      </c>
      <c r="T11"/>
      <c r="U11"/>
      <c r="V11"/>
    </row>
    <row r="12" spans="1:22" ht="17.25" customHeight="1">
      <c r="A12" s="977" t="s">
        <v>22</v>
      </c>
      <c r="B12" s="227">
        <v>232</v>
      </c>
      <c r="C12" s="227">
        <v>302</v>
      </c>
      <c r="D12" s="227">
        <v>375</v>
      </c>
      <c r="E12" s="227">
        <v>396</v>
      </c>
      <c r="F12" s="227">
        <v>436</v>
      </c>
      <c r="G12" s="227">
        <v>479</v>
      </c>
      <c r="H12" s="227">
        <v>478</v>
      </c>
      <c r="I12" s="227">
        <v>441</v>
      </c>
      <c r="J12" s="227">
        <v>795</v>
      </c>
      <c r="K12" s="227">
        <v>755</v>
      </c>
      <c r="L12" s="227">
        <v>804</v>
      </c>
      <c r="M12" s="1060">
        <f t="shared" si="0"/>
        <v>49</v>
      </c>
      <c r="N12" s="420">
        <f t="shared" si="1"/>
        <v>6.4900662251655694E-2</v>
      </c>
      <c r="O12" s="299">
        <f t="shared" si="2"/>
        <v>325</v>
      </c>
      <c r="P12" s="420">
        <f t="shared" si="3"/>
        <v>0.67849686847599155</v>
      </c>
      <c r="Q12" s="299">
        <f t="shared" si="4"/>
        <v>572</v>
      </c>
      <c r="R12" s="1008">
        <f t="shared" si="5"/>
        <v>2.4655172413793105</v>
      </c>
      <c r="T12"/>
      <c r="U12"/>
      <c r="V12"/>
    </row>
    <row r="13" spans="1:22" ht="17.25" customHeight="1">
      <c r="A13" s="977" t="s">
        <v>23</v>
      </c>
      <c r="B13" s="227">
        <v>186</v>
      </c>
      <c r="C13" s="227">
        <v>212</v>
      </c>
      <c r="D13" s="227">
        <v>237</v>
      </c>
      <c r="E13" s="227">
        <v>268</v>
      </c>
      <c r="F13" s="227">
        <v>288</v>
      </c>
      <c r="G13" s="227">
        <v>342</v>
      </c>
      <c r="H13" s="227">
        <v>319</v>
      </c>
      <c r="I13" s="227">
        <v>295</v>
      </c>
      <c r="J13" s="227">
        <v>722</v>
      </c>
      <c r="K13" s="227">
        <v>634</v>
      </c>
      <c r="L13" s="227">
        <v>693</v>
      </c>
      <c r="M13" s="1060">
        <f t="shared" si="0"/>
        <v>59</v>
      </c>
      <c r="N13" s="420">
        <f t="shared" si="1"/>
        <v>9.3059936908517438E-2</v>
      </c>
      <c r="O13" s="299">
        <f t="shared" si="2"/>
        <v>351</v>
      </c>
      <c r="P13" s="420">
        <f t="shared" si="3"/>
        <v>1.0263157894736841</v>
      </c>
      <c r="Q13" s="299">
        <f t="shared" si="4"/>
        <v>507</v>
      </c>
      <c r="R13" s="1008">
        <f t="shared" si="5"/>
        <v>2.725806451612903</v>
      </c>
      <c r="T13"/>
      <c r="U13"/>
      <c r="V13"/>
    </row>
    <row r="14" spans="1:22" ht="17.25" customHeight="1">
      <c r="A14" s="977" t="s">
        <v>24</v>
      </c>
      <c r="B14" s="227">
        <v>205</v>
      </c>
      <c r="C14" s="227">
        <v>228</v>
      </c>
      <c r="D14" s="227">
        <v>274</v>
      </c>
      <c r="E14" s="227">
        <v>285</v>
      </c>
      <c r="F14" s="227">
        <v>327</v>
      </c>
      <c r="G14" s="227">
        <v>370</v>
      </c>
      <c r="H14" s="227">
        <v>332</v>
      </c>
      <c r="I14" s="227">
        <v>332</v>
      </c>
      <c r="J14" s="227">
        <v>676</v>
      </c>
      <c r="K14" s="227">
        <v>632</v>
      </c>
      <c r="L14" s="227">
        <v>702</v>
      </c>
      <c r="M14" s="1060">
        <f t="shared" si="0"/>
        <v>70</v>
      </c>
      <c r="N14" s="420">
        <f t="shared" si="1"/>
        <v>0.110759493670886</v>
      </c>
      <c r="O14" s="299">
        <f t="shared" si="2"/>
        <v>332</v>
      </c>
      <c r="P14" s="420">
        <f t="shared" si="3"/>
        <v>0.89729729729729724</v>
      </c>
      <c r="Q14" s="299">
        <f t="shared" si="4"/>
        <v>497</v>
      </c>
      <c r="R14" s="1008">
        <f t="shared" si="5"/>
        <v>2.424390243902439</v>
      </c>
      <c r="T14"/>
      <c r="U14"/>
      <c r="V14"/>
    </row>
    <row r="15" spans="1:22" ht="17.25" customHeight="1">
      <c r="A15" s="977" t="s">
        <v>25</v>
      </c>
      <c r="B15" s="227">
        <v>148</v>
      </c>
      <c r="C15" s="227">
        <v>181</v>
      </c>
      <c r="D15" s="227">
        <v>188</v>
      </c>
      <c r="E15" s="227">
        <v>219</v>
      </c>
      <c r="F15" s="227">
        <v>218</v>
      </c>
      <c r="G15" s="227">
        <v>222</v>
      </c>
      <c r="H15" s="227">
        <v>225</v>
      </c>
      <c r="I15" s="227">
        <v>211</v>
      </c>
      <c r="J15" s="227">
        <v>529</v>
      </c>
      <c r="K15" s="227">
        <v>577</v>
      </c>
      <c r="L15" s="227">
        <v>622</v>
      </c>
      <c r="M15" s="1060">
        <f t="shared" si="0"/>
        <v>45</v>
      </c>
      <c r="N15" s="420">
        <f t="shared" si="1"/>
        <v>7.7989601386481811E-2</v>
      </c>
      <c r="O15" s="299">
        <f t="shared" si="2"/>
        <v>400</v>
      </c>
      <c r="P15" s="420">
        <f t="shared" si="3"/>
        <v>1.8018018018018016</v>
      </c>
      <c r="Q15" s="299">
        <f t="shared" si="4"/>
        <v>474</v>
      </c>
      <c r="R15" s="1008">
        <f t="shared" si="5"/>
        <v>3.2027027027027026</v>
      </c>
      <c r="T15"/>
      <c r="U15"/>
      <c r="V15"/>
    </row>
    <row r="16" spans="1:22" ht="17.25" customHeight="1">
      <c r="A16" s="977" t="s">
        <v>26</v>
      </c>
      <c r="B16" s="227">
        <v>529</v>
      </c>
      <c r="C16" s="227">
        <v>609</v>
      </c>
      <c r="D16" s="227">
        <v>698</v>
      </c>
      <c r="E16" s="227">
        <v>762</v>
      </c>
      <c r="F16" s="227">
        <v>847</v>
      </c>
      <c r="G16" s="227">
        <v>939</v>
      </c>
      <c r="H16" s="227">
        <v>911</v>
      </c>
      <c r="I16" s="227">
        <v>958</v>
      </c>
      <c r="J16" s="227">
        <v>1518</v>
      </c>
      <c r="K16" s="227">
        <v>1574</v>
      </c>
      <c r="L16" s="227">
        <v>1716</v>
      </c>
      <c r="M16" s="1060">
        <f t="shared" si="0"/>
        <v>142</v>
      </c>
      <c r="N16" s="420">
        <f t="shared" si="1"/>
        <v>9.0216010165184324E-2</v>
      </c>
      <c r="O16" s="299">
        <f t="shared" si="2"/>
        <v>777</v>
      </c>
      <c r="P16" s="420">
        <f t="shared" si="3"/>
        <v>0.82747603833865813</v>
      </c>
      <c r="Q16" s="299">
        <f t="shared" si="4"/>
        <v>1187</v>
      </c>
      <c r="R16" s="1008">
        <f t="shared" si="5"/>
        <v>2.2438563327032135</v>
      </c>
      <c r="T16"/>
      <c r="U16"/>
      <c r="V16"/>
    </row>
    <row r="17" spans="1:22" ht="17.25" customHeight="1">
      <c r="A17" s="977" t="s">
        <v>27</v>
      </c>
      <c r="B17" s="227">
        <v>119</v>
      </c>
      <c r="C17" s="227">
        <v>146</v>
      </c>
      <c r="D17" s="227">
        <v>173</v>
      </c>
      <c r="E17" s="227">
        <v>174</v>
      </c>
      <c r="F17" s="227">
        <v>199</v>
      </c>
      <c r="G17" s="227">
        <v>201</v>
      </c>
      <c r="H17" s="227">
        <v>191</v>
      </c>
      <c r="I17" s="227">
        <v>220</v>
      </c>
      <c r="J17" s="227">
        <v>525</v>
      </c>
      <c r="K17" s="227">
        <v>510</v>
      </c>
      <c r="L17" s="227">
        <v>518</v>
      </c>
      <c r="M17" s="1060">
        <f t="shared" si="0"/>
        <v>8</v>
      </c>
      <c r="N17" s="420">
        <f t="shared" si="1"/>
        <v>1.5686274509803866E-2</v>
      </c>
      <c r="O17" s="299">
        <f t="shared" si="2"/>
        <v>317</v>
      </c>
      <c r="P17" s="420">
        <f t="shared" si="3"/>
        <v>1.5771144278606966</v>
      </c>
      <c r="Q17" s="299">
        <f t="shared" si="4"/>
        <v>399</v>
      </c>
      <c r="R17" s="1008">
        <f t="shared" si="5"/>
        <v>3.3529411764705879</v>
      </c>
      <c r="T17"/>
      <c r="U17"/>
      <c r="V17"/>
    </row>
    <row r="18" spans="1:22" ht="17.25" customHeight="1">
      <c r="A18" s="977" t="s">
        <v>28</v>
      </c>
      <c r="B18" s="227">
        <v>89</v>
      </c>
      <c r="C18" s="227">
        <v>110</v>
      </c>
      <c r="D18" s="227">
        <v>122</v>
      </c>
      <c r="E18" s="227">
        <v>123</v>
      </c>
      <c r="F18" s="227">
        <v>124</v>
      </c>
      <c r="G18" s="227">
        <v>146</v>
      </c>
      <c r="H18" s="227">
        <v>144</v>
      </c>
      <c r="I18" s="227">
        <v>186</v>
      </c>
      <c r="J18" s="227">
        <v>482</v>
      </c>
      <c r="K18" s="227">
        <v>460</v>
      </c>
      <c r="L18" s="227">
        <v>510</v>
      </c>
      <c r="M18" s="1060">
        <f t="shared" si="0"/>
        <v>50</v>
      </c>
      <c r="N18" s="420">
        <f t="shared" si="1"/>
        <v>0.10869565217391308</v>
      </c>
      <c r="O18" s="299">
        <f t="shared" si="2"/>
        <v>364</v>
      </c>
      <c r="P18" s="420">
        <f t="shared" si="3"/>
        <v>2.493150684931507</v>
      </c>
      <c r="Q18" s="299">
        <f t="shared" si="4"/>
        <v>421</v>
      </c>
      <c r="R18" s="1008">
        <f t="shared" si="5"/>
        <v>4.7303370786516856</v>
      </c>
      <c r="T18"/>
      <c r="U18"/>
      <c r="V18"/>
    </row>
    <row r="19" spans="1:22" ht="17.25" customHeight="1">
      <c r="A19" s="977" t="s">
        <v>29</v>
      </c>
      <c r="B19" s="227">
        <v>218</v>
      </c>
      <c r="C19" s="227">
        <v>256</v>
      </c>
      <c r="D19" s="227">
        <v>259</v>
      </c>
      <c r="E19" s="227">
        <v>284</v>
      </c>
      <c r="F19" s="227">
        <v>319</v>
      </c>
      <c r="G19" s="227">
        <v>315</v>
      </c>
      <c r="H19" s="227">
        <v>307</v>
      </c>
      <c r="I19" s="227">
        <v>340</v>
      </c>
      <c r="J19" s="227">
        <v>912</v>
      </c>
      <c r="K19" s="227">
        <v>888</v>
      </c>
      <c r="L19" s="227">
        <v>903</v>
      </c>
      <c r="M19" s="1060">
        <f t="shared" si="0"/>
        <v>15</v>
      </c>
      <c r="N19" s="420">
        <f t="shared" si="1"/>
        <v>1.6891891891891886E-2</v>
      </c>
      <c r="O19" s="299">
        <f t="shared" si="2"/>
        <v>588</v>
      </c>
      <c r="P19" s="420">
        <f t="shared" si="3"/>
        <v>1.8666666666666667</v>
      </c>
      <c r="Q19" s="299">
        <f t="shared" si="4"/>
        <v>685</v>
      </c>
      <c r="R19" s="1008">
        <f t="shared" si="5"/>
        <v>3.1422018348623855</v>
      </c>
      <c r="T19"/>
      <c r="U19"/>
      <c r="V19"/>
    </row>
    <row r="20" spans="1:22" s="551" customFormat="1" ht="17.25" customHeight="1">
      <c r="A20" s="980"/>
      <c r="B20" s="1208"/>
      <c r="C20" s="1208"/>
      <c r="D20" s="1208"/>
      <c r="E20" s="1208"/>
      <c r="F20" s="1208"/>
      <c r="G20" s="1208"/>
      <c r="H20" s="1208"/>
      <c r="I20" s="1208"/>
      <c r="J20" s="1208"/>
      <c r="K20" s="1208"/>
      <c r="L20" s="1208"/>
      <c r="M20" s="1466"/>
      <c r="N20" s="1008"/>
      <c r="O20" s="784"/>
      <c r="P20" s="1008"/>
      <c r="Q20" s="784"/>
      <c r="R20" s="1008"/>
    </row>
    <row r="21" spans="1:22" s="18" customFormat="1" ht="17.25" customHeight="1">
      <c r="A21" s="69" t="s">
        <v>513</v>
      </c>
      <c r="B21" s="147"/>
      <c r="C21" s="147"/>
      <c r="D21" s="147"/>
      <c r="E21" s="147"/>
      <c r="F21" s="147"/>
      <c r="G21" s="147"/>
      <c r="H21" s="147"/>
      <c r="I21" s="147"/>
      <c r="J21" s="147"/>
      <c r="K21" s="147"/>
      <c r="L21" s="147"/>
      <c r="M21" s="147"/>
      <c r="N21" s="147"/>
      <c r="O21" s="147"/>
      <c r="P21" s="147"/>
    </row>
    <row r="22" spans="1:22">
      <c r="L22" s="271"/>
    </row>
    <row r="23" spans="1:22">
      <c r="B23" s="271"/>
      <c r="C23" s="271"/>
      <c r="D23" s="271"/>
      <c r="E23" s="271"/>
      <c r="F23" s="271"/>
      <c r="G23" s="271"/>
      <c r="H23" s="271"/>
      <c r="I23" s="271"/>
      <c r="J23" s="271"/>
      <c r="K23" s="271"/>
      <c r="L23" s="271"/>
      <c r="M23" s="271"/>
    </row>
  </sheetData>
  <mergeCells count="5">
    <mergeCell ref="A3:A4"/>
    <mergeCell ref="B3:L3"/>
    <mergeCell ref="M3:N3"/>
    <mergeCell ref="O3:P3"/>
    <mergeCell ref="Q3:R3"/>
  </mergeCells>
  <hyperlinks>
    <hyperlink ref="U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showGridLines="0" workbookViewId="0"/>
  </sheetViews>
  <sheetFormatPr defaultRowHeight="15"/>
  <cols>
    <col min="1" max="1" width="28.28515625" style="551" customWidth="1"/>
    <col min="2" max="19" width="6.7109375" style="551" customWidth="1"/>
  </cols>
  <sheetData>
    <row r="1" spans="1:21">
      <c r="A1" s="145" t="s">
        <v>1620</v>
      </c>
      <c r="K1" s="280"/>
    </row>
    <row r="2" spans="1:21" ht="15.75" thickBot="1">
      <c r="A2" s="1614" t="s">
        <v>1719</v>
      </c>
      <c r="B2" s="146"/>
      <c r="C2" s="146"/>
      <c r="D2" s="146"/>
      <c r="E2" s="146"/>
      <c r="F2" s="146"/>
      <c r="G2" s="146"/>
      <c r="H2" s="146"/>
      <c r="I2" s="146" t="s">
        <v>0</v>
      </c>
      <c r="J2" s="146"/>
      <c r="K2" s="146"/>
      <c r="L2" s="146"/>
      <c r="M2" s="146"/>
      <c r="N2" s="146"/>
      <c r="O2" s="623"/>
      <c r="P2" s="146"/>
      <c r="Q2" s="146"/>
      <c r="R2" s="146"/>
      <c r="S2" s="146"/>
      <c r="T2" s="213" t="s">
        <v>1602</v>
      </c>
      <c r="U2" s="146"/>
    </row>
    <row r="3" spans="1:21" ht="22.5" customHeight="1">
      <c r="A3" s="2282" t="s">
        <v>405</v>
      </c>
      <c r="B3" s="1965" t="s">
        <v>193</v>
      </c>
      <c r="C3" s="1966"/>
      <c r="D3" s="1966"/>
      <c r="E3" s="1966"/>
      <c r="F3" s="1966"/>
      <c r="G3" s="1966"/>
      <c r="H3" s="1966"/>
      <c r="I3" s="1966"/>
      <c r="J3" s="1966"/>
      <c r="K3" s="1966"/>
      <c r="L3" s="1972"/>
      <c r="M3" s="2099" t="s">
        <v>674</v>
      </c>
      <c r="N3" s="1968"/>
      <c r="O3" s="1969" t="s">
        <v>675</v>
      </c>
      <c r="P3" s="1970"/>
      <c r="Q3" s="1971" t="s">
        <v>676</v>
      </c>
      <c r="R3" s="1968"/>
      <c r="S3" s="903"/>
    </row>
    <row r="4" spans="1:21" ht="15.75" thickBot="1">
      <c r="A4" s="2283"/>
      <c r="B4" s="1264" t="s">
        <v>10</v>
      </c>
      <c r="C4" s="995" t="s">
        <v>11</v>
      </c>
      <c r="D4" s="995" t="s">
        <v>12</v>
      </c>
      <c r="E4" s="995" t="s">
        <v>13</v>
      </c>
      <c r="F4" s="995" t="s">
        <v>135</v>
      </c>
      <c r="G4" s="996" t="s">
        <v>183</v>
      </c>
      <c r="H4" s="996" t="s">
        <v>432</v>
      </c>
      <c r="I4" s="996" t="s">
        <v>529</v>
      </c>
      <c r="J4" s="996" t="s">
        <v>589</v>
      </c>
      <c r="K4" s="996" t="s">
        <v>656</v>
      </c>
      <c r="L4" s="1112" t="s">
        <v>673</v>
      </c>
      <c r="M4" s="1058" t="s">
        <v>185</v>
      </c>
      <c r="N4" s="1000" t="s">
        <v>186</v>
      </c>
      <c r="O4" s="1010" t="s">
        <v>185</v>
      </c>
      <c r="P4" s="1000" t="s">
        <v>186</v>
      </c>
      <c r="Q4" s="999" t="s">
        <v>185</v>
      </c>
      <c r="R4" s="1117" t="s">
        <v>186</v>
      </c>
      <c r="S4" s="258"/>
    </row>
    <row r="5" spans="1:21">
      <c r="A5" s="1521" t="s">
        <v>67</v>
      </c>
      <c r="B5" s="369">
        <v>6052</v>
      </c>
      <c r="C5" s="369">
        <v>6035</v>
      </c>
      <c r="D5" s="370">
        <v>5685</v>
      </c>
      <c r="E5" s="369">
        <v>5174</v>
      </c>
      <c r="F5" s="371">
        <v>4582</v>
      </c>
      <c r="G5" s="371">
        <v>4056</v>
      </c>
      <c r="H5" s="371">
        <v>3683</v>
      </c>
      <c r="I5" s="469">
        <v>3621</v>
      </c>
      <c r="J5" s="371">
        <v>3906</v>
      </c>
      <c r="K5" s="469">
        <v>3786</v>
      </c>
      <c r="L5" s="201">
        <v>4575</v>
      </c>
      <c r="M5" s="1777">
        <f>L5-K5</f>
        <v>789</v>
      </c>
      <c r="N5" s="296">
        <f>L5/K5-1</f>
        <v>0.20839936608557852</v>
      </c>
      <c r="O5" s="1803">
        <f>L5-G5</f>
        <v>519</v>
      </c>
      <c r="P5" s="296">
        <f>L5/G5-1</f>
        <v>0.12795857988165671</v>
      </c>
      <c r="Q5" s="1011">
        <f>L5-B5</f>
        <v>-1477</v>
      </c>
      <c r="R5" s="1118">
        <f>L5/B5-1</f>
        <v>-0.24405155320555183</v>
      </c>
      <c r="S5" s="1008"/>
    </row>
    <row r="6" spans="1:21" ht="22.5">
      <c r="A6" s="1522" t="s">
        <v>113</v>
      </c>
      <c r="B6" s="372">
        <v>36</v>
      </c>
      <c r="C6" s="372">
        <v>15</v>
      </c>
      <c r="D6" s="373">
        <v>20</v>
      </c>
      <c r="E6" s="372">
        <v>18</v>
      </c>
      <c r="F6" s="1463">
        <v>33</v>
      </c>
      <c r="G6" s="1463">
        <v>6</v>
      </c>
      <c r="H6" s="1463">
        <v>5</v>
      </c>
      <c r="I6" s="374" t="s">
        <v>170</v>
      </c>
      <c r="J6" s="1805">
        <v>21</v>
      </c>
      <c r="K6" s="1754">
        <v>0</v>
      </c>
      <c r="L6" s="1518">
        <v>9</v>
      </c>
      <c r="M6" s="1778">
        <f>L6-K6</f>
        <v>9</v>
      </c>
      <c r="N6" s="1417" t="s">
        <v>52</v>
      </c>
      <c r="O6" s="1393">
        <f t="shared" ref="O6:O29" si="0">L6-G6</f>
        <v>3</v>
      </c>
      <c r="P6" s="298">
        <f t="shared" ref="P6:P29" si="1">L6/G6-1</f>
        <v>0.5</v>
      </c>
      <c r="Q6" s="300">
        <f t="shared" ref="Q6:Q29" si="2">L6-B6</f>
        <v>-27</v>
      </c>
      <c r="R6" s="1115">
        <f t="shared" ref="R6:R29" si="3">L6/B6-1</f>
        <v>-0.75</v>
      </c>
      <c r="S6" s="1008"/>
    </row>
    <row r="7" spans="1:21">
      <c r="A7" s="1522" t="s">
        <v>69</v>
      </c>
      <c r="B7" s="372">
        <v>110</v>
      </c>
      <c r="C7" s="372">
        <v>146</v>
      </c>
      <c r="D7" s="373">
        <v>111</v>
      </c>
      <c r="E7" s="372">
        <v>103</v>
      </c>
      <c r="F7" s="1463">
        <v>99</v>
      </c>
      <c r="G7" s="1463">
        <v>59</v>
      </c>
      <c r="H7" s="1463">
        <v>83</v>
      </c>
      <c r="I7" s="1463">
        <v>62</v>
      </c>
      <c r="J7" s="1463">
        <v>46</v>
      </c>
      <c r="K7" s="1463">
        <v>66</v>
      </c>
      <c r="L7" s="1518">
        <v>72</v>
      </c>
      <c r="M7" s="1778">
        <f t="shared" ref="M7:M29" si="4">L7-K7</f>
        <v>6</v>
      </c>
      <c r="N7" s="298">
        <f t="shared" ref="N7:N29" si="5">L7/K7-1</f>
        <v>9.0909090909090828E-2</v>
      </c>
      <c r="O7" s="1393">
        <f t="shared" si="0"/>
        <v>13</v>
      </c>
      <c r="P7" s="298">
        <f t="shared" si="1"/>
        <v>0.22033898305084754</v>
      </c>
      <c r="Q7" s="300">
        <f t="shared" si="2"/>
        <v>-38</v>
      </c>
      <c r="R7" s="1115">
        <f t="shared" si="3"/>
        <v>-0.34545454545454546</v>
      </c>
      <c r="S7" s="1008"/>
    </row>
    <row r="8" spans="1:21" ht="22.5">
      <c r="A8" s="1522" t="s">
        <v>70</v>
      </c>
      <c r="B8" s="372">
        <v>214</v>
      </c>
      <c r="C8" s="372">
        <v>259</v>
      </c>
      <c r="D8" s="373">
        <v>213</v>
      </c>
      <c r="E8" s="372">
        <v>168</v>
      </c>
      <c r="F8" s="1463">
        <v>127</v>
      </c>
      <c r="G8" s="1463">
        <v>160</v>
      </c>
      <c r="H8" s="1463">
        <v>101</v>
      </c>
      <c r="I8" s="1463">
        <v>91</v>
      </c>
      <c r="J8" s="1463">
        <v>103</v>
      </c>
      <c r="K8" s="1463">
        <v>87</v>
      </c>
      <c r="L8" s="1518">
        <v>98</v>
      </c>
      <c r="M8" s="1778">
        <f t="shared" si="4"/>
        <v>11</v>
      </c>
      <c r="N8" s="298">
        <f t="shared" si="5"/>
        <v>0.12643678160919536</v>
      </c>
      <c r="O8" s="1393">
        <f t="shared" si="0"/>
        <v>-62</v>
      </c>
      <c r="P8" s="298">
        <f t="shared" si="1"/>
        <v>-0.38749999999999996</v>
      </c>
      <c r="Q8" s="300">
        <f t="shared" si="2"/>
        <v>-116</v>
      </c>
      <c r="R8" s="1115">
        <f t="shared" si="3"/>
        <v>-0.5420560747663552</v>
      </c>
      <c r="S8" s="1008"/>
    </row>
    <row r="9" spans="1:21">
      <c r="A9" s="1522" t="s">
        <v>114</v>
      </c>
      <c r="B9" s="372">
        <v>12</v>
      </c>
      <c r="C9" s="372">
        <v>13</v>
      </c>
      <c r="D9" s="373">
        <v>11</v>
      </c>
      <c r="E9" s="372">
        <v>1</v>
      </c>
      <c r="F9" s="1463">
        <v>4</v>
      </c>
      <c r="G9" s="1463">
        <v>0</v>
      </c>
      <c r="H9" s="1463">
        <v>3</v>
      </c>
      <c r="I9" s="1463">
        <v>5</v>
      </c>
      <c r="J9" s="1463">
        <v>6</v>
      </c>
      <c r="K9" s="1463">
        <v>4</v>
      </c>
      <c r="L9" s="1518">
        <v>3</v>
      </c>
      <c r="M9" s="1778">
        <f t="shared" si="4"/>
        <v>-1</v>
      </c>
      <c r="N9" s="298">
        <f t="shared" si="5"/>
        <v>-0.25</v>
      </c>
      <c r="O9" s="1393">
        <f t="shared" si="0"/>
        <v>3</v>
      </c>
      <c r="P9" s="1417" t="s">
        <v>52</v>
      </c>
      <c r="Q9" s="300">
        <f t="shared" si="2"/>
        <v>-9</v>
      </c>
      <c r="R9" s="1115">
        <f t="shared" si="3"/>
        <v>-0.75</v>
      </c>
      <c r="S9" s="1008"/>
    </row>
    <row r="10" spans="1:21" ht="22.5">
      <c r="A10" s="1523" t="s">
        <v>72</v>
      </c>
      <c r="B10" s="372">
        <v>24</v>
      </c>
      <c r="C10" s="372">
        <v>25</v>
      </c>
      <c r="D10" s="373">
        <v>15</v>
      </c>
      <c r="E10" s="372">
        <v>12</v>
      </c>
      <c r="F10" s="1463">
        <v>11</v>
      </c>
      <c r="G10" s="1463">
        <v>11</v>
      </c>
      <c r="H10" s="1463">
        <v>9</v>
      </c>
      <c r="I10" s="1463">
        <v>15</v>
      </c>
      <c r="J10" s="1463">
        <v>4</v>
      </c>
      <c r="K10" s="1754">
        <v>0</v>
      </c>
      <c r="L10" s="1518">
        <v>11</v>
      </c>
      <c r="M10" s="1778">
        <f t="shared" si="4"/>
        <v>11</v>
      </c>
      <c r="N10" s="1417" t="s">
        <v>52</v>
      </c>
      <c r="O10" s="1393">
        <f t="shared" si="0"/>
        <v>0</v>
      </c>
      <c r="P10" s="298">
        <f t="shared" si="1"/>
        <v>0</v>
      </c>
      <c r="Q10" s="300">
        <f t="shared" si="2"/>
        <v>-13</v>
      </c>
      <c r="R10" s="1115">
        <f t="shared" si="3"/>
        <v>-0.54166666666666674</v>
      </c>
      <c r="S10" s="1008"/>
    </row>
    <row r="11" spans="1:21">
      <c r="A11" s="1522" t="s">
        <v>115</v>
      </c>
      <c r="B11" s="374" t="s">
        <v>170</v>
      </c>
      <c r="C11" s="374" t="s">
        <v>170</v>
      </c>
      <c r="D11" s="382" t="s">
        <v>170</v>
      </c>
      <c r="E11" s="374" t="s">
        <v>170</v>
      </c>
      <c r="F11" s="374" t="s">
        <v>170</v>
      </c>
      <c r="G11" s="374" t="s">
        <v>170</v>
      </c>
      <c r="H11" s="374" t="s">
        <v>170</v>
      </c>
      <c r="I11" s="374" t="s">
        <v>170</v>
      </c>
      <c r="J11" s="374" t="s">
        <v>170</v>
      </c>
      <c r="K11" s="374" t="s">
        <v>170</v>
      </c>
      <c r="L11" s="834" t="s">
        <v>170</v>
      </c>
      <c r="M11" s="1781" t="s">
        <v>52</v>
      </c>
      <c r="N11" s="1417" t="s">
        <v>52</v>
      </c>
      <c r="O11" s="1526" t="s">
        <v>52</v>
      </c>
      <c r="P11" s="1417" t="s">
        <v>52</v>
      </c>
      <c r="Q11" s="1418" t="s">
        <v>52</v>
      </c>
      <c r="R11" s="1394" t="s">
        <v>52</v>
      </c>
      <c r="S11" s="1618"/>
    </row>
    <row r="12" spans="1:21" ht="22.5">
      <c r="A12" s="1523" t="s">
        <v>75</v>
      </c>
      <c r="B12" s="372">
        <v>38</v>
      </c>
      <c r="C12" s="372">
        <v>35</v>
      </c>
      <c r="D12" s="373">
        <v>30</v>
      </c>
      <c r="E12" s="372">
        <v>17</v>
      </c>
      <c r="F12" s="1463">
        <v>12</v>
      </c>
      <c r="G12" s="1463">
        <v>17</v>
      </c>
      <c r="H12" s="1463">
        <v>11</v>
      </c>
      <c r="I12" s="1463">
        <v>18</v>
      </c>
      <c r="J12" s="1463">
        <v>10</v>
      </c>
      <c r="K12" s="1463">
        <v>17</v>
      </c>
      <c r="L12" s="1518">
        <v>11</v>
      </c>
      <c r="M12" s="1778">
        <f t="shared" si="4"/>
        <v>-6</v>
      </c>
      <c r="N12" s="298">
        <f t="shared" si="5"/>
        <v>-0.3529411764705882</v>
      </c>
      <c r="O12" s="1393">
        <f t="shared" si="0"/>
        <v>-6</v>
      </c>
      <c r="P12" s="298">
        <f t="shared" si="1"/>
        <v>-0.3529411764705882</v>
      </c>
      <c r="Q12" s="300">
        <f t="shared" si="2"/>
        <v>-27</v>
      </c>
      <c r="R12" s="1115">
        <f t="shared" si="3"/>
        <v>-0.71052631578947367</v>
      </c>
      <c r="S12" s="1008"/>
    </row>
    <row r="13" spans="1:21" ht="22.5">
      <c r="A13" s="1523" t="s">
        <v>77</v>
      </c>
      <c r="B13" s="372">
        <v>34</v>
      </c>
      <c r="C13" s="372">
        <v>70</v>
      </c>
      <c r="D13" s="373">
        <v>45</v>
      </c>
      <c r="E13" s="372">
        <v>47</v>
      </c>
      <c r="F13" s="1463">
        <v>56</v>
      </c>
      <c r="G13" s="1463">
        <v>37</v>
      </c>
      <c r="H13" s="1463">
        <v>19</v>
      </c>
      <c r="I13" s="1463">
        <v>19</v>
      </c>
      <c r="J13" s="1463">
        <v>20</v>
      </c>
      <c r="K13" s="1463">
        <v>14</v>
      </c>
      <c r="L13" s="1518">
        <v>6</v>
      </c>
      <c r="M13" s="1778">
        <f t="shared" si="4"/>
        <v>-8</v>
      </c>
      <c r="N13" s="298">
        <f t="shared" si="5"/>
        <v>-0.5714285714285714</v>
      </c>
      <c r="O13" s="1393">
        <f t="shared" si="0"/>
        <v>-31</v>
      </c>
      <c r="P13" s="298">
        <f t="shared" si="1"/>
        <v>-0.83783783783783783</v>
      </c>
      <c r="Q13" s="300">
        <f t="shared" si="2"/>
        <v>-28</v>
      </c>
      <c r="R13" s="1115">
        <f t="shared" si="3"/>
        <v>-0.82352941176470584</v>
      </c>
      <c r="S13" s="1008"/>
    </row>
    <row r="14" spans="1:21">
      <c r="A14" s="1523" t="s">
        <v>78</v>
      </c>
      <c r="B14" s="372">
        <v>49</v>
      </c>
      <c r="C14" s="372">
        <v>59</v>
      </c>
      <c r="D14" s="373">
        <v>64</v>
      </c>
      <c r="E14" s="372">
        <v>62</v>
      </c>
      <c r="F14" s="1463">
        <v>34</v>
      </c>
      <c r="G14" s="1463">
        <v>36</v>
      </c>
      <c r="H14" s="1463">
        <v>31</v>
      </c>
      <c r="I14" s="1463">
        <v>21</v>
      </c>
      <c r="J14" s="1463">
        <v>32</v>
      </c>
      <c r="K14" s="1463">
        <v>19</v>
      </c>
      <c r="L14" s="1518">
        <v>25</v>
      </c>
      <c r="M14" s="1778">
        <f t="shared" si="4"/>
        <v>6</v>
      </c>
      <c r="N14" s="298">
        <f t="shared" si="5"/>
        <v>0.31578947368421062</v>
      </c>
      <c r="O14" s="1393">
        <f t="shared" si="0"/>
        <v>-11</v>
      </c>
      <c r="P14" s="298">
        <f t="shared" si="1"/>
        <v>-0.30555555555555558</v>
      </c>
      <c r="Q14" s="300">
        <f t="shared" si="2"/>
        <v>-24</v>
      </c>
      <c r="R14" s="1115">
        <f t="shared" si="3"/>
        <v>-0.48979591836734693</v>
      </c>
      <c r="S14" s="1008"/>
    </row>
    <row r="15" spans="1:21">
      <c r="A15" s="1523" t="s">
        <v>79</v>
      </c>
      <c r="B15" s="372">
        <v>173</v>
      </c>
      <c r="C15" s="372">
        <v>178</v>
      </c>
      <c r="D15" s="373">
        <v>170</v>
      </c>
      <c r="E15" s="372">
        <v>151</v>
      </c>
      <c r="F15" s="1463">
        <v>114</v>
      </c>
      <c r="G15" s="1463">
        <v>142</v>
      </c>
      <c r="H15" s="1463">
        <v>96</v>
      </c>
      <c r="I15" s="1463">
        <v>77</v>
      </c>
      <c r="J15" s="1463">
        <v>106</v>
      </c>
      <c r="K15" s="1463">
        <v>54</v>
      </c>
      <c r="L15" s="1518">
        <v>88</v>
      </c>
      <c r="M15" s="1778">
        <f t="shared" si="4"/>
        <v>34</v>
      </c>
      <c r="N15" s="298">
        <f t="shared" si="5"/>
        <v>0.62962962962962954</v>
      </c>
      <c r="O15" s="1393">
        <f t="shared" si="0"/>
        <v>-54</v>
      </c>
      <c r="P15" s="298">
        <f t="shared" si="1"/>
        <v>-0.38028169014084512</v>
      </c>
      <c r="Q15" s="300">
        <f t="shared" si="2"/>
        <v>-85</v>
      </c>
      <c r="R15" s="1115">
        <f t="shared" si="3"/>
        <v>-0.49132947976878616</v>
      </c>
      <c r="S15" s="1008"/>
    </row>
    <row r="16" spans="1:21">
      <c r="A16" s="1523" t="s">
        <v>80</v>
      </c>
      <c r="B16" s="372">
        <v>147</v>
      </c>
      <c r="C16" s="372">
        <v>149</v>
      </c>
      <c r="D16" s="373">
        <v>136</v>
      </c>
      <c r="E16" s="372">
        <v>96</v>
      </c>
      <c r="F16" s="1463">
        <v>80</v>
      </c>
      <c r="G16" s="1463">
        <v>69</v>
      </c>
      <c r="H16" s="1463">
        <v>58</v>
      </c>
      <c r="I16" s="1463">
        <v>52</v>
      </c>
      <c r="J16" s="1463">
        <v>57</v>
      </c>
      <c r="K16" s="1463">
        <v>45</v>
      </c>
      <c r="L16" s="1518">
        <v>48</v>
      </c>
      <c r="M16" s="1778">
        <f>L16-K16</f>
        <v>3</v>
      </c>
      <c r="N16" s="298">
        <f t="shared" si="5"/>
        <v>6.6666666666666652E-2</v>
      </c>
      <c r="O16" s="1393">
        <f t="shared" si="0"/>
        <v>-21</v>
      </c>
      <c r="P16" s="298">
        <f t="shared" si="1"/>
        <v>-0.30434782608695654</v>
      </c>
      <c r="Q16" s="300">
        <f t="shared" si="2"/>
        <v>-99</v>
      </c>
      <c r="R16" s="1115">
        <f t="shared" si="3"/>
        <v>-0.67346938775510212</v>
      </c>
      <c r="S16" s="1008"/>
    </row>
    <row r="17" spans="1:19" ht="22.5">
      <c r="A17" s="1523" t="s">
        <v>485</v>
      </c>
      <c r="B17" s="374" t="s">
        <v>170</v>
      </c>
      <c r="C17" s="374" t="s">
        <v>170</v>
      </c>
      <c r="D17" s="382" t="s">
        <v>170</v>
      </c>
      <c r="E17" s="374" t="s">
        <v>170</v>
      </c>
      <c r="F17" s="374" t="s">
        <v>170</v>
      </c>
      <c r="G17" s="374" t="s">
        <v>170</v>
      </c>
      <c r="H17" s="374" t="s">
        <v>170</v>
      </c>
      <c r="I17" s="374" t="s">
        <v>170</v>
      </c>
      <c r="J17" s="642">
        <v>13</v>
      </c>
      <c r="K17" s="642">
        <v>15</v>
      </c>
      <c r="L17" s="1518">
        <v>117</v>
      </c>
      <c r="M17" s="1778">
        <f>L17-K17</f>
        <v>102</v>
      </c>
      <c r="N17" s="298">
        <f>L17/K17-1</f>
        <v>6.8</v>
      </c>
      <c r="O17" s="1526" t="s">
        <v>52</v>
      </c>
      <c r="P17" s="1417" t="s">
        <v>52</v>
      </c>
      <c r="Q17" s="1418" t="s">
        <v>52</v>
      </c>
      <c r="R17" s="1394" t="s">
        <v>52</v>
      </c>
      <c r="S17" s="1618"/>
    </row>
    <row r="18" spans="1:19">
      <c r="A18" s="1523" t="s">
        <v>81</v>
      </c>
      <c r="B18" s="372">
        <v>1416</v>
      </c>
      <c r="C18" s="372">
        <v>1537</v>
      </c>
      <c r="D18" s="373">
        <v>1460</v>
      </c>
      <c r="E18" s="372">
        <v>1432</v>
      </c>
      <c r="F18" s="1463">
        <v>1429</v>
      </c>
      <c r="G18" s="1463">
        <v>1322</v>
      </c>
      <c r="H18" s="1463">
        <v>1307</v>
      </c>
      <c r="I18" s="1463">
        <v>1269</v>
      </c>
      <c r="J18" s="1463">
        <v>1407</v>
      </c>
      <c r="K18" s="1463">
        <v>1355</v>
      </c>
      <c r="L18" s="1518">
        <v>1520</v>
      </c>
      <c r="M18" s="1778">
        <f t="shared" si="4"/>
        <v>165</v>
      </c>
      <c r="N18" s="298">
        <f t="shared" si="5"/>
        <v>0.12177121771217703</v>
      </c>
      <c r="O18" s="1393">
        <f t="shared" si="0"/>
        <v>198</v>
      </c>
      <c r="P18" s="298">
        <f t="shared" si="1"/>
        <v>0.1497730711043872</v>
      </c>
      <c r="Q18" s="300">
        <f t="shared" si="2"/>
        <v>104</v>
      </c>
      <c r="R18" s="1115">
        <f t="shared" si="3"/>
        <v>7.344632768361592E-2</v>
      </c>
      <c r="S18" s="1008"/>
    </row>
    <row r="19" spans="1:19">
      <c r="A19" s="1522" t="s">
        <v>116</v>
      </c>
      <c r="B19" s="372">
        <v>9</v>
      </c>
      <c r="C19" s="372">
        <v>12</v>
      </c>
      <c r="D19" s="373">
        <v>12</v>
      </c>
      <c r="E19" s="372">
        <v>10</v>
      </c>
      <c r="F19" s="1463">
        <v>9</v>
      </c>
      <c r="G19" s="1463">
        <v>10</v>
      </c>
      <c r="H19" s="1463">
        <v>5</v>
      </c>
      <c r="I19" s="1463">
        <v>7</v>
      </c>
      <c r="J19" s="1463">
        <v>9</v>
      </c>
      <c r="K19" s="1463">
        <v>12</v>
      </c>
      <c r="L19" s="1518">
        <v>6</v>
      </c>
      <c r="M19" s="1778">
        <f t="shared" si="4"/>
        <v>-6</v>
      </c>
      <c r="N19" s="298">
        <f t="shared" si="5"/>
        <v>-0.5</v>
      </c>
      <c r="O19" s="1393">
        <f t="shared" si="0"/>
        <v>-4</v>
      </c>
      <c r="P19" s="298">
        <f t="shared" si="1"/>
        <v>-0.4</v>
      </c>
      <c r="Q19" s="300">
        <f t="shared" si="2"/>
        <v>-3</v>
      </c>
      <c r="R19" s="1115">
        <f t="shared" si="3"/>
        <v>-0.33333333333333337</v>
      </c>
      <c r="S19" s="1008"/>
    </row>
    <row r="20" spans="1:19">
      <c r="A20" s="1522" t="s">
        <v>117</v>
      </c>
      <c r="B20" s="372">
        <v>765</v>
      </c>
      <c r="C20" s="372">
        <v>712</v>
      </c>
      <c r="D20" s="373">
        <v>670</v>
      </c>
      <c r="E20" s="372">
        <v>571</v>
      </c>
      <c r="F20" s="1463">
        <v>426</v>
      </c>
      <c r="G20" s="1463">
        <v>327</v>
      </c>
      <c r="H20" s="1463">
        <v>240</v>
      </c>
      <c r="I20" s="1463">
        <v>191</v>
      </c>
      <c r="J20" s="1463">
        <v>203</v>
      </c>
      <c r="K20" s="1463">
        <v>159</v>
      </c>
      <c r="L20" s="1518">
        <v>166</v>
      </c>
      <c r="M20" s="1778">
        <f t="shared" si="4"/>
        <v>7</v>
      </c>
      <c r="N20" s="298">
        <f t="shared" si="5"/>
        <v>4.4025157232704393E-2</v>
      </c>
      <c r="O20" s="1393">
        <f t="shared" si="0"/>
        <v>-161</v>
      </c>
      <c r="P20" s="298">
        <f t="shared" si="1"/>
        <v>-0.49235474006116209</v>
      </c>
      <c r="Q20" s="300">
        <f t="shared" si="2"/>
        <v>-599</v>
      </c>
      <c r="R20" s="1115">
        <f t="shared" si="3"/>
        <v>-0.78300653594771241</v>
      </c>
      <c r="S20" s="1008"/>
    </row>
    <row r="21" spans="1:19">
      <c r="A21" s="1523" t="s">
        <v>91</v>
      </c>
      <c r="B21" s="372">
        <v>269</v>
      </c>
      <c r="C21" s="372">
        <v>221</v>
      </c>
      <c r="D21" s="373">
        <v>175</v>
      </c>
      <c r="E21" s="372">
        <v>160</v>
      </c>
      <c r="F21" s="1463">
        <v>116</v>
      </c>
      <c r="G21" s="1463">
        <v>105</v>
      </c>
      <c r="H21" s="1463">
        <v>98</v>
      </c>
      <c r="I21" s="1463">
        <v>72</v>
      </c>
      <c r="J21" s="1463">
        <v>73</v>
      </c>
      <c r="K21" s="1463">
        <v>90</v>
      </c>
      <c r="L21" s="1518">
        <v>72</v>
      </c>
      <c r="M21" s="1778">
        <f t="shared" si="4"/>
        <v>-18</v>
      </c>
      <c r="N21" s="298">
        <f t="shared" si="5"/>
        <v>-0.19999999999999996</v>
      </c>
      <c r="O21" s="1393">
        <f t="shared" si="0"/>
        <v>-33</v>
      </c>
      <c r="P21" s="298">
        <f t="shared" si="1"/>
        <v>-0.31428571428571428</v>
      </c>
      <c r="Q21" s="300">
        <f t="shared" si="2"/>
        <v>-197</v>
      </c>
      <c r="R21" s="1115">
        <f t="shared" si="3"/>
        <v>-0.73234200743494426</v>
      </c>
      <c r="S21" s="1008"/>
    </row>
    <row r="22" spans="1:19" ht="22.5">
      <c r="A22" s="1524" t="s">
        <v>83</v>
      </c>
      <c r="B22" s="372">
        <v>364</v>
      </c>
      <c r="C22" s="372">
        <v>328</v>
      </c>
      <c r="D22" s="373">
        <v>309</v>
      </c>
      <c r="E22" s="372">
        <v>296</v>
      </c>
      <c r="F22" s="1463">
        <v>229</v>
      </c>
      <c r="G22" s="1463">
        <v>166</v>
      </c>
      <c r="H22" s="1463">
        <v>169</v>
      </c>
      <c r="I22" s="1463">
        <v>186</v>
      </c>
      <c r="J22" s="1463">
        <v>178</v>
      </c>
      <c r="K22" s="1463">
        <v>139</v>
      </c>
      <c r="L22" s="1518">
        <v>119</v>
      </c>
      <c r="M22" s="1778">
        <f t="shared" si="4"/>
        <v>-20</v>
      </c>
      <c r="N22" s="298">
        <f t="shared" si="5"/>
        <v>-0.14388489208633093</v>
      </c>
      <c r="O22" s="1393">
        <f t="shared" si="0"/>
        <v>-47</v>
      </c>
      <c r="P22" s="298">
        <f t="shared" si="1"/>
        <v>-0.2831325301204819</v>
      </c>
      <c r="Q22" s="300">
        <f t="shared" si="2"/>
        <v>-245</v>
      </c>
      <c r="R22" s="1115">
        <f t="shared" si="3"/>
        <v>-0.67307692307692313</v>
      </c>
      <c r="S22" s="1008"/>
    </row>
    <row r="23" spans="1:19">
      <c r="A23" s="1525" t="s">
        <v>84</v>
      </c>
      <c r="B23" s="372">
        <v>29</v>
      </c>
      <c r="C23" s="372">
        <v>34</v>
      </c>
      <c r="D23" s="373">
        <v>33</v>
      </c>
      <c r="E23" s="372">
        <v>29</v>
      </c>
      <c r="F23" s="1463">
        <v>22</v>
      </c>
      <c r="G23" s="1463">
        <v>12</v>
      </c>
      <c r="H23" s="1463">
        <v>5</v>
      </c>
      <c r="I23" s="1463">
        <v>10</v>
      </c>
      <c r="J23" s="1754">
        <v>0</v>
      </c>
      <c r="K23" s="1754">
        <v>0</v>
      </c>
      <c r="L23" s="1754">
        <v>0</v>
      </c>
      <c r="M23" s="1781" t="s">
        <v>52</v>
      </c>
      <c r="N23" s="1417" t="s">
        <v>52</v>
      </c>
      <c r="O23" s="1526" t="s">
        <v>52</v>
      </c>
      <c r="P23" s="1417" t="s">
        <v>52</v>
      </c>
      <c r="Q23" s="1418" t="s">
        <v>52</v>
      </c>
      <c r="R23" s="1394" t="s">
        <v>52</v>
      </c>
      <c r="S23" s="1618"/>
    </row>
    <row r="24" spans="1:19" ht="22.5">
      <c r="A24" s="1524" t="s">
        <v>92</v>
      </c>
      <c r="B24" s="372">
        <v>781</v>
      </c>
      <c r="C24" s="372">
        <v>641</v>
      </c>
      <c r="D24" s="373">
        <v>596</v>
      </c>
      <c r="E24" s="372">
        <v>521</v>
      </c>
      <c r="F24" s="1463">
        <v>442</v>
      </c>
      <c r="G24" s="1463">
        <v>386</v>
      </c>
      <c r="H24" s="1463">
        <v>308</v>
      </c>
      <c r="I24" s="1463">
        <v>284</v>
      </c>
      <c r="J24" s="1463">
        <v>297</v>
      </c>
      <c r="K24" s="1463">
        <v>259</v>
      </c>
      <c r="L24" s="1518">
        <v>331</v>
      </c>
      <c r="M24" s="1778">
        <f t="shared" si="4"/>
        <v>72</v>
      </c>
      <c r="N24" s="298">
        <f t="shared" si="5"/>
        <v>0.2779922779922781</v>
      </c>
      <c r="O24" s="1393">
        <f t="shared" si="0"/>
        <v>-55</v>
      </c>
      <c r="P24" s="298">
        <f t="shared" si="1"/>
        <v>-0.1424870466321243</v>
      </c>
      <c r="Q24" s="300">
        <f t="shared" si="2"/>
        <v>-450</v>
      </c>
      <c r="R24" s="1115">
        <f t="shared" si="3"/>
        <v>-0.57618437900128039</v>
      </c>
      <c r="S24" s="1008"/>
    </row>
    <row r="25" spans="1:19" ht="22.5">
      <c r="A25" s="1524" t="s">
        <v>93</v>
      </c>
      <c r="B25" s="372">
        <v>95</v>
      </c>
      <c r="C25" s="372">
        <v>75</v>
      </c>
      <c r="D25" s="373">
        <v>127</v>
      </c>
      <c r="E25" s="372">
        <v>113</v>
      </c>
      <c r="F25" s="1463">
        <v>83</v>
      </c>
      <c r="G25" s="1463">
        <v>82</v>
      </c>
      <c r="H25" s="1463">
        <v>41</v>
      </c>
      <c r="I25" s="1463">
        <v>38</v>
      </c>
      <c r="J25" s="1463">
        <v>43</v>
      </c>
      <c r="K25" s="1463">
        <v>43</v>
      </c>
      <c r="L25" s="1518">
        <v>61</v>
      </c>
      <c r="M25" s="1778">
        <f t="shared" si="4"/>
        <v>18</v>
      </c>
      <c r="N25" s="298">
        <f t="shared" si="5"/>
        <v>0.41860465116279078</v>
      </c>
      <c r="O25" s="1393">
        <f t="shared" si="0"/>
        <v>-21</v>
      </c>
      <c r="P25" s="298">
        <f t="shared" si="1"/>
        <v>-0.25609756097560976</v>
      </c>
      <c r="Q25" s="300">
        <f t="shared" si="2"/>
        <v>-34</v>
      </c>
      <c r="R25" s="1115">
        <f t="shared" si="3"/>
        <v>-0.35789473684210527</v>
      </c>
      <c r="S25" s="1008"/>
    </row>
    <row r="26" spans="1:19">
      <c r="A26" s="1522" t="s">
        <v>118</v>
      </c>
      <c r="B26" s="374" t="s">
        <v>170</v>
      </c>
      <c r="C26" s="643" t="s">
        <v>170</v>
      </c>
      <c r="D26" s="644" t="s">
        <v>170</v>
      </c>
      <c r="E26" s="643" t="s">
        <v>170</v>
      </c>
      <c r="F26" s="1463">
        <v>8</v>
      </c>
      <c r="G26" s="1463">
        <v>12</v>
      </c>
      <c r="H26" s="1463">
        <v>11</v>
      </c>
      <c r="I26" s="1463">
        <v>11</v>
      </c>
      <c r="J26" s="1463">
        <v>5</v>
      </c>
      <c r="K26" s="1754">
        <v>0</v>
      </c>
      <c r="L26" s="1518">
        <v>11</v>
      </c>
      <c r="M26" s="1778">
        <f t="shared" si="4"/>
        <v>11</v>
      </c>
      <c r="N26" s="1417" t="s">
        <v>52</v>
      </c>
      <c r="O26" s="1393">
        <f>L26-G26</f>
        <v>-1</v>
      </c>
      <c r="P26" s="1417">
        <f>L26/G26-1</f>
        <v>-8.333333333333337E-2</v>
      </c>
      <c r="Q26" s="1418" t="s">
        <v>52</v>
      </c>
      <c r="R26" s="1394" t="s">
        <v>52</v>
      </c>
      <c r="S26" s="1618"/>
    </row>
    <row r="27" spans="1:19" ht="22.5">
      <c r="A27" s="1524" t="s">
        <v>86</v>
      </c>
      <c r="B27" s="372">
        <v>1268</v>
      </c>
      <c r="C27" s="372">
        <v>1299</v>
      </c>
      <c r="D27" s="373">
        <v>1230</v>
      </c>
      <c r="E27" s="372">
        <v>1172</v>
      </c>
      <c r="F27" s="1463">
        <v>1039</v>
      </c>
      <c r="G27" s="1463">
        <v>859</v>
      </c>
      <c r="H27" s="1463">
        <v>867</v>
      </c>
      <c r="I27" s="1463">
        <v>972</v>
      </c>
      <c r="J27" s="1463">
        <v>1054</v>
      </c>
      <c r="K27" s="1463">
        <v>1100</v>
      </c>
      <c r="L27" s="1518">
        <v>1525</v>
      </c>
      <c r="M27" s="1778">
        <f t="shared" si="4"/>
        <v>425</v>
      </c>
      <c r="N27" s="298">
        <f t="shared" si="5"/>
        <v>0.38636363636363646</v>
      </c>
      <c r="O27" s="1393">
        <f t="shared" si="0"/>
        <v>666</v>
      </c>
      <c r="P27" s="298">
        <f t="shared" si="1"/>
        <v>0.77532013969732239</v>
      </c>
      <c r="Q27" s="300">
        <f t="shared" si="2"/>
        <v>257</v>
      </c>
      <c r="R27" s="1115">
        <f t="shared" si="3"/>
        <v>0.20268138801261837</v>
      </c>
      <c r="S27" s="1008"/>
    </row>
    <row r="28" spans="1:19">
      <c r="A28" s="1525" t="s">
        <v>87</v>
      </c>
      <c r="B28" s="372">
        <v>209</v>
      </c>
      <c r="C28" s="372">
        <v>219</v>
      </c>
      <c r="D28" s="373">
        <v>252</v>
      </c>
      <c r="E28" s="372">
        <v>192</v>
      </c>
      <c r="F28" s="1463">
        <v>204</v>
      </c>
      <c r="G28" s="1463">
        <v>234</v>
      </c>
      <c r="H28" s="1463">
        <v>216</v>
      </c>
      <c r="I28" s="1463">
        <v>221</v>
      </c>
      <c r="J28" s="1463">
        <v>210</v>
      </c>
      <c r="K28" s="1463">
        <v>300</v>
      </c>
      <c r="L28" s="1518">
        <v>267</v>
      </c>
      <c r="M28" s="1778">
        <f t="shared" si="4"/>
        <v>-33</v>
      </c>
      <c r="N28" s="298">
        <f t="shared" si="5"/>
        <v>-0.10999999999999999</v>
      </c>
      <c r="O28" s="1393">
        <f t="shared" si="0"/>
        <v>33</v>
      </c>
      <c r="P28" s="298">
        <f t="shared" si="1"/>
        <v>0.14102564102564097</v>
      </c>
      <c r="Q28" s="300">
        <f t="shared" si="2"/>
        <v>58</v>
      </c>
      <c r="R28" s="1115">
        <f t="shared" si="3"/>
        <v>0.27751196172248793</v>
      </c>
      <c r="S28" s="1008"/>
    </row>
    <row r="29" spans="1:19">
      <c r="A29" s="1522" t="s">
        <v>119</v>
      </c>
      <c r="B29" s="372">
        <v>10</v>
      </c>
      <c r="C29" s="372">
        <v>8</v>
      </c>
      <c r="D29" s="373">
        <v>6</v>
      </c>
      <c r="E29" s="372">
        <v>3</v>
      </c>
      <c r="F29" s="1463">
        <v>5</v>
      </c>
      <c r="G29" s="1463">
        <v>4</v>
      </c>
      <c r="H29" s="1519" t="s">
        <v>170</v>
      </c>
      <c r="I29" s="1519" t="s">
        <v>170</v>
      </c>
      <c r="J29" s="1463">
        <v>9</v>
      </c>
      <c r="K29" s="1463">
        <v>8</v>
      </c>
      <c r="L29" s="1518">
        <v>9</v>
      </c>
      <c r="M29" s="1778">
        <f t="shared" si="4"/>
        <v>1</v>
      </c>
      <c r="N29" s="298">
        <f t="shared" si="5"/>
        <v>0.125</v>
      </c>
      <c r="O29" s="1393">
        <f t="shared" si="0"/>
        <v>5</v>
      </c>
      <c r="P29" s="298">
        <f t="shared" si="1"/>
        <v>1.25</v>
      </c>
      <c r="Q29" s="300">
        <f t="shared" si="2"/>
        <v>-1</v>
      </c>
      <c r="R29" s="1115">
        <f t="shared" si="3"/>
        <v>-9.9999999999999978E-2</v>
      </c>
      <c r="S29" s="1008"/>
    </row>
    <row r="30" spans="1:19" s="551" customFormat="1">
      <c r="A30" s="1528"/>
      <c r="B30" s="1650"/>
      <c r="C30" s="1650"/>
      <c r="D30" s="1650"/>
      <c r="E30" s="1650"/>
      <c r="F30" s="1640"/>
      <c r="G30" s="1640"/>
      <c r="H30" s="1471"/>
      <c r="I30" s="1471"/>
      <c r="J30" s="1640"/>
      <c r="K30" s="1640"/>
      <c r="L30" s="1640"/>
      <c r="M30" s="1466"/>
      <c r="N30" s="1008"/>
      <c r="O30" s="1466"/>
      <c r="P30" s="1008"/>
      <c r="Q30" s="1466"/>
      <c r="R30" s="1008"/>
      <c r="S30" s="1008"/>
    </row>
    <row r="31" spans="1:19" s="551" customFormat="1">
      <c r="A31" s="394" t="s">
        <v>1619</v>
      </c>
      <c r="B31" s="1650"/>
      <c r="C31" s="1650"/>
      <c r="D31" s="1650"/>
      <c r="E31" s="1650"/>
      <c r="F31" s="1640"/>
      <c r="G31" s="1640"/>
      <c r="H31" s="1471"/>
      <c r="I31" s="1471"/>
      <c r="J31" s="1640"/>
      <c r="K31" s="1640"/>
      <c r="L31" s="1640"/>
      <c r="M31" s="1466"/>
      <c r="N31" s="1008"/>
      <c r="O31" s="1466"/>
      <c r="P31" s="1008"/>
      <c r="Q31" s="1466"/>
      <c r="R31" s="1008"/>
      <c r="S31" s="1008"/>
    </row>
    <row r="32" spans="1:19">
      <c r="A32" s="69" t="s">
        <v>513</v>
      </c>
      <c r="K32" s="40"/>
      <c r="L32" s="40"/>
      <c r="M32" s="25"/>
      <c r="N32" s="1520"/>
    </row>
  </sheetData>
  <mergeCells count="5">
    <mergeCell ref="A3:A4"/>
    <mergeCell ref="M3:N3"/>
    <mergeCell ref="O3:P3"/>
    <mergeCell ref="Q3:R3"/>
    <mergeCell ref="B3:L3"/>
  </mergeCells>
  <hyperlinks>
    <hyperlink ref="T2" location="OBSAH!A1" display="Zpět na obsah"/>
  </hyperlinks>
  <pageMargins left="0.7" right="0.7" top="0.78740157499999996" bottom="0.78740157499999996"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showGridLines="0" workbookViewId="0"/>
  </sheetViews>
  <sheetFormatPr defaultRowHeight="15"/>
  <cols>
    <col min="1" max="1" width="44.42578125" customWidth="1"/>
    <col min="2" max="8" width="11.7109375" customWidth="1"/>
  </cols>
  <sheetData>
    <row r="1" spans="1:12">
      <c r="A1" s="145" t="s">
        <v>1768</v>
      </c>
      <c r="B1" s="551"/>
      <c r="C1" s="551"/>
      <c r="D1" s="551"/>
      <c r="E1" s="551"/>
      <c r="F1" s="551"/>
      <c r="G1" s="551"/>
      <c r="H1" s="551"/>
    </row>
    <row r="2" spans="1:12" ht="15.75" customHeight="1" thickBot="1">
      <c r="A2" s="1614" t="s">
        <v>1719</v>
      </c>
      <c r="B2" s="146"/>
      <c r="C2" s="146"/>
      <c r="D2" s="146"/>
      <c r="E2" s="551"/>
      <c r="F2" s="623"/>
      <c r="G2" s="146"/>
      <c r="H2" s="146"/>
      <c r="I2" s="146"/>
      <c r="J2" s="213" t="s">
        <v>1602</v>
      </c>
      <c r="K2" s="146"/>
    </row>
    <row r="3" spans="1:12" ht="15.75" customHeight="1">
      <c r="A3" s="2284" t="s">
        <v>326</v>
      </c>
      <c r="B3" s="2184" t="s">
        <v>67</v>
      </c>
      <c r="C3" s="2058" t="s">
        <v>739</v>
      </c>
      <c r="D3" s="2058"/>
      <c r="E3" s="2058" t="s">
        <v>742</v>
      </c>
      <c r="F3" s="2059"/>
      <c r="G3" s="2058" t="s">
        <v>756</v>
      </c>
      <c r="H3" s="2059"/>
    </row>
    <row r="4" spans="1:12" ht="15.75" thickBot="1">
      <c r="A4" s="2285"/>
      <c r="B4" s="2185"/>
      <c r="C4" s="1119" t="s">
        <v>9</v>
      </c>
      <c r="D4" s="1119" t="s">
        <v>139</v>
      </c>
      <c r="E4" s="1119" t="s">
        <v>167</v>
      </c>
      <c r="F4" s="1368" t="s">
        <v>39</v>
      </c>
      <c r="G4" s="1119" t="s">
        <v>167</v>
      </c>
      <c r="H4" s="1368" t="s">
        <v>39</v>
      </c>
    </row>
    <row r="5" spans="1:12">
      <c r="A5" s="1527" t="s">
        <v>67</v>
      </c>
      <c r="B5" s="639">
        <v>4575</v>
      </c>
      <c r="C5" s="637">
        <v>3790</v>
      </c>
      <c r="D5" s="637">
        <v>785</v>
      </c>
      <c r="E5" s="670">
        <v>2824</v>
      </c>
      <c r="F5" s="670">
        <v>1751</v>
      </c>
      <c r="G5" s="670">
        <v>2290</v>
      </c>
      <c r="H5" s="670">
        <v>1500</v>
      </c>
      <c r="J5" s="141"/>
      <c r="K5" s="141"/>
      <c r="L5" s="141"/>
    </row>
    <row r="6" spans="1:12">
      <c r="A6" s="1528" t="s">
        <v>113</v>
      </c>
      <c r="B6" s="425">
        <v>9</v>
      </c>
      <c r="C6" s="356">
        <v>6</v>
      </c>
      <c r="D6" s="356">
        <v>3</v>
      </c>
      <c r="E6" s="492" t="s">
        <v>659</v>
      </c>
      <c r="F6" s="356">
        <v>9</v>
      </c>
      <c r="G6" s="492" t="s">
        <v>659</v>
      </c>
      <c r="H6" s="356">
        <v>6</v>
      </c>
      <c r="J6" s="141"/>
      <c r="K6" s="141"/>
      <c r="L6" s="141"/>
    </row>
    <row r="7" spans="1:12">
      <c r="A7" s="1528" t="s">
        <v>69</v>
      </c>
      <c r="B7" s="425">
        <v>72</v>
      </c>
      <c r="C7" s="356">
        <v>3</v>
      </c>
      <c r="D7" s="356">
        <v>69</v>
      </c>
      <c r="E7" s="770">
        <v>59</v>
      </c>
      <c r="F7" s="770">
        <v>13</v>
      </c>
      <c r="G7" s="492" t="s">
        <v>659</v>
      </c>
      <c r="H7" s="770">
        <v>3</v>
      </c>
      <c r="J7" s="141"/>
      <c r="K7" s="141"/>
      <c r="L7" s="141"/>
    </row>
    <row r="8" spans="1:12">
      <c r="A8" s="1528" t="s">
        <v>70</v>
      </c>
      <c r="B8" s="425">
        <v>98</v>
      </c>
      <c r="C8" s="356">
        <v>16</v>
      </c>
      <c r="D8" s="356">
        <v>82</v>
      </c>
      <c r="E8" s="770">
        <v>91</v>
      </c>
      <c r="F8" s="770">
        <v>7</v>
      </c>
      <c r="G8" s="770">
        <v>13</v>
      </c>
      <c r="H8" s="770">
        <v>3</v>
      </c>
      <c r="J8" s="141"/>
      <c r="K8" s="141"/>
      <c r="L8" s="141"/>
    </row>
    <row r="9" spans="1:12">
      <c r="A9" s="1528" t="s">
        <v>114</v>
      </c>
      <c r="B9" s="425">
        <v>3</v>
      </c>
      <c r="C9" s="356">
        <v>1</v>
      </c>
      <c r="D9" s="356">
        <v>2</v>
      </c>
      <c r="E9" s="770">
        <v>3</v>
      </c>
      <c r="F9" s="492"/>
      <c r="G9" s="770">
        <v>1</v>
      </c>
      <c r="H9" s="492"/>
      <c r="J9" s="141"/>
      <c r="K9" s="141"/>
      <c r="L9" s="141"/>
    </row>
    <row r="10" spans="1:12">
      <c r="A10" s="1529" t="s">
        <v>72</v>
      </c>
      <c r="B10" s="425">
        <v>11</v>
      </c>
      <c r="C10" s="356">
        <v>9</v>
      </c>
      <c r="D10" s="356">
        <v>2</v>
      </c>
      <c r="E10" s="356">
        <v>10</v>
      </c>
      <c r="F10" s="356">
        <v>1</v>
      </c>
      <c r="G10" s="356">
        <v>8</v>
      </c>
      <c r="H10" s="356">
        <v>1</v>
      </c>
      <c r="J10" s="141"/>
      <c r="K10" s="141"/>
      <c r="L10" s="141"/>
    </row>
    <row r="11" spans="1:12">
      <c r="A11" s="1528" t="s">
        <v>115</v>
      </c>
      <c r="B11" s="504" t="s">
        <v>659</v>
      </c>
      <c r="C11" s="492" t="s">
        <v>659</v>
      </c>
      <c r="D11" s="492" t="s">
        <v>659</v>
      </c>
      <c r="E11" s="492" t="s">
        <v>659</v>
      </c>
      <c r="F11" s="492" t="s">
        <v>659</v>
      </c>
      <c r="G11" s="492" t="s">
        <v>659</v>
      </c>
      <c r="H11" s="492" t="s">
        <v>659</v>
      </c>
      <c r="J11" s="141"/>
      <c r="K11" s="141"/>
      <c r="L11" s="141"/>
    </row>
    <row r="12" spans="1:12">
      <c r="A12" s="1529" t="s">
        <v>75</v>
      </c>
      <c r="B12" s="425">
        <v>11</v>
      </c>
      <c r="C12" s="356">
        <v>2</v>
      </c>
      <c r="D12" s="356">
        <v>9</v>
      </c>
      <c r="E12" s="770">
        <v>7</v>
      </c>
      <c r="F12" s="770">
        <v>4</v>
      </c>
      <c r="G12" s="770">
        <v>1</v>
      </c>
      <c r="H12" s="356">
        <v>1</v>
      </c>
      <c r="J12" s="141"/>
      <c r="K12" s="141"/>
      <c r="L12" s="141"/>
    </row>
    <row r="13" spans="1:12">
      <c r="A13" s="1529" t="s">
        <v>77</v>
      </c>
      <c r="B13" s="425">
        <v>6</v>
      </c>
      <c r="C13" s="492" t="s">
        <v>659</v>
      </c>
      <c r="D13" s="356">
        <v>6</v>
      </c>
      <c r="E13" s="770">
        <v>5</v>
      </c>
      <c r="F13" s="770">
        <v>1</v>
      </c>
      <c r="G13" s="492" t="s">
        <v>659</v>
      </c>
      <c r="H13" s="492" t="s">
        <v>659</v>
      </c>
      <c r="J13" s="141"/>
      <c r="K13" s="141"/>
      <c r="L13" s="141"/>
    </row>
    <row r="14" spans="1:12">
      <c r="A14" s="1529" t="s">
        <v>78</v>
      </c>
      <c r="B14" s="425">
        <v>25</v>
      </c>
      <c r="C14" s="356">
        <v>5</v>
      </c>
      <c r="D14" s="356">
        <v>20</v>
      </c>
      <c r="E14" s="770">
        <v>25</v>
      </c>
      <c r="F14" s="492" t="s">
        <v>659</v>
      </c>
      <c r="G14" s="770">
        <v>5</v>
      </c>
      <c r="H14" s="492" t="s">
        <v>659</v>
      </c>
      <c r="J14" s="141"/>
      <c r="K14" s="141"/>
      <c r="L14" s="141"/>
    </row>
    <row r="15" spans="1:12">
      <c r="A15" s="1529" t="s">
        <v>79</v>
      </c>
      <c r="B15" s="425">
        <v>88</v>
      </c>
      <c r="C15" s="356">
        <v>49</v>
      </c>
      <c r="D15" s="356">
        <v>39</v>
      </c>
      <c r="E15" s="770">
        <v>23</v>
      </c>
      <c r="F15" s="770">
        <v>65</v>
      </c>
      <c r="G15" s="770">
        <v>16</v>
      </c>
      <c r="H15" s="770">
        <v>33</v>
      </c>
      <c r="J15" s="141"/>
      <c r="K15" s="141"/>
      <c r="L15" s="141"/>
    </row>
    <row r="16" spans="1:12">
      <c r="A16" s="1529" t="s">
        <v>80</v>
      </c>
      <c r="B16" s="425">
        <v>48</v>
      </c>
      <c r="C16" s="356">
        <v>30</v>
      </c>
      <c r="D16" s="356">
        <v>18</v>
      </c>
      <c r="E16" s="770">
        <v>13</v>
      </c>
      <c r="F16" s="770">
        <v>35</v>
      </c>
      <c r="G16" s="770">
        <v>10</v>
      </c>
      <c r="H16" s="770">
        <v>20</v>
      </c>
      <c r="J16" s="141"/>
      <c r="K16" s="141"/>
      <c r="L16" s="141"/>
    </row>
    <row r="17" spans="1:12">
      <c r="A17" s="1529" t="s">
        <v>485</v>
      </c>
      <c r="B17" s="425">
        <v>117</v>
      </c>
      <c r="C17" s="356">
        <v>111</v>
      </c>
      <c r="D17" s="356">
        <v>6</v>
      </c>
      <c r="E17" s="770">
        <v>77</v>
      </c>
      <c r="F17" s="356">
        <v>40</v>
      </c>
      <c r="G17" s="356">
        <v>72</v>
      </c>
      <c r="H17" s="356">
        <v>39</v>
      </c>
      <c r="J17" s="141"/>
      <c r="K17" s="141"/>
      <c r="L17" s="141"/>
    </row>
    <row r="18" spans="1:12">
      <c r="A18" s="1529" t="s">
        <v>81</v>
      </c>
      <c r="B18" s="425">
        <v>1520</v>
      </c>
      <c r="C18" s="356">
        <v>1411</v>
      </c>
      <c r="D18" s="356">
        <v>109</v>
      </c>
      <c r="E18" s="770">
        <v>1007</v>
      </c>
      <c r="F18" s="770">
        <v>513</v>
      </c>
      <c r="G18" s="770">
        <v>936</v>
      </c>
      <c r="H18" s="770">
        <v>475</v>
      </c>
      <c r="J18" s="141"/>
      <c r="K18" s="141"/>
      <c r="L18" s="141"/>
    </row>
    <row r="19" spans="1:12">
      <c r="A19" s="1528" t="s">
        <v>116</v>
      </c>
      <c r="B19" s="425">
        <v>6</v>
      </c>
      <c r="C19" s="356">
        <v>3</v>
      </c>
      <c r="D19" s="356">
        <v>3</v>
      </c>
      <c r="E19" s="770">
        <v>4</v>
      </c>
      <c r="F19" s="770">
        <v>2</v>
      </c>
      <c r="G19" s="770">
        <v>2</v>
      </c>
      <c r="H19" s="770">
        <v>1</v>
      </c>
      <c r="J19" s="141"/>
      <c r="K19" s="141"/>
      <c r="L19" s="141"/>
    </row>
    <row r="20" spans="1:12">
      <c r="A20" s="1528" t="s">
        <v>117</v>
      </c>
      <c r="B20" s="425">
        <v>166</v>
      </c>
      <c r="C20" s="356">
        <v>130</v>
      </c>
      <c r="D20" s="356">
        <v>36</v>
      </c>
      <c r="E20" s="770">
        <v>146</v>
      </c>
      <c r="F20" s="770">
        <v>20</v>
      </c>
      <c r="G20" s="770">
        <v>110</v>
      </c>
      <c r="H20" s="770">
        <v>20</v>
      </c>
      <c r="J20" s="141"/>
      <c r="K20" s="141"/>
      <c r="L20" s="141"/>
    </row>
    <row r="21" spans="1:12">
      <c r="A21" s="1529" t="s">
        <v>91</v>
      </c>
      <c r="B21" s="425">
        <v>72</v>
      </c>
      <c r="C21" s="356">
        <v>37</v>
      </c>
      <c r="D21" s="356">
        <v>35</v>
      </c>
      <c r="E21" s="770">
        <v>62</v>
      </c>
      <c r="F21" s="770">
        <v>10</v>
      </c>
      <c r="G21" s="770">
        <v>34</v>
      </c>
      <c r="H21" s="770">
        <v>3</v>
      </c>
      <c r="J21" s="141"/>
      <c r="K21" s="141"/>
      <c r="L21" s="141"/>
    </row>
    <row r="22" spans="1:12">
      <c r="A22" s="1530" t="s">
        <v>83</v>
      </c>
      <c r="B22" s="425">
        <v>119</v>
      </c>
      <c r="C22" s="356">
        <v>86</v>
      </c>
      <c r="D22" s="356">
        <v>33</v>
      </c>
      <c r="E22" s="770">
        <v>117</v>
      </c>
      <c r="F22" s="770">
        <v>2</v>
      </c>
      <c r="G22" s="770">
        <v>84</v>
      </c>
      <c r="H22" s="770">
        <v>2</v>
      </c>
      <c r="J22" s="141"/>
      <c r="K22" s="141"/>
      <c r="L22" s="141"/>
    </row>
    <row r="23" spans="1:12">
      <c r="A23" s="1531" t="s">
        <v>84</v>
      </c>
      <c r="B23" s="504" t="s">
        <v>659</v>
      </c>
      <c r="C23" s="492" t="s">
        <v>659</v>
      </c>
      <c r="D23" s="492" t="s">
        <v>659</v>
      </c>
      <c r="E23" s="492" t="s">
        <v>659</v>
      </c>
      <c r="F23" s="492" t="s">
        <v>659</v>
      </c>
      <c r="G23" s="492" t="s">
        <v>659</v>
      </c>
      <c r="H23" s="492" t="s">
        <v>659</v>
      </c>
      <c r="J23" s="141"/>
      <c r="K23" s="141"/>
      <c r="L23" s="141"/>
    </row>
    <row r="24" spans="1:12">
      <c r="A24" s="1530" t="s">
        <v>92</v>
      </c>
      <c r="B24" s="425">
        <v>331</v>
      </c>
      <c r="C24" s="356">
        <v>187</v>
      </c>
      <c r="D24" s="356">
        <v>144</v>
      </c>
      <c r="E24" s="770">
        <v>168</v>
      </c>
      <c r="F24" s="770">
        <v>163</v>
      </c>
      <c r="G24" s="770">
        <v>112</v>
      </c>
      <c r="H24" s="770">
        <v>75</v>
      </c>
      <c r="J24" s="141"/>
      <c r="K24" s="141"/>
      <c r="L24" s="141"/>
    </row>
    <row r="25" spans="1:12">
      <c r="A25" s="1530" t="s">
        <v>93</v>
      </c>
      <c r="B25" s="425">
        <v>61</v>
      </c>
      <c r="C25" s="356">
        <v>40</v>
      </c>
      <c r="D25" s="356">
        <v>21</v>
      </c>
      <c r="E25" s="770">
        <v>46</v>
      </c>
      <c r="F25" s="770">
        <v>15</v>
      </c>
      <c r="G25" s="770">
        <v>30</v>
      </c>
      <c r="H25" s="770">
        <v>10</v>
      </c>
      <c r="J25" s="141"/>
      <c r="K25" s="141"/>
      <c r="L25" s="141"/>
    </row>
    <row r="26" spans="1:12">
      <c r="A26" s="1528" t="s">
        <v>118</v>
      </c>
      <c r="B26" s="425">
        <v>11</v>
      </c>
      <c r="C26" s="356">
        <v>8</v>
      </c>
      <c r="D26" s="356">
        <v>3</v>
      </c>
      <c r="E26" s="492" t="s">
        <v>659</v>
      </c>
      <c r="F26" s="356">
        <v>11</v>
      </c>
      <c r="G26" s="492" t="s">
        <v>659</v>
      </c>
      <c r="H26" s="356">
        <v>8</v>
      </c>
      <c r="J26" s="141"/>
      <c r="K26" s="141"/>
      <c r="L26" s="141"/>
    </row>
    <row r="27" spans="1:12">
      <c r="A27" s="1530" t="s">
        <v>86</v>
      </c>
      <c r="B27" s="425">
        <v>1525</v>
      </c>
      <c r="C27" s="356">
        <v>1466</v>
      </c>
      <c r="D27" s="356">
        <v>59</v>
      </c>
      <c r="E27" s="770">
        <v>704</v>
      </c>
      <c r="F27" s="770">
        <v>821</v>
      </c>
      <c r="G27" s="770">
        <v>671</v>
      </c>
      <c r="H27" s="770">
        <v>795</v>
      </c>
      <c r="J27" s="141"/>
      <c r="K27" s="141"/>
      <c r="L27" s="141"/>
    </row>
    <row r="28" spans="1:12">
      <c r="A28" s="1531" t="s">
        <v>87</v>
      </c>
      <c r="B28" s="425">
        <v>267</v>
      </c>
      <c r="C28" s="356">
        <v>189</v>
      </c>
      <c r="D28" s="356">
        <v>78</v>
      </c>
      <c r="E28" s="770">
        <v>257</v>
      </c>
      <c r="F28" s="770">
        <v>10</v>
      </c>
      <c r="G28" s="770">
        <v>185</v>
      </c>
      <c r="H28" s="770">
        <v>4</v>
      </c>
      <c r="J28" s="141"/>
      <c r="K28" s="141"/>
      <c r="L28" s="141"/>
    </row>
    <row r="29" spans="1:12">
      <c r="A29" s="1528" t="s">
        <v>119</v>
      </c>
      <c r="B29" s="425">
        <v>9</v>
      </c>
      <c r="C29" s="356">
        <v>1</v>
      </c>
      <c r="D29" s="356">
        <v>8</v>
      </c>
      <c r="E29" s="492" t="s">
        <v>659</v>
      </c>
      <c r="F29" s="770">
        <v>9</v>
      </c>
      <c r="G29" s="492" t="s">
        <v>659</v>
      </c>
      <c r="H29" s="770">
        <v>1</v>
      </c>
      <c r="J29" s="141"/>
      <c r="K29" s="141"/>
      <c r="L29" s="141"/>
    </row>
    <row r="30" spans="1:12" s="551" customFormat="1">
      <c r="A30" s="1528"/>
      <c r="B30" s="138"/>
      <c r="C30" s="138"/>
      <c r="D30" s="138"/>
      <c r="E30" s="399"/>
      <c r="F30" s="14"/>
      <c r="G30" s="399"/>
      <c r="H30" s="14"/>
      <c r="J30" s="141"/>
      <c r="K30" s="141"/>
      <c r="L30" s="141"/>
    </row>
    <row r="31" spans="1:12">
      <c r="A31" s="69" t="s">
        <v>513</v>
      </c>
      <c r="B31" s="40"/>
      <c r="C31" s="40"/>
      <c r="D31" s="40"/>
      <c r="E31" s="40"/>
      <c r="F31" s="40"/>
      <c r="G31" s="40"/>
      <c r="H31" s="40"/>
    </row>
    <row r="32" spans="1:12">
      <c r="A32" s="394" t="s">
        <v>1619</v>
      </c>
    </row>
  </sheetData>
  <mergeCells count="5">
    <mergeCell ref="A3:A4"/>
    <mergeCell ref="B3:B4"/>
    <mergeCell ref="C3:D3"/>
    <mergeCell ref="E3:F3"/>
    <mergeCell ref="G3:H3"/>
  </mergeCells>
  <hyperlinks>
    <hyperlink ref="J2" location="OBSAH!A1" display="Zpět na obsah"/>
  </hyperlinks>
  <pageMargins left="0.7" right="0.7" top="0.78740157499999996" bottom="0.78740157499999996" header="0.3" footer="0.3"/>
  <pageSetup paperSize="9"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2"/>
  <sheetViews>
    <sheetView showGridLines="0" workbookViewId="0"/>
  </sheetViews>
  <sheetFormatPr defaultRowHeight="15"/>
  <cols>
    <col min="1" max="1" width="47" style="551" customWidth="1"/>
    <col min="2" max="6" width="9.140625" style="551"/>
    <col min="7" max="7" width="12.5703125" style="551" customWidth="1"/>
    <col min="8" max="8" width="10" style="551" customWidth="1"/>
  </cols>
  <sheetData>
    <row r="1" spans="1:11">
      <c r="A1" s="145" t="s">
        <v>1767</v>
      </c>
    </row>
    <row r="2" spans="1:11" ht="15.75" thickBot="1">
      <c r="A2" s="1614" t="s">
        <v>1719</v>
      </c>
      <c r="B2" s="146"/>
      <c r="C2" s="146"/>
      <c r="D2" s="146"/>
      <c r="F2" s="623"/>
      <c r="G2" s="146"/>
      <c r="H2" s="146"/>
      <c r="I2" s="146"/>
      <c r="J2" s="213" t="s">
        <v>1602</v>
      </c>
      <c r="K2" s="146"/>
    </row>
    <row r="3" spans="1:11" ht="15" customHeight="1">
      <c r="A3" s="2182" t="s">
        <v>1718</v>
      </c>
      <c r="B3" s="2184" t="s">
        <v>67</v>
      </c>
      <c r="C3" s="2058" t="s">
        <v>739</v>
      </c>
      <c r="D3" s="2058"/>
      <c r="E3" s="2058" t="s">
        <v>742</v>
      </c>
      <c r="F3" s="2059"/>
      <c r="G3" s="2058" t="s">
        <v>756</v>
      </c>
      <c r="H3" s="2059"/>
    </row>
    <row r="4" spans="1:11" ht="15.75" thickBot="1">
      <c r="A4" s="2183"/>
      <c r="B4" s="2185"/>
      <c r="C4" s="1119" t="s">
        <v>9</v>
      </c>
      <c r="D4" s="1119" t="s">
        <v>139</v>
      </c>
      <c r="E4" s="1119" t="s">
        <v>167</v>
      </c>
      <c r="F4" s="1368" t="s">
        <v>39</v>
      </c>
      <c r="G4" s="1119" t="s">
        <v>167</v>
      </c>
      <c r="H4" s="1368" t="s">
        <v>39</v>
      </c>
    </row>
    <row r="5" spans="1:11">
      <c r="A5" s="1385" t="s">
        <v>67</v>
      </c>
      <c r="B5" s="639">
        <v>4575</v>
      </c>
      <c r="C5" s="637">
        <v>3790</v>
      </c>
      <c r="D5" s="637">
        <v>785</v>
      </c>
      <c r="E5" s="637">
        <v>2824</v>
      </c>
      <c r="F5" s="637">
        <v>1751</v>
      </c>
      <c r="G5" s="637">
        <v>2290</v>
      </c>
      <c r="H5" s="637">
        <v>1500</v>
      </c>
    </row>
    <row r="6" spans="1:11">
      <c r="A6" s="1522" t="s">
        <v>1675</v>
      </c>
      <c r="B6" s="425">
        <v>9</v>
      </c>
      <c r="C6" s="356">
        <v>6</v>
      </c>
      <c r="D6" s="356">
        <v>3</v>
      </c>
      <c r="E6" s="492" t="s">
        <v>659</v>
      </c>
      <c r="F6" s="356">
        <v>9</v>
      </c>
      <c r="G6" s="492" t="s">
        <v>659</v>
      </c>
      <c r="H6" s="356">
        <v>6</v>
      </c>
    </row>
    <row r="7" spans="1:11">
      <c r="A7" s="1522" t="s">
        <v>1676</v>
      </c>
      <c r="B7" s="425">
        <v>36</v>
      </c>
      <c r="C7" s="356">
        <v>3</v>
      </c>
      <c r="D7" s="356">
        <v>33</v>
      </c>
      <c r="E7" s="356">
        <v>23</v>
      </c>
      <c r="F7" s="356">
        <v>13</v>
      </c>
      <c r="G7" s="492" t="s">
        <v>659</v>
      </c>
      <c r="H7" s="356">
        <v>3</v>
      </c>
    </row>
    <row r="8" spans="1:11">
      <c r="A8" s="1522" t="s">
        <v>1677</v>
      </c>
      <c r="B8" s="425">
        <v>36</v>
      </c>
      <c r="C8" s="492" t="s">
        <v>659</v>
      </c>
      <c r="D8" s="356">
        <v>36</v>
      </c>
      <c r="E8" s="356">
        <v>36</v>
      </c>
      <c r="F8" s="492" t="s">
        <v>659</v>
      </c>
      <c r="G8" s="492" t="s">
        <v>659</v>
      </c>
      <c r="H8" s="492" t="s">
        <v>659</v>
      </c>
    </row>
    <row r="9" spans="1:11">
      <c r="A9" s="1522" t="s">
        <v>1678</v>
      </c>
      <c r="B9" s="425">
        <v>22</v>
      </c>
      <c r="C9" s="492" t="s">
        <v>659</v>
      </c>
      <c r="D9" s="356">
        <v>22</v>
      </c>
      <c r="E9" s="356">
        <v>21</v>
      </c>
      <c r="F9" s="356">
        <v>1</v>
      </c>
      <c r="G9" s="492" t="s">
        <v>659</v>
      </c>
      <c r="H9" s="492" t="s">
        <v>659</v>
      </c>
    </row>
    <row r="10" spans="1:11">
      <c r="A10" s="1523" t="s">
        <v>1679</v>
      </c>
      <c r="B10" s="425">
        <v>76</v>
      </c>
      <c r="C10" s="356">
        <v>16</v>
      </c>
      <c r="D10" s="356">
        <v>60</v>
      </c>
      <c r="E10" s="356">
        <v>70</v>
      </c>
      <c r="F10" s="356">
        <v>6</v>
      </c>
      <c r="G10" s="356">
        <v>13</v>
      </c>
      <c r="H10" s="356">
        <v>3</v>
      </c>
    </row>
    <row r="11" spans="1:11">
      <c r="A11" s="1522" t="s">
        <v>1680</v>
      </c>
      <c r="B11" s="425">
        <v>3</v>
      </c>
      <c r="C11" s="356">
        <v>1</v>
      </c>
      <c r="D11" s="356">
        <v>2</v>
      </c>
      <c r="E11" s="356">
        <v>3</v>
      </c>
      <c r="F11" s="492" t="s">
        <v>659</v>
      </c>
      <c r="G11" s="356">
        <v>1</v>
      </c>
      <c r="H11" s="492" t="s">
        <v>659</v>
      </c>
    </row>
    <row r="12" spans="1:11">
      <c r="A12" s="1523" t="s">
        <v>1681</v>
      </c>
      <c r="B12" s="425">
        <v>11</v>
      </c>
      <c r="C12" s="356">
        <v>9</v>
      </c>
      <c r="D12" s="356">
        <v>2</v>
      </c>
      <c r="E12" s="356">
        <v>10</v>
      </c>
      <c r="F12" s="356">
        <v>1</v>
      </c>
      <c r="G12" s="356">
        <v>8</v>
      </c>
      <c r="H12" s="356">
        <v>1</v>
      </c>
    </row>
    <row r="13" spans="1:11">
      <c r="A13" s="1523" t="s">
        <v>1682</v>
      </c>
      <c r="B13" s="425">
        <v>11</v>
      </c>
      <c r="C13" s="356">
        <v>2</v>
      </c>
      <c r="D13" s="356">
        <v>9</v>
      </c>
      <c r="E13" s="356">
        <v>7</v>
      </c>
      <c r="F13" s="356">
        <v>4</v>
      </c>
      <c r="G13" s="356">
        <v>1</v>
      </c>
      <c r="H13" s="356">
        <v>1</v>
      </c>
    </row>
    <row r="14" spans="1:11">
      <c r="A14" s="1523" t="s">
        <v>1683</v>
      </c>
      <c r="B14" s="425">
        <v>6</v>
      </c>
      <c r="C14" s="492" t="s">
        <v>659</v>
      </c>
      <c r="D14" s="356">
        <v>6</v>
      </c>
      <c r="E14" s="356">
        <v>5</v>
      </c>
      <c r="F14" s="356">
        <v>1</v>
      </c>
      <c r="G14" s="492" t="s">
        <v>659</v>
      </c>
      <c r="H14" s="492" t="s">
        <v>659</v>
      </c>
    </row>
    <row r="15" spans="1:11">
      <c r="A15" s="1523" t="s">
        <v>1684</v>
      </c>
      <c r="B15" s="425">
        <v>25</v>
      </c>
      <c r="C15" s="356">
        <v>5</v>
      </c>
      <c r="D15" s="356">
        <v>20</v>
      </c>
      <c r="E15" s="356">
        <v>25</v>
      </c>
      <c r="F15" s="492" t="s">
        <v>659</v>
      </c>
      <c r="G15" s="356">
        <v>5</v>
      </c>
      <c r="H15" s="492" t="s">
        <v>659</v>
      </c>
    </row>
    <row r="16" spans="1:11">
      <c r="A16" s="1523" t="s">
        <v>1685</v>
      </c>
      <c r="B16" s="504" t="s">
        <v>659</v>
      </c>
      <c r="C16" s="492" t="s">
        <v>659</v>
      </c>
      <c r="D16" s="492" t="s">
        <v>659</v>
      </c>
      <c r="E16" s="492" t="s">
        <v>659</v>
      </c>
      <c r="F16" s="492" t="s">
        <v>659</v>
      </c>
      <c r="G16" s="492" t="s">
        <v>659</v>
      </c>
      <c r="H16" s="492" t="s">
        <v>659</v>
      </c>
    </row>
    <row r="17" spans="1:8">
      <c r="A17" s="1523" t="s">
        <v>1686</v>
      </c>
      <c r="B17" s="425">
        <v>29</v>
      </c>
      <c r="C17" s="356">
        <v>3</v>
      </c>
      <c r="D17" s="356">
        <v>26</v>
      </c>
      <c r="E17" s="492" t="s">
        <v>659</v>
      </c>
      <c r="F17" s="356">
        <v>29</v>
      </c>
      <c r="G17" s="492" t="s">
        <v>659</v>
      </c>
      <c r="H17" s="356">
        <v>3</v>
      </c>
    </row>
    <row r="18" spans="1:8">
      <c r="A18" s="1523" t="s">
        <v>1687</v>
      </c>
      <c r="B18" s="425">
        <v>19</v>
      </c>
      <c r="C18" s="356">
        <v>11</v>
      </c>
      <c r="D18" s="356">
        <v>8</v>
      </c>
      <c r="E18" s="356">
        <v>12</v>
      </c>
      <c r="F18" s="356">
        <v>7</v>
      </c>
      <c r="G18" s="356">
        <v>5</v>
      </c>
      <c r="H18" s="356">
        <v>6</v>
      </c>
    </row>
    <row r="19" spans="1:8">
      <c r="A19" s="1522" t="s">
        <v>1688</v>
      </c>
      <c r="B19" s="425">
        <v>40</v>
      </c>
      <c r="C19" s="356">
        <v>35</v>
      </c>
      <c r="D19" s="356">
        <v>5</v>
      </c>
      <c r="E19" s="356">
        <v>11</v>
      </c>
      <c r="F19" s="356">
        <v>29</v>
      </c>
      <c r="G19" s="356">
        <v>11</v>
      </c>
      <c r="H19" s="356">
        <v>24</v>
      </c>
    </row>
    <row r="20" spans="1:8">
      <c r="A20" s="1522" t="s">
        <v>1689</v>
      </c>
      <c r="B20" s="425">
        <v>7</v>
      </c>
      <c r="C20" s="356">
        <v>5</v>
      </c>
      <c r="D20" s="356">
        <v>2</v>
      </c>
      <c r="E20" s="356">
        <v>7</v>
      </c>
      <c r="F20" s="492" t="s">
        <v>659</v>
      </c>
      <c r="G20" s="356">
        <v>5</v>
      </c>
      <c r="H20" s="492" t="s">
        <v>659</v>
      </c>
    </row>
    <row r="21" spans="1:8">
      <c r="A21" s="1523" t="s">
        <v>1690</v>
      </c>
      <c r="B21" s="425">
        <v>18</v>
      </c>
      <c r="C21" s="356">
        <v>6</v>
      </c>
      <c r="D21" s="356">
        <v>12</v>
      </c>
      <c r="E21" s="492" t="s">
        <v>659</v>
      </c>
      <c r="F21" s="356">
        <v>18</v>
      </c>
      <c r="G21" s="492" t="s">
        <v>659</v>
      </c>
      <c r="H21" s="356">
        <v>6</v>
      </c>
    </row>
    <row r="22" spans="1:8">
      <c r="A22" s="1524" t="s">
        <v>1691</v>
      </c>
      <c r="B22" s="425">
        <v>23</v>
      </c>
      <c r="C22" s="356">
        <v>19</v>
      </c>
      <c r="D22" s="356">
        <v>4</v>
      </c>
      <c r="E22" s="356">
        <v>6</v>
      </c>
      <c r="F22" s="356">
        <v>17</v>
      </c>
      <c r="G22" s="356">
        <v>5</v>
      </c>
      <c r="H22" s="356">
        <v>14</v>
      </c>
    </row>
    <row r="23" spans="1:8">
      <c r="A23" s="1525" t="s">
        <v>1692</v>
      </c>
      <c r="B23" s="425">
        <v>117</v>
      </c>
      <c r="C23" s="356">
        <v>111</v>
      </c>
      <c r="D23" s="356">
        <v>6</v>
      </c>
      <c r="E23" s="356">
        <v>77</v>
      </c>
      <c r="F23" s="356">
        <v>40</v>
      </c>
      <c r="G23" s="356">
        <v>72</v>
      </c>
      <c r="H23" s="356">
        <v>39</v>
      </c>
    </row>
    <row r="24" spans="1:8">
      <c r="A24" s="1524" t="s">
        <v>1693</v>
      </c>
      <c r="B24" s="425">
        <v>1180</v>
      </c>
      <c r="C24" s="356">
        <v>1090</v>
      </c>
      <c r="D24" s="356">
        <v>90</v>
      </c>
      <c r="E24" s="356">
        <v>741</v>
      </c>
      <c r="F24" s="356">
        <v>439</v>
      </c>
      <c r="G24" s="356">
        <v>687</v>
      </c>
      <c r="H24" s="356">
        <v>403</v>
      </c>
    </row>
    <row r="25" spans="1:8">
      <c r="A25" s="1522" t="s">
        <v>1694</v>
      </c>
      <c r="B25" s="425">
        <v>234</v>
      </c>
      <c r="C25" s="356">
        <v>221</v>
      </c>
      <c r="D25" s="356">
        <v>13</v>
      </c>
      <c r="E25" s="356">
        <v>160</v>
      </c>
      <c r="F25" s="356">
        <v>74</v>
      </c>
      <c r="G25" s="356">
        <v>149</v>
      </c>
      <c r="H25" s="356">
        <v>72</v>
      </c>
    </row>
    <row r="26" spans="1:8">
      <c r="A26" s="1522" t="s">
        <v>1695</v>
      </c>
      <c r="B26" s="425">
        <v>106</v>
      </c>
      <c r="C26" s="356">
        <v>100</v>
      </c>
      <c r="D26" s="356">
        <v>6</v>
      </c>
      <c r="E26" s="356">
        <v>106</v>
      </c>
      <c r="F26" s="492" t="s">
        <v>659</v>
      </c>
      <c r="G26" s="356">
        <v>100</v>
      </c>
      <c r="H26" s="492" t="s">
        <v>659</v>
      </c>
    </row>
    <row r="27" spans="1:8">
      <c r="A27" s="1522" t="s">
        <v>1696</v>
      </c>
      <c r="B27" s="425">
        <v>6</v>
      </c>
      <c r="C27" s="356">
        <v>3</v>
      </c>
      <c r="D27" s="356">
        <v>3</v>
      </c>
      <c r="E27" s="356">
        <v>4</v>
      </c>
      <c r="F27" s="356">
        <v>2</v>
      </c>
      <c r="G27" s="356">
        <v>2</v>
      </c>
      <c r="H27" s="356">
        <v>1</v>
      </c>
    </row>
    <row r="28" spans="1:8">
      <c r="A28" s="1522" t="s">
        <v>1697</v>
      </c>
      <c r="B28" s="425">
        <v>119</v>
      </c>
      <c r="C28" s="356">
        <v>92</v>
      </c>
      <c r="D28" s="356">
        <v>27</v>
      </c>
      <c r="E28" s="356">
        <v>99</v>
      </c>
      <c r="F28" s="356">
        <v>20</v>
      </c>
      <c r="G28" s="356">
        <v>72</v>
      </c>
      <c r="H28" s="356">
        <v>20</v>
      </c>
    </row>
    <row r="29" spans="1:8">
      <c r="A29" s="1523" t="s">
        <v>1698</v>
      </c>
      <c r="B29" s="425">
        <v>24</v>
      </c>
      <c r="C29" s="356">
        <v>19</v>
      </c>
      <c r="D29" s="356">
        <v>5</v>
      </c>
      <c r="E29" s="356">
        <v>24</v>
      </c>
      <c r="F29" s="492" t="s">
        <v>659</v>
      </c>
      <c r="G29" s="356">
        <v>19</v>
      </c>
      <c r="H29" s="492" t="s">
        <v>659</v>
      </c>
    </row>
    <row r="30" spans="1:8">
      <c r="A30" s="1522" t="s">
        <v>1699</v>
      </c>
      <c r="B30" s="425">
        <v>23</v>
      </c>
      <c r="C30" s="356">
        <v>19</v>
      </c>
      <c r="D30" s="356">
        <v>4</v>
      </c>
      <c r="E30" s="356">
        <v>23</v>
      </c>
      <c r="F30" s="492" t="s">
        <v>659</v>
      </c>
      <c r="G30" s="356">
        <v>19</v>
      </c>
      <c r="H30" s="492" t="s">
        <v>659</v>
      </c>
    </row>
    <row r="31" spans="1:8">
      <c r="A31" s="1523" t="s">
        <v>1700</v>
      </c>
      <c r="B31" s="425">
        <v>72</v>
      </c>
      <c r="C31" s="356">
        <v>37</v>
      </c>
      <c r="D31" s="356">
        <v>35</v>
      </c>
      <c r="E31" s="356">
        <v>62</v>
      </c>
      <c r="F31" s="356">
        <v>10</v>
      </c>
      <c r="G31" s="356">
        <v>34</v>
      </c>
      <c r="H31" s="356">
        <v>3</v>
      </c>
    </row>
    <row r="32" spans="1:8">
      <c r="A32" s="1523" t="s">
        <v>1701</v>
      </c>
      <c r="B32" s="425">
        <v>14</v>
      </c>
      <c r="C32" s="356">
        <v>8</v>
      </c>
      <c r="D32" s="356">
        <v>6</v>
      </c>
      <c r="E32" s="356">
        <v>14</v>
      </c>
      <c r="F32" s="492" t="s">
        <v>659</v>
      </c>
      <c r="G32" s="356">
        <v>8</v>
      </c>
      <c r="H32" s="492" t="s">
        <v>659</v>
      </c>
    </row>
    <row r="33" spans="1:8">
      <c r="A33" s="1523" t="s">
        <v>1702</v>
      </c>
      <c r="B33" s="425">
        <v>105</v>
      </c>
      <c r="C33" s="356">
        <v>78</v>
      </c>
      <c r="D33" s="356">
        <v>27</v>
      </c>
      <c r="E33" s="356">
        <v>103</v>
      </c>
      <c r="F33" s="356">
        <v>2</v>
      </c>
      <c r="G33" s="356">
        <v>76</v>
      </c>
      <c r="H33" s="356">
        <v>2</v>
      </c>
    </row>
    <row r="34" spans="1:8">
      <c r="A34" s="1523" t="s">
        <v>1703</v>
      </c>
      <c r="B34" s="425">
        <v>83</v>
      </c>
      <c r="C34" s="356">
        <v>67</v>
      </c>
      <c r="D34" s="356">
        <v>16</v>
      </c>
      <c r="E34" s="356">
        <v>52</v>
      </c>
      <c r="F34" s="356">
        <v>31</v>
      </c>
      <c r="G34" s="356">
        <v>41</v>
      </c>
      <c r="H34" s="356">
        <v>26</v>
      </c>
    </row>
    <row r="35" spans="1:8">
      <c r="A35" s="1523" t="s">
        <v>1704</v>
      </c>
      <c r="B35" s="425">
        <v>168</v>
      </c>
      <c r="C35" s="356">
        <v>61</v>
      </c>
      <c r="D35" s="356">
        <v>107</v>
      </c>
      <c r="E35" s="356">
        <v>58</v>
      </c>
      <c r="F35" s="356">
        <v>110</v>
      </c>
      <c r="G35" s="356">
        <v>29</v>
      </c>
      <c r="H35" s="356">
        <v>32</v>
      </c>
    </row>
    <row r="36" spans="1:8">
      <c r="A36" s="1523" t="s">
        <v>1705</v>
      </c>
      <c r="B36" s="425">
        <v>80</v>
      </c>
      <c r="C36" s="356">
        <v>59</v>
      </c>
      <c r="D36" s="356">
        <v>21</v>
      </c>
      <c r="E36" s="356">
        <v>58</v>
      </c>
      <c r="F36" s="356">
        <v>22</v>
      </c>
      <c r="G36" s="356">
        <v>42</v>
      </c>
      <c r="H36" s="356">
        <v>17</v>
      </c>
    </row>
    <row r="37" spans="1:8">
      <c r="A37" s="1523" t="s">
        <v>1706</v>
      </c>
      <c r="B37" s="425">
        <v>10</v>
      </c>
      <c r="C37" s="356">
        <v>7</v>
      </c>
      <c r="D37" s="356">
        <v>3</v>
      </c>
      <c r="E37" s="356">
        <v>10</v>
      </c>
      <c r="F37" s="492" t="s">
        <v>659</v>
      </c>
      <c r="G37" s="356">
        <v>7</v>
      </c>
      <c r="H37" s="492" t="s">
        <v>659</v>
      </c>
    </row>
    <row r="38" spans="1:8">
      <c r="A38" s="1522" t="s">
        <v>1707</v>
      </c>
      <c r="B38" s="425">
        <v>51</v>
      </c>
      <c r="C38" s="356">
        <v>33</v>
      </c>
      <c r="D38" s="356">
        <v>18</v>
      </c>
      <c r="E38" s="356">
        <v>36</v>
      </c>
      <c r="F38" s="356">
        <v>15</v>
      </c>
      <c r="G38" s="356">
        <v>23</v>
      </c>
      <c r="H38" s="356">
        <v>10</v>
      </c>
    </row>
    <row r="39" spans="1:8">
      <c r="A39" s="1522" t="s">
        <v>1708</v>
      </c>
      <c r="B39" s="425">
        <v>11</v>
      </c>
      <c r="C39" s="356">
        <v>8</v>
      </c>
      <c r="D39" s="356">
        <v>3</v>
      </c>
      <c r="E39" s="492" t="s">
        <v>659</v>
      </c>
      <c r="F39" s="356">
        <v>11</v>
      </c>
      <c r="G39" s="492" t="s">
        <v>659</v>
      </c>
      <c r="H39" s="356">
        <v>8</v>
      </c>
    </row>
    <row r="40" spans="1:8">
      <c r="A40" s="1523" t="s">
        <v>1709</v>
      </c>
      <c r="B40" s="425">
        <v>891</v>
      </c>
      <c r="C40" s="356">
        <v>873</v>
      </c>
      <c r="D40" s="356">
        <v>18</v>
      </c>
      <c r="E40" s="356">
        <v>365</v>
      </c>
      <c r="F40" s="356">
        <v>526</v>
      </c>
      <c r="G40" s="356">
        <v>353</v>
      </c>
      <c r="H40" s="356">
        <v>520</v>
      </c>
    </row>
    <row r="41" spans="1:8">
      <c r="A41" s="1524" t="s">
        <v>1710</v>
      </c>
      <c r="B41" s="425">
        <v>632</v>
      </c>
      <c r="C41" s="356">
        <v>591</v>
      </c>
      <c r="D41" s="356">
        <v>41</v>
      </c>
      <c r="E41" s="356">
        <v>337</v>
      </c>
      <c r="F41" s="356">
        <v>295</v>
      </c>
      <c r="G41" s="356">
        <v>316</v>
      </c>
      <c r="H41" s="356">
        <v>275</v>
      </c>
    </row>
    <row r="42" spans="1:8">
      <c r="A42" s="1525" t="s">
        <v>1711</v>
      </c>
      <c r="B42" s="425">
        <v>2</v>
      </c>
      <c r="C42" s="356">
        <v>2</v>
      </c>
      <c r="D42" s="492" t="s">
        <v>659</v>
      </c>
      <c r="E42" s="356">
        <v>2</v>
      </c>
      <c r="F42" s="492" t="s">
        <v>659</v>
      </c>
      <c r="G42" s="356">
        <v>2</v>
      </c>
      <c r="H42" s="492" t="s">
        <v>659</v>
      </c>
    </row>
    <row r="43" spans="1:8">
      <c r="A43" s="1524" t="s">
        <v>1712</v>
      </c>
      <c r="B43" s="425">
        <v>117</v>
      </c>
      <c r="C43" s="356">
        <v>89</v>
      </c>
      <c r="D43" s="356">
        <v>28</v>
      </c>
      <c r="E43" s="356">
        <v>117</v>
      </c>
      <c r="F43" s="492" t="s">
        <v>659</v>
      </c>
      <c r="G43" s="356">
        <v>89</v>
      </c>
      <c r="H43" s="492" t="s">
        <v>659</v>
      </c>
    </row>
    <row r="44" spans="1:8">
      <c r="A44" s="1524" t="s">
        <v>1713</v>
      </c>
      <c r="B44" s="425">
        <v>28</v>
      </c>
      <c r="C44" s="356">
        <v>16</v>
      </c>
      <c r="D44" s="356">
        <v>12</v>
      </c>
      <c r="E44" s="356">
        <v>21</v>
      </c>
      <c r="F44" s="356">
        <v>7</v>
      </c>
      <c r="G44" s="356">
        <v>15</v>
      </c>
      <c r="H44" s="356">
        <v>1</v>
      </c>
    </row>
    <row r="45" spans="1:8">
      <c r="A45" s="1522" t="s">
        <v>1714</v>
      </c>
      <c r="B45" s="425">
        <v>87</v>
      </c>
      <c r="C45" s="356">
        <v>59</v>
      </c>
      <c r="D45" s="356">
        <v>28</v>
      </c>
      <c r="E45" s="356">
        <v>84</v>
      </c>
      <c r="F45" s="356">
        <v>3</v>
      </c>
      <c r="G45" s="356">
        <v>56</v>
      </c>
      <c r="H45" s="356">
        <v>3</v>
      </c>
    </row>
    <row r="46" spans="1:8">
      <c r="A46" s="1524" t="s">
        <v>1715</v>
      </c>
      <c r="B46" s="425">
        <v>3</v>
      </c>
      <c r="C46" s="492" t="s">
        <v>659</v>
      </c>
      <c r="D46" s="356">
        <v>3</v>
      </c>
      <c r="E46" s="356">
        <v>3</v>
      </c>
      <c r="F46" s="492" t="s">
        <v>659</v>
      </c>
      <c r="G46" s="492" t="s">
        <v>659</v>
      </c>
      <c r="H46" s="492" t="s">
        <v>659</v>
      </c>
    </row>
    <row r="47" spans="1:8">
      <c r="A47" s="1525" t="s">
        <v>1716</v>
      </c>
      <c r="B47" s="425">
        <v>32</v>
      </c>
      <c r="C47" s="356">
        <v>25</v>
      </c>
      <c r="D47" s="356">
        <v>7</v>
      </c>
      <c r="E47" s="356">
        <v>32</v>
      </c>
      <c r="F47" s="492" t="s">
        <v>659</v>
      </c>
      <c r="G47" s="356">
        <v>25</v>
      </c>
      <c r="H47" s="492" t="s">
        <v>659</v>
      </c>
    </row>
    <row r="48" spans="1:8">
      <c r="A48" s="1524" t="s">
        <v>1717</v>
      </c>
      <c r="B48" s="425">
        <v>9</v>
      </c>
      <c r="C48" s="356">
        <v>1</v>
      </c>
      <c r="D48" s="356">
        <v>8</v>
      </c>
      <c r="E48" s="492" t="s">
        <v>659</v>
      </c>
      <c r="F48" s="356">
        <v>9</v>
      </c>
      <c r="G48" s="492" t="s">
        <v>659</v>
      </c>
      <c r="H48" s="356">
        <v>1</v>
      </c>
    </row>
    <row r="49" spans="1:8" s="551" customFormat="1">
      <c r="A49" s="1530"/>
      <c r="B49" s="138"/>
      <c r="C49" s="138"/>
      <c r="D49" s="138"/>
      <c r="E49" s="399"/>
      <c r="F49" s="138"/>
      <c r="G49" s="399"/>
      <c r="H49" s="138"/>
    </row>
    <row r="50" spans="1:8">
      <c r="A50" s="69" t="s">
        <v>513</v>
      </c>
      <c r="E50" s="545"/>
      <c r="F50" s="545"/>
      <c r="G50" s="545"/>
      <c r="H50" s="545"/>
    </row>
    <row r="51" spans="1:8">
      <c r="A51" s="394" t="s">
        <v>1619</v>
      </c>
      <c r="B51" s="40"/>
      <c r="C51" s="40"/>
      <c r="D51" s="40"/>
      <c r="E51" s="779"/>
      <c r="F51" s="779"/>
      <c r="G51" s="779"/>
      <c r="H51" s="779"/>
    </row>
    <row r="52" spans="1:8">
      <c r="B52" s="141"/>
      <c r="C52" s="141"/>
      <c r="D52" s="141"/>
      <c r="E52" s="141"/>
      <c r="F52" s="141"/>
      <c r="G52" s="141"/>
      <c r="H52" s="141"/>
    </row>
    <row r="53" spans="1:8">
      <c r="E53" s="545"/>
      <c r="F53" s="545"/>
      <c r="G53" s="545"/>
      <c r="H53" s="545"/>
    </row>
    <row r="54" spans="1:8">
      <c r="E54" s="545"/>
      <c r="F54" s="545"/>
      <c r="G54" s="545"/>
      <c r="H54" s="545"/>
    </row>
    <row r="55" spans="1:8">
      <c r="E55" s="545"/>
      <c r="F55" s="545"/>
      <c r="G55" s="545"/>
      <c r="H55" s="545"/>
    </row>
    <row r="56" spans="1:8">
      <c r="E56" s="545"/>
      <c r="F56" s="545"/>
      <c r="G56" s="545"/>
      <c r="H56" s="545"/>
    </row>
    <row r="57" spans="1:8">
      <c r="E57" s="545"/>
      <c r="F57" s="545"/>
      <c r="G57" s="545"/>
      <c r="H57" s="545"/>
    </row>
    <row r="58" spans="1:8">
      <c r="E58" s="545"/>
      <c r="F58" s="545"/>
      <c r="G58" s="545"/>
      <c r="H58" s="545"/>
    </row>
    <row r="59" spans="1:8">
      <c r="E59" s="545"/>
      <c r="F59" s="545"/>
      <c r="G59" s="545"/>
      <c r="H59" s="545"/>
    </row>
    <row r="60" spans="1:8">
      <c r="E60" s="545"/>
      <c r="F60" s="545"/>
      <c r="G60" s="545"/>
      <c r="H60" s="545"/>
    </row>
    <row r="61" spans="1:8">
      <c r="F61" s="545"/>
      <c r="G61" s="545"/>
      <c r="H61" s="545"/>
    </row>
    <row r="62" spans="1:8">
      <c r="F62" s="545"/>
      <c r="G62" s="545"/>
      <c r="H62" s="545"/>
    </row>
    <row r="63" spans="1:8">
      <c r="F63" s="545"/>
      <c r="G63" s="545"/>
      <c r="H63" s="545"/>
    </row>
    <row r="64" spans="1:8">
      <c r="F64" s="545"/>
      <c r="G64" s="545"/>
      <c r="H64" s="545"/>
    </row>
    <row r="65" spans="6:8">
      <c r="F65" s="545"/>
      <c r="H65" s="545"/>
    </row>
    <row r="66" spans="6:8">
      <c r="F66" s="545"/>
      <c r="H66" s="545"/>
    </row>
    <row r="67" spans="6:8">
      <c r="F67" s="545"/>
      <c r="H67" s="545"/>
    </row>
    <row r="68" spans="6:8">
      <c r="F68" s="545"/>
      <c r="H68" s="545"/>
    </row>
    <row r="69" spans="6:8">
      <c r="F69" s="545"/>
      <c r="H69" s="545"/>
    </row>
    <row r="70" spans="6:8">
      <c r="F70" s="545"/>
      <c r="H70" s="545"/>
    </row>
    <row r="71" spans="6:8">
      <c r="F71" s="545"/>
      <c r="H71" s="545"/>
    </row>
    <row r="72" spans="6:8">
      <c r="F72" s="545"/>
      <c r="H72" s="545"/>
    </row>
    <row r="73" spans="6:8">
      <c r="F73" s="545"/>
      <c r="H73" s="545"/>
    </row>
    <row r="74" spans="6:8">
      <c r="F74" s="545"/>
      <c r="H74" s="545"/>
    </row>
    <row r="75" spans="6:8">
      <c r="F75" s="545"/>
      <c r="H75" s="545"/>
    </row>
    <row r="76" spans="6:8">
      <c r="F76" s="545"/>
      <c r="H76" s="545"/>
    </row>
    <row r="77" spans="6:8">
      <c r="F77" s="545"/>
      <c r="H77" s="545"/>
    </row>
    <row r="78" spans="6:8">
      <c r="F78" s="545"/>
      <c r="H78" s="545"/>
    </row>
    <row r="79" spans="6:8">
      <c r="F79" s="545"/>
      <c r="H79" s="545"/>
    </row>
    <row r="80" spans="6:8">
      <c r="F80" s="545"/>
      <c r="H80" s="545"/>
    </row>
    <row r="81" spans="6:8">
      <c r="F81" s="545"/>
      <c r="H81" s="545"/>
    </row>
    <row r="82" spans="6:8">
      <c r="F82" s="545"/>
      <c r="H82" s="545"/>
    </row>
    <row r="83" spans="6:8">
      <c r="F83" s="545"/>
      <c r="H83" s="545"/>
    </row>
    <row r="84" spans="6:8">
      <c r="F84" s="545"/>
      <c r="H84" s="545"/>
    </row>
    <row r="85" spans="6:8">
      <c r="F85" s="545"/>
      <c r="H85" s="545"/>
    </row>
    <row r="86" spans="6:8">
      <c r="F86" s="545"/>
      <c r="H86" s="545"/>
    </row>
    <row r="87" spans="6:8">
      <c r="F87" s="545"/>
      <c r="H87" s="545"/>
    </row>
    <row r="88" spans="6:8">
      <c r="F88" s="545"/>
      <c r="H88" s="545"/>
    </row>
    <row r="89" spans="6:8">
      <c r="F89" s="545"/>
      <c r="H89" s="545"/>
    </row>
    <row r="90" spans="6:8">
      <c r="F90" s="545"/>
      <c r="H90" s="545"/>
    </row>
    <row r="91" spans="6:8">
      <c r="F91" s="545"/>
      <c r="H91" s="545"/>
    </row>
    <row r="92" spans="6:8">
      <c r="F92" s="545"/>
      <c r="H92" s="545"/>
    </row>
    <row r="93" spans="6:8">
      <c r="F93" s="545"/>
      <c r="H93" s="545"/>
    </row>
    <row r="94" spans="6:8">
      <c r="F94" s="545"/>
      <c r="H94" s="545"/>
    </row>
    <row r="95" spans="6:8">
      <c r="F95" s="545"/>
      <c r="H95" s="545"/>
    </row>
    <row r="96" spans="6:8">
      <c r="F96" s="545"/>
      <c r="H96" s="545"/>
    </row>
    <row r="97" spans="6:8">
      <c r="F97" s="545"/>
      <c r="H97" s="545"/>
    </row>
    <row r="98" spans="6:8">
      <c r="F98" s="545"/>
      <c r="H98" s="545"/>
    </row>
    <row r="99" spans="6:8">
      <c r="F99" s="545"/>
      <c r="H99" s="545"/>
    </row>
    <row r="100" spans="6:8">
      <c r="F100" s="545"/>
      <c r="H100" s="545"/>
    </row>
    <row r="101" spans="6:8">
      <c r="F101" s="545"/>
      <c r="H101" s="545"/>
    </row>
    <row r="102" spans="6:8">
      <c r="F102" s="545"/>
      <c r="H102" s="545"/>
    </row>
    <row r="103" spans="6:8">
      <c r="F103" s="545"/>
      <c r="H103" s="545"/>
    </row>
    <row r="104" spans="6:8">
      <c r="F104" s="545"/>
      <c r="H104" s="545"/>
    </row>
    <row r="105" spans="6:8">
      <c r="F105" s="545"/>
      <c r="H105" s="545"/>
    </row>
    <row r="106" spans="6:8">
      <c r="F106" s="545"/>
      <c r="H106" s="545"/>
    </row>
    <row r="107" spans="6:8">
      <c r="F107" s="545"/>
      <c r="H107" s="545"/>
    </row>
    <row r="108" spans="6:8">
      <c r="F108" s="545"/>
      <c r="H108" s="545"/>
    </row>
    <row r="109" spans="6:8">
      <c r="F109" s="545"/>
      <c r="H109" s="545"/>
    </row>
    <row r="110" spans="6:8">
      <c r="F110" s="545"/>
      <c r="H110" s="545"/>
    </row>
    <row r="111" spans="6:8">
      <c r="F111" s="545"/>
      <c r="H111" s="545"/>
    </row>
    <row r="112" spans="6:8">
      <c r="F112" s="545"/>
      <c r="H112" s="545"/>
    </row>
    <row r="113" spans="6:8">
      <c r="F113" s="545"/>
      <c r="H113" s="545"/>
    </row>
    <row r="114" spans="6:8">
      <c r="F114" s="545"/>
      <c r="H114" s="545"/>
    </row>
    <row r="115" spans="6:8">
      <c r="F115" s="545"/>
      <c r="H115" s="545"/>
    </row>
    <row r="116" spans="6:8">
      <c r="F116" s="545"/>
      <c r="H116" s="545"/>
    </row>
    <row r="117" spans="6:8">
      <c r="F117" s="545"/>
      <c r="H117" s="545"/>
    </row>
    <row r="118" spans="6:8">
      <c r="F118" s="545"/>
      <c r="H118" s="545"/>
    </row>
    <row r="119" spans="6:8">
      <c r="F119" s="545"/>
      <c r="H119" s="545"/>
    </row>
    <row r="120" spans="6:8">
      <c r="F120" s="545"/>
      <c r="H120" s="545"/>
    </row>
    <row r="121" spans="6:8">
      <c r="F121" s="545"/>
      <c r="H121" s="545"/>
    </row>
    <row r="122" spans="6:8">
      <c r="F122" s="545"/>
      <c r="H122" s="545"/>
    </row>
    <row r="123" spans="6:8">
      <c r="F123" s="545"/>
      <c r="H123" s="545"/>
    </row>
    <row r="124" spans="6:8">
      <c r="F124" s="545"/>
      <c r="H124" s="545"/>
    </row>
    <row r="125" spans="6:8">
      <c r="F125" s="545"/>
      <c r="H125" s="545"/>
    </row>
    <row r="126" spans="6:8">
      <c r="F126" s="545"/>
      <c r="H126" s="545"/>
    </row>
    <row r="127" spans="6:8">
      <c r="F127" s="545"/>
      <c r="H127" s="545"/>
    </row>
    <row r="128" spans="6:8">
      <c r="F128" s="545"/>
      <c r="H128" s="545"/>
    </row>
    <row r="129" spans="6:8">
      <c r="F129" s="545"/>
      <c r="H129" s="545"/>
    </row>
    <row r="130" spans="6:8">
      <c r="F130" s="545"/>
      <c r="H130" s="545"/>
    </row>
    <row r="131" spans="6:8">
      <c r="F131" s="545"/>
      <c r="H131" s="545"/>
    </row>
    <row r="132" spans="6:8">
      <c r="F132" s="545"/>
      <c r="H132" s="545"/>
    </row>
    <row r="133" spans="6:8">
      <c r="F133" s="545"/>
      <c r="H133" s="545"/>
    </row>
    <row r="134" spans="6:8">
      <c r="F134" s="545"/>
      <c r="H134" s="545"/>
    </row>
    <row r="135" spans="6:8">
      <c r="F135" s="545"/>
      <c r="H135" s="545"/>
    </row>
    <row r="136" spans="6:8">
      <c r="F136" s="545"/>
      <c r="H136" s="545"/>
    </row>
    <row r="137" spans="6:8">
      <c r="F137" s="545"/>
      <c r="H137" s="545"/>
    </row>
    <row r="138" spans="6:8">
      <c r="F138" s="545"/>
      <c r="H138" s="545"/>
    </row>
    <row r="139" spans="6:8">
      <c r="F139" s="545"/>
      <c r="H139" s="545"/>
    </row>
    <row r="140" spans="6:8">
      <c r="F140" s="545"/>
      <c r="H140" s="545"/>
    </row>
    <row r="141" spans="6:8">
      <c r="F141" s="545"/>
      <c r="H141" s="545"/>
    </row>
    <row r="142" spans="6:8">
      <c r="F142" s="545"/>
      <c r="H142" s="545"/>
    </row>
    <row r="143" spans="6:8">
      <c r="F143" s="545"/>
      <c r="H143" s="545"/>
    </row>
    <row r="144" spans="6:8">
      <c r="F144" s="545"/>
      <c r="H144" s="545"/>
    </row>
    <row r="145" spans="6:8">
      <c r="F145" s="545"/>
      <c r="H145" s="545"/>
    </row>
    <row r="146" spans="6:8">
      <c r="F146" s="545"/>
      <c r="H146" s="545"/>
    </row>
    <row r="147" spans="6:8">
      <c r="F147" s="545"/>
      <c r="H147" s="545"/>
    </row>
    <row r="148" spans="6:8">
      <c r="F148" s="545"/>
      <c r="H148" s="545"/>
    </row>
    <row r="149" spans="6:8">
      <c r="F149" s="545"/>
      <c r="H149" s="545"/>
    </row>
    <row r="150" spans="6:8">
      <c r="F150" s="545"/>
      <c r="H150" s="545"/>
    </row>
    <row r="151" spans="6:8">
      <c r="F151" s="545"/>
      <c r="H151" s="545"/>
    </row>
    <row r="152" spans="6:8">
      <c r="F152" s="545"/>
      <c r="H152" s="545"/>
    </row>
    <row r="153" spans="6:8">
      <c r="F153" s="545"/>
      <c r="H153" s="545"/>
    </row>
    <row r="154" spans="6:8">
      <c r="F154" s="545"/>
      <c r="H154" s="545"/>
    </row>
    <row r="155" spans="6:8">
      <c r="F155" s="545"/>
      <c r="H155" s="545"/>
    </row>
    <row r="156" spans="6:8">
      <c r="F156" s="545"/>
      <c r="H156" s="545"/>
    </row>
    <row r="157" spans="6:8">
      <c r="F157" s="545"/>
      <c r="H157" s="545"/>
    </row>
    <row r="158" spans="6:8">
      <c r="F158" s="545"/>
      <c r="H158" s="545"/>
    </row>
    <row r="159" spans="6:8">
      <c r="F159" s="545"/>
      <c r="H159" s="545"/>
    </row>
    <row r="160" spans="6:8">
      <c r="F160" s="545"/>
      <c r="H160" s="545"/>
    </row>
    <row r="161" spans="6:8">
      <c r="F161" s="545"/>
      <c r="H161" s="545"/>
    </row>
    <row r="162" spans="6:8">
      <c r="F162" s="545"/>
      <c r="H162" s="545"/>
    </row>
    <row r="163" spans="6:8">
      <c r="F163" s="545"/>
      <c r="H163" s="545"/>
    </row>
    <row r="164" spans="6:8">
      <c r="F164" s="545"/>
      <c r="H164" s="545"/>
    </row>
    <row r="165" spans="6:8">
      <c r="F165" s="545"/>
      <c r="H165" s="545"/>
    </row>
    <row r="166" spans="6:8">
      <c r="F166" s="545"/>
      <c r="H166" s="545"/>
    </row>
    <row r="167" spans="6:8">
      <c r="F167" s="545"/>
      <c r="H167" s="545"/>
    </row>
    <row r="168" spans="6:8">
      <c r="F168" s="545"/>
      <c r="H168" s="545"/>
    </row>
    <row r="169" spans="6:8">
      <c r="F169" s="545"/>
      <c r="H169" s="545"/>
    </row>
    <row r="170" spans="6:8">
      <c r="F170" s="545"/>
      <c r="H170" s="545"/>
    </row>
    <row r="171" spans="6:8">
      <c r="H171" s="545"/>
    </row>
    <row r="172" spans="6:8">
      <c r="H172" s="545"/>
    </row>
  </sheetData>
  <mergeCells count="5">
    <mergeCell ref="A3:A4"/>
    <mergeCell ref="B3:B4"/>
    <mergeCell ref="C3:D3"/>
    <mergeCell ref="E3:F3"/>
    <mergeCell ref="G3:H3"/>
  </mergeCells>
  <conditionalFormatting sqref="B5:H48">
    <cfRule type="cellIs" dxfId="8" priority="1" operator="equal">
      <formula>0</formula>
    </cfRule>
  </conditionalFormatting>
  <hyperlinks>
    <hyperlink ref="J2" location="OBSAH!A1" display="Zpět na obsah"/>
  </hyperlinks>
  <pageMargins left="0.7" right="0.7" top="0.78740157499999996" bottom="0.78740157499999996"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6"/>
  <sheetViews>
    <sheetView showGridLines="0" workbookViewId="0"/>
  </sheetViews>
  <sheetFormatPr defaultRowHeight="15"/>
  <cols>
    <col min="1" max="1" width="19.5703125" customWidth="1"/>
    <col min="2" max="13" width="6.7109375" customWidth="1"/>
    <col min="14" max="15" width="6.7109375" style="377" customWidth="1"/>
    <col min="16" max="19" width="6.7109375" customWidth="1"/>
  </cols>
  <sheetData>
    <row r="1" spans="1:22">
      <c r="A1" s="165" t="s">
        <v>1560</v>
      </c>
      <c r="B1" s="145"/>
      <c r="C1" s="145"/>
      <c r="D1" s="145"/>
      <c r="E1" s="145"/>
      <c r="F1" s="145"/>
      <c r="G1" s="145"/>
      <c r="H1" s="145"/>
      <c r="I1" s="280"/>
      <c r="J1" s="377"/>
      <c r="K1" s="377"/>
    </row>
    <row r="2" spans="1:22" ht="15.75" customHeight="1" thickBot="1">
      <c r="A2" s="1614" t="s">
        <v>1719</v>
      </c>
      <c r="B2" s="146"/>
      <c r="C2" s="146"/>
      <c r="D2" s="146"/>
      <c r="E2" s="146"/>
      <c r="F2" s="146"/>
      <c r="G2" s="146"/>
      <c r="H2" s="146"/>
      <c r="I2" s="146"/>
      <c r="J2" s="377"/>
      <c r="K2" s="377"/>
      <c r="Q2" s="623"/>
      <c r="R2" s="146"/>
      <c r="S2" s="146"/>
      <c r="T2" s="146"/>
      <c r="U2" s="213" t="s">
        <v>1602</v>
      </c>
      <c r="V2" s="146"/>
    </row>
    <row r="3" spans="1:22" ht="22.5" customHeight="1">
      <c r="A3" s="1987" t="s">
        <v>184</v>
      </c>
      <c r="B3" s="1994" t="s">
        <v>273</v>
      </c>
      <c r="C3" s="2003"/>
      <c r="D3" s="1917" t="s">
        <v>423</v>
      </c>
      <c r="E3" s="1987"/>
      <c r="F3" s="1994" t="s">
        <v>424</v>
      </c>
      <c r="G3" s="1995"/>
      <c r="H3" s="1995"/>
      <c r="I3" s="1995"/>
      <c r="J3" s="1995"/>
      <c r="K3" s="1997"/>
      <c r="L3" s="1994"/>
      <c r="M3" s="1995"/>
      <c r="N3" s="1995"/>
      <c r="O3" s="1995"/>
      <c r="P3" s="1995"/>
      <c r="Q3" s="1995"/>
      <c r="R3" s="1995"/>
      <c r="S3" s="1997"/>
    </row>
    <row r="4" spans="1:22" ht="15" customHeight="1">
      <c r="A4" s="1992"/>
      <c r="B4" s="1996"/>
      <c r="C4" s="1945"/>
      <c r="D4" s="2020"/>
      <c r="E4" s="1992"/>
      <c r="F4" s="2001" t="s">
        <v>4</v>
      </c>
      <c r="G4" s="1973"/>
      <c r="H4" s="1887" t="s">
        <v>254</v>
      </c>
      <c r="I4" s="1887"/>
      <c r="J4" s="1887"/>
      <c r="K4" s="1870"/>
      <c r="L4" s="1978" t="s">
        <v>584</v>
      </c>
      <c r="M4" s="1998"/>
      <c r="N4" s="1915" t="s">
        <v>582</v>
      </c>
      <c r="O4" s="1915"/>
      <c r="P4" s="1915" t="s">
        <v>585</v>
      </c>
      <c r="Q4" s="1998"/>
      <c r="R4" s="1915" t="s">
        <v>694</v>
      </c>
      <c r="S4" s="1998"/>
    </row>
    <row r="5" spans="1:22" ht="23.25" customHeight="1">
      <c r="A5" s="1992"/>
      <c r="B5" s="1996"/>
      <c r="C5" s="1945"/>
      <c r="D5" s="1919"/>
      <c r="E5" s="1988"/>
      <c r="F5" s="1919"/>
      <c r="G5" s="2002"/>
      <c r="H5" s="1887" t="s">
        <v>152</v>
      </c>
      <c r="I5" s="1887"/>
      <c r="J5" s="1887" t="s">
        <v>566</v>
      </c>
      <c r="K5" s="1870"/>
      <c r="L5" s="2009"/>
      <c r="M5" s="2000"/>
      <c r="N5" s="2008"/>
      <c r="O5" s="2008"/>
      <c r="P5" s="2008"/>
      <c r="Q5" s="2000"/>
      <c r="R5" s="2008"/>
      <c r="S5" s="2000"/>
    </row>
    <row r="6" spans="1:22" ht="15.75" thickBot="1">
      <c r="A6" s="1993"/>
      <c r="B6" s="1099" t="s">
        <v>142</v>
      </c>
      <c r="C6" s="1071" t="s">
        <v>146</v>
      </c>
      <c r="D6" s="1096" t="s">
        <v>142</v>
      </c>
      <c r="E6" s="1063" t="s">
        <v>151</v>
      </c>
      <c r="F6" s="1099" t="s">
        <v>142</v>
      </c>
      <c r="G6" s="1066" t="s">
        <v>151</v>
      </c>
      <c r="H6" s="1098" t="s">
        <v>142</v>
      </c>
      <c r="I6" s="1066" t="s">
        <v>151</v>
      </c>
      <c r="J6" s="1098" t="s">
        <v>142</v>
      </c>
      <c r="K6" s="1065" t="s">
        <v>151</v>
      </c>
      <c r="L6" s="1099" t="s">
        <v>142</v>
      </c>
      <c r="M6" s="1065" t="s">
        <v>151</v>
      </c>
      <c r="N6" s="1098" t="s">
        <v>142</v>
      </c>
      <c r="O6" s="1066" t="s">
        <v>151</v>
      </c>
      <c r="P6" s="1098" t="s">
        <v>142</v>
      </c>
      <c r="Q6" s="1065" t="s">
        <v>151</v>
      </c>
      <c r="R6" s="1098" t="s">
        <v>142</v>
      </c>
      <c r="S6" s="1065" t="s">
        <v>151</v>
      </c>
    </row>
    <row r="7" spans="1:22" ht="17.100000000000001" customHeight="1">
      <c r="A7" s="975" t="s">
        <v>1601</v>
      </c>
      <c r="B7" s="629">
        <v>907</v>
      </c>
      <c r="C7" s="724">
        <v>4.0539936530639607E-2</v>
      </c>
      <c r="D7" s="630">
        <v>346</v>
      </c>
      <c r="E7" s="856">
        <f>D7/$B7</f>
        <v>0.38147739801543551</v>
      </c>
      <c r="F7" s="629">
        <v>561</v>
      </c>
      <c r="G7" s="856">
        <f>F7/$B7</f>
        <v>0.61852260198456455</v>
      </c>
      <c r="H7" s="632">
        <v>478</v>
      </c>
      <c r="I7" s="856">
        <f>H7/$B7</f>
        <v>0.52701212789415652</v>
      </c>
      <c r="J7" s="520">
        <v>83</v>
      </c>
      <c r="K7" s="859">
        <f>J7/$B7</f>
        <v>9.1510474090407939E-2</v>
      </c>
      <c r="L7" s="629">
        <v>325</v>
      </c>
      <c r="M7" s="859">
        <f>L7/$B7</f>
        <v>0.35832414553472985</v>
      </c>
      <c r="N7" s="632">
        <v>309</v>
      </c>
      <c r="O7" s="856">
        <f>N7/$B7</f>
        <v>0.34068357221609702</v>
      </c>
      <c r="P7" s="630">
        <v>144</v>
      </c>
      <c r="Q7" s="859">
        <f>P7/$B7</f>
        <v>0.15876515986769571</v>
      </c>
      <c r="R7" s="632">
        <v>51</v>
      </c>
      <c r="S7" s="859">
        <f>R7/$B7</f>
        <v>5.6229327453142228E-2</v>
      </c>
      <c r="U7" s="141"/>
      <c r="V7" s="141"/>
    </row>
    <row r="8" spans="1:22" ht="17.100000000000001" customHeight="1">
      <c r="A8" s="977" t="s">
        <v>16</v>
      </c>
      <c r="B8" s="340">
        <v>415</v>
      </c>
      <c r="C8" s="344">
        <v>7.4399426317676584E-2</v>
      </c>
      <c r="D8" s="342">
        <v>87</v>
      </c>
      <c r="E8" s="857">
        <f t="shared" ref="E8:G21" si="0">D8/$B8</f>
        <v>0.20963855421686747</v>
      </c>
      <c r="F8" s="340">
        <v>328</v>
      </c>
      <c r="G8" s="857">
        <f t="shared" si="0"/>
        <v>0.7903614457831325</v>
      </c>
      <c r="H8" s="321">
        <v>261</v>
      </c>
      <c r="I8" s="857">
        <f t="shared" ref="I8" si="1">H8/$B8</f>
        <v>0.62891566265060239</v>
      </c>
      <c r="J8" s="330">
        <v>67</v>
      </c>
      <c r="K8" s="860">
        <f t="shared" ref="K8" si="2">J8/$B8</f>
        <v>0.16144578313253011</v>
      </c>
      <c r="L8" s="340">
        <v>80</v>
      </c>
      <c r="M8" s="860">
        <f t="shared" ref="M8" si="3">L8/$B8</f>
        <v>0.19277108433734941</v>
      </c>
      <c r="N8" s="321">
        <v>135</v>
      </c>
      <c r="O8" s="857">
        <f t="shared" ref="O8" si="4">N8/$B8</f>
        <v>0.3253012048192771</v>
      </c>
      <c r="P8" s="342">
        <v>112</v>
      </c>
      <c r="Q8" s="860">
        <f t="shared" ref="Q8" si="5">P8/$B8</f>
        <v>0.26987951807228916</v>
      </c>
      <c r="R8" s="321">
        <v>49</v>
      </c>
      <c r="S8" s="860">
        <f t="shared" ref="S8" si="6">R8/$B8</f>
        <v>0.1180722891566265</v>
      </c>
      <c r="U8" s="141"/>
      <c r="V8" s="141"/>
    </row>
    <row r="9" spans="1:22" ht="17.100000000000001" customHeight="1">
      <c r="A9" s="977" t="s">
        <v>17</v>
      </c>
      <c r="B9" s="340">
        <v>51</v>
      </c>
      <c r="C9" s="344">
        <v>4.0637450199203187E-2</v>
      </c>
      <c r="D9" s="342">
        <v>23</v>
      </c>
      <c r="E9" s="857">
        <f t="shared" si="0"/>
        <v>0.45098039215686275</v>
      </c>
      <c r="F9" s="340">
        <v>28</v>
      </c>
      <c r="G9" s="857">
        <f t="shared" si="0"/>
        <v>0.5490196078431373</v>
      </c>
      <c r="H9" s="321">
        <v>27</v>
      </c>
      <c r="I9" s="857">
        <f t="shared" ref="I9" si="7">H9/$B9</f>
        <v>0.52941176470588236</v>
      </c>
      <c r="J9" s="642">
        <v>1</v>
      </c>
      <c r="K9" s="860">
        <f t="shared" ref="K9" si="8">J9/$B9</f>
        <v>1.9607843137254902E-2</v>
      </c>
      <c r="L9" s="340">
        <v>23</v>
      </c>
      <c r="M9" s="860">
        <f t="shared" ref="M9" si="9">L9/$B9</f>
        <v>0.45098039215686275</v>
      </c>
      <c r="N9" s="321">
        <v>23</v>
      </c>
      <c r="O9" s="857">
        <f t="shared" ref="O9" si="10">N9/$B9</f>
        <v>0.45098039215686275</v>
      </c>
      <c r="P9" s="354">
        <v>1</v>
      </c>
      <c r="Q9" s="860">
        <f t="shared" ref="Q9" si="11">P9/$B9</f>
        <v>1.9607843137254902E-2</v>
      </c>
      <c r="R9" s="840" t="s">
        <v>170</v>
      </c>
      <c r="S9" s="840" t="s">
        <v>170</v>
      </c>
      <c r="U9" s="141"/>
      <c r="V9" s="141"/>
    </row>
    <row r="10" spans="1:22" ht="17.100000000000001" customHeight="1">
      <c r="A10" s="977" t="s">
        <v>18</v>
      </c>
      <c r="B10" s="340">
        <v>12</v>
      </c>
      <c r="C10" s="344">
        <v>1.4669926650366748E-2</v>
      </c>
      <c r="D10" s="342">
        <v>5</v>
      </c>
      <c r="E10" s="857">
        <f t="shared" si="0"/>
        <v>0.41666666666666669</v>
      </c>
      <c r="F10" s="340">
        <v>7</v>
      </c>
      <c r="G10" s="857">
        <f t="shared" si="0"/>
        <v>0.58333333333333337</v>
      </c>
      <c r="H10" s="321">
        <v>6</v>
      </c>
      <c r="I10" s="857">
        <f t="shared" ref="I10" si="12">H10/$B10</f>
        <v>0.5</v>
      </c>
      <c r="J10" s="330">
        <v>1</v>
      </c>
      <c r="K10" s="860">
        <f t="shared" ref="K10" si="13">J10/$B10</f>
        <v>8.3333333333333329E-2</v>
      </c>
      <c r="L10" s="340">
        <v>4</v>
      </c>
      <c r="M10" s="860">
        <f t="shared" ref="M10" si="14">L10/$B10</f>
        <v>0.33333333333333331</v>
      </c>
      <c r="N10" s="321">
        <v>4</v>
      </c>
      <c r="O10" s="857">
        <f t="shared" ref="O10" si="15">N10/$B10</f>
        <v>0.33333333333333331</v>
      </c>
      <c r="P10" s="354">
        <v>1</v>
      </c>
      <c r="Q10" s="860">
        <f t="shared" ref="Q10" si="16">P10/$B10</f>
        <v>8.3333333333333329E-2</v>
      </c>
      <c r="R10" s="840" t="s">
        <v>170</v>
      </c>
      <c r="S10" s="840" t="s">
        <v>170</v>
      </c>
      <c r="U10" s="141"/>
      <c r="V10" s="141"/>
    </row>
    <row r="11" spans="1:22" ht="17.100000000000001" customHeight="1">
      <c r="A11" s="977" t="s">
        <v>19</v>
      </c>
      <c r="B11" s="340">
        <v>67</v>
      </c>
      <c r="C11" s="344">
        <v>3.464322647362978E-2</v>
      </c>
      <c r="D11" s="342">
        <v>34</v>
      </c>
      <c r="E11" s="857">
        <f t="shared" si="0"/>
        <v>0.5074626865671642</v>
      </c>
      <c r="F11" s="340">
        <v>33</v>
      </c>
      <c r="G11" s="857">
        <f t="shared" si="0"/>
        <v>0.4925373134328358</v>
      </c>
      <c r="H11" s="321">
        <v>28</v>
      </c>
      <c r="I11" s="857">
        <f t="shared" ref="I11" si="17">H11/$B11</f>
        <v>0.41791044776119401</v>
      </c>
      <c r="J11" s="330">
        <v>5</v>
      </c>
      <c r="K11" s="860">
        <f t="shared" ref="K11" si="18">J11/$B11</f>
        <v>7.4626865671641784E-2</v>
      </c>
      <c r="L11" s="340">
        <v>31</v>
      </c>
      <c r="M11" s="860">
        <f t="shared" ref="M11" si="19">L11/$B11</f>
        <v>0.46268656716417911</v>
      </c>
      <c r="N11" s="321">
        <v>20</v>
      </c>
      <c r="O11" s="857">
        <f t="shared" ref="O11" si="20">N11/$B11</f>
        <v>0.29850746268656714</v>
      </c>
      <c r="P11" s="342">
        <v>7</v>
      </c>
      <c r="Q11" s="860">
        <f t="shared" ref="Q11" si="21">P11/$B11</f>
        <v>0.1044776119402985</v>
      </c>
      <c r="R11" s="840" t="s">
        <v>170</v>
      </c>
      <c r="S11" s="840" t="s">
        <v>170</v>
      </c>
      <c r="U11" s="141"/>
      <c r="V11" s="141"/>
    </row>
    <row r="12" spans="1:22" ht="17.100000000000001" customHeight="1">
      <c r="A12" s="977" t="s">
        <v>20</v>
      </c>
      <c r="B12" s="340">
        <v>13</v>
      </c>
      <c r="C12" s="344">
        <v>4.1401273885350316E-2</v>
      </c>
      <c r="D12" s="840" t="s">
        <v>170</v>
      </c>
      <c r="E12" s="840" t="s">
        <v>170</v>
      </c>
      <c r="F12" s="340">
        <v>13</v>
      </c>
      <c r="G12" s="857">
        <f t="shared" si="0"/>
        <v>1</v>
      </c>
      <c r="H12" s="321">
        <v>12</v>
      </c>
      <c r="I12" s="857">
        <f t="shared" ref="I12" si="22">H12/$B12</f>
        <v>0.92307692307692313</v>
      </c>
      <c r="J12" s="642">
        <v>1</v>
      </c>
      <c r="K12" s="860">
        <f t="shared" ref="K12" si="23">J12/$B12</f>
        <v>7.6923076923076927E-2</v>
      </c>
      <c r="L12" s="858" t="s">
        <v>170</v>
      </c>
      <c r="M12" s="840" t="s">
        <v>170</v>
      </c>
      <c r="N12" s="321">
        <v>10</v>
      </c>
      <c r="O12" s="857">
        <f t="shared" ref="O12" si="24">N12/$B12</f>
        <v>0.76923076923076927</v>
      </c>
      <c r="P12" s="342">
        <v>2</v>
      </c>
      <c r="Q12" s="860">
        <f t="shared" ref="Q12" si="25">P12/$B12</f>
        <v>0.15384615384615385</v>
      </c>
      <c r="R12" s="840" t="s">
        <v>170</v>
      </c>
      <c r="S12" s="840" t="s">
        <v>170</v>
      </c>
      <c r="U12" s="141"/>
      <c r="V12" s="141"/>
    </row>
    <row r="13" spans="1:22" ht="17.100000000000001" customHeight="1">
      <c r="A13" s="977" t="s">
        <v>21</v>
      </c>
      <c r="B13" s="340">
        <v>43</v>
      </c>
      <c r="C13" s="344">
        <v>2.6299694189602447E-2</v>
      </c>
      <c r="D13" s="342">
        <v>18</v>
      </c>
      <c r="E13" s="857">
        <f t="shared" si="0"/>
        <v>0.41860465116279072</v>
      </c>
      <c r="F13" s="340">
        <v>25</v>
      </c>
      <c r="G13" s="857">
        <f t="shared" si="0"/>
        <v>0.58139534883720934</v>
      </c>
      <c r="H13" s="321">
        <v>25</v>
      </c>
      <c r="I13" s="857">
        <f t="shared" ref="I13" si="26">H13/$B13</f>
        <v>0.58139534883720934</v>
      </c>
      <c r="J13" s="840" t="s">
        <v>170</v>
      </c>
      <c r="K13" s="840" t="s">
        <v>170</v>
      </c>
      <c r="L13" s="340">
        <v>16</v>
      </c>
      <c r="M13" s="860">
        <f t="shared" ref="M13" si="27">L13/$B13</f>
        <v>0.37209302325581395</v>
      </c>
      <c r="N13" s="321">
        <v>18</v>
      </c>
      <c r="O13" s="857">
        <f t="shared" ref="O13" si="28">N13/$B13</f>
        <v>0.41860465116279072</v>
      </c>
      <c r="P13" s="342">
        <v>3</v>
      </c>
      <c r="Q13" s="860">
        <f t="shared" ref="Q13" si="29">P13/$B13</f>
        <v>6.9767441860465115E-2</v>
      </c>
      <c r="R13" s="840" t="s">
        <v>170</v>
      </c>
      <c r="S13" s="840" t="s">
        <v>170</v>
      </c>
      <c r="U13" s="141"/>
      <c r="V13" s="141"/>
    </row>
    <row r="14" spans="1:22" ht="17.100000000000001" customHeight="1">
      <c r="A14" s="977" t="s">
        <v>22</v>
      </c>
      <c r="B14" s="340">
        <v>6</v>
      </c>
      <c r="C14" s="344">
        <v>2.34375E-2</v>
      </c>
      <c r="D14" s="354">
        <v>2</v>
      </c>
      <c r="E14" s="857">
        <f t="shared" si="0"/>
        <v>0.33333333333333331</v>
      </c>
      <c r="F14" s="340">
        <v>4</v>
      </c>
      <c r="G14" s="857">
        <f t="shared" si="0"/>
        <v>0.66666666666666663</v>
      </c>
      <c r="H14" s="321">
        <v>4</v>
      </c>
      <c r="I14" s="857">
        <f t="shared" ref="I14" si="30">H14/$B14</f>
        <v>0.66666666666666663</v>
      </c>
      <c r="J14" s="840" t="s">
        <v>170</v>
      </c>
      <c r="K14" s="840" t="s">
        <v>170</v>
      </c>
      <c r="L14" s="340">
        <v>1</v>
      </c>
      <c r="M14" s="860">
        <f t="shared" ref="M14" si="31">L14/$B14</f>
        <v>0.16666666666666666</v>
      </c>
      <c r="N14" s="321">
        <v>3</v>
      </c>
      <c r="O14" s="857">
        <f t="shared" ref="O14" si="32">N14/$B14</f>
        <v>0.5</v>
      </c>
      <c r="P14" s="342">
        <v>1</v>
      </c>
      <c r="Q14" s="860">
        <f t="shared" ref="Q14" si="33">P14/$B14</f>
        <v>0.16666666666666666</v>
      </c>
      <c r="R14" s="840" t="s">
        <v>170</v>
      </c>
      <c r="S14" s="840" t="s">
        <v>170</v>
      </c>
      <c r="U14" s="141"/>
      <c r="V14" s="141"/>
    </row>
    <row r="15" spans="1:22" ht="17.100000000000001" customHeight="1">
      <c r="A15" s="977" t="s">
        <v>23</v>
      </c>
      <c r="B15" s="340">
        <v>15</v>
      </c>
      <c r="C15" s="344">
        <v>2.358490566037736E-2</v>
      </c>
      <c r="D15" s="342">
        <v>3</v>
      </c>
      <c r="E15" s="857">
        <f t="shared" si="0"/>
        <v>0.2</v>
      </c>
      <c r="F15" s="340">
        <v>12</v>
      </c>
      <c r="G15" s="857">
        <f t="shared" si="0"/>
        <v>0.8</v>
      </c>
      <c r="H15" s="321">
        <v>11</v>
      </c>
      <c r="I15" s="857">
        <f t="shared" ref="I15" si="34">H15/$B15</f>
        <v>0.73333333333333328</v>
      </c>
      <c r="J15" s="330">
        <v>1</v>
      </c>
      <c r="K15" s="860">
        <f t="shared" ref="K15" si="35">J15/$B15</f>
        <v>6.6666666666666666E-2</v>
      </c>
      <c r="L15" s="340">
        <v>3</v>
      </c>
      <c r="M15" s="860">
        <f t="shared" ref="M15" si="36">L15/$B15</f>
        <v>0.2</v>
      </c>
      <c r="N15" s="321">
        <v>11</v>
      </c>
      <c r="O15" s="857">
        <f t="shared" ref="O15" si="37">N15/$B15</f>
        <v>0.73333333333333328</v>
      </c>
      <c r="P15" s="841" t="s">
        <v>170</v>
      </c>
      <c r="Q15" s="399" t="s">
        <v>170</v>
      </c>
      <c r="R15" s="492" t="s">
        <v>170</v>
      </c>
      <c r="S15" s="492" t="s">
        <v>170</v>
      </c>
      <c r="U15" s="141"/>
      <c r="V15" s="141"/>
    </row>
    <row r="16" spans="1:22" ht="17.100000000000001" customHeight="1">
      <c r="A16" s="977" t="s">
        <v>24</v>
      </c>
      <c r="B16" s="340">
        <v>31</v>
      </c>
      <c r="C16" s="344">
        <v>3.4330011074197121E-2</v>
      </c>
      <c r="D16" s="342">
        <v>28</v>
      </c>
      <c r="E16" s="857">
        <f t="shared" si="0"/>
        <v>0.90322580645161288</v>
      </c>
      <c r="F16" s="340">
        <v>3</v>
      </c>
      <c r="G16" s="857">
        <f t="shared" si="0"/>
        <v>9.6774193548387094E-2</v>
      </c>
      <c r="H16" s="330">
        <v>3</v>
      </c>
      <c r="I16" s="857">
        <f t="shared" ref="I16" si="38">H16/$B16</f>
        <v>9.6774193548387094E-2</v>
      </c>
      <c r="J16" s="840" t="s">
        <v>170</v>
      </c>
      <c r="K16" s="840" t="s">
        <v>170</v>
      </c>
      <c r="L16" s="340">
        <v>28</v>
      </c>
      <c r="M16" s="860">
        <f t="shared" ref="M16" si="39">L16/$B16</f>
        <v>0.90322580645161288</v>
      </c>
      <c r="N16" s="321">
        <v>2</v>
      </c>
      <c r="O16" s="857">
        <f t="shared" ref="O16" si="40">N16/$B16</f>
        <v>6.4516129032258063E-2</v>
      </c>
      <c r="P16" s="841" t="s">
        <v>170</v>
      </c>
      <c r="Q16" s="399" t="s">
        <v>170</v>
      </c>
      <c r="R16" s="492" t="s">
        <v>170</v>
      </c>
      <c r="S16" s="492" t="s">
        <v>170</v>
      </c>
      <c r="U16" s="141"/>
      <c r="V16" s="141"/>
    </row>
    <row r="17" spans="1:22" ht="17.100000000000001" customHeight="1">
      <c r="A17" s="977" t="s">
        <v>25</v>
      </c>
      <c r="B17" s="340">
        <v>58</v>
      </c>
      <c r="C17" s="344">
        <v>5.9183673469387757E-2</v>
      </c>
      <c r="D17" s="342">
        <v>17</v>
      </c>
      <c r="E17" s="857">
        <f t="shared" si="0"/>
        <v>0.29310344827586204</v>
      </c>
      <c r="F17" s="340">
        <v>41</v>
      </c>
      <c r="G17" s="857">
        <f t="shared" si="0"/>
        <v>0.7068965517241379</v>
      </c>
      <c r="H17" s="321">
        <v>40</v>
      </c>
      <c r="I17" s="857">
        <f t="shared" ref="I17" si="41">H17/$B17</f>
        <v>0.68965517241379315</v>
      </c>
      <c r="J17" s="330">
        <v>1</v>
      </c>
      <c r="K17" s="860">
        <f t="shared" ref="K17" si="42">J17/$B17</f>
        <v>1.7241379310344827E-2</v>
      </c>
      <c r="L17" s="340">
        <v>15</v>
      </c>
      <c r="M17" s="860">
        <f t="shared" ref="M17" si="43">L17/$B17</f>
        <v>0.25862068965517243</v>
      </c>
      <c r="N17" s="321">
        <v>38</v>
      </c>
      <c r="O17" s="857">
        <f t="shared" ref="O17" si="44">N17/$B17</f>
        <v>0.65517241379310343</v>
      </c>
      <c r="P17" s="342">
        <v>1</v>
      </c>
      <c r="Q17" s="860">
        <f t="shared" ref="Q17" si="45">P17/$B17</f>
        <v>1.7241379310344827E-2</v>
      </c>
      <c r="R17" s="770">
        <v>1</v>
      </c>
      <c r="S17" s="638">
        <f t="shared" ref="S17" si="46">R17/$B17</f>
        <v>1.7241379310344827E-2</v>
      </c>
      <c r="U17" s="141"/>
      <c r="V17" s="141"/>
    </row>
    <row r="18" spans="1:22" ht="17.100000000000001" customHeight="1">
      <c r="A18" s="977" t="s">
        <v>26</v>
      </c>
      <c r="B18" s="340">
        <v>82</v>
      </c>
      <c r="C18" s="344">
        <v>4.3686734150239742E-2</v>
      </c>
      <c r="D18" s="342">
        <v>41</v>
      </c>
      <c r="E18" s="857">
        <f t="shared" si="0"/>
        <v>0.5</v>
      </c>
      <c r="F18" s="340">
        <v>41</v>
      </c>
      <c r="G18" s="857">
        <f t="shared" si="0"/>
        <v>0.5</v>
      </c>
      <c r="H18" s="321">
        <v>37</v>
      </c>
      <c r="I18" s="857">
        <f t="shared" ref="I18" si="47">H18/$B18</f>
        <v>0.45121951219512196</v>
      </c>
      <c r="J18" s="330">
        <v>4</v>
      </c>
      <c r="K18" s="860">
        <f t="shared" ref="K18" si="48">J18/$B18</f>
        <v>4.878048780487805E-2</v>
      </c>
      <c r="L18" s="340">
        <v>39</v>
      </c>
      <c r="M18" s="860">
        <f t="shared" ref="M18" si="49">L18/$B18</f>
        <v>0.47560975609756095</v>
      </c>
      <c r="N18" s="321">
        <v>25</v>
      </c>
      <c r="O18" s="857">
        <f t="shared" ref="O18" si="50">N18/$B18</f>
        <v>0.3048780487804878</v>
      </c>
      <c r="P18" s="342">
        <v>12</v>
      </c>
      <c r="Q18" s="860">
        <f t="shared" ref="Q18" si="51">P18/$B18</f>
        <v>0.14634146341463414</v>
      </c>
      <c r="R18" s="770">
        <v>1</v>
      </c>
      <c r="S18" s="638">
        <f t="shared" ref="S18" si="52">R18/$B18</f>
        <v>1.2195121951219513E-2</v>
      </c>
      <c r="U18" s="141"/>
      <c r="V18" s="141"/>
    </row>
    <row r="19" spans="1:22" ht="17.100000000000001" customHeight="1">
      <c r="A19" s="977" t="s">
        <v>27</v>
      </c>
      <c r="B19" s="340">
        <v>33</v>
      </c>
      <c r="C19" s="344">
        <v>1.8363939899833055E-2</v>
      </c>
      <c r="D19" s="342">
        <v>25</v>
      </c>
      <c r="E19" s="857">
        <f t="shared" si="0"/>
        <v>0.75757575757575757</v>
      </c>
      <c r="F19" s="340">
        <v>8</v>
      </c>
      <c r="G19" s="857">
        <f t="shared" si="0"/>
        <v>0.24242424242424243</v>
      </c>
      <c r="H19" s="321">
        <v>8</v>
      </c>
      <c r="I19" s="857">
        <f t="shared" ref="I19" si="53">H19/$B19</f>
        <v>0.24242424242424243</v>
      </c>
      <c r="J19" s="840" t="s">
        <v>170</v>
      </c>
      <c r="K19" s="840" t="s">
        <v>170</v>
      </c>
      <c r="L19" s="340">
        <v>23</v>
      </c>
      <c r="M19" s="860">
        <f t="shared" ref="M19" si="54">L19/$B19</f>
        <v>0.69696969696969702</v>
      </c>
      <c r="N19" s="321">
        <v>8</v>
      </c>
      <c r="O19" s="857">
        <f t="shared" ref="O19" si="55">N19/$B19</f>
        <v>0.24242424242424243</v>
      </c>
      <c r="P19" s="841" t="s">
        <v>170</v>
      </c>
      <c r="Q19" s="399" t="s">
        <v>170</v>
      </c>
      <c r="R19" s="492" t="s">
        <v>170</v>
      </c>
      <c r="S19" s="492" t="s">
        <v>170</v>
      </c>
      <c r="U19" s="141"/>
      <c r="V19" s="141"/>
    </row>
    <row r="20" spans="1:22" ht="17.100000000000001" customHeight="1">
      <c r="A20" s="977" t="s">
        <v>28</v>
      </c>
      <c r="B20" s="340">
        <v>17</v>
      </c>
      <c r="C20" s="344">
        <v>1.7543859649122806E-2</v>
      </c>
      <c r="D20" s="342">
        <v>14</v>
      </c>
      <c r="E20" s="857">
        <f t="shared" si="0"/>
        <v>0.82352941176470584</v>
      </c>
      <c r="F20" s="340">
        <v>3</v>
      </c>
      <c r="G20" s="857">
        <f t="shared" si="0"/>
        <v>0.17647058823529413</v>
      </c>
      <c r="H20" s="321">
        <v>3</v>
      </c>
      <c r="I20" s="857">
        <f t="shared" ref="I20" si="56">H20/$B20</f>
        <v>0.17647058823529413</v>
      </c>
      <c r="J20" s="840" t="s">
        <v>170</v>
      </c>
      <c r="K20" s="840" t="s">
        <v>170</v>
      </c>
      <c r="L20" s="340">
        <v>14</v>
      </c>
      <c r="M20" s="860">
        <f t="shared" ref="M20" si="57">L20/$B20</f>
        <v>0.82352941176470584</v>
      </c>
      <c r="N20" s="321">
        <v>3</v>
      </c>
      <c r="O20" s="857">
        <f t="shared" ref="O20" si="58">N20/$B20</f>
        <v>0.17647058823529413</v>
      </c>
      <c r="P20" s="841" t="s">
        <v>170</v>
      </c>
      <c r="Q20" s="399" t="s">
        <v>170</v>
      </c>
      <c r="R20" s="492" t="s">
        <v>170</v>
      </c>
      <c r="S20" s="492" t="s">
        <v>170</v>
      </c>
      <c r="U20" s="141"/>
      <c r="V20" s="141"/>
    </row>
    <row r="21" spans="1:22" ht="17.100000000000001" customHeight="1">
      <c r="A21" s="977" t="s">
        <v>29</v>
      </c>
      <c r="B21" s="340">
        <v>64</v>
      </c>
      <c r="C21" s="344">
        <v>1.8707980122771119E-2</v>
      </c>
      <c r="D21" s="342">
        <v>49</v>
      </c>
      <c r="E21" s="857">
        <f t="shared" si="0"/>
        <v>0.765625</v>
      </c>
      <c r="F21" s="340">
        <v>15</v>
      </c>
      <c r="G21" s="857">
        <f t="shared" si="0"/>
        <v>0.234375</v>
      </c>
      <c r="H21" s="321">
        <v>13</v>
      </c>
      <c r="I21" s="857">
        <f t="shared" ref="I21" si="59">H21/$B21</f>
        <v>0.203125</v>
      </c>
      <c r="J21" s="330">
        <v>2</v>
      </c>
      <c r="K21" s="860">
        <f t="shared" ref="K21" si="60">J21/$B21</f>
        <v>3.125E-2</v>
      </c>
      <c r="L21" s="340">
        <v>48</v>
      </c>
      <c r="M21" s="860">
        <f t="shared" ref="M21" si="61">L21/$B21</f>
        <v>0.75</v>
      </c>
      <c r="N21" s="321">
        <v>9</v>
      </c>
      <c r="O21" s="857">
        <f t="shared" ref="O21" si="62">N21/$B21</f>
        <v>0.140625</v>
      </c>
      <c r="P21" s="342">
        <v>4</v>
      </c>
      <c r="Q21" s="860">
        <f t="shared" ref="Q21" si="63">P21/$B21</f>
        <v>6.25E-2</v>
      </c>
      <c r="R21" s="840" t="s">
        <v>170</v>
      </c>
      <c r="S21" s="840" t="s">
        <v>170</v>
      </c>
      <c r="U21" s="141"/>
      <c r="V21" s="141"/>
    </row>
    <row r="22" spans="1:22" s="551" customFormat="1" ht="17.100000000000001" customHeight="1">
      <c r="A22" s="980"/>
      <c r="B22" s="14"/>
      <c r="C22" s="143"/>
      <c r="D22" s="14"/>
      <c r="E22" s="860"/>
      <c r="F22" s="14"/>
      <c r="G22" s="860"/>
      <c r="H22" s="14"/>
      <c r="I22" s="860"/>
      <c r="J22" s="138"/>
      <c r="K22" s="860"/>
      <c r="L22" s="14"/>
      <c r="M22" s="860"/>
      <c r="N22" s="14"/>
      <c r="O22" s="860"/>
      <c r="P22" s="14"/>
      <c r="Q22" s="860"/>
      <c r="R22" s="1535"/>
      <c r="S22" s="1535"/>
      <c r="U22" s="141"/>
      <c r="V22" s="141"/>
    </row>
    <row r="23" spans="1:22">
      <c r="A23" s="419" t="s">
        <v>552</v>
      </c>
      <c r="B23" s="375"/>
      <c r="C23" s="375"/>
      <c r="D23" s="375"/>
      <c r="E23" s="375"/>
      <c r="F23" s="375"/>
      <c r="G23" s="375"/>
      <c r="H23" s="375"/>
      <c r="I23" s="375"/>
      <c r="J23" s="74"/>
      <c r="K23" s="74"/>
    </row>
    <row r="24" spans="1:22">
      <c r="A24" s="412" t="s">
        <v>553</v>
      </c>
      <c r="B24" s="141"/>
      <c r="C24" s="141"/>
      <c r="D24" s="141"/>
      <c r="E24" s="141"/>
      <c r="F24" s="141"/>
      <c r="G24" s="141"/>
      <c r="H24" s="141"/>
      <c r="I24" s="141"/>
      <c r="J24" s="377"/>
      <c r="K24" s="377"/>
    </row>
    <row r="25" spans="1:22">
      <c r="A25" s="412" t="s">
        <v>554</v>
      </c>
      <c r="B25" s="377"/>
      <c r="C25" s="377"/>
      <c r="D25" s="377"/>
      <c r="E25" s="377"/>
      <c r="F25" s="377"/>
      <c r="G25" s="377"/>
      <c r="H25" s="377"/>
      <c r="I25" s="377"/>
      <c r="J25" s="377"/>
      <c r="K25" s="377"/>
      <c r="L25" s="141"/>
      <c r="M25" s="141"/>
      <c r="N25" s="141"/>
      <c r="O25" s="141"/>
      <c r="P25" s="141"/>
      <c r="Q25" s="141"/>
      <c r="R25" s="141"/>
      <c r="S25" s="141"/>
    </row>
    <row r="26" spans="1:22">
      <c r="A26" s="69" t="s">
        <v>513</v>
      </c>
      <c r="B26" s="141"/>
      <c r="C26" s="141"/>
      <c r="D26" s="141"/>
      <c r="E26" s="141"/>
      <c r="F26" s="141"/>
      <c r="G26" s="141"/>
      <c r="H26" s="377"/>
      <c r="I26" s="141"/>
      <c r="J26" s="141"/>
      <c r="K26" s="141"/>
    </row>
  </sheetData>
  <mergeCells count="13">
    <mergeCell ref="L3:S3"/>
    <mergeCell ref="L4:M5"/>
    <mergeCell ref="P4:Q5"/>
    <mergeCell ref="R4:S5"/>
    <mergeCell ref="N4:O5"/>
    <mergeCell ref="A3:A6"/>
    <mergeCell ref="B3:C5"/>
    <mergeCell ref="F3:K3"/>
    <mergeCell ref="F4:G5"/>
    <mergeCell ref="H4:K4"/>
    <mergeCell ref="H5:I5"/>
    <mergeCell ref="J5:K5"/>
    <mergeCell ref="D3:E5"/>
  </mergeCells>
  <hyperlinks>
    <hyperlink ref="U2" location="OBSAH!A1" display="Zpět na obsah"/>
  </hyperlinks>
  <pageMargins left="0.7" right="0.7" top="0.78740157499999996" bottom="0.78740157499999996" header="0.3" footer="0.3"/>
  <pageSetup paperSize="9" orientation="landscape"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7"/>
  <sheetViews>
    <sheetView showGridLines="0" workbookViewId="0"/>
  </sheetViews>
  <sheetFormatPr defaultRowHeight="15"/>
  <cols>
    <col min="1" max="1" width="18.85546875" customWidth="1"/>
    <col min="2" max="3" width="6.85546875" customWidth="1"/>
    <col min="4" max="4" width="4.85546875" bestFit="1" customWidth="1"/>
    <col min="5" max="5" width="4.140625" bestFit="1" customWidth="1"/>
    <col min="6" max="6" width="6.85546875" customWidth="1"/>
    <col min="7" max="7" width="6.85546875" bestFit="1" customWidth="1"/>
    <col min="8" max="8" width="4.85546875" bestFit="1" customWidth="1"/>
    <col min="9" max="9" width="6.7109375" customWidth="1"/>
    <col min="10" max="10" width="5.85546875" customWidth="1"/>
    <col min="11" max="11" width="7.28515625" customWidth="1"/>
    <col min="12" max="12" width="4.85546875" bestFit="1" customWidth="1"/>
    <col min="13" max="13" width="6.7109375" customWidth="1"/>
    <col min="14" max="14" width="4.85546875" bestFit="1" customWidth="1"/>
    <col min="15" max="15" width="7" customWidth="1"/>
    <col min="16" max="16" width="4.85546875" bestFit="1" customWidth="1"/>
    <col min="17" max="17" width="6" bestFit="1" customWidth="1"/>
    <col min="18" max="18" width="5.5703125" customWidth="1"/>
    <col min="19" max="19" width="6.85546875" bestFit="1" customWidth="1"/>
    <col min="20" max="20" width="4.85546875" bestFit="1" customWidth="1"/>
    <col min="21" max="21" width="4.140625" bestFit="1" customWidth="1"/>
  </cols>
  <sheetData>
    <row r="1" spans="1:24">
      <c r="A1" s="165" t="s">
        <v>1559</v>
      </c>
      <c r="B1" s="145"/>
      <c r="C1" s="145"/>
      <c r="D1" s="145"/>
      <c r="E1" s="145"/>
      <c r="F1" s="145"/>
      <c r="G1" s="145"/>
      <c r="H1" s="145"/>
      <c r="I1" s="145"/>
      <c r="J1" s="145"/>
      <c r="K1" s="124"/>
      <c r="L1" s="145"/>
      <c r="M1" s="145"/>
      <c r="N1" s="145"/>
      <c r="O1" s="145"/>
      <c r="P1" s="280"/>
      <c r="Q1" s="145"/>
      <c r="R1" s="145"/>
      <c r="S1" s="145"/>
      <c r="T1" s="145"/>
      <c r="U1" s="145"/>
    </row>
    <row r="2" spans="1:24" ht="15.75" thickBot="1">
      <c r="A2" s="1614" t="s">
        <v>1719</v>
      </c>
      <c r="B2" s="146"/>
      <c r="C2" s="146"/>
      <c r="D2" s="146"/>
      <c r="E2" s="146"/>
      <c r="F2" s="146"/>
      <c r="G2" s="146"/>
      <c r="H2" s="146"/>
      <c r="I2" s="146"/>
      <c r="J2" s="146"/>
      <c r="K2" s="146"/>
      <c r="L2" s="146" t="s">
        <v>0</v>
      </c>
      <c r="M2" s="146"/>
      <c r="N2" s="146"/>
      <c r="O2" s="146"/>
      <c r="P2" s="146"/>
      <c r="Q2" s="146"/>
      <c r="R2" s="146"/>
      <c r="S2" s="623"/>
      <c r="T2" s="146"/>
      <c r="U2" s="146"/>
      <c r="V2" s="146"/>
      <c r="W2" s="213" t="s">
        <v>1602</v>
      </c>
      <c r="X2" s="146"/>
    </row>
    <row r="3" spans="1:24">
      <c r="A3" s="1987" t="s">
        <v>184</v>
      </c>
      <c r="B3" s="2087" t="s">
        <v>67</v>
      </c>
      <c r="C3" s="2088"/>
      <c r="D3" s="2087" t="s">
        <v>567</v>
      </c>
      <c r="E3" s="2088"/>
      <c r="F3" s="2010" t="s">
        <v>41</v>
      </c>
      <c r="G3" s="2011"/>
      <c r="H3" s="2011"/>
      <c r="I3" s="2011"/>
      <c r="J3" s="2011"/>
      <c r="K3" s="2011"/>
      <c r="L3" s="2011"/>
      <c r="M3" s="2011"/>
      <c r="N3" s="2011"/>
      <c r="O3" s="2011"/>
      <c r="P3" s="2011"/>
      <c r="Q3" s="2011"/>
      <c r="R3" s="2011"/>
      <c r="S3" s="2011"/>
      <c r="T3" s="2013"/>
      <c r="U3" s="2013"/>
    </row>
    <row r="4" spans="1:24" ht="17.100000000000001" customHeight="1">
      <c r="A4" s="1992"/>
      <c r="B4" s="1989"/>
      <c r="C4" s="2220"/>
      <c r="D4" s="1989"/>
      <c r="E4" s="2220"/>
      <c r="F4" s="1978" t="s">
        <v>160</v>
      </c>
      <c r="G4" s="1915"/>
      <c r="H4" s="1915" t="s">
        <v>161</v>
      </c>
      <c r="I4" s="1915"/>
      <c r="J4" s="1915" t="s">
        <v>46</v>
      </c>
      <c r="K4" s="1915"/>
      <c r="L4" s="1915" t="s">
        <v>44</v>
      </c>
      <c r="M4" s="1915"/>
      <c r="N4" s="1915" t="s">
        <v>45</v>
      </c>
      <c r="O4" s="1915"/>
      <c r="P4" s="1915" t="s">
        <v>47</v>
      </c>
      <c r="Q4" s="1915"/>
      <c r="R4" s="1915" t="s">
        <v>655</v>
      </c>
      <c r="S4" s="1915"/>
      <c r="T4" s="1998" t="s">
        <v>61</v>
      </c>
      <c r="U4" s="1999"/>
    </row>
    <row r="5" spans="1:24" ht="17.100000000000001" customHeight="1">
      <c r="A5" s="1992"/>
      <c r="B5" s="2009"/>
      <c r="C5" s="2019"/>
      <c r="D5" s="2009"/>
      <c r="E5" s="2019"/>
      <c r="F5" s="2009"/>
      <c r="G5" s="2008"/>
      <c r="H5" s="2008"/>
      <c r="I5" s="2008"/>
      <c r="J5" s="2008"/>
      <c r="K5" s="2008"/>
      <c r="L5" s="2008"/>
      <c r="M5" s="2008"/>
      <c r="N5" s="2008"/>
      <c r="O5" s="2008"/>
      <c r="P5" s="2008"/>
      <c r="Q5" s="2008"/>
      <c r="R5" s="2008"/>
      <c r="S5" s="2008"/>
      <c r="T5" s="2000"/>
      <c r="U5" s="1920"/>
    </row>
    <row r="6" spans="1:24" ht="15.75" thickBot="1">
      <c r="A6" s="1993"/>
      <c r="B6" s="1099" t="s">
        <v>142</v>
      </c>
      <c r="C6" s="1071" t="s">
        <v>151</v>
      </c>
      <c r="D6" s="1213" t="s">
        <v>142</v>
      </c>
      <c r="E6" s="1071" t="s">
        <v>147</v>
      </c>
      <c r="F6" s="1099" t="s">
        <v>142</v>
      </c>
      <c r="G6" s="1066" t="s">
        <v>147</v>
      </c>
      <c r="H6" s="1098" t="s">
        <v>142</v>
      </c>
      <c r="I6" s="1066" t="s">
        <v>147</v>
      </c>
      <c r="J6" s="1098" t="s">
        <v>142</v>
      </c>
      <c r="K6" s="1066" t="s">
        <v>147</v>
      </c>
      <c r="L6" s="1098" t="s">
        <v>142</v>
      </c>
      <c r="M6" s="1066" t="s">
        <v>147</v>
      </c>
      <c r="N6" s="1098" t="s">
        <v>142</v>
      </c>
      <c r="O6" s="1066" t="s">
        <v>147</v>
      </c>
      <c r="P6" s="1098" t="s">
        <v>142</v>
      </c>
      <c r="Q6" s="1066" t="s">
        <v>147</v>
      </c>
      <c r="R6" s="1098" t="s">
        <v>142</v>
      </c>
      <c r="S6" s="1066" t="s">
        <v>147</v>
      </c>
      <c r="T6" s="1098" t="s">
        <v>142</v>
      </c>
      <c r="U6" s="1065" t="s">
        <v>147</v>
      </c>
    </row>
    <row r="7" spans="1:24" ht="17.100000000000001" customHeight="1">
      <c r="A7" s="1532" t="s">
        <v>1601</v>
      </c>
      <c r="B7" s="778">
        <v>40</v>
      </c>
      <c r="C7" s="673">
        <v>1.7878693067536764E-3</v>
      </c>
      <c r="D7" s="866" t="s">
        <v>170</v>
      </c>
      <c r="E7" s="870" t="s">
        <v>170</v>
      </c>
      <c r="F7" s="778">
        <v>22</v>
      </c>
      <c r="G7" s="673">
        <v>0.55000000000000004</v>
      </c>
      <c r="H7" s="632">
        <v>2</v>
      </c>
      <c r="I7" s="636">
        <v>0.05</v>
      </c>
      <c r="J7" s="631">
        <v>4</v>
      </c>
      <c r="K7" s="636">
        <v>0.1</v>
      </c>
      <c r="L7" s="863">
        <v>3</v>
      </c>
      <c r="M7" s="636">
        <v>7.4999999999999997E-2</v>
      </c>
      <c r="N7" s="867">
        <v>2</v>
      </c>
      <c r="O7" s="636">
        <v>0.05</v>
      </c>
      <c r="P7" s="632">
        <v>1</v>
      </c>
      <c r="Q7" s="636">
        <v>2.5000000000000001E-2</v>
      </c>
      <c r="R7" s="632">
        <v>6</v>
      </c>
      <c r="S7" s="869">
        <v>0.15</v>
      </c>
      <c r="T7" s="868" t="s">
        <v>170</v>
      </c>
      <c r="U7" s="1533" t="s">
        <v>170</v>
      </c>
    </row>
    <row r="8" spans="1:24" ht="17.100000000000001" customHeight="1">
      <c r="A8" s="977" t="s">
        <v>16</v>
      </c>
      <c r="B8" s="425">
        <v>9</v>
      </c>
      <c r="C8" s="638">
        <v>1.6134815346002152E-3</v>
      </c>
      <c r="D8" s="826" t="s">
        <v>170</v>
      </c>
      <c r="E8" s="862" t="s">
        <v>170</v>
      </c>
      <c r="F8" s="425">
        <v>5</v>
      </c>
      <c r="G8" s="638">
        <v>0.55555555555555558</v>
      </c>
      <c r="H8" s="861" t="s">
        <v>170</v>
      </c>
      <c r="I8" s="671" t="s">
        <v>170</v>
      </c>
      <c r="J8" s="827">
        <v>1</v>
      </c>
      <c r="K8" s="339" t="s">
        <v>170</v>
      </c>
      <c r="L8" s="827">
        <v>1</v>
      </c>
      <c r="M8" s="638">
        <v>0.1111111111111111</v>
      </c>
      <c r="N8" s="861" t="s">
        <v>170</v>
      </c>
      <c r="O8" s="840" t="s">
        <v>170</v>
      </c>
      <c r="P8" s="861" t="s">
        <v>170</v>
      </c>
      <c r="Q8" s="671" t="s">
        <v>170</v>
      </c>
      <c r="R8" s="330">
        <v>2</v>
      </c>
      <c r="S8" s="638">
        <v>0.22222222222222221</v>
      </c>
      <c r="T8" s="861" t="s">
        <v>170</v>
      </c>
      <c r="U8" s="1534" t="s">
        <v>170</v>
      </c>
    </row>
    <row r="9" spans="1:24" ht="17.100000000000001" customHeight="1">
      <c r="A9" s="977" t="s">
        <v>17</v>
      </c>
      <c r="B9" s="425">
        <v>2</v>
      </c>
      <c r="C9" s="638">
        <v>1.5936254980079699E-3</v>
      </c>
      <c r="D9" s="826" t="s">
        <v>170</v>
      </c>
      <c r="E9" s="862" t="s">
        <v>170</v>
      </c>
      <c r="F9" s="864" t="s">
        <v>170</v>
      </c>
      <c r="G9" s="382" t="s">
        <v>170</v>
      </c>
      <c r="H9" s="861" t="s">
        <v>170</v>
      </c>
      <c r="I9" s="671" t="s">
        <v>170</v>
      </c>
      <c r="J9" s="861" t="s">
        <v>170</v>
      </c>
      <c r="K9" s="339" t="s">
        <v>170</v>
      </c>
      <c r="L9" s="865" t="s">
        <v>170</v>
      </c>
      <c r="M9" s="671" t="s">
        <v>170</v>
      </c>
      <c r="N9" s="374">
        <v>2</v>
      </c>
      <c r="O9" s="339">
        <v>1</v>
      </c>
      <c r="P9" s="861" t="s">
        <v>170</v>
      </c>
      <c r="Q9" s="671" t="s">
        <v>170</v>
      </c>
      <c r="R9" s="861" t="s">
        <v>170</v>
      </c>
      <c r="S9" s="671" t="s">
        <v>170</v>
      </c>
      <c r="T9" s="861" t="s">
        <v>170</v>
      </c>
      <c r="U9" s="1535" t="s">
        <v>170</v>
      </c>
    </row>
    <row r="10" spans="1:24" ht="17.100000000000001" customHeight="1">
      <c r="A10" s="977" t="s">
        <v>18</v>
      </c>
      <c r="B10" s="826" t="s">
        <v>170</v>
      </c>
      <c r="C10" s="861" t="s">
        <v>170</v>
      </c>
      <c r="D10" s="826" t="s">
        <v>170</v>
      </c>
      <c r="E10" s="862" t="s">
        <v>170</v>
      </c>
      <c r="F10" s="864" t="s">
        <v>170</v>
      </c>
      <c r="G10" s="382" t="s">
        <v>170</v>
      </c>
      <c r="H10" s="861" t="s">
        <v>170</v>
      </c>
      <c r="I10" s="671" t="s">
        <v>170</v>
      </c>
      <c r="J10" s="861" t="s">
        <v>170</v>
      </c>
      <c r="K10" s="671" t="s">
        <v>170</v>
      </c>
      <c r="L10" s="865" t="s">
        <v>170</v>
      </c>
      <c r="M10" s="671" t="s">
        <v>170</v>
      </c>
      <c r="N10" s="861" t="s">
        <v>170</v>
      </c>
      <c r="O10" s="840" t="s">
        <v>170</v>
      </c>
      <c r="P10" s="861" t="s">
        <v>170</v>
      </c>
      <c r="Q10" s="671" t="s">
        <v>170</v>
      </c>
      <c r="R10" s="861" t="s">
        <v>170</v>
      </c>
      <c r="S10" s="671" t="s">
        <v>170</v>
      </c>
      <c r="T10" s="861" t="s">
        <v>170</v>
      </c>
      <c r="U10" s="1535" t="s">
        <v>170</v>
      </c>
    </row>
    <row r="11" spans="1:24" ht="17.100000000000001" customHeight="1">
      <c r="A11" s="977" t="s">
        <v>19</v>
      </c>
      <c r="B11" s="824">
        <v>3</v>
      </c>
      <c r="C11" s="638">
        <v>1.5511892450879006E-3</v>
      </c>
      <c r="D11" s="826" t="s">
        <v>170</v>
      </c>
      <c r="E11" s="862" t="s">
        <v>170</v>
      </c>
      <c r="F11" s="425">
        <v>2</v>
      </c>
      <c r="G11" s="638">
        <v>0.66666666666666663</v>
      </c>
      <c r="H11" s="861" t="s">
        <v>170</v>
      </c>
      <c r="I11" s="671" t="s">
        <v>170</v>
      </c>
      <c r="J11" s="827">
        <v>1</v>
      </c>
      <c r="K11" s="339">
        <v>0.33333333333333331</v>
      </c>
      <c r="L11" s="865" t="s">
        <v>170</v>
      </c>
      <c r="M11" s="671" t="s">
        <v>170</v>
      </c>
      <c r="N11" s="861" t="s">
        <v>170</v>
      </c>
      <c r="O11" s="840" t="s">
        <v>170</v>
      </c>
      <c r="P11" s="861" t="s">
        <v>170</v>
      </c>
      <c r="Q11" s="671" t="s">
        <v>170</v>
      </c>
      <c r="R11" s="861" t="s">
        <v>170</v>
      </c>
      <c r="S11" s="671" t="s">
        <v>170</v>
      </c>
      <c r="T11" s="861" t="s">
        <v>170</v>
      </c>
      <c r="U11" s="1535" t="s">
        <v>170</v>
      </c>
    </row>
    <row r="12" spans="1:24" ht="17.100000000000001" customHeight="1">
      <c r="A12" s="977" t="s">
        <v>20</v>
      </c>
      <c r="B12" s="824">
        <v>2</v>
      </c>
      <c r="C12" s="638">
        <v>6.369426751592357E-3</v>
      </c>
      <c r="D12" s="826" t="s">
        <v>170</v>
      </c>
      <c r="E12" s="862" t="s">
        <v>170</v>
      </c>
      <c r="F12" s="824">
        <v>2</v>
      </c>
      <c r="G12" s="638">
        <v>1</v>
      </c>
      <c r="H12" s="861" t="s">
        <v>170</v>
      </c>
      <c r="I12" s="671" t="s">
        <v>170</v>
      </c>
      <c r="J12" s="861" t="s">
        <v>170</v>
      </c>
      <c r="K12" s="671" t="s">
        <v>170</v>
      </c>
      <c r="L12" s="865" t="s">
        <v>170</v>
      </c>
      <c r="M12" s="671" t="s">
        <v>170</v>
      </c>
      <c r="N12" s="861" t="s">
        <v>170</v>
      </c>
      <c r="O12" s="840" t="s">
        <v>170</v>
      </c>
      <c r="P12" s="861" t="s">
        <v>170</v>
      </c>
      <c r="Q12" s="671" t="s">
        <v>170</v>
      </c>
      <c r="R12" s="861" t="s">
        <v>170</v>
      </c>
      <c r="S12" s="671" t="s">
        <v>170</v>
      </c>
      <c r="T12" s="861" t="s">
        <v>170</v>
      </c>
      <c r="U12" s="1535" t="s">
        <v>170</v>
      </c>
    </row>
    <row r="13" spans="1:24" ht="17.100000000000001" customHeight="1">
      <c r="A13" s="977" t="s">
        <v>21</v>
      </c>
      <c r="B13" s="338">
        <v>2</v>
      </c>
      <c r="C13" s="638">
        <v>1.2232415902140672E-3</v>
      </c>
      <c r="D13" s="826" t="s">
        <v>170</v>
      </c>
      <c r="E13" s="862" t="s">
        <v>170</v>
      </c>
      <c r="F13" s="425">
        <v>1</v>
      </c>
      <c r="G13" s="638">
        <v>0.5</v>
      </c>
      <c r="H13" s="861" t="s">
        <v>170</v>
      </c>
      <c r="I13" s="671" t="s">
        <v>170</v>
      </c>
      <c r="J13" s="861" t="s">
        <v>170</v>
      </c>
      <c r="K13" s="671" t="s">
        <v>170</v>
      </c>
      <c r="L13" s="865" t="s">
        <v>170</v>
      </c>
      <c r="M13" s="671" t="s">
        <v>170</v>
      </c>
      <c r="N13" s="861" t="s">
        <v>170</v>
      </c>
      <c r="O13" s="840" t="s">
        <v>170</v>
      </c>
      <c r="P13" s="861" t="s">
        <v>170</v>
      </c>
      <c r="Q13" s="671" t="s">
        <v>170</v>
      </c>
      <c r="R13" s="330">
        <v>1</v>
      </c>
      <c r="S13" s="339">
        <v>0.5</v>
      </c>
      <c r="T13" s="861" t="s">
        <v>170</v>
      </c>
      <c r="U13" s="1535" t="s">
        <v>170</v>
      </c>
    </row>
    <row r="14" spans="1:24" ht="17.100000000000001" customHeight="1">
      <c r="A14" s="977" t="s">
        <v>22</v>
      </c>
      <c r="B14" s="826" t="s">
        <v>170</v>
      </c>
      <c r="C14" s="861" t="s">
        <v>170</v>
      </c>
      <c r="D14" s="826" t="s">
        <v>170</v>
      </c>
      <c r="E14" s="862" t="s">
        <v>170</v>
      </c>
      <c r="F14" s="864" t="s">
        <v>170</v>
      </c>
      <c r="G14" s="382" t="s">
        <v>170</v>
      </c>
      <c r="H14" s="861" t="s">
        <v>170</v>
      </c>
      <c r="I14" s="671" t="s">
        <v>170</v>
      </c>
      <c r="J14" s="861" t="s">
        <v>170</v>
      </c>
      <c r="K14" s="671" t="s">
        <v>170</v>
      </c>
      <c r="L14" s="865" t="s">
        <v>170</v>
      </c>
      <c r="M14" s="671" t="s">
        <v>170</v>
      </c>
      <c r="N14" s="861" t="s">
        <v>170</v>
      </c>
      <c r="O14" s="840" t="s">
        <v>170</v>
      </c>
      <c r="P14" s="861" t="s">
        <v>170</v>
      </c>
      <c r="Q14" s="671" t="s">
        <v>170</v>
      </c>
      <c r="R14" s="861" t="s">
        <v>170</v>
      </c>
      <c r="S14" s="671" t="s">
        <v>170</v>
      </c>
      <c r="T14" s="861" t="s">
        <v>170</v>
      </c>
      <c r="U14" s="1534" t="s">
        <v>170</v>
      </c>
    </row>
    <row r="15" spans="1:24" ht="17.100000000000001" customHeight="1">
      <c r="A15" s="977" t="s">
        <v>23</v>
      </c>
      <c r="B15" s="826" t="s">
        <v>170</v>
      </c>
      <c r="C15" s="861" t="s">
        <v>170</v>
      </c>
      <c r="D15" s="826" t="s">
        <v>170</v>
      </c>
      <c r="E15" s="862" t="s">
        <v>170</v>
      </c>
      <c r="F15" s="864" t="s">
        <v>170</v>
      </c>
      <c r="G15" s="382" t="s">
        <v>170</v>
      </c>
      <c r="H15" s="861" t="s">
        <v>170</v>
      </c>
      <c r="I15" s="671" t="s">
        <v>170</v>
      </c>
      <c r="J15" s="861" t="s">
        <v>170</v>
      </c>
      <c r="K15" s="671" t="s">
        <v>170</v>
      </c>
      <c r="L15" s="865" t="s">
        <v>170</v>
      </c>
      <c r="M15" s="671" t="s">
        <v>170</v>
      </c>
      <c r="N15" s="861" t="s">
        <v>170</v>
      </c>
      <c r="O15" s="840" t="s">
        <v>170</v>
      </c>
      <c r="P15" s="861" t="s">
        <v>170</v>
      </c>
      <c r="Q15" s="671" t="s">
        <v>170</v>
      </c>
      <c r="R15" s="861" t="s">
        <v>170</v>
      </c>
      <c r="S15" s="671" t="s">
        <v>170</v>
      </c>
      <c r="T15" s="861" t="s">
        <v>170</v>
      </c>
      <c r="U15" s="1534" t="s">
        <v>170</v>
      </c>
    </row>
    <row r="16" spans="1:24" ht="17.100000000000001" customHeight="1">
      <c r="A16" s="977" t="s">
        <v>24</v>
      </c>
      <c r="B16" s="338">
        <v>1</v>
      </c>
      <c r="C16" s="638">
        <v>1.1074197120708748E-3</v>
      </c>
      <c r="D16" s="826" t="s">
        <v>170</v>
      </c>
      <c r="E16" s="862" t="s">
        <v>170</v>
      </c>
      <c r="F16" s="425">
        <v>1</v>
      </c>
      <c r="G16" s="638">
        <v>1</v>
      </c>
      <c r="H16" s="861" t="s">
        <v>170</v>
      </c>
      <c r="I16" s="671" t="s">
        <v>170</v>
      </c>
      <c r="J16" s="861" t="s">
        <v>170</v>
      </c>
      <c r="K16" s="671" t="s">
        <v>170</v>
      </c>
      <c r="L16" s="865" t="s">
        <v>170</v>
      </c>
      <c r="M16" s="671" t="s">
        <v>170</v>
      </c>
      <c r="N16" s="861" t="s">
        <v>170</v>
      </c>
      <c r="O16" s="840" t="s">
        <v>170</v>
      </c>
      <c r="P16" s="861" t="s">
        <v>170</v>
      </c>
      <c r="Q16" s="671" t="s">
        <v>170</v>
      </c>
      <c r="R16" s="861" t="s">
        <v>170</v>
      </c>
      <c r="S16" s="671" t="s">
        <v>170</v>
      </c>
      <c r="T16" s="861" t="s">
        <v>170</v>
      </c>
      <c r="U16" s="1535" t="s">
        <v>170</v>
      </c>
    </row>
    <row r="17" spans="1:21" ht="17.100000000000001" customHeight="1">
      <c r="A17" s="977" t="s">
        <v>25</v>
      </c>
      <c r="B17" s="826" t="s">
        <v>170</v>
      </c>
      <c r="C17" s="861" t="s">
        <v>170</v>
      </c>
      <c r="D17" s="826" t="s">
        <v>170</v>
      </c>
      <c r="E17" s="862" t="s">
        <v>170</v>
      </c>
      <c r="F17" s="864" t="s">
        <v>170</v>
      </c>
      <c r="G17" s="382" t="s">
        <v>170</v>
      </c>
      <c r="H17" s="861" t="s">
        <v>170</v>
      </c>
      <c r="I17" s="671" t="s">
        <v>170</v>
      </c>
      <c r="J17" s="861" t="s">
        <v>170</v>
      </c>
      <c r="K17" s="671" t="s">
        <v>170</v>
      </c>
      <c r="L17" s="865" t="s">
        <v>170</v>
      </c>
      <c r="M17" s="671" t="s">
        <v>170</v>
      </c>
      <c r="N17" s="861" t="s">
        <v>170</v>
      </c>
      <c r="O17" s="840" t="s">
        <v>170</v>
      </c>
      <c r="P17" s="861" t="s">
        <v>170</v>
      </c>
      <c r="Q17" s="671" t="s">
        <v>170</v>
      </c>
      <c r="R17" s="861" t="s">
        <v>170</v>
      </c>
      <c r="S17" s="671" t="s">
        <v>170</v>
      </c>
      <c r="T17" s="861" t="s">
        <v>170</v>
      </c>
      <c r="U17" s="1535" t="s">
        <v>170</v>
      </c>
    </row>
    <row r="18" spans="1:21" ht="17.100000000000001" customHeight="1">
      <c r="A18" s="977" t="s">
        <v>26</v>
      </c>
      <c r="B18" s="338">
        <v>4</v>
      </c>
      <c r="C18" s="638">
        <v>2.1310602024507191E-3</v>
      </c>
      <c r="D18" s="826" t="s">
        <v>170</v>
      </c>
      <c r="E18" s="862" t="s">
        <v>170</v>
      </c>
      <c r="F18" s="425">
        <v>2</v>
      </c>
      <c r="G18" s="638">
        <v>0.5</v>
      </c>
      <c r="H18" s="861" t="s">
        <v>170</v>
      </c>
      <c r="I18" s="671" t="s">
        <v>170</v>
      </c>
      <c r="J18" s="861" t="s">
        <v>170</v>
      </c>
      <c r="K18" s="671" t="s">
        <v>170</v>
      </c>
      <c r="L18" s="865" t="s">
        <v>170</v>
      </c>
      <c r="M18" s="671" t="s">
        <v>170</v>
      </c>
      <c r="N18" s="861" t="s">
        <v>170</v>
      </c>
      <c r="O18" s="840" t="s">
        <v>170</v>
      </c>
      <c r="P18" s="861" t="s">
        <v>170</v>
      </c>
      <c r="Q18" s="671" t="s">
        <v>170</v>
      </c>
      <c r="R18" s="330">
        <v>2</v>
      </c>
      <c r="S18" s="339">
        <v>0.5</v>
      </c>
      <c r="T18" s="861" t="s">
        <v>170</v>
      </c>
      <c r="U18" s="1535" t="s">
        <v>170</v>
      </c>
    </row>
    <row r="19" spans="1:21" ht="17.100000000000001" customHeight="1">
      <c r="A19" s="977" t="s">
        <v>27</v>
      </c>
      <c r="B19" s="338">
        <v>6</v>
      </c>
      <c r="C19" s="638">
        <v>3.3388981636060101E-3</v>
      </c>
      <c r="D19" s="826" t="s">
        <v>170</v>
      </c>
      <c r="E19" s="862" t="s">
        <v>170</v>
      </c>
      <c r="F19" s="425">
        <v>5</v>
      </c>
      <c r="G19" s="638">
        <v>0.83333333333333337</v>
      </c>
      <c r="H19" s="861" t="s">
        <v>170</v>
      </c>
      <c r="I19" s="671" t="s">
        <v>170</v>
      </c>
      <c r="J19" s="861" t="s">
        <v>170</v>
      </c>
      <c r="K19" s="671" t="s">
        <v>170</v>
      </c>
      <c r="L19" s="827">
        <v>1</v>
      </c>
      <c r="M19" s="638">
        <v>0.16666666666666666</v>
      </c>
      <c r="N19" s="861" t="s">
        <v>170</v>
      </c>
      <c r="O19" s="840" t="s">
        <v>170</v>
      </c>
      <c r="P19" s="861" t="s">
        <v>170</v>
      </c>
      <c r="Q19" s="671" t="s">
        <v>170</v>
      </c>
      <c r="R19" s="861" t="s">
        <v>170</v>
      </c>
      <c r="S19" s="671" t="s">
        <v>170</v>
      </c>
      <c r="T19" s="861" t="s">
        <v>170</v>
      </c>
      <c r="U19" s="1535" t="s">
        <v>170</v>
      </c>
    </row>
    <row r="20" spans="1:21" ht="17.100000000000001" customHeight="1">
      <c r="A20" s="977" t="s">
        <v>28</v>
      </c>
      <c r="B20" s="340">
        <v>3</v>
      </c>
      <c r="C20" s="638">
        <v>3.0959752321981426E-3</v>
      </c>
      <c r="D20" s="826" t="s">
        <v>170</v>
      </c>
      <c r="E20" s="862" t="s">
        <v>170</v>
      </c>
      <c r="F20" s="777">
        <v>1</v>
      </c>
      <c r="G20" s="638">
        <v>0.33333333333333331</v>
      </c>
      <c r="H20" s="321">
        <v>2</v>
      </c>
      <c r="I20" s="638">
        <v>0.66666666666666663</v>
      </c>
      <c r="J20" s="861" t="s">
        <v>170</v>
      </c>
      <c r="K20" s="671" t="s">
        <v>170</v>
      </c>
      <c r="L20" s="865" t="s">
        <v>170</v>
      </c>
      <c r="M20" s="671" t="s">
        <v>170</v>
      </c>
      <c r="N20" s="861" t="s">
        <v>170</v>
      </c>
      <c r="O20" s="840" t="s">
        <v>170</v>
      </c>
      <c r="P20" s="861" t="s">
        <v>170</v>
      </c>
      <c r="Q20" s="671" t="s">
        <v>170</v>
      </c>
      <c r="R20" s="861" t="s">
        <v>170</v>
      </c>
      <c r="S20" s="671" t="s">
        <v>170</v>
      </c>
      <c r="T20" s="861" t="s">
        <v>170</v>
      </c>
      <c r="U20" s="1535" t="s">
        <v>170</v>
      </c>
    </row>
    <row r="21" spans="1:21" ht="17.100000000000001" customHeight="1">
      <c r="A21" s="1081" t="s">
        <v>29</v>
      </c>
      <c r="B21" s="340">
        <v>8</v>
      </c>
      <c r="C21" s="638">
        <v>2.3384975153463898E-3</v>
      </c>
      <c r="D21" s="826" t="s">
        <v>170</v>
      </c>
      <c r="E21" s="862" t="s">
        <v>170</v>
      </c>
      <c r="F21" s="425">
        <v>3</v>
      </c>
      <c r="G21" s="638">
        <v>0.375</v>
      </c>
      <c r="H21" s="861" t="s">
        <v>170</v>
      </c>
      <c r="I21" s="671" t="s">
        <v>170</v>
      </c>
      <c r="J21" s="14">
        <v>2</v>
      </c>
      <c r="K21" s="339">
        <v>0.25</v>
      </c>
      <c r="L21" s="14">
        <v>1</v>
      </c>
      <c r="M21" s="339">
        <v>0.125</v>
      </c>
      <c r="N21" s="861" t="s">
        <v>170</v>
      </c>
      <c r="O21" s="840" t="s">
        <v>170</v>
      </c>
      <c r="P21" s="321">
        <v>1</v>
      </c>
      <c r="Q21" s="339">
        <v>0.125</v>
      </c>
      <c r="R21" s="321">
        <v>1</v>
      </c>
      <c r="S21" s="339">
        <v>0.125</v>
      </c>
      <c r="T21" s="861" t="s">
        <v>170</v>
      </c>
      <c r="U21" s="1535" t="s">
        <v>170</v>
      </c>
    </row>
    <row r="22" spans="1:21" s="551" customFormat="1" ht="17.100000000000001" customHeight="1">
      <c r="A22" s="1625"/>
      <c r="B22" s="14"/>
      <c r="C22" s="860"/>
      <c r="D22" s="1493"/>
      <c r="E22" s="1534"/>
      <c r="F22" s="138"/>
      <c r="G22" s="860"/>
      <c r="H22" s="1534"/>
      <c r="I22" s="1535"/>
      <c r="J22" s="14"/>
      <c r="K22" s="860"/>
      <c r="L22" s="14"/>
      <c r="M22" s="860"/>
      <c r="N22" s="1534"/>
      <c r="O22" s="1535"/>
      <c r="P22" s="14"/>
      <c r="Q22" s="860"/>
      <c r="R22" s="14"/>
      <c r="S22" s="860"/>
      <c r="T22" s="1534"/>
      <c r="U22" s="1535"/>
    </row>
    <row r="23" spans="1:21">
      <c r="A23" s="412" t="s">
        <v>1628</v>
      </c>
      <c r="B23" s="167"/>
      <c r="C23" s="216"/>
      <c r="D23" s="167"/>
      <c r="E23" s="167"/>
      <c r="F23" s="167"/>
      <c r="G23" s="167"/>
      <c r="H23" s="167"/>
      <c r="I23" s="167"/>
      <c r="J23" s="167"/>
      <c r="K23" s="167"/>
      <c r="L23" s="216"/>
      <c r="M23" s="216"/>
      <c r="N23" s="167"/>
      <c r="O23" s="167"/>
      <c r="P23" s="167"/>
      <c r="Q23" s="167"/>
      <c r="R23" s="167"/>
      <c r="S23" s="167"/>
      <c r="T23" s="167"/>
      <c r="U23" s="167"/>
    </row>
    <row r="24" spans="1:21">
      <c r="A24" s="413" t="s">
        <v>550</v>
      </c>
      <c r="B24" s="169"/>
      <c r="C24" s="169"/>
      <c r="D24" s="169"/>
      <c r="E24" s="169"/>
      <c r="F24" s="169"/>
      <c r="G24" s="169"/>
      <c r="H24" s="169"/>
      <c r="I24" s="169"/>
      <c r="J24" s="169"/>
      <c r="K24" s="169"/>
      <c r="L24" s="167"/>
      <c r="M24" s="167"/>
      <c r="N24" s="167"/>
      <c r="O24" s="167"/>
      <c r="P24" s="167"/>
      <c r="Q24" s="167"/>
      <c r="R24" s="167"/>
      <c r="S24" s="167"/>
      <c r="T24" s="167"/>
      <c r="U24" s="167"/>
    </row>
    <row r="25" spans="1:21">
      <c r="A25" s="413" t="s">
        <v>551</v>
      </c>
      <c r="B25" s="377"/>
      <c r="C25" s="377"/>
      <c r="D25" s="377"/>
      <c r="E25" s="377"/>
      <c r="F25" s="377"/>
      <c r="G25" s="377"/>
      <c r="H25" s="377"/>
      <c r="I25" s="377"/>
      <c r="J25" s="377"/>
      <c r="K25" s="377"/>
      <c r="L25" s="377"/>
      <c r="M25" s="377"/>
      <c r="N25" s="377"/>
      <c r="O25" s="377"/>
      <c r="P25" s="377"/>
      <c r="Q25" s="377"/>
      <c r="R25" s="377"/>
      <c r="S25" s="377"/>
      <c r="T25" s="377"/>
      <c r="U25" s="377"/>
    </row>
    <row r="26" spans="1:21">
      <c r="A26" s="413" t="s">
        <v>1629</v>
      </c>
      <c r="B26" s="18"/>
      <c r="C26" s="18"/>
      <c r="D26" s="18"/>
      <c r="E26" s="18"/>
      <c r="F26" s="18"/>
      <c r="G26" s="18"/>
      <c r="H26" s="18"/>
      <c r="I26" s="18"/>
      <c r="J26" s="18"/>
      <c r="K26" s="18"/>
      <c r="L26" s="18"/>
      <c r="M26" s="18"/>
      <c r="N26" s="18"/>
      <c r="O26" s="18"/>
      <c r="P26" s="18"/>
      <c r="Q26" s="18"/>
      <c r="R26" s="18"/>
      <c r="S26" s="18"/>
      <c r="T26" s="18"/>
      <c r="U26" s="18"/>
    </row>
    <row r="27" spans="1:21">
      <c r="A27" s="69" t="s">
        <v>513</v>
      </c>
      <c r="B27" s="19"/>
      <c r="C27" s="19"/>
      <c r="D27" s="19"/>
      <c r="E27" s="19"/>
      <c r="F27" s="19"/>
      <c r="G27" s="19"/>
      <c r="H27" s="19"/>
      <c r="I27" s="19"/>
      <c r="J27" s="19"/>
      <c r="K27" s="19"/>
      <c r="L27" s="19"/>
      <c r="M27" s="19"/>
      <c r="N27" s="19"/>
      <c r="O27" s="19"/>
      <c r="P27" s="19"/>
      <c r="Q27" s="19"/>
      <c r="R27" s="19"/>
      <c r="S27" s="19"/>
      <c r="T27" s="19"/>
      <c r="U27" s="19"/>
    </row>
  </sheetData>
  <mergeCells count="12">
    <mergeCell ref="P4:Q5"/>
    <mergeCell ref="R4:S5"/>
    <mergeCell ref="T4:U5"/>
    <mergeCell ref="A3:A6"/>
    <mergeCell ref="B3:C5"/>
    <mergeCell ref="D3:E5"/>
    <mergeCell ref="F3:U3"/>
    <mergeCell ref="F4:G5"/>
    <mergeCell ref="H4:I5"/>
    <mergeCell ref="J4:K5"/>
    <mergeCell ref="L4:M5"/>
    <mergeCell ref="N4:O5"/>
  </mergeCells>
  <hyperlinks>
    <hyperlink ref="W2" location="OBSAH!A1" display="Zpět na obsah"/>
  </hyperlinks>
  <pageMargins left="0.7" right="0.7" top="0.78740157499999996" bottom="0.78740157499999996" header="0.3" footer="0.3"/>
  <pageSetup paperSize="9" orientation="landscape"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0"/>
  <sheetViews>
    <sheetView showGridLines="0" workbookViewId="0"/>
  </sheetViews>
  <sheetFormatPr defaultRowHeight="15"/>
  <cols>
    <col min="1" max="1" width="12.5703125" customWidth="1"/>
    <col min="2" max="2" width="6.140625" customWidth="1"/>
    <col min="3" max="3" width="10.140625" style="551" customWidth="1"/>
    <col min="4" max="4" width="9.7109375" customWidth="1"/>
    <col min="5" max="5" width="9.7109375" style="551" customWidth="1"/>
    <col min="6" max="6" width="9.7109375" customWidth="1"/>
    <col min="7" max="7" width="9.7109375" style="377" customWidth="1"/>
    <col min="8" max="9" width="9.7109375" customWidth="1"/>
    <col min="10" max="10" width="9.7109375" style="377" customWidth="1"/>
    <col min="11" max="12" width="9.7109375" customWidth="1"/>
    <col min="13" max="13" width="11.140625" customWidth="1"/>
    <col min="14" max="14" width="9.7109375" customWidth="1"/>
  </cols>
  <sheetData>
    <row r="1" spans="1:18" s="551" customFormat="1">
      <c r="A1" s="165" t="s">
        <v>1015</v>
      </c>
      <c r="B1" s="145"/>
      <c r="C1" s="145"/>
      <c r="D1" s="145"/>
      <c r="E1" s="145"/>
      <c r="F1" s="145"/>
      <c r="G1" s="145"/>
      <c r="H1" s="145"/>
      <c r="I1" s="145"/>
      <c r="O1" s="58"/>
    </row>
    <row r="2" spans="1:18" s="551" customFormat="1" ht="15.75" thickBot="1">
      <c r="A2" s="1614" t="s">
        <v>1719</v>
      </c>
      <c r="B2" s="146"/>
      <c r="C2" s="146"/>
      <c r="D2" s="146"/>
      <c r="E2" s="146"/>
      <c r="F2" s="146"/>
      <c r="G2" s="146"/>
      <c r="H2" s="146"/>
      <c r="I2" s="146"/>
      <c r="L2" s="623"/>
      <c r="M2" s="146"/>
      <c r="N2" s="146"/>
      <c r="O2" s="146"/>
      <c r="P2" s="213" t="s">
        <v>1602</v>
      </c>
      <c r="Q2" s="146"/>
    </row>
    <row r="3" spans="1:18" s="551" customFormat="1" ht="23.25" customHeight="1">
      <c r="A3" s="1904" t="s">
        <v>193</v>
      </c>
      <c r="B3" s="1905"/>
      <c r="C3" s="1929" t="s">
        <v>1789</v>
      </c>
      <c r="D3" s="2075" t="s">
        <v>569</v>
      </c>
      <c r="E3" s="1841"/>
      <c r="F3" s="1904" t="s">
        <v>634</v>
      </c>
      <c r="G3" s="1904"/>
      <c r="H3" s="1904"/>
      <c r="I3" s="1905"/>
      <c r="J3" s="1941" t="s">
        <v>570</v>
      </c>
      <c r="K3" s="1941"/>
      <c r="L3" s="2075" t="s">
        <v>571</v>
      </c>
      <c r="M3" s="1905"/>
      <c r="N3" s="2075" t="s">
        <v>572</v>
      </c>
    </row>
    <row r="4" spans="1:18" s="551" customFormat="1" ht="15" customHeight="1">
      <c r="A4" s="1890"/>
      <c r="B4" s="1906"/>
      <c r="C4" s="1930"/>
      <c r="D4" s="2033"/>
      <c r="E4" s="1938" t="s">
        <v>4</v>
      </c>
      <c r="F4" s="2287" t="s">
        <v>38</v>
      </c>
      <c r="G4" s="2287"/>
      <c r="H4" s="2287"/>
      <c r="I4" s="2288"/>
      <c r="J4" s="1943" t="s">
        <v>4</v>
      </c>
      <c r="K4" s="2071" t="s">
        <v>633</v>
      </c>
      <c r="L4" s="2101" t="s">
        <v>4</v>
      </c>
      <c r="M4" s="2071" t="s">
        <v>1791</v>
      </c>
      <c r="N4" s="2033"/>
    </row>
    <row r="5" spans="1:18" s="551" customFormat="1" ht="42" customHeight="1" thickBot="1">
      <c r="A5" s="1891"/>
      <c r="B5" s="1907"/>
      <c r="C5" s="1931"/>
      <c r="D5" s="2034"/>
      <c r="E5" s="1940"/>
      <c r="F5" s="1839" t="s">
        <v>748</v>
      </c>
      <c r="G5" s="1839" t="s">
        <v>749</v>
      </c>
      <c r="H5" s="1839" t="s">
        <v>457</v>
      </c>
      <c r="I5" s="1843" t="s">
        <v>458</v>
      </c>
      <c r="J5" s="1891"/>
      <c r="K5" s="2072"/>
      <c r="L5" s="2034"/>
      <c r="M5" s="2072"/>
      <c r="N5" s="2034"/>
      <c r="P5" s="545"/>
      <c r="Q5" s="545"/>
      <c r="R5" s="545"/>
    </row>
    <row r="6" spans="1:18" s="551" customFormat="1">
      <c r="A6" s="1910" t="s">
        <v>11</v>
      </c>
      <c r="B6" s="1911"/>
      <c r="C6" s="1857">
        <v>130623.5</v>
      </c>
      <c r="D6" s="882">
        <v>29283.4</v>
      </c>
      <c r="E6" s="882">
        <v>59465.4</v>
      </c>
      <c r="F6" s="1105">
        <v>295</v>
      </c>
      <c r="G6" s="1105">
        <v>41.7</v>
      </c>
      <c r="H6" s="1856">
        <v>29888.3</v>
      </c>
      <c r="I6" s="584">
        <v>29240.400000000001</v>
      </c>
      <c r="J6" s="574">
        <v>39070.1</v>
      </c>
      <c r="K6" s="584">
        <v>3644.7</v>
      </c>
      <c r="L6" s="622">
        <v>1063.4000000000001</v>
      </c>
      <c r="M6" s="585">
        <v>67.8</v>
      </c>
      <c r="N6" s="882">
        <v>1742.5</v>
      </c>
      <c r="O6" s="160"/>
      <c r="P6" s="887"/>
      <c r="Q6" s="545"/>
      <c r="R6" s="545"/>
    </row>
    <row r="7" spans="1:18" s="551" customFormat="1">
      <c r="A7" s="1910" t="s">
        <v>12</v>
      </c>
      <c r="B7" s="1911"/>
      <c r="C7" s="1857">
        <v>131238.29999999999</v>
      </c>
      <c r="D7" s="882">
        <v>29513.8</v>
      </c>
      <c r="E7" s="882">
        <v>60606.100000000006</v>
      </c>
      <c r="F7" s="1105">
        <v>342.4</v>
      </c>
      <c r="G7" s="324">
        <v>43</v>
      </c>
      <c r="H7" s="581">
        <v>30829</v>
      </c>
      <c r="I7" s="584">
        <v>29391.7</v>
      </c>
      <c r="J7" s="574">
        <v>38385.9</v>
      </c>
      <c r="K7" s="584">
        <v>3453.8</v>
      </c>
      <c r="L7" s="574">
        <v>1062.8999999999999</v>
      </c>
      <c r="M7" s="585">
        <v>53.1</v>
      </c>
      <c r="N7" s="882">
        <v>1667.3</v>
      </c>
      <c r="O7" s="160"/>
      <c r="P7" s="887"/>
      <c r="Q7" s="545"/>
      <c r="R7" s="545"/>
    </row>
    <row r="8" spans="1:18" s="551" customFormat="1">
      <c r="A8" s="1910" t="s">
        <v>13</v>
      </c>
      <c r="B8" s="1911"/>
      <c r="C8" s="1857">
        <v>132294.5</v>
      </c>
      <c r="D8" s="882">
        <v>29629.5</v>
      </c>
      <c r="E8" s="882">
        <v>62007.600000000006</v>
      </c>
      <c r="F8" s="1105">
        <v>341.6</v>
      </c>
      <c r="G8" s="324">
        <v>31.1</v>
      </c>
      <c r="H8" s="581">
        <v>31827.9</v>
      </c>
      <c r="I8" s="584">
        <v>29807</v>
      </c>
      <c r="J8" s="574">
        <v>38069.599999999999</v>
      </c>
      <c r="K8" s="584">
        <v>3583</v>
      </c>
      <c r="L8" s="574">
        <v>1059.7</v>
      </c>
      <c r="M8" s="585">
        <v>56.2</v>
      </c>
      <c r="N8" s="882">
        <v>1526.3</v>
      </c>
      <c r="O8" s="160"/>
      <c r="P8" s="887"/>
      <c r="Q8" s="545"/>
      <c r="R8" s="545"/>
    </row>
    <row r="9" spans="1:18" s="551" customFormat="1">
      <c r="A9" s="1910" t="s">
        <v>135</v>
      </c>
      <c r="B9" s="1911"/>
      <c r="C9" s="1857">
        <v>134232.6</v>
      </c>
      <c r="D9" s="882">
        <v>30303.200000000001</v>
      </c>
      <c r="E9" s="882">
        <v>63321.9</v>
      </c>
      <c r="F9" s="963">
        <v>284.3</v>
      </c>
      <c r="G9" s="1536">
        <v>32.799999999999997</v>
      </c>
      <c r="H9" s="581">
        <v>32452.3</v>
      </c>
      <c r="I9" s="584">
        <v>30552.5</v>
      </c>
      <c r="J9" s="574">
        <v>38114.9</v>
      </c>
      <c r="K9" s="584">
        <v>3690.8</v>
      </c>
      <c r="L9" s="574">
        <v>1040.8</v>
      </c>
      <c r="M9" s="585">
        <v>58.8</v>
      </c>
      <c r="N9" s="882">
        <v>1450.3000000000002</v>
      </c>
      <c r="O9" s="160"/>
      <c r="P9" s="887"/>
      <c r="Q9" s="545"/>
      <c r="R9" s="545"/>
    </row>
    <row r="10" spans="1:18" s="551" customFormat="1">
      <c r="A10" s="1910" t="s">
        <v>183</v>
      </c>
      <c r="B10" s="1911"/>
      <c r="C10" s="1857">
        <v>135855.29999999999</v>
      </c>
      <c r="D10" s="882">
        <v>30580.799999999999</v>
      </c>
      <c r="E10" s="882">
        <v>64646.999999999993</v>
      </c>
      <c r="F10" s="963">
        <v>267.39999999999998</v>
      </c>
      <c r="G10" s="1536">
        <v>34.299999999999997</v>
      </c>
      <c r="H10" s="581">
        <v>32829.699999999997</v>
      </c>
      <c r="I10" s="584">
        <v>31515.599999999999</v>
      </c>
      <c r="J10" s="574">
        <v>38223.4</v>
      </c>
      <c r="K10" s="584">
        <v>3722.5</v>
      </c>
      <c r="L10" s="574">
        <v>1035.8</v>
      </c>
      <c r="M10" s="585">
        <v>59.5</v>
      </c>
      <c r="N10" s="882">
        <v>1363</v>
      </c>
      <c r="O10" s="160"/>
      <c r="P10" s="887"/>
      <c r="Q10" s="545"/>
      <c r="R10" s="545"/>
    </row>
    <row r="11" spans="1:18" s="551" customFormat="1">
      <c r="A11" s="1910" t="s">
        <v>432</v>
      </c>
      <c r="B11" s="1911"/>
      <c r="C11" s="1857">
        <v>141267.1</v>
      </c>
      <c r="D11" s="882">
        <v>32372.6</v>
      </c>
      <c r="E11" s="882">
        <v>67414.7</v>
      </c>
      <c r="F11" s="963">
        <v>338.1</v>
      </c>
      <c r="G11" s="1536">
        <v>35.700000000000003</v>
      </c>
      <c r="H11" s="581">
        <v>33463.699999999997</v>
      </c>
      <c r="I11" s="584">
        <v>33577.199999999997</v>
      </c>
      <c r="J11" s="574">
        <v>39133.300000000003</v>
      </c>
      <c r="K11" s="584">
        <v>3688.3</v>
      </c>
      <c r="L11" s="574">
        <v>1069.8</v>
      </c>
      <c r="M11" s="585">
        <v>59.9</v>
      </c>
      <c r="N11" s="882">
        <v>1274.7</v>
      </c>
      <c r="O11" s="160"/>
      <c r="P11" s="887"/>
      <c r="Q11" s="545"/>
      <c r="R11" s="545"/>
    </row>
    <row r="12" spans="1:18" s="551" customFormat="1">
      <c r="A12" s="1910" t="s">
        <v>529</v>
      </c>
      <c r="B12" s="1911"/>
      <c r="C12" s="1857">
        <v>145541.9</v>
      </c>
      <c r="D12" s="882">
        <v>33156.699999999997</v>
      </c>
      <c r="E12" s="882">
        <v>69924</v>
      </c>
      <c r="F12" s="963">
        <v>347.8</v>
      </c>
      <c r="G12" s="1536">
        <v>41.3</v>
      </c>
      <c r="H12" s="581">
        <v>34057.300000000003</v>
      </c>
      <c r="I12" s="584">
        <v>35477.599999999999</v>
      </c>
      <c r="J12" s="574">
        <v>40193.300000000003</v>
      </c>
      <c r="K12" s="584">
        <v>3708.6</v>
      </c>
      <c r="L12" s="574">
        <v>1023.0000000000001</v>
      </c>
      <c r="M12" s="585">
        <v>52</v>
      </c>
      <c r="N12" s="882">
        <v>1241.5</v>
      </c>
      <c r="O12" s="160"/>
      <c r="P12" s="887"/>
      <c r="Q12" s="545"/>
      <c r="R12" s="545"/>
    </row>
    <row r="13" spans="1:18" s="551" customFormat="1">
      <c r="A13" s="1910" t="s">
        <v>589</v>
      </c>
      <c r="B13" s="1911"/>
      <c r="C13" s="1857">
        <v>149264.4</v>
      </c>
      <c r="D13" s="882">
        <v>33830.800000000003</v>
      </c>
      <c r="E13" s="882">
        <v>71782.3</v>
      </c>
      <c r="F13" s="963">
        <v>417</v>
      </c>
      <c r="G13" s="1536">
        <v>40</v>
      </c>
      <c r="H13" s="581">
        <v>34421.800000000003</v>
      </c>
      <c r="I13" s="584">
        <v>36903.5</v>
      </c>
      <c r="J13" s="574">
        <v>41305.800000000003</v>
      </c>
      <c r="K13" s="584">
        <v>3933.6</v>
      </c>
      <c r="L13" s="574">
        <v>1097.8</v>
      </c>
      <c r="M13" s="585">
        <v>59.9</v>
      </c>
      <c r="N13" s="882">
        <v>1243.4000000000001</v>
      </c>
      <c r="O13" s="160"/>
      <c r="P13" s="887"/>
      <c r="Q13" s="545"/>
      <c r="R13" s="545"/>
    </row>
    <row r="14" spans="1:18" s="551" customFormat="1">
      <c r="A14" s="1910" t="s">
        <v>656</v>
      </c>
      <c r="B14" s="1911"/>
      <c r="C14" s="1857">
        <v>153775.1</v>
      </c>
      <c r="D14" s="882">
        <v>34634.5</v>
      </c>
      <c r="E14" s="882">
        <v>74279.799999999988</v>
      </c>
      <c r="F14" s="963">
        <v>500.7</v>
      </c>
      <c r="G14" s="1536">
        <v>53.3</v>
      </c>
      <c r="H14" s="581">
        <v>35352.1</v>
      </c>
      <c r="I14" s="584">
        <v>38373.699999999997</v>
      </c>
      <c r="J14" s="574">
        <v>42488.4</v>
      </c>
      <c r="K14" s="584">
        <v>3874.8</v>
      </c>
      <c r="L14" s="574">
        <v>1092.0999999999999</v>
      </c>
      <c r="M14" s="585">
        <v>57</v>
      </c>
      <c r="N14" s="882">
        <v>1280.9000000000001</v>
      </c>
      <c r="O14" s="160"/>
      <c r="P14" s="887"/>
      <c r="Q14" s="545"/>
      <c r="R14" s="545"/>
    </row>
    <row r="15" spans="1:18" s="551" customFormat="1">
      <c r="A15" s="1910" t="s">
        <v>673</v>
      </c>
      <c r="B15" s="1911"/>
      <c r="C15" s="1857">
        <v>157033.5</v>
      </c>
      <c r="D15" s="882">
        <v>35068.800000000003</v>
      </c>
      <c r="E15" s="882">
        <v>75599</v>
      </c>
      <c r="F15" s="963">
        <v>561</v>
      </c>
      <c r="G15" s="1536">
        <v>55.6</v>
      </c>
      <c r="H15" s="581">
        <v>36237.4</v>
      </c>
      <c r="I15" s="584">
        <v>38745</v>
      </c>
      <c r="J15" s="574">
        <v>43963.4</v>
      </c>
      <c r="K15" s="584">
        <v>3882.1</v>
      </c>
      <c r="L15" s="574">
        <v>1084.0999999999999</v>
      </c>
      <c r="M15" s="585">
        <v>58.6</v>
      </c>
      <c r="N15" s="882">
        <v>1311.9</v>
      </c>
      <c r="O15" s="160"/>
      <c r="P15" s="887"/>
      <c r="Q15" s="545"/>
      <c r="R15" s="545"/>
    </row>
    <row r="16" spans="1:18" s="551" customFormat="1" ht="15.75" thickBot="1">
      <c r="A16" s="1910" t="s">
        <v>939</v>
      </c>
      <c r="B16" s="1911"/>
      <c r="C16" s="1857">
        <v>159512.6</v>
      </c>
      <c r="D16" s="882">
        <v>35468.800000000003</v>
      </c>
      <c r="E16" s="882">
        <v>76249.600000000006</v>
      </c>
      <c r="F16" s="963">
        <v>578</v>
      </c>
      <c r="G16" s="1536">
        <v>60.5</v>
      </c>
      <c r="H16" s="581">
        <v>36955.1</v>
      </c>
      <c r="I16" s="584">
        <v>38656</v>
      </c>
      <c r="J16" s="574">
        <v>45385.5</v>
      </c>
      <c r="K16" s="584">
        <v>4001.3</v>
      </c>
      <c r="L16" s="574">
        <v>1093.9000000000001</v>
      </c>
      <c r="M16" s="585">
        <v>65.8</v>
      </c>
      <c r="N16" s="882">
        <v>1311.7</v>
      </c>
      <c r="O16" s="160"/>
      <c r="P16" s="887"/>
      <c r="Q16" s="545"/>
      <c r="R16" s="545"/>
    </row>
    <row r="17" spans="1:18" s="551" customFormat="1" ht="16.5" customHeight="1">
      <c r="A17" s="1900" t="s">
        <v>941</v>
      </c>
      <c r="B17" s="907" t="s">
        <v>185</v>
      </c>
      <c r="C17" s="1151">
        <f t="shared" ref="C17:H17" si="0">C16-C15</f>
        <v>2479.1000000000058</v>
      </c>
      <c r="D17" s="1151">
        <f t="shared" si="0"/>
        <v>400</v>
      </c>
      <c r="E17" s="911">
        <f t="shared" si="0"/>
        <v>650.60000000000582</v>
      </c>
      <c r="F17" s="949">
        <f t="shared" si="0"/>
        <v>17</v>
      </c>
      <c r="G17" s="949">
        <f t="shared" si="0"/>
        <v>4.8999999999999986</v>
      </c>
      <c r="H17" s="949">
        <f t="shared" si="0"/>
        <v>717.69999999999709</v>
      </c>
      <c r="I17" s="1537">
        <f t="shared" ref="I17:N17" si="1">I16-I15</f>
        <v>-89</v>
      </c>
      <c r="J17" s="911">
        <f t="shared" si="1"/>
        <v>1422.0999999999985</v>
      </c>
      <c r="K17" s="949">
        <f>K16-K15</f>
        <v>119.20000000000027</v>
      </c>
      <c r="L17" s="911">
        <f t="shared" si="1"/>
        <v>9.8000000000001819</v>
      </c>
      <c r="M17" s="1537">
        <f t="shared" si="1"/>
        <v>7.1999999999999957</v>
      </c>
      <c r="N17" s="1151">
        <f t="shared" si="1"/>
        <v>-0.20000000000004547</v>
      </c>
      <c r="P17" s="545"/>
      <c r="Q17" s="545"/>
      <c r="R17" s="545"/>
    </row>
    <row r="18" spans="1:18" s="551" customFormat="1" ht="16.5" customHeight="1">
      <c r="A18" s="1901"/>
      <c r="B18" s="923" t="s">
        <v>186</v>
      </c>
      <c r="C18" s="1125">
        <f>C16/C15-1</f>
        <v>1.5787077279688866E-2</v>
      </c>
      <c r="D18" s="1125">
        <f>D16/D15-1</f>
        <v>1.1406150196185738E-2</v>
      </c>
      <c r="E18" s="927">
        <f t="shared" ref="E18" si="2">E16/E15-1</f>
        <v>8.6059339409252367E-3</v>
      </c>
      <c r="F18" s="925">
        <f>F16/F15-1</f>
        <v>3.0303030303030276E-2</v>
      </c>
      <c r="G18" s="925">
        <f>G16/G15-1</f>
        <v>8.8129496402877594E-2</v>
      </c>
      <c r="H18" s="925">
        <f>H16/H15-1</f>
        <v>1.9805504809947694E-2</v>
      </c>
      <c r="I18" s="1029">
        <f t="shared" ref="I18:N18" si="3">I16/I15-1</f>
        <v>-2.2970705897534804E-3</v>
      </c>
      <c r="J18" s="927">
        <f t="shared" si="3"/>
        <v>3.2347361669024632E-2</v>
      </c>
      <c r="K18" s="925">
        <f>K16/K15-1</f>
        <v>3.0705030782308684E-2</v>
      </c>
      <c r="L18" s="927">
        <f t="shared" si="3"/>
        <v>9.0397564800297481E-3</v>
      </c>
      <c r="M18" s="1029">
        <f t="shared" si="3"/>
        <v>0.12286689419795205</v>
      </c>
      <c r="N18" s="1125">
        <f t="shared" si="3"/>
        <v>-1.5245064410396303E-4</v>
      </c>
      <c r="P18" s="545"/>
      <c r="Q18" s="545"/>
      <c r="R18" s="545"/>
    </row>
    <row r="19" spans="1:18" s="551" customFormat="1" ht="16.5" customHeight="1">
      <c r="A19" s="1902" t="s">
        <v>945</v>
      </c>
      <c r="B19" s="928" t="s">
        <v>185</v>
      </c>
      <c r="C19" s="1152">
        <f>C16-C11</f>
        <v>18245.5</v>
      </c>
      <c r="D19" s="1152">
        <f>D16-D11</f>
        <v>3096.2000000000044</v>
      </c>
      <c r="E19" s="922">
        <f t="shared" ref="E19" si="4">E16-E11</f>
        <v>8834.9000000000087</v>
      </c>
      <c r="F19" s="956">
        <f>F16-F11</f>
        <v>239.89999999999998</v>
      </c>
      <c r="G19" s="956">
        <f>G16-G11</f>
        <v>24.799999999999997</v>
      </c>
      <c r="H19" s="956">
        <f>H16-H11</f>
        <v>3491.4000000000015</v>
      </c>
      <c r="I19" s="1539">
        <f t="shared" ref="I19:N19" si="5">I16-I11</f>
        <v>5078.8000000000029</v>
      </c>
      <c r="J19" s="922">
        <f t="shared" si="5"/>
        <v>6252.1999999999971</v>
      </c>
      <c r="K19" s="956">
        <f>K16-K11</f>
        <v>313</v>
      </c>
      <c r="L19" s="922">
        <f t="shared" si="5"/>
        <v>24.100000000000136</v>
      </c>
      <c r="M19" s="1539">
        <f t="shared" si="5"/>
        <v>5.8999999999999986</v>
      </c>
      <c r="N19" s="1152">
        <f t="shared" si="5"/>
        <v>37</v>
      </c>
    </row>
    <row r="20" spans="1:18" s="551" customFormat="1" ht="16.5" customHeight="1">
      <c r="A20" s="1901"/>
      <c r="B20" s="923" t="s">
        <v>186</v>
      </c>
      <c r="C20" s="1125">
        <f>C16/C11-1</f>
        <v>0.12915604553360271</v>
      </c>
      <c r="D20" s="1125">
        <f>D16/D11-1</f>
        <v>9.5642611344161521E-2</v>
      </c>
      <c r="E20" s="927">
        <f t="shared" ref="E20" si="6">E16/E11-1</f>
        <v>0.13105301959364968</v>
      </c>
      <c r="F20" s="925">
        <f>F16/F11-1</f>
        <v>0.70955338657202005</v>
      </c>
      <c r="G20" s="925">
        <f>G16/G11-1</f>
        <v>0.69467787114845936</v>
      </c>
      <c r="H20" s="925">
        <f>H16/H11-1</f>
        <v>0.10433394992185563</v>
      </c>
      <c r="I20" s="1029">
        <f t="shared" ref="I20:N20" si="7">I16/I11-1</f>
        <v>0.15125740085534245</v>
      </c>
      <c r="J20" s="927">
        <f t="shared" si="7"/>
        <v>0.15976674596826745</v>
      </c>
      <c r="K20" s="925">
        <f>K16/K11-1</f>
        <v>8.4862944988205902E-2</v>
      </c>
      <c r="L20" s="927">
        <f t="shared" si="7"/>
        <v>2.2527575247709875E-2</v>
      </c>
      <c r="M20" s="1029">
        <f t="shared" si="7"/>
        <v>9.8497495826377346E-2</v>
      </c>
      <c r="N20" s="1125">
        <f t="shared" si="7"/>
        <v>2.902643759315926E-2</v>
      </c>
    </row>
    <row r="21" spans="1:18" s="551" customFormat="1" ht="16.5" customHeight="1">
      <c r="A21" s="1902" t="s">
        <v>944</v>
      </c>
      <c r="B21" s="928" t="s">
        <v>185</v>
      </c>
      <c r="C21" s="1152">
        <f t="shared" ref="C21" si="8">C16-C6</f>
        <v>28889.100000000006</v>
      </c>
      <c r="D21" s="1152">
        <f t="shared" ref="D21:M21" si="9">D16-D6</f>
        <v>6185.4000000000015</v>
      </c>
      <c r="E21" s="922">
        <f t="shared" ref="E21" si="10">E16-E6</f>
        <v>16784.200000000004</v>
      </c>
      <c r="F21" s="956">
        <f t="shared" si="9"/>
        <v>283</v>
      </c>
      <c r="G21" s="956">
        <f t="shared" si="9"/>
        <v>18.799999999999997</v>
      </c>
      <c r="H21" s="956">
        <f t="shared" si="9"/>
        <v>7066.7999999999993</v>
      </c>
      <c r="I21" s="1539">
        <f t="shared" si="9"/>
        <v>9415.5999999999985</v>
      </c>
      <c r="J21" s="922">
        <f t="shared" si="9"/>
        <v>6315.4000000000015</v>
      </c>
      <c r="K21" s="956">
        <f t="shared" si="9"/>
        <v>356.60000000000036</v>
      </c>
      <c r="L21" s="922">
        <f t="shared" si="9"/>
        <v>30.5</v>
      </c>
      <c r="M21" s="1539">
        <f t="shared" si="9"/>
        <v>-2</v>
      </c>
      <c r="N21" s="1152">
        <f>N16-N6</f>
        <v>-430.79999999999995</v>
      </c>
    </row>
    <row r="22" spans="1:18" s="551" customFormat="1" ht="16.5" customHeight="1">
      <c r="A22" s="2027"/>
      <c r="B22" s="1540" t="s">
        <v>186</v>
      </c>
      <c r="C22" s="1129">
        <f t="shared" ref="C22" si="11">C16/C6-1</f>
        <v>0.22116311383480003</v>
      </c>
      <c r="D22" s="1129">
        <f t="shared" ref="D22:L22" si="12">D16/D6-1</f>
        <v>0.21122547245196932</v>
      </c>
      <c r="E22" s="1069">
        <f t="shared" ref="E22" si="13">E16/E6-1</f>
        <v>0.28225152777917928</v>
      </c>
      <c r="F22" s="938">
        <f t="shared" si="12"/>
        <v>0.95932203389830506</v>
      </c>
      <c r="G22" s="1485">
        <f t="shared" si="12"/>
        <v>0.45083932853717013</v>
      </c>
      <c r="H22" s="1485">
        <f t="shared" si="12"/>
        <v>0.23644034622243493</v>
      </c>
      <c r="I22" s="1108">
        <f t="shared" si="12"/>
        <v>0.32200653889823672</v>
      </c>
      <c r="J22" s="1069">
        <f t="shared" si="12"/>
        <v>0.1616427907786262</v>
      </c>
      <c r="K22" s="1485">
        <f t="shared" si="12"/>
        <v>9.784070019480362E-2</v>
      </c>
      <c r="L22" s="1069">
        <f t="shared" si="12"/>
        <v>2.8681587361294003E-2</v>
      </c>
      <c r="M22" s="1108">
        <f>M16/M6-1</f>
        <v>-2.9498525073746285E-2</v>
      </c>
      <c r="N22" s="1129">
        <f>N16/N6-1</f>
        <v>-0.24723098995695836</v>
      </c>
    </row>
    <row r="23" spans="1:18" s="551" customFormat="1" ht="16.5" customHeight="1">
      <c r="A23" s="903"/>
      <c r="B23" s="258"/>
      <c r="C23" s="258"/>
      <c r="D23" s="256"/>
      <c r="E23" s="256"/>
      <c r="F23" s="256"/>
      <c r="G23" s="256"/>
      <c r="H23" s="256"/>
      <c r="I23" s="256"/>
      <c r="J23" s="256"/>
      <c r="K23" s="256"/>
      <c r="L23" s="256"/>
      <c r="M23" s="256"/>
      <c r="N23" s="256"/>
    </row>
    <row r="24" spans="1:18" s="551" customFormat="1">
      <c r="A24" s="5" t="s">
        <v>644</v>
      </c>
    </row>
    <row r="25" spans="1:18" s="551" customFormat="1">
      <c r="A25" s="5" t="s">
        <v>1790</v>
      </c>
    </row>
    <row r="26" spans="1:18" s="551" customFormat="1">
      <c r="A26" s="464" t="s">
        <v>637</v>
      </c>
    </row>
    <row r="27" spans="1:18" s="551" customFormat="1">
      <c r="A27" s="464" t="s">
        <v>754</v>
      </c>
    </row>
    <row r="28" spans="1:18" s="551" customFormat="1">
      <c r="A28" s="69" t="s">
        <v>513</v>
      </c>
    </row>
    <row r="29" spans="1:18" s="551" customFormat="1">
      <c r="F29" s="160"/>
    </row>
    <row r="30" spans="1:18">
      <c r="A30" s="2286"/>
      <c r="B30" s="2286"/>
      <c r="C30" s="2286"/>
      <c r="D30" s="2286"/>
      <c r="E30" s="2286"/>
      <c r="F30" s="2286"/>
      <c r="G30" s="2286"/>
      <c r="H30" s="2286"/>
      <c r="I30" s="2286"/>
      <c r="J30" s="2286"/>
      <c r="K30" s="2286"/>
      <c r="L30" s="2286"/>
      <c r="M30" s="2286"/>
      <c r="N30" s="2286"/>
      <c r="O30" s="2286"/>
    </row>
  </sheetData>
  <mergeCells count="28">
    <mergeCell ref="N3:N5"/>
    <mergeCell ref="K4:K5"/>
    <mergeCell ref="L4:L5"/>
    <mergeCell ref="M4:M5"/>
    <mergeCell ref="A3:B5"/>
    <mergeCell ref="D3:D5"/>
    <mergeCell ref="F3:I3"/>
    <mergeCell ref="J3:K3"/>
    <mergeCell ref="L3:M3"/>
    <mergeCell ref="J4:J5"/>
    <mergeCell ref="E4:E5"/>
    <mergeCell ref="F4:I4"/>
    <mergeCell ref="C3:C5"/>
    <mergeCell ref="A30:O30"/>
    <mergeCell ref="A16:B16"/>
    <mergeCell ref="A17:A18"/>
    <mergeCell ref="A19:A20"/>
    <mergeCell ref="A21:A22"/>
    <mergeCell ref="A11:B11"/>
    <mergeCell ref="A12:B12"/>
    <mergeCell ref="A13:B13"/>
    <mergeCell ref="A14:B14"/>
    <mergeCell ref="A15:B15"/>
    <mergeCell ref="A6:B6"/>
    <mergeCell ref="A7:B7"/>
    <mergeCell ref="A8:B8"/>
    <mergeCell ref="A9:B9"/>
    <mergeCell ref="A10:B10"/>
  </mergeCells>
  <hyperlinks>
    <hyperlink ref="P2" location="OBSAH!A1" display="Zpět na obsah"/>
  </hyperlinks>
  <pageMargins left="0.7" right="0.7" top="0.78740157499999996" bottom="0.78740157499999996" header="0.3" footer="0.3"/>
  <pageSetup paperSize="9" orientation="landscape" r:id="rId1"/>
  <ignoredErrors>
    <ignoredError sqref="F17:N22 D17:D22 E17:E22 C17:C22" unlockedFormula="1"/>
  </ignoredError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
  <sheetViews>
    <sheetView showGridLines="0" workbookViewId="0"/>
  </sheetViews>
  <sheetFormatPr defaultRowHeight="15"/>
  <cols>
    <col min="1" max="1" width="15" style="377" customWidth="1"/>
    <col min="2" max="2" width="5.7109375" style="377" customWidth="1"/>
    <col min="3" max="4" width="8.7109375" style="377" customWidth="1"/>
    <col min="5" max="6" width="8.7109375" style="551" customWidth="1"/>
    <col min="7" max="14" width="8.7109375" style="377" customWidth="1"/>
  </cols>
  <sheetData>
    <row r="1" spans="1:24">
      <c r="A1" s="165" t="s">
        <v>1016</v>
      </c>
      <c r="B1" s="145"/>
      <c r="C1" s="145"/>
      <c r="D1" s="145"/>
      <c r="E1" s="145"/>
      <c r="F1" s="145"/>
      <c r="G1" s="145"/>
      <c r="H1" s="145"/>
      <c r="I1" s="145"/>
      <c r="J1" s="145"/>
    </row>
    <row r="2" spans="1:24" ht="15.75" thickBot="1">
      <c r="A2" s="1614" t="s">
        <v>1719</v>
      </c>
      <c r="B2" s="146"/>
      <c r="C2" s="146"/>
      <c r="D2" s="146"/>
      <c r="E2" s="146"/>
      <c r="F2" s="146"/>
      <c r="G2" s="146"/>
      <c r="H2" s="146"/>
      <c r="I2" s="146"/>
      <c r="J2" s="146"/>
      <c r="L2" s="623"/>
      <c r="M2" s="146"/>
      <c r="N2" s="146"/>
      <c r="O2" s="146"/>
      <c r="P2" s="213" t="s">
        <v>1602</v>
      </c>
      <c r="Q2" s="146"/>
    </row>
    <row r="3" spans="1:24" s="551" customFormat="1" ht="17.25" customHeight="1">
      <c r="A3" s="1904" t="s">
        <v>193</v>
      </c>
      <c r="B3" s="1905"/>
      <c r="C3" s="2075" t="s">
        <v>569</v>
      </c>
      <c r="D3" s="1905"/>
      <c r="E3" s="2052" t="s">
        <v>634</v>
      </c>
      <c r="F3" s="1941"/>
      <c r="G3" s="1941"/>
      <c r="H3" s="1941"/>
      <c r="I3" s="1941"/>
      <c r="J3" s="1941"/>
      <c r="K3" s="1941"/>
      <c r="L3" s="1941"/>
      <c r="M3" s="1941"/>
      <c r="N3" s="1941"/>
    </row>
    <row r="4" spans="1:24" s="551" customFormat="1" ht="17.25" customHeight="1">
      <c r="A4" s="1890"/>
      <c r="B4" s="1906"/>
      <c r="C4" s="2033"/>
      <c r="D4" s="1906"/>
      <c r="E4" s="2101" t="s">
        <v>4</v>
      </c>
      <c r="F4" s="1898"/>
      <c r="G4" s="2069" t="s">
        <v>38</v>
      </c>
      <c r="H4" s="1942"/>
      <c r="I4" s="1942"/>
      <c r="J4" s="1942"/>
      <c r="K4" s="1942"/>
      <c r="L4" s="1942"/>
      <c r="M4" s="1942"/>
      <c r="N4" s="1942"/>
    </row>
    <row r="5" spans="1:24" s="551" customFormat="1" ht="15.75" customHeight="1">
      <c r="A5" s="1890"/>
      <c r="B5" s="1906"/>
      <c r="C5" s="2031"/>
      <c r="D5" s="2032"/>
      <c r="E5" s="2031"/>
      <c r="F5" s="2077"/>
      <c r="G5" s="2069" t="s">
        <v>748</v>
      </c>
      <c r="H5" s="1897"/>
      <c r="I5" s="2102" t="s">
        <v>749</v>
      </c>
      <c r="J5" s="2102"/>
      <c r="K5" s="2069" t="s">
        <v>457</v>
      </c>
      <c r="L5" s="1897"/>
      <c r="M5" s="2102" t="s">
        <v>458</v>
      </c>
      <c r="N5" s="2102"/>
    </row>
    <row r="6" spans="1:24" s="551" customFormat="1" ht="10.5" customHeight="1">
      <c r="A6" s="1890"/>
      <c r="B6" s="1906"/>
      <c r="C6" s="1939" t="s">
        <v>139</v>
      </c>
      <c r="D6" s="1898" t="s">
        <v>9</v>
      </c>
      <c r="E6" s="1939" t="s">
        <v>139</v>
      </c>
      <c r="F6" s="1943" t="s">
        <v>9</v>
      </c>
      <c r="G6" s="1947" t="s">
        <v>139</v>
      </c>
      <c r="H6" s="1898" t="s">
        <v>9</v>
      </c>
      <c r="I6" s="1898" t="s">
        <v>139</v>
      </c>
      <c r="J6" s="1943" t="s">
        <v>9</v>
      </c>
      <c r="K6" s="1947" t="s">
        <v>139</v>
      </c>
      <c r="L6" s="1898" t="s">
        <v>9</v>
      </c>
      <c r="M6" s="1898" t="s">
        <v>139</v>
      </c>
      <c r="N6" s="1943" t="s">
        <v>9</v>
      </c>
    </row>
    <row r="7" spans="1:24" s="551" customFormat="1" ht="9.75" customHeight="1" thickBot="1">
      <c r="A7" s="1891"/>
      <c r="B7" s="1907"/>
      <c r="C7" s="1875" t="s">
        <v>139</v>
      </c>
      <c r="D7" s="1893" t="s">
        <v>9</v>
      </c>
      <c r="E7" s="1875" t="s">
        <v>139</v>
      </c>
      <c r="F7" s="1891" t="s">
        <v>9</v>
      </c>
      <c r="G7" s="1889" t="s">
        <v>139</v>
      </c>
      <c r="H7" s="1893" t="s">
        <v>9</v>
      </c>
      <c r="I7" s="1893" t="s">
        <v>139</v>
      </c>
      <c r="J7" s="1891" t="s">
        <v>9</v>
      </c>
      <c r="K7" s="1889" t="s">
        <v>139</v>
      </c>
      <c r="L7" s="1893" t="s">
        <v>9</v>
      </c>
      <c r="M7" s="1893" t="s">
        <v>139</v>
      </c>
      <c r="N7" s="1891" t="s">
        <v>9</v>
      </c>
    </row>
    <row r="8" spans="1:24" s="551" customFormat="1" ht="17.100000000000001" customHeight="1">
      <c r="A8" s="1910" t="s">
        <v>11</v>
      </c>
      <c r="B8" s="1911"/>
      <c r="C8" s="574">
        <v>153.70000000000215</v>
      </c>
      <c r="D8" s="575">
        <v>29129.7</v>
      </c>
      <c r="E8" s="1859">
        <v>9198.100000000004</v>
      </c>
      <c r="F8" s="1860">
        <v>50267.299999999996</v>
      </c>
      <c r="G8" s="1858">
        <v>3.6000000000000227</v>
      </c>
      <c r="H8" s="584">
        <v>291.39999999999998</v>
      </c>
      <c r="I8" s="578">
        <v>0</v>
      </c>
      <c r="J8" s="585">
        <v>41.7</v>
      </c>
      <c r="K8" s="1858">
        <v>1718.7000000000007</v>
      </c>
      <c r="L8" s="1856">
        <v>28169.599999999999</v>
      </c>
      <c r="M8" s="578">
        <v>7475.8000000000029</v>
      </c>
      <c r="N8" s="579">
        <v>21764.6</v>
      </c>
    </row>
    <row r="9" spans="1:24" s="551" customFormat="1" ht="17.100000000000001" customHeight="1">
      <c r="A9" s="1910" t="s">
        <v>12</v>
      </c>
      <c r="B9" s="1911"/>
      <c r="C9" s="574">
        <v>159.69999999999726</v>
      </c>
      <c r="D9" s="575">
        <v>29354.100000000002</v>
      </c>
      <c r="E9" s="1859">
        <v>9348.9000000000015</v>
      </c>
      <c r="F9" s="1858">
        <v>51257.2</v>
      </c>
      <c r="G9" s="1858">
        <v>3.6999999999999886</v>
      </c>
      <c r="H9" s="584">
        <v>338.7</v>
      </c>
      <c r="I9" s="578">
        <v>1</v>
      </c>
      <c r="J9" s="585">
        <v>42</v>
      </c>
      <c r="K9" s="1858">
        <v>1826.2000000000007</v>
      </c>
      <c r="L9" s="1856">
        <v>29002.799999999999</v>
      </c>
      <c r="M9" s="578">
        <v>7518</v>
      </c>
      <c r="N9" s="579">
        <v>21873.7</v>
      </c>
      <c r="P9" s="160"/>
      <c r="R9" s="160"/>
      <c r="T9" s="160"/>
      <c r="V9" s="160"/>
      <c r="X9" s="160"/>
    </row>
    <row r="10" spans="1:24" s="551" customFormat="1" ht="17.100000000000001" customHeight="1">
      <c r="A10" s="1910" t="s">
        <v>13</v>
      </c>
      <c r="B10" s="1911"/>
      <c r="C10" s="574">
        <v>166.29999999999927</v>
      </c>
      <c r="D10" s="575">
        <v>29463.200000000001</v>
      </c>
      <c r="E10" s="1859">
        <v>9385.9000000000033</v>
      </c>
      <c r="F10" s="1858">
        <v>52621.7</v>
      </c>
      <c r="G10" s="1858">
        <v>4.4000000000000341</v>
      </c>
      <c r="H10" s="584">
        <v>337.2</v>
      </c>
      <c r="I10" s="578">
        <v>1</v>
      </c>
      <c r="J10" s="585">
        <v>30.1</v>
      </c>
      <c r="K10" s="1858">
        <v>1849.1000000000022</v>
      </c>
      <c r="L10" s="1856">
        <v>29978.799999999999</v>
      </c>
      <c r="M10" s="578">
        <v>7531.4000000000015</v>
      </c>
      <c r="N10" s="579">
        <v>22275.599999999999</v>
      </c>
      <c r="P10" s="160"/>
      <c r="R10" s="160"/>
      <c r="T10" s="160"/>
      <c r="V10" s="160"/>
      <c r="X10" s="160"/>
    </row>
    <row r="11" spans="1:24" s="551" customFormat="1" ht="17.100000000000001" customHeight="1">
      <c r="A11" s="1910" t="s">
        <v>135</v>
      </c>
      <c r="B11" s="1911"/>
      <c r="C11" s="574">
        <v>176.70000000000073</v>
      </c>
      <c r="D11" s="575">
        <v>30126.5</v>
      </c>
      <c r="E11" s="1859">
        <v>9660.7999999999993</v>
      </c>
      <c r="F11" s="1858">
        <v>53661.100000000006</v>
      </c>
      <c r="G11" s="1858">
        <v>1.6999999999999886</v>
      </c>
      <c r="H11" s="584">
        <v>282.60000000000002</v>
      </c>
      <c r="I11" s="578">
        <v>0.99999999999999645</v>
      </c>
      <c r="J11" s="585">
        <v>31.8</v>
      </c>
      <c r="K11" s="1858">
        <v>1899.5999999999985</v>
      </c>
      <c r="L11" s="1856">
        <v>30552.7</v>
      </c>
      <c r="M11" s="578">
        <v>7758.5</v>
      </c>
      <c r="N11" s="579">
        <v>22794</v>
      </c>
      <c r="P11" s="160"/>
      <c r="R11" s="160"/>
      <c r="T11" s="160"/>
      <c r="V11" s="160"/>
      <c r="X11" s="160"/>
    </row>
    <row r="12" spans="1:24" s="551" customFormat="1" ht="17.100000000000001" customHeight="1">
      <c r="A12" s="1910" t="s">
        <v>183</v>
      </c>
      <c r="B12" s="1911"/>
      <c r="C12" s="574">
        <v>177.09999999999854</v>
      </c>
      <c r="D12" s="575">
        <v>30403.7</v>
      </c>
      <c r="E12" s="1859">
        <v>9948.3999999999978</v>
      </c>
      <c r="F12" s="1858">
        <v>54698.6</v>
      </c>
      <c r="G12" s="1858">
        <v>3</v>
      </c>
      <c r="H12" s="584">
        <v>264.39999999999998</v>
      </c>
      <c r="I12" s="578">
        <v>1</v>
      </c>
      <c r="J12" s="585">
        <v>33.299999999999997</v>
      </c>
      <c r="K12" s="1858">
        <v>1949.3999999999978</v>
      </c>
      <c r="L12" s="1856">
        <v>30880.3</v>
      </c>
      <c r="M12" s="578">
        <v>7995</v>
      </c>
      <c r="N12" s="579">
        <v>23520.6</v>
      </c>
      <c r="P12" s="160"/>
      <c r="R12" s="160"/>
      <c r="T12" s="160"/>
      <c r="V12" s="160"/>
      <c r="X12" s="160"/>
    </row>
    <row r="13" spans="1:24" s="551" customFormat="1" ht="17.100000000000001" customHeight="1">
      <c r="A13" s="1910" t="s">
        <v>432</v>
      </c>
      <c r="B13" s="1911"/>
      <c r="C13" s="574">
        <v>201.09999999999854</v>
      </c>
      <c r="D13" s="575">
        <v>32171.5</v>
      </c>
      <c r="E13" s="1859">
        <v>10514.699999999992</v>
      </c>
      <c r="F13" s="1858">
        <v>56900</v>
      </c>
      <c r="G13" s="1858">
        <v>6.1000000000000227</v>
      </c>
      <c r="H13" s="584">
        <v>332</v>
      </c>
      <c r="I13" s="578">
        <v>2</v>
      </c>
      <c r="J13" s="585">
        <v>33.700000000000003</v>
      </c>
      <c r="K13" s="1858">
        <v>1998.2999999999956</v>
      </c>
      <c r="L13" s="1856">
        <v>31465.4</v>
      </c>
      <c r="M13" s="578">
        <v>8508.2999999999956</v>
      </c>
      <c r="N13" s="579">
        <v>25068.9</v>
      </c>
      <c r="P13" s="160"/>
      <c r="R13" s="160"/>
      <c r="T13" s="160"/>
      <c r="V13" s="160"/>
      <c r="X13" s="160"/>
    </row>
    <row r="14" spans="1:24" s="551" customFormat="1" ht="17.100000000000001" customHeight="1">
      <c r="A14" s="1910" t="s">
        <v>529</v>
      </c>
      <c r="B14" s="1911"/>
      <c r="C14" s="574">
        <v>218.29999999999563</v>
      </c>
      <c r="D14" s="575">
        <v>32938.400000000001</v>
      </c>
      <c r="E14" s="1859">
        <v>11135.900000000001</v>
      </c>
      <c r="F14" s="1858">
        <v>58788.1</v>
      </c>
      <c r="G14" s="1858">
        <v>7</v>
      </c>
      <c r="H14" s="584">
        <v>340.8</v>
      </c>
      <c r="I14" s="578">
        <v>2</v>
      </c>
      <c r="J14" s="585">
        <v>39.299999999999997</v>
      </c>
      <c r="K14" s="1858">
        <v>2064.0000000000036</v>
      </c>
      <c r="L14" s="1856">
        <v>31993.3</v>
      </c>
      <c r="M14" s="578">
        <v>9062.8999999999978</v>
      </c>
      <c r="N14" s="579">
        <v>26414.7</v>
      </c>
      <c r="P14" s="160"/>
      <c r="R14" s="160"/>
      <c r="T14" s="160"/>
      <c r="V14" s="160"/>
      <c r="X14" s="160"/>
    </row>
    <row r="15" spans="1:24" s="551" customFormat="1" ht="17.100000000000001" customHeight="1">
      <c r="A15" s="1910" t="s">
        <v>589</v>
      </c>
      <c r="B15" s="1911"/>
      <c r="C15" s="574">
        <v>232.40000000000146</v>
      </c>
      <c r="D15" s="575">
        <v>33598.400000000001</v>
      </c>
      <c r="E15" s="1859">
        <v>11587.100000000002</v>
      </c>
      <c r="F15" s="1858">
        <v>60195.200000000004</v>
      </c>
      <c r="G15" s="1858">
        <v>6.5</v>
      </c>
      <c r="H15" s="584">
        <v>410.5</v>
      </c>
      <c r="I15" s="578">
        <v>0</v>
      </c>
      <c r="J15" s="585">
        <v>40</v>
      </c>
      <c r="K15" s="1858">
        <v>2099.5000000000036</v>
      </c>
      <c r="L15" s="1856">
        <v>32322.3</v>
      </c>
      <c r="M15" s="578">
        <v>9481.0999999999985</v>
      </c>
      <c r="N15" s="579">
        <v>27422.400000000001</v>
      </c>
      <c r="P15" s="160"/>
      <c r="R15" s="160"/>
      <c r="T15" s="160"/>
      <c r="V15" s="160"/>
      <c r="X15" s="160"/>
    </row>
    <row r="16" spans="1:24" s="551" customFormat="1" ht="17.100000000000001" customHeight="1">
      <c r="A16" s="1910" t="s">
        <v>656</v>
      </c>
      <c r="B16" s="1911"/>
      <c r="C16" s="574">
        <v>235</v>
      </c>
      <c r="D16" s="575">
        <v>34399.5</v>
      </c>
      <c r="E16" s="1859">
        <v>12022.299999999992</v>
      </c>
      <c r="F16" s="1858">
        <v>62257.5</v>
      </c>
      <c r="G16" s="1858">
        <v>6</v>
      </c>
      <c r="H16" s="584">
        <v>494.7</v>
      </c>
      <c r="I16" s="578">
        <v>1</v>
      </c>
      <c r="J16" s="585">
        <v>52.3</v>
      </c>
      <c r="K16" s="1858">
        <v>2168.2999999999956</v>
      </c>
      <c r="L16" s="1856">
        <v>33183.800000000003</v>
      </c>
      <c r="M16" s="578">
        <v>9846.9999999999964</v>
      </c>
      <c r="N16" s="579">
        <v>28526.7</v>
      </c>
      <c r="P16" s="160"/>
      <c r="R16" s="160"/>
      <c r="T16" s="160"/>
      <c r="V16" s="160"/>
      <c r="X16" s="160"/>
    </row>
    <row r="17" spans="1:24" s="551" customFormat="1" ht="17.100000000000001" customHeight="1">
      <c r="A17" s="1910" t="s">
        <v>673</v>
      </c>
      <c r="B17" s="1911"/>
      <c r="C17" s="574">
        <v>239.10000000000582</v>
      </c>
      <c r="D17" s="575">
        <v>34829.699999999997</v>
      </c>
      <c r="E17" s="1859">
        <v>12176.000000000004</v>
      </c>
      <c r="F17" s="1858">
        <v>63423</v>
      </c>
      <c r="G17" s="1858">
        <v>5</v>
      </c>
      <c r="H17" s="584">
        <v>556</v>
      </c>
      <c r="I17" s="578">
        <v>1</v>
      </c>
      <c r="J17" s="585">
        <v>54.6</v>
      </c>
      <c r="K17" s="1858">
        <v>2210.7000000000044</v>
      </c>
      <c r="L17" s="1856">
        <v>34026.699999999997</v>
      </c>
      <c r="M17" s="578">
        <v>9959.2999999999993</v>
      </c>
      <c r="N17" s="579">
        <v>28785.7</v>
      </c>
      <c r="P17" s="160"/>
      <c r="R17" s="160"/>
      <c r="T17" s="160"/>
      <c r="V17" s="160"/>
      <c r="X17" s="160"/>
    </row>
    <row r="18" spans="1:24" s="551" customFormat="1" ht="17.100000000000001" customHeight="1" thickBot="1">
      <c r="A18" s="1910" t="s">
        <v>939</v>
      </c>
      <c r="B18" s="1911"/>
      <c r="C18" s="574">
        <v>241</v>
      </c>
      <c r="D18" s="575">
        <v>35227.800000000003</v>
      </c>
      <c r="E18" s="1859">
        <v>12202.3</v>
      </c>
      <c r="F18" s="1861">
        <v>64047.3</v>
      </c>
      <c r="G18" s="1858">
        <v>4.8999999999999773</v>
      </c>
      <c r="H18" s="584">
        <v>573.1</v>
      </c>
      <c r="I18" s="578">
        <v>1.2999999999999972</v>
      </c>
      <c r="J18" s="585">
        <v>59.2</v>
      </c>
      <c r="K18" s="1858">
        <v>2253.6999999999971</v>
      </c>
      <c r="L18" s="1856">
        <v>34701.4</v>
      </c>
      <c r="M18" s="578">
        <v>9942.4000000000015</v>
      </c>
      <c r="N18" s="579">
        <v>28713.599999999999</v>
      </c>
      <c r="P18" s="160"/>
      <c r="R18" s="160"/>
      <c r="T18" s="160"/>
      <c r="V18" s="160"/>
      <c r="X18" s="160"/>
    </row>
    <row r="19" spans="1:24" s="551" customFormat="1" ht="17.100000000000001" customHeight="1">
      <c r="A19" s="1900" t="s">
        <v>941</v>
      </c>
      <c r="B19" s="907" t="s">
        <v>185</v>
      </c>
      <c r="C19" s="911">
        <f t="shared" ref="C19:N19" si="0">C18-C17</f>
        <v>1.8999999999941792</v>
      </c>
      <c r="D19" s="1476">
        <f t="shared" si="0"/>
        <v>398.10000000000582</v>
      </c>
      <c r="E19" s="911">
        <f t="shared" ref="E19:F19" si="1">E18-E17</f>
        <v>26.299999999995634</v>
      </c>
      <c r="F19" s="1482">
        <f t="shared" si="1"/>
        <v>624.30000000000291</v>
      </c>
      <c r="G19" s="949">
        <f t="shared" si="0"/>
        <v>-0.10000000000002274</v>
      </c>
      <c r="H19" s="1537">
        <f t="shared" si="0"/>
        <v>17.100000000000023</v>
      </c>
      <c r="I19" s="1537">
        <f t="shared" si="0"/>
        <v>0.29999999999999716</v>
      </c>
      <c r="J19" s="1482">
        <f t="shared" si="0"/>
        <v>4.6000000000000014</v>
      </c>
      <c r="K19" s="949">
        <f t="shared" si="0"/>
        <v>42.999999999992724</v>
      </c>
      <c r="L19" s="949">
        <f t="shared" si="0"/>
        <v>674.70000000000437</v>
      </c>
      <c r="M19" s="1537">
        <f t="shared" si="0"/>
        <v>-16.899999999997817</v>
      </c>
      <c r="N19" s="1156">
        <f t="shared" si="0"/>
        <v>-72.100000000002183</v>
      </c>
    </row>
    <row r="20" spans="1:24" s="551" customFormat="1" ht="17.100000000000001" customHeight="1">
      <c r="A20" s="1901"/>
      <c r="B20" s="923" t="s">
        <v>186</v>
      </c>
      <c r="C20" s="927">
        <f t="shared" ref="C20:N20" si="2">C18/C17-1</f>
        <v>7.9464659138190896E-3</v>
      </c>
      <c r="D20" s="1479">
        <f t="shared" si="2"/>
        <v>1.1429900343672417E-2</v>
      </c>
      <c r="E20" s="927">
        <f t="shared" ref="E20:F20" si="3">E18/E17-1</f>
        <v>2.1599868593951133E-3</v>
      </c>
      <c r="F20" s="1484">
        <f t="shared" si="3"/>
        <v>9.8434321933684732E-3</v>
      </c>
      <c r="G20" s="925">
        <f t="shared" si="2"/>
        <v>-2.000000000000457E-2</v>
      </c>
      <c r="H20" s="1029">
        <f t="shared" si="2"/>
        <v>3.0755395683453202E-2</v>
      </c>
      <c r="I20" s="1029">
        <f t="shared" si="2"/>
        <v>0.29999999999999716</v>
      </c>
      <c r="J20" s="1484">
        <f t="shared" si="2"/>
        <v>8.4249084249084172E-2</v>
      </c>
      <c r="K20" s="925">
        <f t="shared" si="2"/>
        <v>1.9450852671096364E-2</v>
      </c>
      <c r="L20" s="925">
        <f t="shared" si="2"/>
        <v>1.9828546406204683E-2</v>
      </c>
      <c r="M20" s="1029">
        <f t="shared" si="2"/>
        <v>-1.6969064090847086E-3</v>
      </c>
      <c r="N20" s="926">
        <f t="shared" si="2"/>
        <v>-2.5047158832337546E-3</v>
      </c>
    </row>
    <row r="21" spans="1:24" s="551" customFormat="1" ht="17.100000000000001" customHeight="1">
      <c r="A21" s="1902" t="s">
        <v>945</v>
      </c>
      <c r="B21" s="928" t="s">
        <v>185</v>
      </c>
      <c r="C21" s="922">
        <f t="shared" ref="C21:N21" si="4">C18-C13</f>
        <v>39.900000000001455</v>
      </c>
      <c r="D21" s="1542">
        <f t="shared" si="4"/>
        <v>3056.3000000000029</v>
      </c>
      <c r="E21" s="922">
        <f t="shared" ref="E21:F21" si="5">E18-E13</f>
        <v>1687.6000000000076</v>
      </c>
      <c r="F21" s="1544">
        <f t="shared" si="5"/>
        <v>7147.3000000000029</v>
      </c>
      <c r="G21" s="956">
        <f t="shared" si="4"/>
        <v>-1.2000000000000455</v>
      </c>
      <c r="H21" s="1539">
        <f t="shared" si="4"/>
        <v>241.10000000000002</v>
      </c>
      <c r="I21" s="1539">
        <f t="shared" si="4"/>
        <v>-0.70000000000000284</v>
      </c>
      <c r="J21" s="1544">
        <f t="shared" si="4"/>
        <v>25.5</v>
      </c>
      <c r="K21" s="956">
        <f t="shared" si="4"/>
        <v>255.40000000000146</v>
      </c>
      <c r="L21" s="956">
        <f t="shared" si="4"/>
        <v>3236</v>
      </c>
      <c r="M21" s="1539">
        <f t="shared" si="4"/>
        <v>1434.1000000000058</v>
      </c>
      <c r="N21" s="1157">
        <f t="shared" si="4"/>
        <v>3644.6999999999971</v>
      </c>
    </row>
    <row r="22" spans="1:24" s="551" customFormat="1" ht="17.100000000000001" customHeight="1">
      <c r="A22" s="1901"/>
      <c r="B22" s="923" t="s">
        <v>186</v>
      </c>
      <c r="C22" s="927">
        <f t="shared" ref="C22:N22" si="6">C18/C13-1</f>
        <v>0.1984087518647526</v>
      </c>
      <c r="D22" s="1479">
        <f t="shared" si="6"/>
        <v>9.5000233125592581E-2</v>
      </c>
      <c r="E22" s="927">
        <f t="shared" ref="E22:F22" si="7">E18/E13-1</f>
        <v>0.16049911076873413</v>
      </c>
      <c r="F22" s="1484">
        <f t="shared" si="7"/>
        <v>0.12561159929701238</v>
      </c>
      <c r="G22" s="925">
        <f t="shared" si="6"/>
        <v>-0.1967213114754166</v>
      </c>
      <c r="H22" s="1029">
        <f t="shared" si="6"/>
        <v>0.72620481927710845</v>
      </c>
      <c r="I22" s="1029">
        <f t="shared" si="6"/>
        <v>-0.35000000000000142</v>
      </c>
      <c r="J22" s="1484">
        <f t="shared" si="6"/>
        <v>0.75667655786350152</v>
      </c>
      <c r="K22" s="925">
        <f t="shared" si="6"/>
        <v>0.12780863734174153</v>
      </c>
      <c r="L22" s="925">
        <f t="shared" si="6"/>
        <v>0.10284312292232101</v>
      </c>
      <c r="M22" s="1029">
        <f t="shared" si="6"/>
        <v>0.16855305995322301</v>
      </c>
      <c r="N22" s="926">
        <f t="shared" si="6"/>
        <v>0.14538731256656634</v>
      </c>
    </row>
    <row r="23" spans="1:24" s="551" customFormat="1" ht="17.100000000000001" customHeight="1">
      <c r="A23" s="1902" t="s">
        <v>944</v>
      </c>
      <c r="B23" s="928" t="s">
        <v>185</v>
      </c>
      <c r="C23" s="922">
        <f t="shared" ref="C23:N23" si="8">C18-C8</f>
        <v>87.299999999997851</v>
      </c>
      <c r="D23" s="1542">
        <f t="shared" si="8"/>
        <v>6098.1000000000022</v>
      </c>
      <c r="E23" s="922">
        <f t="shared" ref="E23:F23" si="9">E18-E8</f>
        <v>3004.1999999999953</v>
      </c>
      <c r="F23" s="1544">
        <f t="shared" si="9"/>
        <v>13780.000000000007</v>
      </c>
      <c r="G23" s="956">
        <f t="shared" si="8"/>
        <v>1.2999999999999545</v>
      </c>
      <c r="H23" s="1539">
        <f t="shared" si="8"/>
        <v>281.70000000000005</v>
      </c>
      <c r="I23" s="1539">
        <f t="shared" si="8"/>
        <v>1.2999999999999972</v>
      </c>
      <c r="J23" s="1544">
        <f t="shared" si="8"/>
        <v>17.5</v>
      </c>
      <c r="K23" s="956">
        <f t="shared" si="8"/>
        <v>534.99999999999636</v>
      </c>
      <c r="L23" s="956">
        <f t="shared" si="8"/>
        <v>6531.8000000000029</v>
      </c>
      <c r="M23" s="1539">
        <f t="shared" si="8"/>
        <v>2466.5999999999985</v>
      </c>
      <c r="N23" s="1157">
        <f t="shared" si="8"/>
        <v>6949</v>
      </c>
    </row>
    <row r="24" spans="1:24" s="551" customFormat="1" ht="17.100000000000001" customHeight="1">
      <c r="A24" s="2027"/>
      <c r="B24" s="1540" t="s">
        <v>186</v>
      </c>
      <c r="C24" s="1069">
        <f t="shared" ref="C24:H24" si="10">C18/C8-1</f>
        <v>0.56798959011058314</v>
      </c>
      <c r="D24" s="1487">
        <f t="shared" si="10"/>
        <v>0.20934304163791606</v>
      </c>
      <c r="E24" s="1069">
        <f t="shared" si="10"/>
        <v>0.32661093051825851</v>
      </c>
      <c r="F24" s="256">
        <f t="shared" si="10"/>
        <v>0.27413447708550098</v>
      </c>
      <c r="G24" s="938">
        <f t="shared" si="10"/>
        <v>0.36111111111109628</v>
      </c>
      <c r="H24" s="1108">
        <f t="shared" si="10"/>
        <v>0.96671242278654801</v>
      </c>
      <c r="I24" s="1502" t="s">
        <v>574</v>
      </c>
      <c r="J24" s="1506">
        <f t="shared" ref="J24:N24" si="11">J18/J8-1</f>
        <v>0.41966426858513195</v>
      </c>
      <c r="K24" s="938">
        <f t="shared" si="11"/>
        <v>0.31128178274276852</v>
      </c>
      <c r="L24" s="938">
        <f t="shared" si="11"/>
        <v>0.23187407701919804</v>
      </c>
      <c r="M24" s="1108">
        <f t="shared" si="11"/>
        <v>0.32994462131143121</v>
      </c>
      <c r="N24" s="1506">
        <f t="shared" si="11"/>
        <v>0.31927993163209978</v>
      </c>
    </row>
    <row r="25" spans="1:24" s="551" customFormat="1" ht="17.100000000000001" customHeight="1">
      <c r="A25" s="903"/>
      <c r="B25" s="258"/>
      <c r="C25" s="256"/>
      <c r="D25" s="256"/>
      <c r="E25" s="256"/>
      <c r="F25" s="256"/>
      <c r="G25" s="256"/>
      <c r="H25" s="256"/>
      <c r="I25" s="257"/>
      <c r="J25" s="256"/>
      <c r="K25" s="256"/>
      <c r="L25" s="256"/>
      <c r="M25" s="256"/>
      <c r="N25" s="256"/>
    </row>
    <row r="26" spans="1:24" s="551" customFormat="1">
      <c r="A26" s="5" t="s">
        <v>644</v>
      </c>
    </row>
    <row r="27" spans="1:24">
      <c r="A27" s="69" t="s">
        <v>513</v>
      </c>
      <c r="D27" s="568"/>
      <c r="E27" s="568"/>
      <c r="F27" s="568"/>
      <c r="H27" s="551"/>
    </row>
    <row r="28" spans="1:24">
      <c r="A28" s="551"/>
      <c r="B28" s="513"/>
      <c r="C28" s="513"/>
      <c r="D28" s="513"/>
      <c r="E28" s="513"/>
      <c r="F28" s="513"/>
      <c r="G28" s="513"/>
    </row>
    <row r="29" spans="1:24">
      <c r="A29" s="551"/>
      <c r="B29" s="513"/>
      <c r="C29" s="513"/>
      <c r="D29" s="513"/>
      <c r="E29" s="513"/>
      <c r="F29" s="513"/>
      <c r="G29" s="513"/>
    </row>
    <row r="30" spans="1:24">
      <c r="A30" s="551"/>
      <c r="B30" s="513"/>
      <c r="C30" s="513"/>
      <c r="D30" s="513"/>
      <c r="E30" s="513"/>
      <c r="F30" s="513"/>
      <c r="G30" s="513"/>
    </row>
    <row r="31" spans="1:24">
      <c r="B31" s="513"/>
      <c r="C31" s="513"/>
      <c r="D31" s="513"/>
      <c r="E31" s="513"/>
      <c r="F31" s="513"/>
      <c r="G31" s="513"/>
    </row>
    <row r="32" spans="1:24">
      <c r="B32" s="513"/>
      <c r="C32" s="513"/>
      <c r="D32" s="513"/>
      <c r="E32" s="513"/>
      <c r="F32" s="513"/>
      <c r="G32" s="513"/>
    </row>
    <row r="33" spans="2:7">
      <c r="B33" s="513"/>
      <c r="C33" s="513"/>
      <c r="D33" s="513"/>
      <c r="E33" s="513"/>
      <c r="F33" s="513"/>
      <c r="G33" s="513"/>
    </row>
    <row r="34" spans="2:7">
      <c r="B34" s="513"/>
      <c r="C34" s="513"/>
      <c r="D34" s="513"/>
      <c r="E34" s="513"/>
      <c r="F34" s="513"/>
      <c r="G34" s="513"/>
    </row>
  </sheetData>
  <mergeCells count="35">
    <mergeCell ref="A3:B7"/>
    <mergeCell ref="J6:J7"/>
    <mergeCell ref="K6:K7"/>
    <mergeCell ref="L6:L7"/>
    <mergeCell ref="C3:D5"/>
    <mergeCell ref="M6:M7"/>
    <mergeCell ref="N6:N7"/>
    <mergeCell ref="C6:C7"/>
    <mergeCell ref="D6:D7"/>
    <mergeCell ref="G6:G7"/>
    <mergeCell ref="H6:H7"/>
    <mergeCell ref="I6:I7"/>
    <mergeCell ref="E6:E7"/>
    <mergeCell ref="F6:F7"/>
    <mergeCell ref="A8:B8"/>
    <mergeCell ref="A9:B9"/>
    <mergeCell ref="A10:B10"/>
    <mergeCell ref="A11:B11"/>
    <mergeCell ref="A12:B12"/>
    <mergeCell ref="A18:B18"/>
    <mergeCell ref="A19:A20"/>
    <mergeCell ref="A21:A22"/>
    <mergeCell ref="A23:A24"/>
    <mergeCell ref="A13:B13"/>
    <mergeCell ref="A14:B14"/>
    <mergeCell ref="A15:B15"/>
    <mergeCell ref="A16:B16"/>
    <mergeCell ref="A17:B17"/>
    <mergeCell ref="E3:N3"/>
    <mergeCell ref="G5:H5"/>
    <mergeCell ref="I5:J5"/>
    <mergeCell ref="K5:L5"/>
    <mergeCell ref="M5:N5"/>
    <mergeCell ref="G4:N4"/>
    <mergeCell ref="E4:F5"/>
  </mergeCells>
  <hyperlinks>
    <hyperlink ref="P2" location="OBSAH!A1" display="Zpět na obsah"/>
  </hyperlinks>
  <pageMargins left="0.7" right="0.7" top="0.78740157499999996" bottom="0.78740157499999996" header="0.3" footer="0.3"/>
  <pageSetup paperSize="9" orientation="landscape" r:id="rId1"/>
  <ignoredErrors>
    <ignoredError sqref="G19:N23 G24:H24 J24:N24 C19:D24 E19:F24" unlockedFormula="1"/>
  </ignoredError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7"/>
  <sheetViews>
    <sheetView showGridLines="0" workbookViewId="0"/>
  </sheetViews>
  <sheetFormatPr defaultRowHeight="15"/>
  <cols>
    <col min="1" max="1" width="15" style="551" customWidth="1"/>
    <col min="2" max="2" width="5.7109375" style="551" customWidth="1"/>
    <col min="3" max="12" width="8.7109375" style="551" customWidth="1"/>
    <col min="13" max="13" width="9.140625" style="551"/>
  </cols>
  <sheetData>
    <row r="1" spans="1:23">
      <c r="A1" s="165" t="s">
        <v>1017</v>
      </c>
      <c r="B1" s="145"/>
      <c r="G1" s="58"/>
    </row>
    <row r="2" spans="1:23" ht="15.75" thickBot="1">
      <c r="A2" s="1614" t="s">
        <v>1719</v>
      </c>
      <c r="B2" s="146"/>
      <c r="G2" s="58"/>
      <c r="J2" s="623"/>
      <c r="K2" s="146"/>
      <c r="L2" s="146"/>
      <c r="M2" s="146"/>
      <c r="N2" s="213" t="s">
        <v>1602</v>
      </c>
      <c r="O2" s="146"/>
    </row>
    <row r="3" spans="1:23" ht="25.5" customHeight="1">
      <c r="A3" s="1904" t="s">
        <v>193</v>
      </c>
      <c r="B3" s="1905"/>
      <c r="C3" s="2052" t="s">
        <v>570</v>
      </c>
      <c r="D3" s="1941"/>
      <c r="E3" s="1941"/>
      <c r="F3" s="1932"/>
      <c r="G3" s="2052" t="s">
        <v>571</v>
      </c>
      <c r="H3" s="1941"/>
      <c r="I3" s="1941"/>
      <c r="J3" s="1932"/>
      <c r="K3" s="2052" t="s">
        <v>572</v>
      </c>
      <c r="L3" s="1941"/>
    </row>
    <row r="4" spans="1:23">
      <c r="A4" s="1890"/>
      <c r="B4" s="1906"/>
      <c r="C4" s="2082" t="s">
        <v>139</v>
      </c>
      <c r="D4" s="1897"/>
      <c r="E4" s="1942" t="s">
        <v>9</v>
      </c>
      <c r="F4" s="1933"/>
      <c r="G4" s="2082" t="s">
        <v>139</v>
      </c>
      <c r="H4" s="1897"/>
      <c r="I4" s="1942" t="s">
        <v>9</v>
      </c>
      <c r="J4" s="1933"/>
      <c r="K4" s="1939" t="s">
        <v>139</v>
      </c>
      <c r="L4" s="1943" t="s">
        <v>9</v>
      </c>
    </row>
    <row r="5" spans="1:23" ht="18" customHeight="1">
      <c r="A5" s="1890"/>
      <c r="B5" s="1906"/>
      <c r="C5" s="2101" t="s">
        <v>4</v>
      </c>
      <c r="D5" s="2071" t="s">
        <v>593</v>
      </c>
      <c r="E5" s="1947" t="s">
        <v>4</v>
      </c>
      <c r="F5" s="1934" t="s">
        <v>593</v>
      </c>
      <c r="G5" s="2101" t="s">
        <v>4</v>
      </c>
      <c r="H5" s="2071" t="s">
        <v>753</v>
      </c>
      <c r="I5" s="1947" t="s">
        <v>4</v>
      </c>
      <c r="J5" s="2071" t="s">
        <v>753</v>
      </c>
      <c r="K5" s="2272" t="s">
        <v>139</v>
      </c>
      <c r="L5" s="1890" t="s">
        <v>9</v>
      </c>
    </row>
    <row r="6" spans="1:23" ht="18.75" customHeight="1" thickBot="1">
      <c r="A6" s="1891"/>
      <c r="B6" s="1907"/>
      <c r="C6" s="2034"/>
      <c r="D6" s="2072"/>
      <c r="E6" s="1889"/>
      <c r="F6" s="1907"/>
      <c r="G6" s="2034"/>
      <c r="H6" s="2072"/>
      <c r="I6" s="1889"/>
      <c r="J6" s="2072"/>
      <c r="K6" s="1875"/>
      <c r="L6" s="1891"/>
    </row>
    <row r="7" spans="1:23" ht="17.100000000000001" customHeight="1">
      <c r="A7" s="1910" t="s">
        <v>11</v>
      </c>
      <c r="B7" s="1911"/>
      <c r="C7" s="576">
        <v>15683.899999999998</v>
      </c>
      <c r="D7" s="580">
        <v>1054.5999999999999</v>
      </c>
      <c r="E7" s="581">
        <v>23386.2</v>
      </c>
      <c r="F7" s="577">
        <v>2590.1</v>
      </c>
      <c r="G7" s="578">
        <v>533.40000000000009</v>
      </c>
      <c r="H7" s="582">
        <v>16</v>
      </c>
      <c r="I7" s="582">
        <v>530</v>
      </c>
      <c r="J7" s="577">
        <v>51.8</v>
      </c>
      <c r="K7" s="580">
        <v>609.89999999999986</v>
      </c>
      <c r="L7" s="579">
        <v>1132.6000000000001</v>
      </c>
    </row>
    <row r="8" spans="1:23" ht="17.100000000000001" customHeight="1">
      <c r="A8" s="1910" t="s">
        <v>12</v>
      </c>
      <c r="B8" s="1911"/>
      <c r="C8" s="576">
        <v>15333.200000000008</v>
      </c>
      <c r="D8" s="580">
        <v>1019.1000000000004</v>
      </c>
      <c r="E8" s="581">
        <v>23052.699999999993</v>
      </c>
      <c r="F8" s="577">
        <v>2434.6999999999998</v>
      </c>
      <c r="G8" s="578">
        <v>524.99999999999977</v>
      </c>
      <c r="H8" s="581">
        <v>9.2000000000000028</v>
      </c>
      <c r="I8" s="581">
        <v>537.90000000000009</v>
      </c>
      <c r="J8" s="577">
        <v>43.9</v>
      </c>
      <c r="K8" s="580">
        <v>616.5</v>
      </c>
      <c r="L8" s="579">
        <v>1050.8</v>
      </c>
    </row>
    <row r="9" spans="1:23" ht="17.100000000000001" customHeight="1">
      <c r="A9" s="1910" t="s">
        <v>13</v>
      </c>
      <c r="B9" s="1911"/>
      <c r="C9" s="576">
        <v>15172.699999999997</v>
      </c>
      <c r="D9" s="580">
        <v>1024.0999999999999</v>
      </c>
      <c r="E9" s="581">
        <v>22896.9</v>
      </c>
      <c r="F9" s="577">
        <v>2558.9</v>
      </c>
      <c r="G9" s="578">
        <v>521.1</v>
      </c>
      <c r="H9" s="581">
        <v>11</v>
      </c>
      <c r="I9" s="581">
        <v>538.6</v>
      </c>
      <c r="J9" s="577">
        <v>45.2</v>
      </c>
      <c r="K9" s="580">
        <v>520.49999999999989</v>
      </c>
      <c r="L9" s="579">
        <v>1005.8000000000001</v>
      </c>
    </row>
    <row r="10" spans="1:23" ht="17.100000000000001" customHeight="1">
      <c r="A10" s="1910" t="s">
        <v>135</v>
      </c>
      <c r="B10" s="1911"/>
      <c r="C10" s="576">
        <v>15129.5</v>
      </c>
      <c r="D10" s="580">
        <v>1072.9000000000001</v>
      </c>
      <c r="E10" s="581">
        <v>22985.4</v>
      </c>
      <c r="F10" s="577">
        <v>2617.9</v>
      </c>
      <c r="G10" s="578">
        <v>502.79999999999995</v>
      </c>
      <c r="H10" s="581">
        <v>9.8999999999999986</v>
      </c>
      <c r="I10" s="581">
        <v>538</v>
      </c>
      <c r="J10" s="577">
        <v>48.9</v>
      </c>
      <c r="K10" s="580">
        <v>504.40000000000009</v>
      </c>
      <c r="L10" s="579">
        <v>945.90000000000009</v>
      </c>
    </row>
    <row r="11" spans="1:23" ht="17.100000000000001" customHeight="1">
      <c r="A11" s="1910" t="s">
        <v>183</v>
      </c>
      <c r="B11" s="1911"/>
      <c r="C11" s="576">
        <v>15201.800000000003</v>
      </c>
      <c r="D11" s="580">
        <v>1061.9000000000001</v>
      </c>
      <c r="E11" s="581">
        <v>23021.599999999999</v>
      </c>
      <c r="F11" s="577">
        <v>2660.6</v>
      </c>
      <c r="G11" s="578">
        <v>493.99999999999989</v>
      </c>
      <c r="H11" s="581">
        <v>10.600000000000001</v>
      </c>
      <c r="I11" s="581">
        <v>541.80000000000007</v>
      </c>
      <c r="J11" s="577">
        <v>48.9</v>
      </c>
      <c r="K11" s="580">
        <v>463.49999999999989</v>
      </c>
      <c r="L11" s="579">
        <v>899.50000000000011</v>
      </c>
    </row>
    <row r="12" spans="1:23" ht="17.100000000000001" customHeight="1">
      <c r="A12" s="1910" t="s">
        <v>432</v>
      </c>
      <c r="B12" s="1911"/>
      <c r="C12" s="576">
        <v>15528.900000000001</v>
      </c>
      <c r="D12" s="580">
        <v>1063.5</v>
      </c>
      <c r="E12" s="581">
        <v>23604.400000000001</v>
      </c>
      <c r="F12" s="577">
        <v>2624.8</v>
      </c>
      <c r="G12" s="578">
        <v>530.79999999999995</v>
      </c>
      <c r="H12" s="581">
        <v>12.399999999999999</v>
      </c>
      <c r="I12" s="581">
        <v>539</v>
      </c>
      <c r="J12" s="577">
        <v>47.5</v>
      </c>
      <c r="K12" s="578">
        <v>411.80000000000007</v>
      </c>
      <c r="L12" s="579">
        <v>862.9</v>
      </c>
    </row>
    <row r="13" spans="1:23" ht="17.100000000000001" customHeight="1">
      <c r="A13" s="1910" t="s">
        <v>529</v>
      </c>
      <c r="B13" s="1911"/>
      <c r="C13" s="576">
        <v>16022.300000000003</v>
      </c>
      <c r="D13" s="580">
        <v>1077.0999999999999</v>
      </c>
      <c r="E13" s="581">
        <v>24171</v>
      </c>
      <c r="F13" s="577">
        <v>2631.5</v>
      </c>
      <c r="G13" s="578">
        <v>500.70000000000005</v>
      </c>
      <c r="H13" s="581">
        <v>9</v>
      </c>
      <c r="I13" s="581">
        <v>522.30000000000007</v>
      </c>
      <c r="J13" s="577">
        <v>43</v>
      </c>
      <c r="K13" s="578">
        <v>421.79999999999995</v>
      </c>
      <c r="L13" s="579">
        <v>819.7</v>
      </c>
      <c r="N13" s="160"/>
      <c r="O13" s="551"/>
      <c r="P13" s="160"/>
      <c r="Q13" s="551"/>
      <c r="R13" s="160"/>
      <c r="S13" s="551"/>
      <c r="T13" s="160"/>
      <c r="U13" s="551"/>
      <c r="V13" s="160"/>
      <c r="W13" s="551"/>
    </row>
    <row r="14" spans="1:23" ht="17.100000000000001" customHeight="1">
      <c r="A14" s="1910" t="s">
        <v>589</v>
      </c>
      <c r="B14" s="1911"/>
      <c r="C14" s="576">
        <v>16505.600000000002</v>
      </c>
      <c r="D14" s="580">
        <v>1149.0999999999999</v>
      </c>
      <c r="E14" s="581">
        <v>24800.2</v>
      </c>
      <c r="F14" s="577">
        <v>2784.5</v>
      </c>
      <c r="G14" s="578">
        <v>515.29999999999995</v>
      </c>
      <c r="H14" s="581">
        <v>9.1999999999999957</v>
      </c>
      <c r="I14" s="581">
        <v>582.5</v>
      </c>
      <c r="J14" s="577">
        <v>50.7</v>
      </c>
      <c r="K14" s="578">
        <v>422.00000000000011</v>
      </c>
      <c r="L14" s="579">
        <v>821.4</v>
      </c>
      <c r="N14" s="160"/>
      <c r="O14" s="551"/>
      <c r="P14" s="160"/>
      <c r="Q14" s="551"/>
      <c r="R14" s="160"/>
      <c r="S14" s="551"/>
      <c r="T14" s="160"/>
      <c r="U14" s="551"/>
      <c r="V14" s="160"/>
      <c r="W14" s="551"/>
    </row>
    <row r="15" spans="1:23" ht="17.100000000000001" customHeight="1">
      <c r="A15" s="1910" t="s">
        <v>656</v>
      </c>
      <c r="B15" s="1911"/>
      <c r="C15" s="576">
        <v>17017.400000000001</v>
      </c>
      <c r="D15" s="580">
        <v>1131.7000000000003</v>
      </c>
      <c r="E15" s="581">
        <v>25471</v>
      </c>
      <c r="F15" s="577">
        <v>2743.1</v>
      </c>
      <c r="G15" s="578">
        <v>548.39999999999986</v>
      </c>
      <c r="H15" s="581">
        <v>9.5</v>
      </c>
      <c r="I15" s="581">
        <v>543.70000000000005</v>
      </c>
      <c r="J15" s="577">
        <v>47.5</v>
      </c>
      <c r="K15" s="578">
        <v>415.80000000000007</v>
      </c>
      <c r="L15" s="579">
        <v>865.1</v>
      </c>
      <c r="N15" s="160"/>
      <c r="O15" s="551"/>
      <c r="P15" s="160"/>
      <c r="Q15" s="551"/>
      <c r="R15" s="160"/>
      <c r="S15" s="551"/>
      <c r="T15" s="160"/>
      <c r="U15" s="551"/>
      <c r="V15" s="160"/>
      <c r="W15" s="551"/>
    </row>
    <row r="16" spans="1:23" ht="17.100000000000001" customHeight="1">
      <c r="A16" s="1910" t="s">
        <v>673</v>
      </c>
      <c r="B16" s="1911"/>
      <c r="C16" s="576">
        <v>17573</v>
      </c>
      <c r="D16" s="580">
        <v>1118.4000000000001</v>
      </c>
      <c r="E16" s="581">
        <v>26390.400000000001</v>
      </c>
      <c r="F16" s="577">
        <v>2763.7</v>
      </c>
      <c r="G16" s="578">
        <v>535.69999999999993</v>
      </c>
      <c r="H16" s="581">
        <v>12.600000000000001</v>
      </c>
      <c r="I16" s="581">
        <v>548.4</v>
      </c>
      <c r="J16" s="577">
        <v>46</v>
      </c>
      <c r="K16" s="578">
        <v>419.90000000000009</v>
      </c>
      <c r="L16" s="579">
        <v>892</v>
      </c>
      <c r="N16" s="160"/>
      <c r="O16" s="551"/>
      <c r="P16" s="160"/>
      <c r="Q16" s="551"/>
      <c r="R16" s="160"/>
      <c r="S16" s="551"/>
      <c r="T16" s="160"/>
      <c r="U16" s="551"/>
      <c r="V16" s="160"/>
      <c r="W16" s="551"/>
    </row>
    <row r="17" spans="1:23" ht="17.100000000000001" customHeight="1" thickBot="1">
      <c r="A17" s="1910" t="s">
        <v>939</v>
      </c>
      <c r="B17" s="1911"/>
      <c r="C17" s="576">
        <v>18204.5</v>
      </c>
      <c r="D17" s="580">
        <v>1176.7000000000003</v>
      </c>
      <c r="E17" s="581">
        <v>27181</v>
      </c>
      <c r="F17" s="577">
        <v>2824.6</v>
      </c>
      <c r="G17" s="578">
        <v>539.30000000000007</v>
      </c>
      <c r="H17" s="583">
        <v>10.299999999999997</v>
      </c>
      <c r="I17" s="581">
        <v>554.6</v>
      </c>
      <c r="J17" s="577">
        <v>55.5</v>
      </c>
      <c r="K17" s="578">
        <v>412</v>
      </c>
      <c r="L17" s="579">
        <v>899.7</v>
      </c>
      <c r="N17" s="160"/>
      <c r="O17" s="551"/>
      <c r="P17" s="160"/>
      <c r="Q17" s="551"/>
      <c r="R17" s="160"/>
      <c r="S17" s="551"/>
      <c r="T17" s="160"/>
      <c r="U17" s="551"/>
      <c r="V17" s="160"/>
      <c r="W17" s="551"/>
    </row>
    <row r="18" spans="1:23" ht="17.100000000000001" customHeight="1">
      <c r="A18" s="1900" t="s">
        <v>941</v>
      </c>
      <c r="B18" s="907" t="s">
        <v>185</v>
      </c>
      <c r="C18" s="911">
        <f t="shared" ref="C18:L18" si="0">C17-C16</f>
        <v>631.5</v>
      </c>
      <c r="D18" s="949">
        <f>D17-D16</f>
        <v>58.300000000000182</v>
      </c>
      <c r="E18" s="949">
        <f t="shared" si="0"/>
        <v>790.59999999999854</v>
      </c>
      <c r="F18" s="1541">
        <f>F17-F16</f>
        <v>60.900000000000091</v>
      </c>
      <c r="G18" s="1537">
        <f t="shared" si="0"/>
        <v>3.6000000000001364</v>
      </c>
      <c r="H18" s="949">
        <f t="shared" si="0"/>
        <v>-2.3000000000000043</v>
      </c>
      <c r="I18" s="949">
        <f>I17-I16</f>
        <v>6.2000000000000455</v>
      </c>
      <c r="J18" s="1476">
        <f>J17-J16</f>
        <v>9.5</v>
      </c>
      <c r="K18" s="949">
        <f>K17-K16</f>
        <v>-7.9000000000000909</v>
      </c>
      <c r="L18" s="1156">
        <f t="shared" si="0"/>
        <v>7.7000000000000455</v>
      </c>
    </row>
    <row r="19" spans="1:23" ht="17.100000000000001" customHeight="1">
      <c r="A19" s="1901"/>
      <c r="B19" s="923" t="s">
        <v>186</v>
      </c>
      <c r="C19" s="927">
        <f t="shared" ref="C19:L19" si="1">C17/C16-1</f>
        <v>3.5935810618562547E-2</v>
      </c>
      <c r="D19" s="925">
        <f>D17/D16-1</f>
        <v>5.2128040057224823E-2</v>
      </c>
      <c r="E19" s="925">
        <f t="shared" si="1"/>
        <v>2.9957863465502443E-2</v>
      </c>
      <c r="F19" s="1102">
        <f>F17/F16-1</f>
        <v>2.2035676810073568E-2</v>
      </c>
      <c r="G19" s="1029">
        <f t="shared" si="1"/>
        <v>6.7201792047790754E-3</v>
      </c>
      <c r="H19" s="925">
        <f t="shared" si="1"/>
        <v>-0.18253968253968289</v>
      </c>
      <c r="I19" s="925">
        <f>I17/I16-1</f>
        <v>1.1305616338439073E-2</v>
      </c>
      <c r="J19" s="1479">
        <f>J17/J16-1</f>
        <v>0.20652173913043481</v>
      </c>
      <c r="K19" s="925">
        <f t="shared" si="1"/>
        <v>-1.8814003334127416E-2</v>
      </c>
      <c r="L19" s="926">
        <f t="shared" si="1"/>
        <v>8.6322869955157699E-3</v>
      </c>
    </row>
    <row r="20" spans="1:23" ht="17.100000000000001" customHeight="1">
      <c r="A20" s="1902" t="s">
        <v>945</v>
      </c>
      <c r="B20" s="928" t="s">
        <v>185</v>
      </c>
      <c r="C20" s="922">
        <f t="shared" ref="C20:L20" si="2">C17-C12</f>
        <v>2675.5999999999985</v>
      </c>
      <c r="D20" s="956">
        <f>D17-D12</f>
        <v>113.20000000000027</v>
      </c>
      <c r="E20" s="956">
        <f t="shared" si="2"/>
        <v>3576.5999999999985</v>
      </c>
      <c r="F20" s="1543">
        <f>F17-F12</f>
        <v>199.79999999999973</v>
      </c>
      <c r="G20" s="1539">
        <f t="shared" si="2"/>
        <v>8.5000000000001137</v>
      </c>
      <c r="H20" s="956">
        <f t="shared" si="2"/>
        <v>-2.1000000000000014</v>
      </c>
      <c r="I20" s="956">
        <f>I17-I12</f>
        <v>15.600000000000023</v>
      </c>
      <c r="J20" s="1542">
        <f>J17-J12</f>
        <v>8</v>
      </c>
      <c r="K20" s="956">
        <f t="shared" si="2"/>
        <v>0.19999999999993179</v>
      </c>
      <c r="L20" s="1157">
        <f t="shared" si="2"/>
        <v>36.800000000000068</v>
      </c>
    </row>
    <row r="21" spans="1:23" ht="17.100000000000001" customHeight="1">
      <c r="A21" s="1901"/>
      <c r="B21" s="923" t="s">
        <v>186</v>
      </c>
      <c r="C21" s="927">
        <f t="shared" ref="C21:L21" si="3">C17/C12-1</f>
        <v>0.1722981022480663</v>
      </c>
      <c r="D21" s="925">
        <f>D17/D12-1</f>
        <v>0.10644099670898011</v>
      </c>
      <c r="E21" s="925">
        <f t="shared" si="3"/>
        <v>0.15152259748182528</v>
      </c>
      <c r="F21" s="1102">
        <f>F17/F12-1</f>
        <v>7.6120085339835386E-2</v>
      </c>
      <c r="G21" s="1029">
        <f t="shared" si="3"/>
        <v>1.6013564431047733E-2</v>
      </c>
      <c r="H21" s="925">
        <f t="shared" si="3"/>
        <v>-0.1693548387096776</v>
      </c>
      <c r="I21" s="925">
        <f>I17/I12-1</f>
        <v>2.8942486085343333E-2</v>
      </c>
      <c r="J21" s="1479">
        <f>J17/J12-1</f>
        <v>0.16842105263157903</v>
      </c>
      <c r="K21" s="925">
        <f t="shared" si="3"/>
        <v>4.8567265662935455E-4</v>
      </c>
      <c r="L21" s="926">
        <f t="shared" si="3"/>
        <v>4.2646888399582972E-2</v>
      </c>
    </row>
    <row r="22" spans="1:23" ht="17.100000000000001" customHeight="1">
      <c r="A22" s="1902" t="s">
        <v>944</v>
      </c>
      <c r="B22" s="928" t="s">
        <v>185</v>
      </c>
      <c r="C22" s="922">
        <f t="shared" ref="C22:G22" si="4">C17-C7</f>
        <v>2520.6000000000022</v>
      </c>
      <c r="D22" s="956">
        <f>D17-D7</f>
        <v>122.10000000000036</v>
      </c>
      <c r="E22" s="956">
        <f t="shared" si="4"/>
        <v>3794.7999999999993</v>
      </c>
      <c r="F22" s="1543">
        <f>F17-F7</f>
        <v>234.5</v>
      </c>
      <c r="G22" s="1539">
        <f t="shared" si="4"/>
        <v>5.8999999999999773</v>
      </c>
      <c r="H22" s="956">
        <f>H17-H7</f>
        <v>-5.7000000000000028</v>
      </c>
      <c r="I22" s="956">
        <f>I17-I7</f>
        <v>24.600000000000023</v>
      </c>
      <c r="J22" s="1542">
        <f>J17-J7</f>
        <v>3.7000000000000028</v>
      </c>
      <c r="K22" s="956">
        <f>K17-K7</f>
        <v>-197.89999999999986</v>
      </c>
      <c r="L22" s="1157">
        <f>L17-L7</f>
        <v>-232.90000000000009</v>
      </c>
    </row>
    <row r="23" spans="1:23" ht="17.100000000000001" customHeight="1">
      <c r="A23" s="2027"/>
      <c r="B23" s="1540" t="s">
        <v>186</v>
      </c>
      <c r="C23" s="1069">
        <f t="shared" ref="C23:G23" si="5">C17/C7-1</f>
        <v>0.16071257786647464</v>
      </c>
      <c r="D23" s="1485">
        <f>D17/D7-1</f>
        <v>0.11577849421581687</v>
      </c>
      <c r="E23" s="1485">
        <f t="shared" si="5"/>
        <v>0.16226663587927925</v>
      </c>
      <c r="F23" s="1486">
        <f>F17/F7-1</f>
        <v>9.0537044901741304E-2</v>
      </c>
      <c r="G23" s="1108">
        <f t="shared" si="5"/>
        <v>1.1061117360329886E-2</v>
      </c>
      <c r="H23" s="1485">
        <f>H17/H7-1</f>
        <v>-0.35625000000000018</v>
      </c>
      <c r="I23" s="1485">
        <f>I17/I7-1</f>
        <v>4.6415094339622653E-2</v>
      </c>
      <c r="J23" s="1487">
        <f>J17/J7-1</f>
        <v>7.1428571428571397E-2</v>
      </c>
      <c r="K23" s="1485">
        <f>K17/K7-1</f>
        <v>-0.32447942285620579</v>
      </c>
      <c r="L23" s="1506">
        <f>L17/L7-1</f>
        <v>-0.20563305668373655</v>
      </c>
    </row>
    <row r="24" spans="1:23" s="551" customFormat="1" ht="17.100000000000001" customHeight="1">
      <c r="A24" s="903"/>
      <c r="B24" s="258"/>
      <c r="C24" s="256"/>
      <c r="D24" s="256"/>
      <c r="E24" s="256"/>
      <c r="F24" s="256"/>
      <c r="G24" s="256"/>
      <c r="H24" s="256"/>
      <c r="I24" s="256"/>
      <c r="J24" s="256"/>
      <c r="K24" s="256"/>
      <c r="L24" s="256"/>
    </row>
    <row r="25" spans="1:23">
      <c r="A25" s="5" t="s">
        <v>644</v>
      </c>
    </row>
    <row r="26" spans="1:23">
      <c r="A26" s="464" t="s">
        <v>638</v>
      </c>
    </row>
    <row r="27" spans="1:23">
      <c r="A27" s="464" t="s">
        <v>750</v>
      </c>
      <c r="E27" s="568"/>
      <c r="G27" s="557"/>
    </row>
    <row r="28" spans="1:23">
      <c r="A28" s="69" t="s">
        <v>513</v>
      </c>
    </row>
    <row r="29" spans="1:23">
      <c r="B29" s="513"/>
    </row>
    <row r="30" spans="1:23">
      <c r="B30" s="513"/>
    </row>
    <row r="31" spans="1:23">
      <c r="B31" s="513"/>
    </row>
    <row r="32" spans="1:23">
      <c r="B32" s="513"/>
    </row>
    <row r="33" spans="2:2">
      <c r="B33" s="513"/>
    </row>
    <row r="34" spans="2:2">
      <c r="B34" s="513"/>
    </row>
    <row r="35" spans="2:2">
      <c r="B35" s="513"/>
    </row>
    <row r="36" spans="2:2">
      <c r="B36" s="513"/>
    </row>
    <row r="37" spans="2:2">
      <c r="B37" s="513"/>
    </row>
  </sheetData>
  <mergeCells count="32">
    <mergeCell ref="A22:A23"/>
    <mergeCell ref="A9:B9"/>
    <mergeCell ref="A10:B10"/>
    <mergeCell ref="A11:B11"/>
    <mergeCell ref="A12:B12"/>
    <mergeCell ref="A13:B13"/>
    <mergeCell ref="A14:B14"/>
    <mergeCell ref="A15:B15"/>
    <mergeCell ref="A16:B16"/>
    <mergeCell ref="A17:B17"/>
    <mergeCell ref="A18:A19"/>
    <mergeCell ref="A20:A21"/>
    <mergeCell ref="A8:B8"/>
    <mergeCell ref="C4:D4"/>
    <mergeCell ref="E4:F4"/>
    <mergeCell ref="G4:H4"/>
    <mergeCell ref="I4:J4"/>
    <mergeCell ref="G5:G6"/>
    <mergeCell ref="H5:H6"/>
    <mergeCell ref="I5:I6"/>
    <mergeCell ref="J5:J6"/>
    <mergeCell ref="A7:B7"/>
    <mergeCell ref="C3:F3"/>
    <mergeCell ref="G3:J3"/>
    <mergeCell ref="K3:L3"/>
    <mergeCell ref="A3:B6"/>
    <mergeCell ref="K4:K6"/>
    <mergeCell ref="L4:L6"/>
    <mergeCell ref="C5:C6"/>
    <mergeCell ref="D5:D6"/>
    <mergeCell ref="E5:E6"/>
    <mergeCell ref="F5:F6"/>
  </mergeCells>
  <hyperlinks>
    <hyperlink ref="N2" location="OBSAH!A1" display="Zpět na obsah"/>
  </hyperlinks>
  <pageMargins left="0.7" right="0.7" top="0.78740157499999996" bottom="0.78740157499999996" header="0.3" footer="0.3"/>
  <ignoredErrors>
    <ignoredError sqref="C18:L23" unlockedFormula="1"/>
  </ignoredError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showGridLines="0" workbookViewId="0">
      <selection activeCell="P2" sqref="P2"/>
    </sheetView>
  </sheetViews>
  <sheetFormatPr defaultRowHeight="15"/>
  <cols>
    <col min="1" max="1" width="12" customWidth="1"/>
    <col min="2" max="2" width="6.140625" customWidth="1"/>
    <col min="3" max="12" width="8.7109375" customWidth="1"/>
    <col min="16" max="16" width="7.7109375" customWidth="1"/>
    <col min="17" max="17" width="8.28515625" customWidth="1"/>
  </cols>
  <sheetData>
    <row r="1" spans="1:16">
      <c r="A1" s="165" t="s">
        <v>1018</v>
      </c>
      <c r="B1" s="145"/>
      <c r="C1" s="145"/>
      <c r="D1" s="145"/>
      <c r="E1" s="145"/>
      <c r="F1" s="145"/>
      <c r="G1" s="145"/>
      <c r="H1" s="145"/>
      <c r="I1" s="377"/>
      <c r="J1" s="377"/>
      <c r="K1" s="377"/>
      <c r="L1" s="377"/>
    </row>
    <row r="2" spans="1:16" ht="15.75" thickBot="1">
      <c r="A2" s="1614" t="s">
        <v>1719</v>
      </c>
      <c r="B2" s="146"/>
      <c r="C2" s="146"/>
      <c r="D2" s="146"/>
      <c r="E2" s="146"/>
      <c r="F2" s="146"/>
      <c r="G2" s="146"/>
      <c r="H2" s="146"/>
      <c r="I2" s="377"/>
      <c r="J2" s="623"/>
      <c r="K2" s="146"/>
      <c r="L2" s="146"/>
      <c r="M2" s="146"/>
      <c r="N2" s="213"/>
      <c r="O2" s="146"/>
      <c r="P2" s="213" t="s">
        <v>1602</v>
      </c>
    </row>
    <row r="3" spans="1:16">
      <c r="A3" s="1904" t="s">
        <v>193</v>
      </c>
      <c r="B3" s="1905"/>
      <c r="C3" s="2075" t="s">
        <v>569</v>
      </c>
      <c r="D3" s="1905"/>
      <c r="E3" s="2052" t="s">
        <v>634</v>
      </c>
      <c r="F3" s="1941"/>
      <c r="G3" s="1941"/>
      <c r="H3" s="1941"/>
      <c r="I3" s="1941"/>
      <c r="J3" s="1941"/>
      <c r="K3" s="1941"/>
      <c r="L3" s="1941"/>
      <c r="M3" s="1941"/>
      <c r="N3" s="1941"/>
    </row>
    <row r="4" spans="1:16">
      <c r="A4" s="1890"/>
      <c r="B4" s="1906"/>
      <c r="C4" s="2033"/>
      <c r="D4" s="1906"/>
      <c r="E4" s="2101" t="s">
        <v>4</v>
      </c>
      <c r="F4" s="1898"/>
      <c r="G4" s="2069" t="s">
        <v>38</v>
      </c>
      <c r="H4" s="1942"/>
      <c r="I4" s="1942"/>
      <c r="J4" s="1942"/>
      <c r="K4" s="1942"/>
      <c r="L4" s="1942"/>
      <c r="M4" s="1942"/>
      <c r="N4" s="1942"/>
    </row>
    <row r="5" spans="1:16">
      <c r="A5" s="1890"/>
      <c r="B5" s="1906"/>
      <c r="C5" s="2031"/>
      <c r="D5" s="2032"/>
      <c r="E5" s="2031"/>
      <c r="F5" s="2077"/>
      <c r="G5" s="2069" t="s">
        <v>748</v>
      </c>
      <c r="H5" s="1897"/>
      <c r="I5" s="2102" t="s">
        <v>749</v>
      </c>
      <c r="J5" s="2102"/>
      <c r="K5" s="2069" t="s">
        <v>457</v>
      </c>
      <c r="L5" s="1897"/>
      <c r="M5" s="2102" t="s">
        <v>458</v>
      </c>
      <c r="N5" s="2102"/>
    </row>
    <row r="6" spans="1:16">
      <c r="A6" s="1890"/>
      <c r="B6" s="1906"/>
      <c r="C6" s="1939" t="s">
        <v>636</v>
      </c>
      <c r="D6" s="1943" t="s">
        <v>594</v>
      </c>
      <c r="E6" s="1938" t="s">
        <v>636</v>
      </c>
      <c r="F6" s="1869" t="s">
        <v>594</v>
      </c>
      <c r="G6" s="1869" t="s">
        <v>636</v>
      </c>
      <c r="H6" s="1869" t="s">
        <v>594</v>
      </c>
      <c r="I6" s="1869" t="s">
        <v>636</v>
      </c>
      <c r="J6" s="1869" t="s">
        <v>594</v>
      </c>
      <c r="K6" s="1869" t="s">
        <v>636</v>
      </c>
      <c r="L6" s="1869" t="s">
        <v>594</v>
      </c>
      <c r="M6" s="1869" t="s">
        <v>636</v>
      </c>
      <c r="N6" s="2069" t="s">
        <v>594</v>
      </c>
    </row>
    <row r="7" spans="1:16" ht="15.75" thickBot="1">
      <c r="A7" s="1891"/>
      <c r="B7" s="1907"/>
      <c r="C7" s="1875" t="s">
        <v>139</v>
      </c>
      <c r="D7" s="1891" t="s">
        <v>9</v>
      </c>
      <c r="E7" s="1938" t="s">
        <v>139</v>
      </c>
      <c r="F7" s="1869" t="s">
        <v>9</v>
      </c>
      <c r="G7" s="1869" t="s">
        <v>139</v>
      </c>
      <c r="H7" s="1869" t="s">
        <v>9</v>
      </c>
      <c r="I7" s="1869" t="s">
        <v>139</v>
      </c>
      <c r="J7" s="1869" t="s">
        <v>9</v>
      </c>
      <c r="K7" s="1869" t="s">
        <v>139</v>
      </c>
      <c r="L7" s="1869" t="s">
        <v>9</v>
      </c>
      <c r="M7" s="1869" t="s">
        <v>139</v>
      </c>
      <c r="N7" s="2069" t="s">
        <v>9</v>
      </c>
    </row>
    <row r="8" spans="1:16">
      <c r="A8" s="1910" t="s">
        <v>11</v>
      </c>
      <c r="B8" s="1911"/>
      <c r="C8" s="581">
        <v>26751.600000000002</v>
      </c>
      <c r="D8" s="579">
        <v>2531.8000000000002</v>
      </c>
      <c r="E8" s="1859">
        <v>54196.7</v>
      </c>
      <c r="F8" s="1858">
        <v>5268.7</v>
      </c>
      <c r="G8" s="1858">
        <v>263.5</v>
      </c>
      <c r="H8" s="584">
        <v>31.5</v>
      </c>
      <c r="I8" s="578">
        <v>27.6</v>
      </c>
      <c r="J8" s="585">
        <v>14.1</v>
      </c>
      <c r="K8" s="1858">
        <v>27131.3</v>
      </c>
      <c r="L8" s="1856">
        <v>2757</v>
      </c>
      <c r="M8" s="578">
        <v>26774.300000000003</v>
      </c>
      <c r="N8" s="579">
        <v>2466.1</v>
      </c>
    </row>
    <row r="9" spans="1:16">
      <c r="A9" s="1910" t="s">
        <v>12</v>
      </c>
      <c r="B9" s="1911"/>
      <c r="C9" s="581">
        <v>27963.5</v>
      </c>
      <c r="D9" s="579">
        <v>1550.2999999999997</v>
      </c>
      <c r="E9" s="1859">
        <v>57154</v>
      </c>
      <c r="F9" s="1858">
        <v>3452.1</v>
      </c>
      <c r="G9" s="1858">
        <v>318.7</v>
      </c>
      <c r="H9" s="584">
        <v>23.7</v>
      </c>
      <c r="I9" s="578">
        <v>38</v>
      </c>
      <c r="J9" s="585">
        <v>5</v>
      </c>
      <c r="K9" s="1858">
        <v>28895.7</v>
      </c>
      <c r="L9" s="1856">
        <v>1933.2999999999997</v>
      </c>
      <c r="M9" s="578">
        <v>27901.600000000002</v>
      </c>
      <c r="N9" s="579">
        <v>1490.1000000000001</v>
      </c>
    </row>
    <row r="10" spans="1:16">
      <c r="A10" s="1910" t="s">
        <v>13</v>
      </c>
      <c r="B10" s="1911"/>
      <c r="C10" s="581">
        <v>28316.5</v>
      </c>
      <c r="D10" s="579">
        <v>1313</v>
      </c>
      <c r="E10" s="1859">
        <v>58425.1</v>
      </c>
      <c r="F10" s="1858">
        <v>3582.5</v>
      </c>
      <c r="G10" s="1858">
        <v>317.10000000000002</v>
      </c>
      <c r="H10" s="584">
        <v>24.5</v>
      </c>
      <c r="I10" s="578">
        <v>27.200000000000003</v>
      </c>
      <c r="J10" s="585">
        <v>3.9</v>
      </c>
      <c r="K10" s="1858">
        <v>29801.200000000001</v>
      </c>
      <c r="L10" s="1856">
        <v>2026.6999999999998</v>
      </c>
      <c r="M10" s="578">
        <v>28279.599999999999</v>
      </c>
      <c r="N10" s="579">
        <v>1527.4</v>
      </c>
    </row>
    <row r="11" spans="1:16">
      <c r="A11" s="1910" t="s">
        <v>135</v>
      </c>
      <c r="B11" s="1911"/>
      <c r="C11" s="581">
        <v>29050.7</v>
      </c>
      <c r="D11" s="579">
        <v>1252.5</v>
      </c>
      <c r="E11" s="1859">
        <v>59367.7</v>
      </c>
      <c r="F11" s="1858">
        <v>3954.2</v>
      </c>
      <c r="G11" s="1858">
        <v>264.10000000000002</v>
      </c>
      <c r="H11" s="584">
        <v>20.2</v>
      </c>
      <c r="I11" s="578">
        <v>27.299999999999997</v>
      </c>
      <c r="J11" s="585">
        <v>5.5</v>
      </c>
      <c r="K11" s="1858">
        <v>30173.3</v>
      </c>
      <c r="L11" s="1856">
        <v>2279</v>
      </c>
      <c r="M11" s="578">
        <v>28903</v>
      </c>
      <c r="N11" s="579">
        <v>1649.5000000000002</v>
      </c>
    </row>
    <row r="12" spans="1:16">
      <c r="A12" s="1910" t="s">
        <v>183</v>
      </c>
      <c r="B12" s="1911"/>
      <c r="C12" s="581">
        <v>29265.899999999998</v>
      </c>
      <c r="D12" s="579">
        <v>1314.9</v>
      </c>
      <c r="E12" s="1859">
        <v>60253.599999999999</v>
      </c>
      <c r="F12" s="1858">
        <v>4393.4000000000005</v>
      </c>
      <c r="G12" s="1858">
        <v>247.29999999999998</v>
      </c>
      <c r="H12" s="584">
        <v>20.100000000000001</v>
      </c>
      <c r="I12" s="578">
        <v>25.9</v>
      </c>
      <c r="J12" s="585">
        <v>8.4</v>
      </c>
      <c r="K12" s="1858">
        <v>30385.1</v>
      </c>
      <c r="L12" s="1856">
        <v>2444.6000000000004</v>
      </c>
      <c r="M12" s="578">
        <v>29595.3</v>
      </c>
      <c r="N12" s="579">
        <v>1920.3000000000002</v>
      </c>
    </row>
    <row r="13" spans="1:16">
      <c r="A13" s="1910" t="s">
        <v>432</v>
      </c>
      <c r="B13" s="1911"/>
      <c r="C13" s="581">
        <v>30484.3</v>
      </c>
      <c r="D13" s="579">
        <v>1888.3000000000002</v>
      </c>
      <c r="E13" s="1859">
        <v>62058.299999999996</v>
      </c>
      <c r="F13" s="1858">
        <v>5356.4</v>
      </c>
      <c r="G13" s="1858">
        <v>307.20000000000005</v>
      </c>
      <c r="H13" s="584">
        <v>30.9</v>
      </c>
      <c r="I13" s="578">
        <v>22.700000000000003</v>
      </c>
      <c r="J13" s="585">
        <v>13</v>
      </c>
      <c r="K13" s="1858">
        <v>30615.899999999998</v>
      </c>
      <c r="L13" s="1856">
        <v>2847.8</v>
      </c>
      <c r="M13" s="578">
        <v>31112.499999999996</v>
      </c>
      <c r="N13" s="579">
        <v>2464.6999999999998</v>
      </c>
    </row>
    <row r="14" spans="1:16">
      <c r="A14" s="1910" t="s">
        <v>529</v>
      </c>
      <c r="B14" s="1911"/>
      <c r="C14" s="581">
        <v>31120.499999999996</v>
      </c>
      <c r="D14" s="579">
        <v>2036.1999999999998</v>
      </c>
      <c r="E14" s="1859">
        <v>63991.399999999994</v>
      </c>
      <c r="F14" s="1858">
        <v>5932.6</v>
      </c>
      <c r="G14" s="1858">
        <v>324.90000000000003</v>
      </c>
      <c r="H14" s="584">
        <v>22.9</v>
      </c>
      <c r="I14" s="578">
        <v>32.4</v>
      </c>
      <c r="J14" s="585">
        <v>8.9</v>
      </c>
      <c r="K14" s="1858">
        <v>31078.400000000001</v>
      </c>
      <c r="L14" s="1856">
        <v>2978.9000000000005</v>
      </c>
      <c r="M14" s="578">
        <v>32555.699999999997</v>
      </c>
      <c r="N14" s="579">
        <v>2921.9</v>
      </c>
    </row>
    <row r="15" spans="1:16">
      <c r="A15" s="1910" t="s">
        <v>589</v>
      </c>
      <c r="B15" s="1911"/>
      <c r="C15" s="581">
        <v>31844.9</v>
      </c>
      <c r="D15" s="579">
        <v>1985.9</v>
      </c>
      <c r="E15" s="1859">
        <v>65270.8</v>
      </c>
      <c r="F15" s="1858">
        <v>6511.5</v>
      </c>
      <c r="G15" s="1858">
        <v>391.7</v>
      </c>
      <c r="H15" s="584">
        <v>25.3</v>
      </c>
      <c r="I15" s="578">
        <v>28.3</v>
      </c>
      <c r="J15" s="585">
        <v>11.7</v>
      </c>
      <c r="K15" s="1858">
        <v>31242.800000000003</v>
      </c>
      <c r="L15" s="1856">
        <v>3179</v>
      </c>
      <c r="M15" s="578">
        <v>33608</v>
      </c>
      <c r="N15" s="579">
        <v>3295.5</v>
      </c>
    </row>
    <row r="16" spans="1:16">
      <c r="A16" s="1910" t="s">
        <v>656</v>
      </c>
      <c r="B16" s="1911"/>
      <c r="C16" s="581">
        <v>32695.4</v>
      </c>
      <c r="D16" s="579">
        <v>1939.1</v>
      </c>
      <c r="E16" s="1859">
        <v>67005.8</v>
      </c>
      <c r="F16" s="1858">
        <v>7274</v>
      </c>
      <c r="G16" s="1858">
        <v>456.9</v>
      </c>
      <c r="H16" s="584">
        <v>43.8</v>
      </c>
      <c r="I16" s="578">
        <v>32.5</v>
      </c>
      <c r="J16" s="585">
        <v>20.8</v>
      </c>
      <c r="K16" s="1858">
        <v>31863.3</v>
      </c>
      <c r="L16" s="1856">
        <v>3488.8</v>
      </c>
      <c r="M16" s="578">
        <v>34653.1</v>
      </c>
      <c r="N16" s="579">
        <v>3720.6</v>
      </c>
    </row>
    <row r="17" spans="1:14">
      <c r="A17" s="1910" t="s">
        <v>673</v>
      </c>
      <c r="B17" s="1911"/>
      <c r="C17" s="581">
        <v>32997.200000000004</v>
      </c>
      <c r="D17" s="579">
        <v>2071.6</v>
      </c>
      <c r="E17" s="1859">
        <v>68015.399999999994</v>
      </c>
      <c r="F17" s="1858">
        <v>7583.6</v>
      </c>
      <c r="G17" s="1858">
        <v>510.6</v>
      </c>
      <c r="H17" s="584">
        <v>50.4</v>
      </c>
      <c r="I17" s="578">
        <v>38.200000000000003</v>
      </c>
      <c r="J17" s="585">
        <v>17.399999999999999</v>
      </c>
      <c r="K17" s="1858">
        <v>32517</v>
      </c>
      <c r="L17" s="1856">
        <v>3720.4</v>
      </c>
      <c r="M17" s="578">
        <v>34949.599999999999</v>
      </c>
      <c r="N17" s="579">
        <v>3795.4</v>
      </c>
    </row>
    <row r="18" spans="1:14" ht="15.75" thickBot="1">
      <c r="A18" s="1910" t="s">
        <v>939</v>
      </c>
      <c r="B18" s="1911"/>
      <c r="C18" s="581">
        <v>33528.600000000006</v>
      </c>
      <c r="D18" s="579">
        <v>1940.2</v>
      </c>
      <c r="E18" s="1859">
        <v>68720.7</v>
      </c>
      <c r="F18" s="1861">
        <v>7528.9</v>
      </c>
      <c r="G18" s="1858">
        <v>525.9</v>
      </c>
      <c r="H18" s="584">
        <v>52.1</v>
      </c>
      <c r="I18" s="578">
        <v>40.5</v>
      </c>
      <c r="J18" s="585">
        <v>20</v>
      </c>
      <c r="K18" s="1858">
        <v>33146.299999999996</v>
      </c>
      <c r="L18" s="1856">
        <v>3808.8</v>
      </c>
      <c r="M18" s="578">
        <v>35008</v>
      </c>
      <c r="N18" s="579">
        <v>3648</v>
      </c>
    </row>
    <row r="19" spans="1:14">
      <c r="A19" s="1900" t="s">
        <v>941</v>
      </c>
      <c r="B19" s="907" t="s">
        <v>185</v>
      </c>
      <c r="C19" s="911">
        <f t="shared" ref="C19:N19" si="0">C18-C17</f>
        <v>531.40000000000146</v>
      </c>
      <c r="D19" s="1476">
        <f t="shared" si="0"/>
        <v>-131.39999999999986</v>
      </c>
      <c r="E19" s="911">
        <f t="shared" si="0"/>
        <v>705.30000000000291</v>
      </c>
      <c r="F19" s="1482">
        <f t="shared" si="0"/>
        <v>-54.700000000000728</v>
      </c>
      <c r="G19" s="949">
        <f t="shared" si="0"/>
        <v>15.299999999999955</v>
      </c>
      <c r="H19" s="1537">
        <f t="shared" si="0"/>
        <v>1.7000000000000028</v>
      </c>
      <c r="I19" s="1537">
        <f t="shared" si="0"/>
        <v>2.2999999999999972</v>
      </c>
      <c r="J19" s="1482">
        <f t="shared" si="0"/>
        <v>2.6000000000000014</v>
      </c>
      <c r="K19" s="949">
        <f t="shared" si="0"/>
        <v>629.29999999999563</v>
      </c>
      <c r="L19" s="949">
        <f t="shared" si="0"/>
        <v>88.400000000000091</v>
      </c>
      <c r="M19" s="1537">
        <f t="shared" si="0"/>
        <v>58.400000000001455</v>
      </c>
      <c r="N19" s="1156">
        <f t="shared" si="0"/>
        <v>-147.40000000000009</v>
      </c>
    </row>
    <row r="20" spans="1:14">
      <c r="A20" s="1901"/>
      <c r="B20" s="923" t="s">
        <v>186</v>
      </c>
      <c r="C20" s="927">
        <f t="shared" ref="C20:N20" si="1">C18/C17-1</f>
        <v>1.610439673669295E-2</v>
      </c>
      <c r="D20" s="1479">
        <f t="shared" si="1"/>
        <v>-6.3429233442749533E-2</v>
      </c>
      <c r="E20" s="927">
        <f t="shared" si="1"/>
        <v>1.0369710389117825E-2</v>
      </c>
      <c r="F20" s="1484">
        <f t="shared" si="1"/>
        <v>-7.2129331715808931E-3</v>
      </c>
      <c r="G20" s="925">
        <f t="shared" si="1"/>
        <v>2.9964747356051591E-2</v>
      </c>
      <c r="H20" s="1029">
        <f t="shared" si="1"/>
        <v>3.3730158730158832E-2</v>
      </c>
      <c r="I20" s="1029">
        <f t="shared" si="1"/>
        <v>6.0209424083769614E-2</v>
      </c>
      <c r="J20" s="1484">
        <f t="shared" si="1"/>
        <v>0.14942528735632199</v>
      </c>
      <c r="K20" s="925">
        <f t="shared" si="1"/>
        <v>1.9352953839530063E-2</v>
      </c>
      <c r="L20" s="925">
        <f t="shared" si="1"/>
        <v>2.376088592624459E-2</v>
      </c>
      <c r="M20" s="1029">
        <f t="shared" si="1"/>
        <v>1.6709776363679207E-3</v>
      </c>
      <c r="N20" s="926">
        <f t="shared" si="1"/>
        <v>-3.883648627285663E-2</v>
      </c>
    </row>
    <row r="21" spans="1:14">
      <c r="A21" s="1902" t="s">
        <v>945</v>
      </c>
      <c r="B21" s="928" t="s">
        <v>185</v>
      </c>
      <c r="C21" s="922">
        <f t="shared" ref="C21:N21" si="2">C18-C13</f>
        <v>3044.3000000000065</v>
      </c>
      <c r="D21" s="1542">
        <f t="shared" si="2"/>
        <v>51.899999999999864</v>
      </c>
      <c r="E21" s="922">
        <f t="shared" si="2"/>
        <v>6662.4000000000015</v>
      </c>
      <c r="F21" s="1544">
        <f t="shared" si="2"/>
        <v>2172.5</v>
      </c>
      <c r="G21" s="956">
        <f t="shared" si="2"/>
        <v>218.69999999999993</v>
      </c>
      <c r="H21" s="1539">
        <f t="shared" si="2"/>
        <v>21.200000000000003</v>
      </c>
      <c r="I21" s="1539">
        <f t="shared" si="2"/>
        <v>17.799999999999997</v>
      </c>
      <c r="J21" s="1544">
        <f t="shared" si="2"/>
        <v>7</v>
      </c>
      <c r="K21" s="956">
        <f t="shared" si="2"/>
        <v>2530.3999999999978</v>
      </c>
      <c r="L21" s="956">
        <f t="shared" si="2"/>
        <v>961</v>
      </c>
      <c r="M21" s="1539">
        <f t="shared" si="2"/>
        <v>3895.5000000000036</v>
      </c>
      <c r="N21" s="1157">
        <f t="shared" si="2"/>
        <v>1183.3000000000002</v>
      </c>
    </row>
    <row r="22" spans="1:14">
      <c r="A22" s="1901"/>
      <c r="B22" s="923" t="s">
        <v>186</v>
      </c>
      <c r="C22" s="927">
        <f t="shared" ref="C22:N22" si="3">C18/C13-1</f>
        <v>9.9864520425268388E-2</v>
      </c>
      <c r="D22" s="1479">
        <f t="shared" si="3"/>
        <v>2.748503945347669E-2</v>
      </c>
      <c r="E22" s="927">
        <f t="shared" si="3"/>
        <v>0.1073571141974563</v>
      </c>
      <c r="F22" s="1484">
        <f t="shared" si="3"/>
        <v>0.40558957508774562</v>
      </c>
      <c r="G22" s="925">
        <f t="shared" si="3"/>
        <v>0.71191406249999978</v>
      </c>
      <c r="H22" s="1029">
        <f t="shared" si="3"/>
        <v>0.68608414239482207</v>
      </c>
      <c r="I22" s="1029">
        <f t="shared" si="3"/>
        <v>0.78414096916299547</v>
      </c>
      <c r="J22" s="1484">
        <f t="shared" si="3"/>
        <v>0.53846153846153855</v>
      </c>
      <c r="K22" s="925">
        <f t="shared" si="3"/>
        <v>8.2649864939459583E-2</v>
      </c>
      <c r="L22" s="925">
        <f t="shared" si="3"/>
        <v>0.33745347285623994</v>
      </c>
      <c r="M22" s="1029">
        <f t="shared" si="3"/>
        <v>0.12520691040578558</v>
      </c>
      <c r="N22" s="926">
        <f t="shared" si="3"/>
        <v>0.48009899784963705</v>
      </c>
    </row>
    <row r="23" spans="1:14">
      <c r="A23" s="1902" t="s">
        <v>944</v>
      </c>
      <c r="B23" s="928" t="s">
        <v>185</v>
      </c>
      <c r="C23" s="922">
        <f t="shared" ref="C23:N23" si="4">C18-C8</f>
        <v>6777.0000000000036</v>
      </c>
      <c r="D23" s="1542">
        <f t="shared" si="4"/>
        <v>-591.60000000000014</v>
      </c>
      <c r="E23" s="922">
        <f t="shared" si="4"/>
        <v>14524</v>
      </c>
      <c r="F23" s="1544">
        <f t="shared" si="4"/>
        <v>2260.1999999999998</v>
      </c>
      <c r="G23" s="956">
        <f t="shared" si="4"/>
        <v>262.39999999999998</v>
      </c>
      <c r="H23" s="1539">
        <f t="shared" si="4"/>
        <v>20.6</v>
      </c>
      <c r="I23" s="1539">
        <f t="shared" si="4"/>
        <v>12.899999999999999</v>
      </c>
      <c r="J23" s="1544">
        <f t="shared" si="4"/>
        <v>5.9</v>
      </c>
      <c r="K23" s="956">
        <f t="shared" si="4"/>
        <v>6014.9999999999964</v>
      </c>
      <c r="L23" s="956">
        <f t="shared" si="4"/>
        <v>1051.8000000000002</v>
      </c>
      <c r="M23" s="1539">
        <f t="shared" si="4"/>
        <v>8233.6999999999971</v>
      </c>
      <c r="N23" s="1157">
        <f t="shared" si="4"/>
        <v>1181.9000000000001</v>
      </c>
    </row>
    <row r="24" spans="1:14">
      <c r="A24" s="2027"/>
      <c r="B24" s="1540" t="s">
        <v>186</v>
      </c>
      <c r="C24" s="1069">
        <f t="shared" ref="C24:H24" si="5">C18/C8-1</f>
        <v>0.25333064190553101</v>
      </c>
      <c r="D24" s="1487">
        <f t="shared" si="5"/>
        <v>-0.23366774626747777</v>
      </c>
      <c r="E24" s="1069">
        <f t="shared" si="5"/>
        <v>0.26798679624405186</v>
      </c>
      <c r="F24" s="256">
        <f t="shared" si="5"/>
        <v>0.42898627744984519</v>
      </c>
      <c r="G24" s="938">
        <f t="shared" si="5"/>
        <v>0.99582542694497156</v>
      </c>
      <c r="H24" s="1108">
        <f t="shared" si="5"/>
        <v>0.65396825396825409</v>
      </c>
      <c r="I24" s="1502" t="s">
        <v>574</v>
      </c>
      <c r="J24" s="1506">
        <f t="shared" ref="J24:N24" si="6">J18/J8-1</f>
        <v>0.41843971631205679</v>
      </c>
      <c r="K24" s="938">
        <f t="shared" si="6"/>
        <v>0.22169966053967172</v>
      </c>
      <c r="L24" s="938">
        <f t="shared" si="6"/>
        <v>0.38150163220892286</v>
      </c>
      <c r="M24" s="1108">
        <f t="shared" si="6"/>
        <v>0.3075225122598908</v>
      </c>
      <c r="N24" s="1506">
        <f t="shared" si="6"/>
        <v>0.47925874863144236</v>
      </c>
    </row>
    <row r="25" spans="1:14">
      <c r="A25" s="1842"/>
      <c r="B25" s="258"/>
      <c r="C25" s="256"/>
      <c r="D25" s="256"/>
      <c r="E25" s="256"/>
      <c r="F25" s="256"/>
      <c r="G25" s="256"/>
      <c r="H25" s="256"/>
      <c r="I25" s="256"/>
      <c r="J25" s="256"/>
      <c r="K25" s="256"/>
      <c r="L25" s="256"/>
      <c r="M25" s="551"/>
    </row>
    <row r="26" spans="1:14">
      <c r="A26" s="5" t="s">
        <v>645</v>
      </c>
      <c r="B26" s="551"/>
      <c r="C26" s="551"/>
      <c r="D26" s="551"/>
      <c r="E26" s="551"/>
      <c r="F26" s="551"/>
      <c r="G26" s="551"/>
      <c r="H26" s="551"/>
      <c r="I26" s="551"/>
      <c r="J26" s="551"/>
      <c r="K26" s="551"/>
      <c r="L26" s="551"/>
      <c r="M26" s="551"/>
    </row>
    <row r="27" spans="1:14">
      <c r="A27" s="5" t="s">
        <v>640</v>
      </c>
      <c r="B27" s="551"/>
      <c r="C27" s="551"/>
      <c r="D27" s="551"/>
      <c r="E27" s="551"/>
      <c r="F27" s="551"/>
      <c r="G27" s="551"/>
      <c r="H27" s="551"/>
      <c r="I27" s="551"/>
      <c r="J27" s="551"/>
      <c r="K27" s="551"/>
      <c r="L27" s="551"/>
      <c r="M27" s="551"/>
    </row>
    <row r="28" spans="1:14">
      <c r="A28" s="69" t="s">
        <v>513</v>
      </c>
      <c r="B28" s="551"/>
      <c r="C28" s="551"/>
      <c r="D28" s="551"/>
      <c r="E28" s="551"/>
      <c r="F28" s="551"/>
      <c r="G28" s="551"/>
      <c r="H28" s="551"/>
      <c r="I28" s="551"/>
      <c r="J28" s="551"/>
      <c r="K28" s="513"/>
      <c r="L28" s="513"/>
      <c r="M28" s="551"/>
    </row>
    <row r="29" spans="1:14">
      <c r="A29" s="551"/>
      <c r="B29" s="551"/>
      <c r="C29" s="551"/>
      <c r="D29" s="551"/>
      <c r="E29" s="551"/>
      <c r="F29" s="551"/>
      <c r="G29" s="551"/>
      <c r="H29" s="551"/>
      <c r="I29" s="551"/>
      <c r="J29" s="551"/>
      <c r="K29" s="513"/>
      <c r="L29" s="513"/>
      <c r="M29" s="551"/>
    </row>
  </sheetData>
  <mergeCells count="35">
    <mergeCell ref="I5:J5"/>
    <mergeCell ref="K5:L5"/>
    <mergeCell ref="M5:N5"/>
    <mergeCell ref="C6:C7"/>
    <mergeCell ref="D6:D7"/>
    <mergeCell ref="E6:E7"/>
    <mergeCell ref="K6:K7"/>
    <mergeCell ref="L6:L7"/>
    <mergeCell ref="M6:M7"/>
    <mergeCell ref="N6:N7"/>
    <mergeCell ref="A8:B8"/>
    <mergeCell ref="F6:F7"/>
    <mergeCell ref="G6:G7"/>
    <mergeCell ref="H6:H7"/>
    <mergeCell ref="I6:I7"/>
    <mergeCell ref="J6:J7"/>
    <mergeCell ref="A3:B7"/>
    <mergeCell ref="C3:D5"/>
    <mergeCell ref="E3:N3"/>
    <mergeCell ref="E4:F5"/>
    <mergeCell ref="G4:N4"/>
    <mergeCell ref="G5:H5"/>
    <mergeCell ref="A9:B9"/>
    <mergeCell ref="A10:B10"/>
    <mergeCell ref="A11:B11"/>
    <mergeCell ref="A12:B12"/>
    <mergeCell ref="A13:B13"/>
    <mergeCell ref="A19:A20"/>
    <mergeCell ref="A21:A22"/>
    <mergeCell ref="A23:A24"/>
    <mergeCell ref="A14:B14"/>
    <mergeCell ref="A15:B15"/>
    <mergeCell ref="A16:B16"/>
    <mergeCell ref="A17:B17"/>
    <mergeCell ref="A18:B18"/>
  </mergeCells>
  <hyperlinks>
    <hyperlink ref="A27" r:id="rId1" display="http://www.msmt.cz/file/13234_1_1/"/>
    <hyperlink ref="P2" location="OBSAH!A1" display="Zpět na obsah"/>
  </hyperlinks>
  <pageMargins left="0.7" right="0.7" top="0.78740157499999996" bottom="0.78740157499999996" header="0.3" footer="0.3"/>
  <pageSetup paperSize="9" orientation="landscape" r:id="rId2"/>
  <ignoredErrors>
    <ignoredError sqref="C19:N24" unlockedFormula="1"/>
  </ignoredError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showGridLines="0" workbookViewId="0"/>
  </sheetViews>
  <sheetFormatPr defaultRowHeight="15"/>
  <cols>
    <col min="1" max="1" width="12" style="551" customWidth="1"/>
    <col min="2" max="2" width="6.140625" style="551" customWidth="1"/>
    <col min="3" max="12" width="8.7109375" style="551" customWidth="1"/>
  </cols>
  <sheetData>
    <row r="1" spans="1:15">
      <c r="A1" s="165" t="s">
        <v>1019</v>
      </c>
      <c r="B1" s="145"/>
    </row>
    <row r="2" spans="1:15" ht="15.75" thickBot="1">
      <c r="A2" s="1614" t="s">
        <v>1719</v>
      </c>
      <c r="B2" s="146"/>
      <c r="J2" s="623"/>
      <c r="K2" s="146"/>
      <c r="L2" s="146"/>
      <c r="M2" s="146"/>
      <c r="N2" s="213" t="s">
        <v>1602</v>
      </c>
      <c r="O2" s="146"/>
    </row>
    <row r="3" spans="1:15" ht="30" customHeight="1">
      <c r="A3" s="1904" t="s">
        <v>193</v>
      </c>
      <c r="B3" s="1905"/>
      <c r="C3" s="2052" t="s">
        <v>570</v>
      </c>
      <c r="D3" s="1941"/>
      <c r="E3" s="1941"/>
      <c r="F3" s="1932"/>
      <c r="G3" s="2052" t="s">
        <v>571</v>
      </c>
      <c r="H3" s="1941"/>
      <c r="I3" s="1941"/>
      <c r="J3" s="1932"/>
      <c r="K3" s="2052" t="s">
        <v>572</v>
      </c>
      <c r="L3" s="1941"/>
    </row>
    <row r="4" spans="1:15" ht="15" customHeight="1">
      <c r="A4" s="1890"/>
      <c r="B4" s="1906"/>
      <c r="C4" s="2082" t="s">
        <v>578</v>
      </c>
      <c r="D4" s="1897"/>
      <c r="E4" s="2069" t="s">
        <v>635</v>
      </c>
      <c r="F4" s="1933"/>
      <c r="G4" s="2082" t="s">
        <v>578</v>
      </c>
      <c r="H4" s="1897"/>
      <c r="I4" s="2069" t="s">
        <v>635</v>
      </c>
      <c r="J4" s="1933"/>
      <c r="K4" s="1939" t="s">
        <v>636</v>
      </c>
      <c r="L4" s="1943" t="s">
        <v>594</v>
      </c>
    </row>
    <row r="5" spans="1:15">
      <c r="A5" s="1890"/>
      <c r="B5" s="1906"/>
      <c r="C5" s="1939" t="s">
        <v>4</v>
      </c>
      <c r="D5" s="1947" t="s">
        <v>595</v>
      </c>
      <c r="E5" s="1947" t="s">
        <v>4</v>
      </c>
      <c r="F5" s="2035" t="s">
        <v>595</v>
      </c>
      <c r="G5" s="1939" t="s">
        <v>4</v>
      </c>
      <c r="H5" s="1947" t="s">
        <v>755</v>
      </c>
      <c r="I5" s="1947" t="s">
        <v>4</v>
      </c>
      <c r="J5" s="1947" t="s">
        <v>755</v>
      </c>
      <c r="K5" s="2272"/>
      <c r="L5" s="1890"/>
    </row>
    <row r="6" spans="1:15" ht="21" customHeight="1" thickBot="1">
      <c r="A6" s="1891"/>
      <c r="B6" s="1907"/>
      <c r="C6" s="1875"/>
      <c r="D6" s="1889"/>
      <c r="E6" s="1889"/>
      <c r="F6" s="2037"/>
      <c r="G6" s="1875"/>
      <c r="H6" s="1889"/>
      <c r="I6" s="1889"/>
      <c r="J6" s="1889"/>
      <c r="K6" s="1875"/>
      <c r="L6" s="1891"/>
    </row>
    <row r="7" spans="1:15">
      <c r="A7" s="1910" t="s">
        <v>11</v>
      </c>
      <c r="B7" s="1911"/>
      <c r="C7" s="574">
        <v>35946.299999999996</v>
      </c>
      <c r="D7" s="581">
        <v>3571</v>
      </c>
      <c r="E7" s="581">
        <v>3123.8</v>
      </c>
      <c r="F7" s="577">
        <v>73.7</v>
      </c>
      <c r="G7" s="574">
        <v>1035.6000000000001</v>
      </c>
      <c r="H7" s="585">
        <v>66.8</v>
      </c>
      <c r="I7" s="581">
        <v>27.8</v>
      </c>
      <c r="J7" s="577">
        <v>1</v>
      </c>
      <c r="K7" s="574">
        <v>1686.8</v>
      </c>
      <c r="L7" s="579">
        <v>55.699999999999996</v>
      </c>
    </row>
    <row r="8" spans="1:15">
      <c r="A8" s="1910" t="s">
        <v>12</v>
      </c>
      <c r="B8" s="1911"/>
      <c r="C8" s="574">
        <v>36699.200000000004</v>
      </c>
      <c r="D8" s="581">
        <v>3407.4</v>
      </c>
      <c r="E8" s="581">
        <v>1686.6999999999998</v>
      </c>
      <c r="F8" s="577">
        <v>46.4</v>
      </c>
      <c r="G8" s="574">
        <v>1050.8999999999999</v>
      </c>
      <c r="H8" s="585">
        <v>52.1</v>
      </c>
      <c r="I8" s="581">
        <v>12</v>
      </c>
      <c r="J8" s="577">
        <v>1</v>
      </c>
      <c r="K8" s="574">
        <v>1630.8999999999999</v>
      </c>
      <c r="L8" s="579">
        <v>36.4</v>
      </c>
    </row>
    <row r="9" spans="1:15">
      <c r="A9" s="1910" t="s">
        <v>13</v>
      </c>
      <c r="B9" s="1911"/>
      <c r="C9" s="574">
        <v>36632.6</v>
      </c>
      <c r="D9" s="581">
        <v>3529.5</v>
      </c>
      <c r="E9" s="581">
        <v>1437</v>
      </c>
      <c r="F9" s="577">
        <v>53.5</v>
      </c>
      <c r="G9" s="574">
        <v>1051</v>
      </c>
      <c r="H9" s="585">
        <v>56.2</v>
      </c>
      <c r="I9" s="581">
        <v>8.6999999999999993</v>
      </c>
      <c r="J9" s="577">
        <v>0</v>
      </c>
      <c r="K9" s="574">
        <v>1505.8999999999999</v>
      </c>
      <c r="L9" s="579">
        <v>20.400000000000002</v>
      </c>
    </row>
    <row r="10" spans="1:15">
      <c r="A10" s="1910" t="s">
        <v>135</v>
      </c>
      <c r="B10" s="1911"/>
      <c r="C10" s="574">
        <v>36745.1</v>
      </c>
      <c r="D10" s="581">
        <v>3638.9</v>
      </c>
      <c r="E10" s="581">
        <v>1369.8</v>
      </c>
      <c r="F10" s="577">
        <v>51.9</v>
      </c>
      <c r="G10" s="574">
        <v>1031.5999999999999</v>
      </c>
      <c r="H10" s="585">
        <v>58</v>
      </c>
      <c r="I10" s="581">
        <v>9.1999999999999993</v>
      </c>
      <c r="J10" s="577">
        <v>0.8</v>
      </c>
      <c r="K10" s="574">
        <v>1430.8000000000002</v>
      </c>
      <c r="L10" s="579">
        <v>19.500000000000004</v>
      </c>
    </row>
    <row r="11" spans="1:15">
      <c r="A11" s="1910" t="s">
        <v>183</v>
      </c>
      <c r="B11" s="1911"/>
      <c r="C11" s="574">
        <v>36756</v>
      </c>
      <c r="D11" s="581">
        <v>3667.7</v>
      </c>
      <c r="E11" s="581">
        <v>1467.4</v>
      </c>
      <c r="F11" s="577">
        <v>54.8</v>
      </c>
      <c r="G11" s="574">
        <v>1027</v>
      </c>
      <c r="H11" s="585">
        <v>59.5</v>
      </c>
      <c r="I11" s="581">
        <v>8.8000000000000007</v>
      </c>
      <c r="J11" s="577">
        <v>0</v>
      </c>
      <c r="K11" s="574">
        <v>1338.7</v>
      </c>
      <c r="L11" s="579">
        <v>24.3</v>
      </c>
    </row>
    <row r="12" spans="1:15">
      <c r="A12" s="1910" t="s">
        <v>432</v>
      </c>
      <c r="B12" s="1911"/>
      <c r="C12" s="574">
        <v>37298.800000000003</v>
      </c>
      <c r="D12" s="581">
        <v>3627.1000000000004</v>
      </c>
      <c r="E12" s="581">
        <v>1834.5</v>
      </c>
      <c r="F12" s="577">
        <v>61.2</v>
      </c>
      <c r="G12" s="574">
        <v>1061.5999999999999</v>
      </c>
      <c r="H12" s="585">
        <v>59.9</v>
      </c>
      <c r="I12" s="581">
        <v>8.1999999999999993</v>
      </c>
      <c r="J12" s="577">
        <v>0</v>
      </c>
      <c r="K12" s="574">
        <v>1251.2</v>
      </c>
      <c r="L12" s="579">
        <v>23.5</v>
      </c>
    </row>
    <row r="13" spans="1:15">
      <c r="A13" s="1910" t="s">
        <v>529</v>
      </c>
      <c r="B13" s="1911"/>
      <c r="C13" s="574">
        <v>38074.100000000006</v>
      </c>
      <c r="D13" s="581">
        <v>3641.2999999999997</v>
      </c>
      <c r="E13" s="581">
        <v>2119.2000000000003</v>
      </c>
      <c r="F13" s="577">
        <v>67.3</v>
      </c>
      <c r="G13" s="574">
        <v>1021.5000000000001</v>
      </c>
      <c r="H13" s="585">
        <v>52</v>
      </c>
      <c r="I13" s="581">
        <v>1.5</v>
      </c>
      <c r="J13" s="577">
        <v>0</v>
      </c>
      <c r="K13" s="574">
        <v>1221.4000000000001</v>
      </c>
      <c r="L13" s="579">
        <v>20.100000000000001</v>
      </c>
    </row>
    <row r="14" spans="1:15">
      <c r="A14" s="1910" t="s">
        <v>589</v>
      </c>
      <c r="B14" s="1911"/>
      <c r="C14" s="574">
        <v>38919.9</v>
      </c>
      <c r="D14" s="581">
        <v>3843.7999999999997</v>
      </c>
      <c r="E14" s="581">
        <v>2385.9</v>
      </c>
      <c r="F14" s="577">
        <v>89.8</v>
      </c>
      <c r="G14" s="574">
        <v>1092.2</v>
      </c>
      <c r="H14" s="585">
        <v>59.9</v>
      </c>
      <c r="I14" s="581">
        <v>5.6</v>
      </c>
      <c r="J14" s="577">
        <v>0</v>
      </c>
      <c r="K14" s="574">
        <v>1215.4000000000001</v>
      </c>
      <c r="L14" s="579">
        <v>28</v>
      </c>
    </row>
    <row r="15" spans="1:15">
      <c r="A15" s="1910" t="s">
        <v>656</v>
      </c>
      <c r="B15" s="1911"/>
      <c r="C15" s="574">
        <v>39822.1</v>
      </c>
      <c r="D15" s="581">
        <v>3786</v>
      </c>
      <c r="E15" s="581">
        <v>2666.3</v>
      </c>
      <c r="F15" s="577">
        <v>88.8</v>
      </c>
      <c r="G15" s="574">
        <v>1089.3999999999999</v>
      </c>
      <c r="H15" s="585">
        <v>57</v>
      </c>
      <c r="I15" s="581">
        <v>2.7</v>
      </c>
      <c r="J15" s="577">
        <v>0</v>
      </c>
      <c r="K15" s="574">
        <v>1252.6000000000001</v>
      </c>
      <c r="L15" s="579">
        <v>28.3</v>
      </c>
    </row>
    <row r="16" spans="1:15">
      <c r="A16" s="1910" t="s">
        <v>673</v>
      </c>
      <c r="B16" s="1911"/>
      <c r="C16" s="574">
        <v>40992.1</v>
      </c>
      <c r="D16" s="581">
        <v>3767.7</v>
      </c>
      <c r="E16" s="581">
        <v>2971.3</v>
      </c>
      <c r="F16" s="577">
        <v>114.4</v>
      </c>
      <c r="G16" s="574">
        <v>1082.3</v>
      </c>
      <c r="H16" s="585">
        <v>58.6</v>
      </c>
      <c r="I16" s="581">
        <v>1.8</v>
      </c>
      <c r="J16" s="577">
        <v>0</v>
      </c>
      <c r="K16" s="574">
        <v>1281.1000000000001</v>
      </c>
      <c r="L16" s="579">
        <v>30.8</v>
      </c>
    </row>
    <row r="17" spans="1:12" ht="15.75" thickBot="1">
      <c r="A17" s="1871" t="s">
        <v>939</v>
      </c>
      <c r="B17" s="1872"/>
      <c r="C17" s="574">
        <v>42416.2</v>
      </c>
      <c r="D17" s="581">
        <v>3909.1000000000004</v>
      </c>
      <c r="E17" s="581">
        <v>2969.3</v>
      </c>
      <c r="F17" s="577">
        <v>92.2</v>
      </c>
      <c r="G17" s="574">
        <v>1092.5</v>
      </c>
      <c r="H17" s="585">
        <v>65.8</v>
      </c>
      <c r="I17" s="581">
        <v>1.4</v>
      </c>
      <c r="J17" s="577">
        <v>0</v>
      </c>
      <c r="K17" s="574">
        <v>1287.5</v>
      </c>
      <c r="L17" s="579">
        <v>24.2</v>
      </c>
    </row>
    <row r="18" spans="1:12" ht="17.100000000000001" customHeight="1">
      <c r="A18" s="1900" t="s">
        <v>941</v>
      </c>
      <c r="B18" s="907" t="s">
        <v>185</v>
      </c>
      <c r="C18" s="911">
        <f t="shared" ref="C18:L18" si="0">C17-C16</f>
        <v>1424.0999999999985</v>
      </c>
      <c r="D18" s="949">
        <f>D17-D16</f>
        <v>141.40000000000055</v>
      </c>
      <c r="E18" s="949">
        <f t="shared" si="0"/>
        <v>-2</v>
      </c>
      <c r="F18" s="1541">
        <f>F17-F16</f>
        <v>-22.200000000000003</v>
      </c>
      <c r="G18" s="911">
        <f t="shared" si="0"/>
        <v>10.200000000000045</v>
      </c>
      <c r="H18" s="949">
        <f t="shared" si="0"/>
        <v>7.1999999999999957</v>
      </c>
      <c r="I18" s="949">
        <f>I17-I16</f>
        <v>-0.40000000000000013</v>
      </c>
      <c r="J18" s="1541">
        <f>J17-J16</f>
        <v>0</v>
      </c>
      <c r="K18" s="911">
        <f t="shared" si="0"/>
        <v>6.3999999999998636</v>
      </c>
      <c r="L18" s="1156">
        <f t="shared" si="0"/>
        <v>-6.6000000000000014</v>
      </c>
    </row>
    <row r="19" spans="1:12" ht="17.100000000000001" customHeight="1">
      <c r="A19" s="1901"/>
      <c r="B19" s="923" t="s">
        <v>186</v>
      </c>
      <c r="C19" s="927">
        <f t="shared" ref="C19:L19" si="1">C17/C16-1</f>
        <v>3.4740840308254528E-2</v>
      </c>
      <c r="D19" s="925">
        <f>D17/D16-1</f>
        <v>3.7529527297821108E-2</v>
      </c>
      <c r="E19" s="925">
        <f t="shared" si="1"/>
        <v>-6.7310604785786321E-4</v>
      </c>
      <c r="F19" s="1102">
        <f>F17/F16-1</f>
        <v>-0.19405594405594406</v>
      </c>
      <c r="G19" s="927">
        <f t="shared" si="1"/>
        <v>9.4243740182944347E-3</v>
      </c>
      <c r="H19" s="925">
        <f t="shared" si="1"/>
        <v>0.12286689419795205</v>
      </c>
      <c r="I19" s="925">
        <f>I17/I16-1</f>
        <v>-0.22222222222222232</v>
      </c>
      <c r="J19" s="1031" t="s">
        <v>574</v>
      </c>
      <c r="K19" s="927">
        <f t="shared" si="1"/>
        <v>4.9957068144561578E-3</v>
      </c>
      <c r="L19" s="926">
        <f t="shared" si="1"/>
        <v>-0.2142857142857143</v>
      </c>
    </row>
    <row r="20" spans="1:12" ht="17.100000000000001" customHeight="1">
      <c r="A20" s="1902" t="s">
        <v>945</v>
      </c>
      <c r="B20" s="928" t="s">
        <v>185</v>
      </c>
      <c r="C20" s="922">
        <f t="shared" ref="C20:L20" si="2">C17-C12</f>
        <v>5117.3999999999942</v>
      </c>
      <c r="D20" s="956">
        <f>D17-D12</f>
        <v>282</v>
      </c>
      <c r="E20" s="956">
        <f t="shared" si="2"/>
        <v>1134.8000000000002</v>
      </c>
      <c r="F20" s="1543">
        <f>F17-F12</f>
        <v>31</v>
      </c>
      <c r="G20" s="922">
        <f t="shared" si="2"/>
        <v>30.900000000000091</v>
      </c>
      <c r="H20" s="956">
        <f t="shared" si="2"/>
        <v>5.8999999999999986</v>
      </c>
      <c r="I20" s="956">
        <f>I17-I12</f>
        <v>-6.7999999999999989</v>
      </c>
      <c r="J20" s="1543">
        <f>J17-J12</f>
        <v>0</v>
      </c>
      <c r="K20" s="922">
        <f t="shared" si="2"/>
        <v>36.299999999999955</v>
      </c>
      <c r="L20" s="1157">
        <f t="shared" si="2"/>
        <v>0.69999999999999929</v>
      </c>
    </row>
    <row r="21" spans="1:12" ht="17.100000000000001" customHeight="1">
      <c r="A21" s="1901"/>
      <c r="B21" s="923" t="s">
        <v>186</v>
      </c>
      <c r="C21" s="927">
        <f t="shared" ref="C21:L21" si="3">C17/C12-1</f>
        <v>0.13720012440078477</v>
      </c>
      <c r="D21" s="925">
        <f>D17/D12-1</f>
        <v>7.7748063190979044E-2</v>
      </c>
      <c r="E21" s="925">
        <f t="shared" si="3"/>
        <v>0.61858817116380505</v>
      </c>
      <c r="F21" s="1102">
        <f>F17/F12-1</f>
        <v>0.50653594771241828</v>
      </c>
      <c r="G21" s="927">
        <f t="shared" si="3"/>
        <v>2.9107008289374514E-2</v>
      </c>
      <c r="H21" s="925">
        <f t="shared" si="3"/>
        <v>9.8497495826377346E-2</v>
      </c>
      <c r="I21" s="925">
        <f>I17/I12-1</f>
        <v>-0.82926829268292679</v>
      </c>
      <c r="J21" s="1031" t="s">
        <v>574</v>
      </c>
      <c r="K21" s="927">
        <f t="shared" si="3"/>
        <v>2.90121483375958E-2</v>
      </c>
      <c r="L21" s="926">
        <f t="shared" si="3"/>
        <v>2.9787234042553123E-2</v>
      </c>
    </row>
    <row r="22" spans="1:12" ht="17.100000000000001" customHeight="1">
      <c r="A22" s="1902" t="s">
        <v>944</v>
      </c>
      <c r="B22" s="928" t="s">
        <v>185</v>
      </c>
      <c r="C22" s="922">
        <f t="shared" ref="C22:L22" si="4">C17-C7</f>
        <v>6469.9000000000015</v>
      </c>
      <c r="D22" s="956">
        <f>D17-D7</f>
        <v>338.10000000000036</v>
      </c>
      <c r="E22" s="956">
        <f t="shared" si="4"/>
        <v>-154.5</v>
      </c>
      <c r="F22" s="1543">
        <f>F17-F7</f>
        <v>18.5</v>
      </c>
      <c r="G22" s="922">
        <f t="shared" si="4"/>
        <v>56.899999999999864</v>
      </c>
      <c r="H22" s="956">
        <f t="shared" si="4"/>
        <v>-1</v>
      </c>
      <c r="I22" s="956">
        <f>I17-I7</f>
        <v>-26.400000000000002</v>
      </c>
      <c r="J22" s="1543">
        <f>J17-J7</f>
        <v>-1</v>
      </c>
      <c r="K22" s="922">
        <f t="shared" si="4"/>
        <v>-399.29999999999995</v>
      </c>
      <c r="L22" s="1157">
        <f t="shared" si="4"/>
        <v>-31.499999999999996</v>
      </c>
    </row>
    <row r="23" spans="1:12" ht="17.100000000000001" customHeight="1">
      <c r="A23" s="2027"/>
      <c r="B23" s="1540" t="s">
        <v>186</v>
      </c>
      <c r="C23" s="1069">
        <f t="shared" ref="C23:L23" si="5">C17/C7-1</f>
        <v>0.17998792643470951</v>
      </c>
      <c r="D23" s="1485">
        <f>D17/D7-1</f>
        <v>9.4679361523382966E-2</v>
      </c>
      <c r="E23" s="1485">
        <f t="shared" si="5"/>
        <v>-4.9458992253025191E-2</v>
      </c>
      <c r="F23" s="1486">
        <f>F17/F7-1</f>
        <v>0.25101763907734065</v>
      </c>
      <c r="G23" s="1069">
        <f t="shared" si="5"/>
        <v>5.4943993820007586E-2</v>
      </c>
      <c r="H23" s="1485">
        <f t="shared" si="5"/>
        <v>-1.4970059880239472E-2</v>
      </c>
      <c r="I23" s="1485">
        <f>I17/I7-1</f>
        <v>-0.94964028776978415</v>
      </c>
      <c r="J23" s="1545" t="s">
        <v>574</v>
      </c>
      <c r="K23" s="1069">
        <f t="shared" si="5"/>
        <v>-0.23672041735831162</v>
      </c>
      <c r="L23" s="1506">
        <f t="shared" si="5"/>
        <v>-0.56552962298025133</v>
      </c>
    </row>
    <row r="24" spans="1:12" s="551" customFormat="1" ht="17.100000000000001" customHeight="1">
      <c r="A24" s="903"/>
      <c r="B24" s="258"/>
      <c r="C24" s="256"/>
      <c r="D24" s="256"/>
      <c r="E24" s="256"/>
      <c r="F24" s="256"/>
      <c r="G24" s="256"/>
      <c r="H24" s="256"/>
      <c r="I24" s="256"/>
      <c r="J24" s="257"/>
      <c r="K24" s="256"/>
      <c r="L24" s="256"/>
    </row>
    <row r="25" spans="1:12">
      <c r="A25" s="5" t="s">
        <v>645</v>
      </c>
    </row>
    <row r="26" spans="1:12">
      <c r="A26" s="5" t="s">
        <v>640</v>
      </c>
    </row>
    <row r="27" spans="1:12">
      <c r="A27" s="464" t="s">
        <v>637</v>
      </c>
    </row>
    <row r="28" spans="1:12">
      <c r="A28" s="464" t="s">
        <v>754</v>
      </c>
    </row>
    <row r="29" spans="1:12">
      <c r="A29" s="69" t="s">
        <v>513</v>
      </c>
      <c r="C29" s="513"/>
      <c r="D29" s="513"/>
      <c r="H29" s="513"/>
      <c r="I29" s="513"/>
      <c r="K29" s="513"/>
    </row>
  </sheetData>
  <mergeCells count="32">
    <mergeCell ref="A22:A23"/>
    <mergeCell ref="A9:B9"/>
    <mergeCell ref="A10:B10"/>
    <mergeCell ref="A11:B11"/>
    <mergeCell ref="A12:B12"/>
    <mergeCell ref="A13:B13"/>
    <mergeCell ref="A14:B14"/>
    <mergeCell ref="A15:B15"/>
    <mergeCell ref="A16:B16"/>
    <mergeCell ref="A17:B17"/>
    <mergeCell ref="A18:A19"/>
    <mergeCell ref="A20:A21"/>
    <mergeCell ref="A8:B8"/>
    <mergeCell ref="C4:D4"/>
    <mergeCell ref="E4:F4"/>
    <mergeCell ref="G4:H4"/>
    <mergeCell ref="I4:J4"/>
    <mergeCell ref="G5:G6"/>
    <mergeCell ref="H5:H6"/>
    <mergeCell ref="I5:I6"/>
    <mergeCell ref="J5:J6"/>
    <mergeCell ref="A7:B7"/>
    <mergeCell ref="C3:F3"/>
    <mergeCell ref="G3:J3"/>
    <mergeCell ref="K3:L3"/>
    <mergeCell ref="A3:B6"/>
    <mergeCell ref="K4:K6"/>
    <mergeCell ref="L4:L6"/>
    <mergeCell ref="C5:C6"/>
    <mergeCell ref="D5:D6"/>
    <mergeCell ref="E5:E6"/>
    <mergeCell ref="F5:F6"/>
  </mergeCells>
  <hyperlinks>
    <hyperlink ref="A26" r:id="rId1" display="http://www.msmt.cz/file/13234_1_1/"/>
    <hyperlink ref="N2" location="OBSAH!A1" display="Zpět na obsah"/>
  </hyperlinks>
  <pageMargins left="0.7" right="0.7" top="0.78740157499999996" bottom="0.78740157499999996" header="0.3" footer="0.3"/>
  <ignoredErrors>
    <ignoredError sqref="C19:J19 C18:I18 K18:L18 C21:L23 C20:I20 K20:L20 K19:L19 J18 J20"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7"/>
  <sheetViews>
    <sheetView showGridLines="0" zoomScaleNormal="100" workbookViewId="0"/>
  </sheetViews>
  <sheetFormatPr defaultColWidth="9.140625" defaultRowHeight="15"/>
  <cols>
    <col min="1" max="1" width="12.5703125" style="147" customWidth="1"/>
    <col min="2" max="2" width="5" style="147" customWidth="1"/>
    <col min="3" max="3" width="5.85546875" style="147" customWidth="1"/>
    <col min="4" max="4" width="5.42578125" style="147" customWidth="1"/>
    <col min="5" max="5" width="5.7109375" style="147" customWidth="1"/>
    <col min="6" max="6" width="5.42578125" style="147" customWidth="1"/>
    <col min="7" max="7" width="6" style="147" customWidth="1"/>
    <col min="8" max="8" width="5.42578125" style="147" customWidth="1"/>
    <col min="9" max="9" width="5.7109375" style="147" customWidth="1"/>
    <col min="10" max="10" width="5.42578125" style="147" customWidth="1"/>
    <col min="11" max="11" width="5.7109375" style="147" customWidth="1"/>
    <col min="12" max="12" width="4.5703125" style="147" customWidth="1"/>
    <col min="13" max="13" width="5.5703125" style="147" customWidth="1"/>
    <col min="14" max="14" width="4.5703125" style="147" customWidth="1"/>
    <col min="15" max="15" width="6" style="147" customWidth="1"/>
    <col min="16" max="16" width="4.5703125" style="147" customWidth="1"/>
    <col min="17" max="17" width="6" style="147" customWidth="1"/>
    <col min="18" max="18" width="4.5703125" style="147" customWidth="1"/>
    <col min="19" max="19" width="6" style="147" customWidth="1"/>
    <col min="20" max="20" width="5.5703125" style="147" customWidth="1"/>
    <col min="21" max="21" width="6" style="147" customWidth="1"/>
    <col min="22" max="22" width="5.42578125" style="147" customWidth="1"/>
    <col min="23" max="23" width="5.7109375" style="147" customWidth="1"/>
    <col min="24" max="24" width="5.42578125" style="147" customWidth="1"/>
    <col min="25" max="16384" width="9.140625" style="147"/>
  </cols>
  <sheetData>
    <row r="1" spans="1:27" s="145" customFormat="1" ht="17.25" customHeight="1">
      <c r="A1" s="165" t="s">
        <v>1107</v>
      </c>
      <c r="B1" s="165"/>
    </row>
    <row r="2" spans="1:27" s="146" customFormat="1" ht="17.25" customHeight="1" thickBot="1">
      <c r="A2" s="1614" t="s">
        <v>1719</v>
      </c>
      <c r="D2"/>
      <c r="E2" s="431"/>
      <c r="F2" s="431"/>
      <c r="O2" s="146" t="s">
        <v>0</v>
      </c>
      <c r="Z2" s="213" t="s">
        <v>1602</v>
      </c>
    </row>
    <row r="3" spans="1:27" s="4" customFormat="1" ht="17.25" customHeight="1">
      <c r="A3" s="1904" t="s">
        <v>192</v>
      </c>
      <c r="B3" s="1905"/>
      <c r="C3" s="1994" t="s">
        <v>67</v>
      </c>
      <c r="D3" s="1995"/>
      <c r="E3" s="2010" t="s">
        <v>40</v>
      </c>
      <c r="F3" s="2011"/>
      <c r="G3" s="2011"/>
      <c r="H3" s="2012"/>
      <c r="I3" s="2010" t="s">
        <v>41</v>
      </c>
      <c r="J3" s="2011"/>
      <c r="K3" s="2011"/>
      <c r="L3" s="2011"/>
      <c r="M3" s="2011"/>
      <c r="N3" s="2011"/>
      <c r="O3" s="2011"/>
      <c r="P3" s="2011"/>
      <c r="Q3" s="2011"/>
      <c r="R3" s="2011"/>
      <c r="S3" s="2011"/>
      <c r="T3" s="2011"/>
      <c r="U3" s="2011"/>
      <c r="V3" s="2011"/>
      <c r="W3" s="2013"/>
      <c r="X3" s="2013"/>
    </row>
    <row r="4" spans="1:27" s="4" customFormat="1" ht="17.25" customHeight="1">
      <c r="A4" s="1890"/>
      <c r="B4" s="1906"/>
      <c r="C4" s="1996"/>
      <c r="D4" s="1887"/>
      <c r="E4" s="2014" t="s">
        <v>172</v>
      </c>
      <c r="F4" s="2015"/>
      <c r="G4" s="1915" t="s">
        <v>42</v>
      </c>
      <c r="H4" s="2018"/>
      <c r="I4" s="1978" t="s">
        <v>46</v>
      </c>
      <c r="J4" s="1915"/>
      <c r="K4" s="1915" t="s">
        <v>45</v>
      </c>
      <c r="L4" s="1915"/>
      <c r="M4" s="1915" t="s">
        <v>44</v>
      </c>
      <c r="N4" s="1915"/>
      <c r="O4" s="1915" t="s">
        <v>47</v>
      </c>
      <c r="P4" s="1915"/>
      <c r="Q4" s="1915" t="s">
        <v>43</v>
      </c>
      <c r="R4" s="1915"/>
      <c r="S4" s="1915" t="s">
        <v>48</v>
      </c>
      <c r="T4" s="1915"/>
      <c r="U4" s="1915" t="s">
        <v>655</v>
      </c>
      <c r="V4" s="1915"/>
      <c r="W4" s="1915" t="s">
        <v>61</v>
      </c>
      <c r="X4" s="1998"/>
    </row>
    <row r="5" spans="1:27" s="4" customFormat="1" ht="17.25" customHeight="1">
      <c r="A5" s="1890"/>
      <c r="B5" s="1906"/>
      <c r="C5" s="1996"/>
      <c r="D5" s="1887"/>
      <c r="E5" s="2016"/>
      <c r="F5" s="2017"/>
      <c r="G5" s="2008"/>
      <c r="H5" s="2019"/>
      <c r="I5" s="2009"/>
      <c r="J5" s="2008"/>
      <c r="K5" s="2008"/>
      <c r="L5" s="2008"/>
      <c r="M5" s="2008"/>
      <c r="N5" s="2008"/>
      <c r="O5" s="2008"/>
      <c r="P5" s="2008"/>
      <c r="Q5" s="2008"/>
      <c r="R5" s="2008"/>
      <c r="S5" s="2008"/>
      <c r="T5" s="2008"/>
      <c r="U5" s="2008"/>
      <c r="V5" s="2008"/>
      <c r="W5" s="2008"/>
      <c r="X5" s="2000"/>
    </row>
    <row r="6" spans="1:27" s="4" customFormat="1" ht="17.25" customHeight="1" thickBot="1">
      <c r="A6" s="1891"/>
      <c r="B6" s="1907"/>
      <c r="C6" s="1061" t="s">
        <v>142</v>
      </c>
      <c r="D6" s="1062" t="s">
        <v>151</v>
      </c>
      <c r="E6" s="1061" t="s">
        <v>142</v>
      </c>
      <c r="F6" s="1066" t="s">
        <v>147</v>
      </c>
      <c r="G6" s="1064" t="s">
        <v>142</v>
      </c>
      <c r="H6" s="1067" t="s">
        <v>147</v>
      </c>
      <c r="I6" s="1061" t="s">
        <v>142</v>
      </c>
      <c r="J6" s="1066" t="s">
        <v>147</v>
      </c>
      <c r="K6" s="1064" t="s">
        <v>142</v>
      </c>
      <c r="L6" s="1066" t="s">
        <v>147</v>
      </c>
      <c r="M6" s="1064" t="s">
        <v>142</v>
      </c>
      <c r="N6" s="1066" t="s">
        <v>147</v>
      </c>
      <c r="O6" s="1064" t="s">
        <v>142</v>
      </c>
      <c r="P6" s="1066" t="s">
        <v>147</v>
      </c>
      <c r="Q6" s="1064" t="s">
        <v>142</v>
      </c>
      <c r="R6" s="1066" t="s">
        <v>147</v>
      </c>
      <c r="S6" s="1064" t="s">
        <v>142</v>
      </c>
      <c r="T6" s="1066" t="s">
        <v>147</v>
      </c>
      <c r="U6" s="1064" t="s">
        <v>142</v>
      </c>
      <c r="V6" s="1066" t="s">
        <v>147</v>
      </c>
      <c r="W6" s="1064" t="s">
        <v>142</v>
      </c>
      <c r="X6" s="1065" t="s">
        <v>147</v>
      </c>
    </row>
    <row r="7" spans="1:27" s="5" customFormat="1" ht="17.25" customHeight="1">
      <c r="A7" s="1910" t="s">
        <v>11</v>
      </c>
      <c r="B7" s="1911"/>
      <c r="C7" s="338">
        <v>10312</v>
      </c>
      <c r="D7" s="223">
        <v>2.8052001751889946E-2</v>
      </c>
      <c r="E7" s="338">
        <v>7828</v>
      </c>
      <c r="F7" s="320">
        <v>0.75911559348332036</v>
      </c>
      <c r="G7" s="222">
        <v>2484</v>
      </c>
      <c r="H7" s="1075">
        <v>0.24088440651667958</v>
      </c>
      <c r="I7" s="338">
        <v>5604</v>
      </c>
      <c r="J7" s="320">
        <v>0.54344453064390996</v>
      </c>
      <c r="K7" s="222">
        <v>487</v>
      </c>
      <c r="L7" s="1068">
        <v>4.7226532195500388E-2</v>
      </c>
      <c r="M7" s="222">
        <v>283</v>
      </c>
      <c r="N7" s="1068">
        <v>2.7443754848719939E-2</v>
      </c>
      <c r="O7" s="222">
        <v>350</v>
      </c>
      <c r="P7" s="1068">
        <v>3.3941039565554693E-2</v>
      </c>
      <c r="Q7" s="222">
        <v>498</v>
      </c>
      <c r="R7" s="1068">
        <v>4.8293250581846393E-2</v>
      </c>
      <c r="S7" s="222">
        <v>705</v>
      </c>
      <c r="T7" s="1068">
        <v>6.8366951124903028E-2</v>
      </c>
      <c r="U7" s="222">
        <v>1037</v>
      </c>
      <c r="V7" s="1068">
        <v>0.10056245151280062</v>
      </c>
      <c r="W7" s="222">
        <v>1348</v>
      </c>
      <c r="X7" s="143">
        <v>0.13072148952676493</v>
      </c>
      <c r="Z7" s="895"/>
      <c r="AA7" s="895"/>
    </row>
    <row r="8" spans="1:27" s="5" customFormat="1" ht="17.25" customHeight="1">
      <c r="A8" s="1910" t="s">
        <v>12</v>
      </c>
      <c r="B8" s="1911"/>
      <c r="C8" s="338">
        <v>10536</v>
      </c>
      <c r="D8" s="223">
        <v>2.8680235517651573E-2</v>
      </c>
      <c r="E8" s="338">
        <v>7788</v>
      </c>
      <c r="F8" s="320">
        <v>0.73917995444191342</v>
      </c>
      <c r="G8" s="222">
        <v>2748</v>
      </c>
      <c r="H8" s="1075">
        <v>0.26082004555808658</v>
      </c>
      <c r="I8" s="338">
        <v>5654</v>
      </c>
      <c r="J8" s="320">
        <v>0.53663629460895979</v>
      </c>
      <c r="K8" s="222">
        <v>504</v>
      </c>
      <c r="L8" s="1068">
        <v>4.7835990888382689E-2</v>
      </c>
      <c r="M8" s="222">
        <v>251</v>
      </c>
      <c r="N8" s="1068">
        <v>2.3823082763857251E-2</v>
      </c>
      <c r="O8" s="222">
        <v>348</v>
      </c>
      <c r="P8" s="1068">
        <v>3.3029612756264239E-2</v>
      </c>
      <c r="Q8" s="222">
        <v>543</v>
      </c>
      <c r="R8" s="1068">
        <v>5.1537585421412298E-2</v>
      </c>
      <c r="S8" s="222">
        <v>710</v>
      </c>
      <c r="T8" s="1068">
        <v>6.7388003037205768E-2</v>
      </c>
      <c r="U8" s="222">
        <v>1153</v>
      </c>
      <c r="V8" s="1068">
        <v>0.10943432042520881</v>
      </c>
      <c r="W8" s="222">
        <v>1373</v>
      </c>
      <c r="X8" s="143">
        <v>0.13031511009870919</v>
      </c>
      <c r="Z8" s="895"/>
      <c r="AA8" s="895"/>
    </row>
    <row r="9" spans="1:27" s="5" customFormat="1" ht="17.25" customHeight="1">
      <c r="A9" s="1910" t="s">
        <v>13</v>
      </c>
      <c r="B9" s="1911"/>
      <c r="C9" s="340">
        <v>10486</v>
      </c>
      <c r="D9" s="223">
        <v>2.8914692557348208E-2</v>
      </c>
      <c r="E9" s="340">
        <v>7457</v>
      </c>
      <c r="F9" s="320">
        <v>0.71113866107190538</v>
      </c>
      <c r="G9" s="224">
        <v>3029</v>
      </c>
      <c r="H9" s="1075">
        <v>0.28886133892809462</v>
      </c>
      <c r="I9" s="340">
        <v>5402</v>
      </c>
      <c r="J9" s="320">
        <v>0.5151630745756246</v>
      </c>
      <c r="K9" s="224">
        <v>472</v>
      </c>
      <c r="L9" s="1068">
        <v>4.5012397482357427E-2</v>
      </c>
      <c r="M9" s="224">
        <v>263</v>
      </c>
      <c r="N9" s="1068">
        <v>2.5081060461567804E-2</v>
      </c>
      <c r="O9" s="224">
        <v>367</v>
      </c>
      <c r="P9" s="1068">
        <v>3.499904634751097E-2</v>
      </c>
      <c r="Q9" s="224">
        <v>574</v>
      </c>
      <c r="R9" s="1068">
        <v>5.4739652870493989E-2</v>
      </c>
      <c r="S9" s="224">
        <v>751</v>
      </c>
      <c r="T9" s="1068">
        <v>7.1619301926378026E-2</v>
      </c>
      <c r="U9" s="224">
        <v>1231</v>
      </c>
      <c r="V9" s="1068">
        <v>0.11739462139996186</v>
      </c>
      <c r="W9" s="224">
        <v>1426</v>
      </c>
      <c r="X9" s="143">
        <v>0.13599084493610528</v>
      </c>
      <c r="Z9" s="895"/>
      <c r="AA9" s="895"/>
    </row>
    <row r="10" spans="1:27" s="5" customFormat="1" ht="17.25" customHeight="1">
      <c r="A10" s="1910" t="s">
        <v>135</v>
      </c>
      <c r="B10" s="1911"/>
      <c r="C10" s="340">
        <v>10788</v>
      </c>
      <c r="D10" s="223">
        <v>2.9738998114435047E-2</v>
      </c>
      <c r="E10" s="340">
        <v>7014</v>
      </c>
      <c r="F10" s="320">
        <v>0.65016685205784208</v>
      </c>
      <c r="G10" s="224">
        <v>3774</v>
      </c>
      <c r="H10" s="1075">
        <v>0.34983314794215797</v>
      </c>
      <c r="I10" s="340">
        <v>5450</v>
      </c>
      <c r="J10" s="320">
        <v>0.50519095291064142</v>
      </c>
      <c r="K10" s="224">
        <v>494</v>
      </c>
      <c r="L10" s="1068">
        <v>4.5791620318872822E-2</v>
      </c>
      <c r="M10" s="224">
        <v>270</v>
      </c>
      <c r="N10" s="1068">
        <v>2.5027808676307009E-2</v>
      </c>
      <c r="O10" s="224">
        <v>353</v>
      </c>
      <c r="P10" s="1068">
        <v>3.2721542454579165E-2</v>
      </c>
      <c r="Q10" s="224">
        <v>630</v>
      </c>
      <c r="R10" s="1068">
        <v>5.8398220244716352E-2</v>
      </c>
      <c r="S10" s="224">
        <v>901</v>
      </c>
      <c r="T10" s="1068">
        <v>8.3518724508713379E-2</v>
      </c>
      <c r="U10" s="224">
        <v>1112</v>
      </c>
      <c r="V10" s="1068">
        <v>0.10307749351130886</v>
      </c>
      <c r="W10" s="224">
        <v>1578</v>
      </c>
      <c r="X10" s="143">
        <v>0.14627363737486096</v>
      </c>
      <c r="Z10" s="895"/>
      <c r="AA10" s="895"/>
    </row>
    <row r="11" spans="1:27" s="5" customFormat="1" ht="17.25" customHeight="1">
      <c r="A11" s="1910" t="s">
        <v>183</v>
      </c>
      <c r="B11" s="1911"/>
      <c r="C11" s="340">
        <v>11245</v>
      </c>
      <c r="D11" s="223">
        <v>3.0911879838142153E-2</v>
      </c>
      <c r="E11" s="340">
        <v>6878</v>
      </c>
      <c r="F11" s="320">
        <v>0.61164962205424633</v>
      </c>
      <c r="G11" s="224">
        <v>4367</v>
      </c>
      <c r="H11" s="1075">
        <v>0.38835037794575367</v>
      </c>
      <c r="I11" s="340">
        <v>5661</v>
      </c>
      <c r="J11" s="320">
        <v>0.50342374388617162</v>
      </c>
      <c r="K11" s="224">
        <v>456</v>
      </c>
      <c r="L11" s="1068">
        <v>4.0551356158292577E-2</v>
      </c>
      <c r="M11" s="224">
        <v>281</v>
      </c>
      <c r="N11" s="1068">
        <v>2.4988883948421522E-2</v>
      </c>
      <c r="O11" s="224">
        <v>409</v>
      </c>
      <c r="P11" s="1068">
        <v>3.637172076478435E-2</v>
      </c>
      <c r="Q11" s="224">
        <v>721</v>
      </c>
      <c r="R11" s="1068">
        <v>6.4117385504668736E-2</v>
      </c>
      <c r="S11" s="224">
        <v>1115</v>
      </c>
      <c r="T11" s="1068">
        <v>9.9155180080035571E-2</v>
      </c>
      <c r="U11" s="224">
        <v>1108</v>
      </c>
      <c r="V11" s="1068">
        <v>9.8532681191640728E-2</v>
      </c>
      <c r="W11" s="224">
        <v>1494</v>
      </c>
      <c r="X11" s="143">
        <v>0.13285904846598487</v>
      </c>
      <c r="Z11" s="895"/>
      <c r="AA11" s="895"/>
    </row>
    <row r="12" spans="1:27" s="5" customFormat="1" ht="17.25" customHeight="1">
      <c r="A12" s="1910" t="s">
        <v>432</v>
      </c>
      <c r="B12" s="1911"/>
      <c r="C12" s="340">
        <v>11695</v>
      </c>
      <c r="D12" s="223">
        <v>3.2049086210534684E-2</v>
      </c>
      <c r="E12" s="340">
        <v>7001</v>
      </c>
      <c r="F12" s="320">
        <v>0.59863189397178285</v>
      </c>
      <c r="G12" s="224">
        <v>4694</v>
      </c>
      <c r="H12" s="1075">
        <v>0.40136810602821721</v>
      </c>
      <c r="I12" s="340">
        <v>6010</v>
      </c>
      <c r="J12" s="320">
        <v>0.51389482684908083</v>
      </c>
      <c r="K12" s="224">
        <v>451</v>
      </c>
      <c r="L12" s="1068">
        <v>3.8563488670371952E-2</v>
      </c>
      <c r="M12" s="224">
        <v>309</v>
      </c>
      <c r="N12" s="1068">
        <v>2.6421547669944419E-2</v>
      </c>
      <c r="O12" s="224">
        <v>452</v>
      </c>
      <c r="P12" s="1068">
        <v>3.864899529713553E-2</v>
      </c>
      <c r="Q12" s="224">
        <v>726</v>
      </c>
      <c r="R12" s="1068">
        <v>6.2077811030354854E-2</v>
      </c>
      <c r="S12" s="224">
        <v>1016</v>
      </c>
      <c r="T12" s="1068">
        <v>8.6874732791791365E-2</v>
      </c>
      <c r="U12" s="224">
        <v>1205</v>
      </c>
      <c r="V12" s="1068">
        <v>0.10303548525010689</v>
      </c>
      <c r="W12" s="224">
        <v>1526</v>
      </c>
      <c r="X12" s="143">
        <v>0.13048311244121419</v>
      </c>
      <c r="Z12" s="895"/>
      <c r="AA12" s="895"/>
    </row>
    <row r="13" spans="1:27" s="5" customFormat="1" ht="17.25" customHeight="1">
      <c r="A13" s="1910" t="s">
        <v>529</v>
      </c>
      <c r="B13" s="1911"/>
      <c r="C13" s="340">
        <v>11547</v>
      </c>
      <c r="D13" s="223">
        <v>3.2290449051728475E-2</v>
      </c>
      <c r="E13" s="340">
        <v>6706</v>
      </c>
      <c r="F13" s="320">
        <v>0.58075690655581536</v>
      </c>
      <c r="G13" s="224">
        <v>4841</v>
      </c>
      <c r="H13" s="320">
        <v>0.41924309344418464</v>
      </c>
      <c r="I13" s="340">
        <v>5849</v>
      </c>
      <c r="J13" s="320">
        <v>0.50653849484714641</v>
      </c>
      <c r="K13" s="224">
        <v>434</v>
      </c>
      <c r="L13" s="1068">
        <v>3.7585520048497446E-2</v>
      </c>
      <c r="M13" s="224">
        <v>289</v>
      </c>
      <c r="N13" s="1068">
        <v>2.5028145838745994E-2</v>
      </c>
      <c r="O13" s="224">
        <v>512</v>
      </c>
      <c r="P13" s="1068">
        <v>4.4340521347536153E-2</v>
      </c>
      <c r="Q13" s="224">
        <v>781</v>
      </c>
      <c r="R13" s="1068">
        <v>6.7636615571144018E-2</v>
      </c>
      <c r="S13" s="224">
        <v>1051</v>
      </c>
      <c r="T13" s="1068">
        <v>9.1019312375508796E-2</v>
      </c>
      <c r="U13" s="224">
        <v>1250</v>
      </c>
      <c r="V13" s="1068">
        <v>0.10825322594613319</v>
      </c>
      <c r="W13" s="224">
        <v>1381</v>
      </c>
      <c r="X13" s="143">
        <v>0.11959816402528796</v>
      </c>
      <c r="Z13" s="895"/>
      <c r="AA13" s="895"/>
    </row>
    <row r="14" spans="1:27" s="5" customFormat="1" ht="17.25" customHeight="1">
      <c r="A14" s="1910" t="s">
        <v>589</v>
      </c>
      <c r="B14" s="1911"/>
      <c r="C14" s="340">
        <v>12048</v>
      </c>
      <c r="D14" s="223">
        <v>3.3421176731670783E-2</v>
      </c>
      <c r="E14" s="340">
        <v>6722</v>
      </c>
      <c r="F14" s="320">
        <v>0.55793492695883129</v>
      </c>
      <c r="G14" s="224">
        <v>5326</v>
      </c>
      <c r="H14" s="320">
        <v>0.44206507304116865</v>
      </c>
      <c r="I14" s="340">
        <v>6075</v>
      </c>
      <c r="J14" s="320">
        <v>0.50423306772908372</v>
      </c>
      <c r="K14" s="224">
        <v>435</v>
      </c>
      <c r="L14" s="1068">
        <v>3.6105577689243031E-2</v>
      </c>
      <c r="M14" s="224">
        <v>291</v>
      </c>
      <c r="N14" s="1068">
        <v>2.4153386454183266E-2</v>
      </c>
      <c r="O14" s="224">
        <v>537</v>
      </c>
      <c r="P14" s="1068">
        <v>4.4571713147410361E-2</v>
      </c>
      <c r="Q14" s="224">
        <v>831</v>
      </c>
      <c r="R14" s="1068">
        <v>6.8974103585657365E-2</v>
      </c>
      <c r="S14" s="224">
        <v>1108</v>
      </c>
      <c r="T14" s="1068">
        <v>9.1965471447543162E-2</v>
      </c>
      <c r="U14" s="224">
        <v>1378</v>
      </c>
      <c r="V14" s="1068">
        <v>0.11437583001328021</v>
      </c>
      <c r="W14" s="224">
        <v>1393</v>
      </c>
      <c r="X14" s="143">
        <v>0.11562084993359893</v>
      </c>
      <c r="Z14" s="895"/>
      <c r="AA14" s="895"/>
    </row>
    <row r="15" spans="1:27" s="5" customFormat="1" ht="17.25" customHeight="1">
      <c r="A15" s="1910" t="s">
        <v>656</v>
      </c>
      <c r="B15" s="1911"/>
      <c r="C15" s="340">
        <v>13031</v>
      </c>
      <c r="D15" s="223">
        <v>3.5294754946438973E-2</v>
      </c>
      <c r="E15" s="340">
        <v>6779</v>
      </c>
      <c r="F15" s="320">
        <v>0.52022101143427213</v>
      </c>
      <c r="G15" s="224">
        <v>6252</v>
      </c>
      <c r="H15" s="320">
        <v>0.47977898856572787</v>
      </c>
      <c r="I15" s="340">
        <v>6454</v>
      </c>
      <c r="J15" s="320">
        <v>0.49528048499731409</v>
      </c>
      <c r="K15" s="224">
        <v>427</v>
      </c>
      <c r="L15" s="1068">
        <v>3.2768014734095616E-2</v>
      </c>
      <c r="M15" s="224">
        <v>302</v>
      </c>
      <c r="N15" s="1068">
        <v>2.317550456603484E-2</v>
      </c>
      <c r="O15" s="224">
        <v>603</v>
      </c>
      <c r="P15" s="1068">
        <v>4.6274269050725195E-2</v>
      </c>
      <c r="Q15" s="224">
        <v>869</v>
      </c>
      <c r="R15" s="1068">
        <v>6.6687130688358534E-2</v>
      </c>
      <c r="S15" s="224">
        <v>1360</v>
      </c>
      <c r="T15" s="1068">
        <v>0.10436651062850126</v>
      </c>
      <c r="U15" s="224">
        <v>1529</v>
      </c>
      <c r="V15" s="1068">
        <v>0.11733558437571943</v>
      </c>
      <c r="W15" s="224">
        <v>1487</v>
      </c>
      <c r="X15" s="143">
        <v>0.11411250095925102</v>
      </c>
      <c r="Z15" s="895"/>
      <c r="AA15" s="895"/>
    </row>
    <row r="16" spans="1:27" s="5" customFormat="1" ht="17.25" customHeight="1">
      <c r="A16" s="1910" t="s">
        <v>673</v>
      </c>
      <c r="B16" s="1911"/>
      <c r="C16" s="340">
        <v>13727</v>
      </c>
      <c r="D16" s="223">
        <v>3.7660737850866002E-2</v>
      </c>
      <c r="E16" s="340">
        <v>6734</v>
      </c>
      <c r="F16" s="320">
        <v>0.49056603773584906</v>
      </c>
      <c r="G16" s="224">
        <v>6993</v>
      </c>
      <c r="H16" s="320">
        <v>0.50943396226415094</v>
      </c>
      <c r="I16" s="340">
        <v>6889</v>
      </c>
      <c r="J16" s="320">
        <v>0.50185765280104899</v>
      </c>
      <c r="K16" s="224">
        <v>411</v>
      </c>
      <c r="L16" s="1068">
        <v>2.9940992205143149E-2</v>
      </c>
      <c r="M16" s="224">
        <v>277</v>
      </c>
      <c r="N16" s="1068">
        <v>2.0179208858454142E-2</v>
      </c>
      <c r="O16" s="224">
        <v>544</v>
      </c>
      <c r="P16" s="1068">
        <v>3.9629926422379252E-2</v>
      </c>
      <c r="Q16" s="224">
        <v>840</v>
      </c>
      <c r="R16" s="1068">
        <v>6.1193268740438553E-2</v>
      </c>
      <c r="S16" s="224">
        <v>1508</v>
      </c>
      <c r="T16" s="1068">
        <v>0.10985648721497777</v>
      </c>
      <c r="U16" s="224">
        <v>1591</v>
      </c>
      <c r="V16" s="1068">
        <v>0.11590296495956873</v>
      </c>
      <c r="W16" s="224">
        <v>1667</v>
      </c>
      <c r="X16" s="143">
        <v>0.12143949879798936</v>
      </c>
      <c r="Z16" s="895"/>
      <c r="AA16" s="895"/>
    </row>
    <row r="17" spans="1:27" s="5" customFormat="1" ht="17.25" customHeight="1" thickBot="1">
      <c r="A17" s="1910" t="s">
        <v>939</v>
      </c>
      <c r="B17" s="1911"/>
      <c r="C17" s="340">
        <v>14576</v>
      </c>
      <c r="D17" s="223">
        <v>4.0441706897508464E-2</v>
      </c>
      <c r="E17" s="340">
        <v>6801</v>
      </c>
      <c r="F17" s="320">
        <v>0.46658891328210755</v>
      </c>
      <c r="G17" s="224">
        <v>7775</v>
      </c>
      <c r="H17" s="320">
        <v>0.53341108671789239</v>
      </c>
      <c r="I17" s="340">
        <v>7222</v>
      </c>
      <c r="J17" s="320">
        <v>0.49547200878155873</v>
      </c>
      <c r="K17" s="224">
        <v>409</v>
      </c>
      <c r="L17" s="1068">
        <v>2.8059824368825467E-2</v>
      </c>
      <c r="M17" s="224">
        <v>302</v>
      </c>
      <c r="N17" s="1068">
        <v>2.0718990120746433E-2</v>
      </c>
      <c r="O17" s="224">
        <v>550</v>
      </c>
      <c r="P17" s="1068">
        <v>3.7733260153677298E-2</v>
      </c>
      <c r="Q17" s="224">
        <v>905</v>
      </c>
      <c r="R17" s="1068">
        <v>6.2088364434687154E-2</v>
      </c>
      <c r="S17" s="224">
        <v>1579</v>
      </c>
      <c r="T17" s="1068">
        <v>0.10832875960482986</v>
      </c>
      <c r="U17" s="224">
        <v>1673</v>
      </c>
      <c r="V17" s="1068">
        <v>0.11477771679473106</v>
      </c>
      <c r="W17" s="224">
        <v>1936</v>
      </c>
      <c r="X17" s="143">
        <v>0.13282107574094401</v>
      </c>
      <c r="Y17" s="6"/>
      <c r="Z17" s="895"/>
      <c r="AA17" s="895"/>
    </row>
    <row r="18" spans="1:27" s="5" customFormat="1" ht="17.25" customHeight="1">
      <c r="A18" s="1900" t="s">
        <v>941</v>
      </c>
      <c r="B18" s="907" t="s">
        <v>185</v>
      </c>
      <c r="C18" s="948">
        <f>C17-C16</f>
        <v>849</v>
      </c>
      <c r="D18" s="1028" t="s">
        <v>52</v>
      </c>
      <c r="E18" s="948">
        <f t="shared" ref="E18:M18" si="0">E17-E16</f>
        <v>67</v>
      </c>
      <c r="F18" s="1027" t="s">
        <v>52</v>
      </c>
      <c r="G18" s="909">
        <f t="shared" si="0"/>
        <v>782</v>
      </c>
      <c r="H18" s="1028" t="s">
        <v>52</v>
      </c>
      <c r="I18" s="948">
        <f t="shared" si="0"/>
        <v>333</v>
      </c>
      <c r="J18" s="1027" t="s">
        <v>52</v>
      </c>
      <c r="K18" s="909">
        <f t="shared" si="0"/>
        <v>-2</v>
      </c>
      <c r="L18" s="1027" t="s">
        <v>52</v>
      </c>
      <c r="M18" s="909">
        <f t="shared" si="0"/>
        <v>25</v>
      </c>
      <c r="N18" s="1027" t="s">
        <v>52</v>
      </c>
      <c r="O18" s="909">
        <f>O17-O16</f>
        <v>6</v>
      </c>
      <c r="P18" s="1027" t="s">
        <v>52</v>
      </c>
      <c r="Q18" s="909">
        <f>Q17-Q16</f>
        <v>65</v>
      </c>
      <c r="R18" s="1027" t="s">
        <v>52</v>
      </c>
      <c r="S18" s="909">
        <f>S17-S16</f>
        <v>71</v>
      </c>
      <c r="T18" s="1027" t="s">
        <v>52</v>
      </c>
      <c r="U18" s="909">
        <f>U17-U16</f>
        <v>82</v>
      </c>
      <c r="V18" s="1027" t="s">
        <v>52</v>
      </c>
      <c r="W18" s="909">
        <f>W17-W16</f>
        <v>269</v>
      </c>
      <c r="X18" s="1043" t="s">
        <v>52</v>
      </c>
    </row>
    <row r="19" spans="1:27" s="5" customFormat="1" ht="17.25" customHeight="1">
      <c r="A19" s="1901"/>
      <c r="B19" s="912" t="s">
        <v>186</v>
      </c>
      <c r="C19" s="927">
        <f>C17/C16-1</f>
        <v>6.1848910905514698E-2</v>
      </c>
      <c r="D19" s="1031" t="s">
        <v>52</v>
      </c>
      <c r="E19" s="927">
        <f t="shared" ref="E19:M19" si="1">E17/E16-1</f>
        <v>9.9495099495099382E-3</v>
      </c>
      <c r="F19" s="1030" t="s">
        <v>52</v>
      </c>
      <c r="G19" s="925">
        <f t="shared" si="1"/>
        <v>0.11182611182611191</v>
      </c>
      <c r="H19" s="1031" t="s">
        <v>52</v>
      </c>
      <c r="I19" s="927">
        <f t="shared" si="1"/>
        <v>4.83379300333866E-2</v>
      </c>
      <c r="J19" s="1030" t="s">
        <v>52</v>
      </c>
      <c r="K19" s="925">
        <f t="shared" si="1"/>
        <v>-4.8661800486617945E-3</v>
      </c>
      <c r="L19" s="1030" t="s">
        <v>52</v>
      </c>
      <c r="M19" s="925">
        <f t="shared" si="1"/>
        <v>9.0252707581227387E-2</v>
      </c>
      <c r="N19" s="1030" t="s">
        <v>52</v>
      </c>
      <c r="O19" s="925">
        <f>O17/O16-1</f>
        <v>1.1029411764705843E-2</v>
      </c>
      <c r="P19" s="1030" t="s">
        <v>52</v>
      </c>
      <c r="Q19" s="925">
        <f>Q17/Q16-1</f>
        <v>7.7380952380952328E-2</v>
      </c>
      <c r="R19" s="1030" t="s">
        <v>52</v>
      </c>
      <c r="S19" s="925">
        <f>S17/S16-1</f>
        <v>4.7082228116710922E-2</v>
      </c>
      <c r="T19" s="1030" t="s">
        <v>52</v>
      </c>
      <c r="U19" s="925">
        <f>U17/U16-1</f>
        <v>5.1539912005028388E-2</v>
      </c>
      <c r="V19" s="1030" t="s">
        <v>52</v>
      </c>
      <c r="W19" s="925">
        <f>W17/W16-1</f>
        <v>0.16136772645470909</v>
      </c>
      <c r="X19" s="1044" t="s">
        <v>52</v>
      </c>
      <c r="Y19" s="58"/>
    </row>
    <row r="20" spans="1:27" s="5" customFormat="1" ht="17.25" customHeight="1">
      <c r="A20" s="1902" t="s">
        <v>942</v>
      </c>
      <c r="B20" s="917" t="s">
        <v>185</v>
      </c>
      <c r="C20" s="955">
        <f>C17-C12</f>
        <v>2881</v>
      </c>
      <c r="D20" s="1034" t="s">
        <v>52</v>
      </c>
      <c r="E20" s="955">
        <f t="shared" ref="E20:M20" si="2">E17-E12</f>
        <v>-200</v>
      </c>
      <c r="F20" s="1033" t="s">
        <v>52</v>
      </c>
      <c r="G20" s="919">
        <f t="shared" si="2"/>
        <v>3081</v>
      </c>
      <c r="H20" s="1034" t="s">
        <v>52</v>
      </c>
      <c r="I20" s="955">
        <f t="shared" si="2"/>
        <v>1212</v>
      </c>
      <c r="J20" s="1033" t="s">
        <v>52</v>
      </c>
      <c r="K20" s="919">
        <f t="shared" si="2"/>
        <v>-42</v>
      </c>
      <c r="L20" s="1033" t="s">
        <v>52</v>
      </c>
      <c r="M20" s="919">
        <f t="shared" si="2"/>
        <v>-7</v>
      </c>
      <c r="N20" s="1033" t="s">
        <v>52</v>
      </c>
      <c r="O20" s="919">
        <f>O17-O12</f>
        <v>98</v>
      </c>
      <c r="P20" s="1033" t="s">
        <v>52</v>
      </c>
      <c r="Q20" s="919">
        <f>Q17-Q12</f>
        <v>179</v>
      </c>
      <c r="R20" s="1033" t="s">
        <v>52</v>
      </c>
      <c r="S20" s="919">
        <f>S17-S12</f>
        <v>563</v>
      </c>
      <c r="T20" s="1033" t="s">
        <v>52</v>
      </c>
      <c r="U20" s="919">
        <f>U17-U12</f>
        <v>468</v>
      </c>
      <c r="V20" s="1033" t="s">
        <v>52</v>
      </c>
      <c r="W20" s="919">
        <f>W17-W12</f>
        <v>410</v>
      </c>
      <c r="X20" s="1045" t="s">
        <v>52</v>
      </c>
      <c r="Y20" s="332"/>
    </row>
    <row r="21" spans="1:27" s="5" customFormat="1" ht="17.25" customHeight="1">
      <c r="A21" s="1901"/>
      <c r="B21" s="923" t="s">
        <v>186</v>
      </c>
      <c r="C21" s="927">
        <f>C17/C12-1</f>
        <v>0.2463445917058571</v>
      </c>
      <c r="D21" s="1031" t="s">
        <v>52</v>
      </c>
      <c r="E21" s="927">
        <f t="shared" ref="E21:M21" si="3">E17/E12-1</f>
        <v>-2.8567347521782582E-2</v>
      </c>
      <c r="F21" s="1030" t="s">
        <v>52</v>
      </c>
      <c r="G21" s="925">
        <f t="shared" si="3"/>
        <v>0.6563698338304218</v>
      </c>
      <c r="H21" s="1031" t="s">
        <v>52</v>
      </c>
      <c r="I21" s="927">
        <f t="shared" si="3"/>
        <v>0.20166389351081526</v>
      </c>
      <c r="J21" s="1030" t="s">
        <v>52</v>
      </c>
      <c r="K21" s="925">
        <f t="shared" si="3"/>
        <v>-9.3126385809312651E-2</v>
      </c>
      <c r="L21" s="1030" t="s">
        <v>52</v>
      </c>
      <c r="M21" s="925">
        <f t="shared" si="3"/>
        <v>-2.2653721682847849E-2</v>
      </c>
      <c r="N21" s="1030" t="s">
        <v>52</v>
      </c>
      <c r="O21" s="925">
        <f>O17/O12-1</f>
        <v>0.2168141592920354</v>
      </c>
      <c r="P21" s="1030" t="s">
        <v>52</v>
      </c>
      <c r="Q21" s="925">
        <f>Q17/Q12-1</f>
        <v>0.24655647382920121</v>
      </c>
      <c r="R21" s="1030" t="s">
        <v>52</v>
      </c>
      <c r="S21" s="925">
        <f>S17/S12-1</f>
        <v>0.55413385826771644</v>
      </c>
      <c r="T21" s="1030" t="s">
        <v>52</v>
      </c>
      <c r="U21" s="925">
        <f>U17/U12-1</f>
        <v>0.38838174273858916</v>
      </c>
      <c r="V21" s="1030" t="s">
        <v>52</v>
      </c>
      <c r="W21" s="925">
        <f>W17/W12-1</f>
        <v>0.26867627785058978</v>
      </c>
      <c r="X21" s="1044" t="s">
        <v>52</v>
      </c>
      <c r="Y21" s="332"/>
    </row>
    <row r="22" spans="1:27" s="5" customFormat="1" ht="17.25" customHeight="1">
      <c r="A22" s="1902" t="s">
        <v>943</v>
      </c>
      <c r="B22" s="928" t="s">
        <v>185</v>
      </c>
      <c r="C22" s="955">
        <f>C17-C7</f>
        <v>4264</v>
      </c>
      <c r="D22" s="1034" t="s">
        <v>52</v>
      </c>
      <c r="E22" s="955">
        <f t="shared" ref="E22:M22" si="4">E17-E7</f>
        <v>-1027</v>
      </c>
      <c r="F22" s="1033" t="s">
        <v>52</v>
      </c>
      <c r="G22" s="919">
        <f t="shared" si="4"/>
        <v>5291</v>
      </c>
      <c r="H22" s="1034" t="s">
        <v>52</v>
      </c>
      <c r="I22" s="955">
        <f t="shared" si="4"/>
        <v>1618</v>
      </c>
      <c r="J22" s="1033" t="s">
        <v>52</v>
      </c>
      <c r="K22" s="919">
        <f t="shared" si="4"/>
        <v>-78</v>
      </c>
      <c r="L22" s="1033" t="s">
        <v>52</v>
      </c>
      <c r="M22" s="919">
        <f t="shared" si="4"/>
        <v>19</v>
      </c>
      <c r="N22" s="1033" t="s">
        <v>52</v>
      </c>
      <c r="O22" s="919">
        <f>O17-O7</f>
        <v>200</v>
      </c>
      <c r="P22" s="1033" t="s">
        <v>52</v>
      </c>
      <c r="Q22" s="919">
        <f>Q17-Q7</f>
        <v>407</v>
      </c>
      <c r="R22" s="1033" t="s">
        <v>52</v>
      </c>
      <c r="S22" s="919">
        <f>S17-S7</f>
        <v>874</v>
      </c>
      <c r="T22" s="1033" t="s">
        <v>52</v>
      </c>
      <c r="U22" s="919">
        <f>U17-U7</f>
        <v>636</v>
      </c>
      <c r="V22" s="1033" t="s">
        <v>52</v>
      </c>
      <c r="W22" s="919">
        <f>W17-W7</f>
        <v>588</v>
      </c>
      <c r="X22" s="1045" t="s">
        <v>52</v>
      </c>
      <c r="Y22" s="332"/>
    </row>
    <row r="23" spans="1:27" s="5" customFormat="1" ht="17.25" customHeight="1">
      <c r="A23" s="1903"/>
      <c r="B23" s="935" t="s">
        <v>186</v>
      </c>
      <c r="C23" s="1069">
        <f>C17/C7-1</f>
        <v>0.41349883630721496</v>
      </c>
      <c r="D23" s="1070" t="s">
        <v>52</v>
      </c>
      <c r="E23" s="1069">
        <f t="shared" ref="E23:M23" si="5">E17/E7-1</f>
        <v>-0.13119570771589162</v>
      </c>
      <c r="F23" s="1049" t="s">
        <v>52</v>
      </c>
      <c r="G23" s="938">
        <f t="shared" si="5"/>
        <v>2.1300322061191626</v>
      </c>
      <c r="H23" s="1070" t="s">
        <v>52</v>
      </c>
      <c r="I23" s="1069">
        <f t="shared" si="5"/>
        <v>0.28872234118486806</v>
      </c>
      <c r="J23" s="1049" t="s">
        <v>52</v>
      </c>
      <c r="K23" s="938">
        <f t="shared" si="5"/>
        <v>-0.16016427104722797</v>
      </c>
      <c r="L23" s="1049" t="s">
        <v>52</v>
      </c>
      <c r="M23" s="938">
        <f t="shared" si="5"/>
        <v>6.7137809187279185E-2</v>
      </c>
      <c r="N23" s="1049" t="s">
        <v>52</v>
      </c>
      <c r="O23" s="938">
        <f>O17/O7-1</f>
        <v>0.5714285714285714</v>
      </c>
      <c r="P23" s="1049" t="s">
        <v>52</v>
      </c>
      <c r="Q23" s="938">
        <f>Q17/Q7-1</f>
        <v>0.81726907630522083</v>
      </c>
      <c r="R23" s="1049" t="s">
        <v>52</v>
      </c>
      <c r="S23" s="938">
        <f>S17/S7-1</f>
        <v>1.2397163120567374</v>
      </c>
      <c r="T23" s="1049" t="s">
        <v>52</v>
      </c>
      <c r="U23" s="938">
        <f>U17/U7-1</f>
        <v>0.61330761812921897</v>
      </c>
      <c r="V23" s="1049" t="s">
        <v>52</v>
      </c>
      <c r="W23" s="938">
        <f>W17/W7-1</f>
        <v>0.43620178041543034</v>
      </c>
      <c r="X23" s="1050" t="s">
        <v>52</v>
      </c>
      <c r="Y23" s="346"/>
    </row>
    <row r="24" spans="1:27" s="5" customFormat="1" ht="17.25" customHeight="1">
      <c r="A24" s="903"/>
      <c r="B24" s="258"/>
      <c r="C24" s="256"/>
      <c r="D24" s="257"/>
      <c r="E24" s="256"/>
      <c r="F24" s="257"/>
      <c r="G24" s="256"/>
      <c r="H24" s="257"/>
      <c r="I24" s="256"/>
      <c r="J24" s="257"/>
      <c r="K24" s="256"/>
      <c r="L24" s="257"/>
      <c r="M24" s="256"/>
      <c r="N24" s="257"/>
      <c r="O24" s="256"/>
      <c r="P24" s="257"/>
      <c r="Q24" s="256"/>
      <c r="R24" s="257"/>
      <c r="S24" s="256"/>
      <c r="T24" s="257"/>
      <c r="U24" s="256"/>
      <c r="V24" s="257"/>
      <c r="W24" s="256"/>
      <c r="X24" s="257"/>
      <c r="Y24" s="346"/>
    </row>
    <row r="25" spans="1:27" s="167" customFormat="1" ht="17.25" customHeight="1">
      <c r="A25" s="412" t="s">
        <v>1672</v>
      </c>
      <c r="B25" s="168"/>
      <c r="Y25" s="58"/>
    </row>
    <row r="26" spans="1:27" s="167" customFormat="1" ht="17.25" customHeight="1">
      <c r="A26" s="413" t="s">
        <v>526</v>
      </c>
      <c r="B26" s="149"/>
      <c r="Y26" s="327"/>
    </row>
    <row r="27" spans="1:27" ht="17.25" customHeight="1">
      <c r="A27" s="414" t="s">
        <v>352</v>
      </c>
      <c r="B27" s="228"/>
      <c r="C27" s="169"/>
      <c r="D27" s="169"/>
      <c r="E27" s="169"/>
      <c r="F27" s="169"/>
      <c r="G27" s="169"/>
      <c r="H27" s="169"/>
      <c r="I27" s="169"/>
      <c r="J27" s="169"/>
      <c r="K27" s="169"/>
      <c r="L27" s="169"/>
      <c r="M27" s="64"/>
      <c r="N27" s="169"/>
      <c r="O27" s="169"/>
      <c r="P27" s="169"/>
      <c r="Q27" s="169"/>
      <c r="R27" s="169"/>
      <c r="S27" s="167"/>
      <c r="T27" s="167"/>
      <c r="U27" s="64"/>
      <c r="V27" s="167"/>
      <c r="W27" s="167"/>
      <c r="X27" s="167"/>
      <c r="Y27" s="327"/>
    </row>
    <row r="28" spans="1:27" s="167" customFormat="1" ht="17.25" customHeight="1">
      <c r="A28" s="414" t="s">
        <v>657</v>
      </c>
      <c r="B28" s="228"/>
      <c r="C28" s="147"/>
      <c r="D28" s="147"/>
      <c r="E28" s="147"/>
      <c r="F28" s="147"/>
      <c r="G28" s="147"/>
      <c r="H28" s="147"/>
      <c r="I28" s="147"/>
      <c r="J28" s="147"/>
      <c r="K28" s="147"/>
      <c r="L28" s="147"/>
      <c r="M28" s="147"/>
      <c r="N28" s="147"/>
      <c r="O28" s="147"/>
      <c r="P28" s="147"/>
      <c r="Q28" s="147"/>
      <c r="R28" s="147"/>
      <c r="S28" s="147"/>
      <c r="T28" s="147"/>
      <c r="U28" s="64"/>
      <c r="V28" s="147"/>
      <c r="W28" s="147"/>
      <c r="X28" s="147"/>
      <c r="Y28" s="327"/>
    </row>
    <row r="29" spans="1:27" ht="15" customHeight="1">
      <c r="A29" s="69" t="s">
        <v>513</v>
      </c>
    </row>
    <row r="43" ht="15" customHeight="1"/>
    <row r="45" ht="15" customHeight="1"/>
    <row r="47" ht="15" customHeight="1"/>
  </sheetData>
  <sortState ref="A30:D44">
    <sortCondition ref="B30:B44"/>
  </sortState>
  <mergeCells count="28">
    <mergeCell ref="Q4:R5"/>
    <mergeCell ref="S4:T5"/>
    <mergeCell ref="U4:V5"/>
    <mergeCell ref="W4:X5"/>
    <mergeCell ref="C3:D5"/>
    <mergeCell ref="E3:H3"/>
    <mergeCell ref="I3:X3"/>
    <mergeCell ref="E4:F5"/>
    <mergeCell ref="G4:H5"/>
    <mergeCell ref="I4:J5"/>
    <mergeCell ref="K4:L5"/>
    <mergeCell ref="M4:N5"/>
    <mergeCell ref="O4:P5"/>
    <mergeCell ref="A18:A19"/>
    <mergeCell ref="A20:A21"/>
    <mergeCell ref="A22:A23"/>
    <mergeCell ref="A3:B6"/>
    <mergeCell ref="A7:B7"/>
    <mergeCell ref="A8:B8"/>
    <mergeCell ref="A9:B9"/>
    <mergeCell ref="A10:B10"/>
    <mergeCell ref="A11:B11"/>
    <mergeCell ref="A12:B12"/>
    <mergeCell ref="A13:B13"/>
    <mergeCell ref="A14:B14"/>
    <mergeCell ref="A15:B15"/>
    <mergeCell ref="A16:B16"/>
    <mergeCell ref="A17:B17"/>
  </mergeCells>
  <hyperlinks>
    <hyperlink ref="Z2" location="OBSAH!A1" display="Zpět na obsah"/>
  </hyperlinks>
  <pageMargins left="0.70866141732283472" right="0.70866141732283472" top="0.78740157480314965" bottom="0.78740157480314965" header="0.31496062992125984" footer="0.31496062992125984"/>
  <pageSetup paperSize="9" scale="95" orientation="landscape" r:id="rId1"/>
  <ignoredErrors>
    <ignoredError sqref="C18:X23" unlockedFormula="1"/>
  </ignoredError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showGridLines="0" workbookViewId="0"/>
  </sheetViews>
  <sheetFormatPr defaultRowHeight="15"/>
  <cols>
    <col min="1" max="1" width="10.85546875" style="377" customWidth="1"/>
    <col min="2" max="2" width="4.5703125" style="377" customWidth="1"/>
    <col min="3" max="5" width="7.7109375" style="377" customWidth="1"/>
    <col min="6" max="8" width="7.7109375" style="551" customWidth="1"/>
    <col min="9" max="20" width="7.7109375" style="377" customWidth="1"/>
  </cols>
  <sheetData>
    <row r="1" spans="1:23" ht="15" customHeight="1">
      <c r="A1" s="165" t="s">
        <v>1020</v>
      </c>
      <c r="B1" s="145"/>
      <c r="C1" s="145"/>
      <c r="D1" s="145"/>
      <c r="E1" s="145"/>
      <c r="F1" s="145"/>
      <c r="G1" s="145"/>
      <c r="H1" s="145"/>
      <c r="I1" s="145"/>
      <c r="J1" s="145"/>
      <c r="K1" s="145"/>
      <c r="L1" s="145"/>
      <c r="M1" s="145"/>
      <c r="N1" s="145"/>
    </row>
    <row r="2" spans="1:23" ht="15.75" thickBot="1">
      <c r="A2" s="1614" t="s">
        <v>1719</v>
      </c>
      <c r="B2" s="146"/>
      <c r="C2" s="146"/>
      <c r="D2" s="146"/>
      <c r="E2" s="146"/>
      <c r="F2" s="146"/>
      <c r="G2" s="146"/>
      <c r="H2" s="146"/>
      <c r="I2" s="146"/>
      <c r="J2" s="146"/>
      <c r="K2" s="146"/>
      <c r="L2" s="146"/>
      <c r="M2" s="146"/>
      <c r="N2" s="146"/>
      <c r="R2" s="623"/>
      <c r="S2" s="146"/>
      <c r="T2" s="146"/>
      <c r="U2" s="146"/>
      <c r="V2" s="213" t="s">
        <v>1602</v>
      </c>
      <c r="W2" s="146"/>
    </row>
    <row r="3" spans="1:23" s="551" customFormat="1" ht="18.75" customHeight="1">
      <c r="A3" s="1904" t="s">
        <v>193</v>
      </c>
      <c r="B3" s="1905"/>
      <c r="C3" s="2075" t="s">
        <v>569</v>
      </c>
      <c r="D3" s="1904"/>
      <c r="E3" s="1904"/>
      <c r="F3" s="2052" t="s">
        <v>634</v>
      </c>
      <c r="G3" s="1941"/>
      <c r="H3" s="1941"/>
      <c r="I3" s="1941"/>
      <c r="J3" s="1941"/>
      <c r="K3" s="1941"/>
      <c r="L3" s="1941"/>
      <c r="M3" s="1941"/>
      <c r="N3" s="1941"/>
      <c r="O3" s="1941"/>
      <c r="P3" s="1941"/>
      <c r="Q3" s="1941"/>
      <c r="R3" s="1941"/>
      <c r="S3" s="1941"/>
      <c r="T3" s="1941"/>
      <c r="U3" s="74"/>
    </row>
    <row r="4" spans="1:23" s="551" customFormat="1" ht="18.75" customHeight="1">
      <c r="A4" s="1890"/>
      <c r="B4" s="1906"/>
      <c r="C4" s="2033"/>
      <c r="D4" s="1890"/>
      <c r="E4" s="1890"/>
      <c r="F4" s="2101" t="s">
        <v>67</v>
      </c>
      <c r="G4" s="1943"/>
      <c r="H4" s="1898"/>
      <c r="I4" s="1943" t="s">
        <v>38</v>
      </c>
      <c r="J4" s="1943"/>
      <c r="K4" s="1943"/>
      <c r="L4" s="1943"/>
      <c r="M4" s="1943"/>
      <c r="N4" s="1943"/>
      <c r="O4" s="1943"/>
      <c r="P4" s="1943"/>
      <c r="Q4" s="1943"/>
      <c r="R4" s="1943"/>
      <c r="S4" s="1943"/>
      <c r="T4" s="1943"/>
      <c r="U4" s="74"/>
    </row>
    <row r="5" spans="1:23" s="551" customFormat="1" ht="15.75" customHeight="1">
      <c r="A5" s="1890"/>
      <c r="B5" s="1906"/>
      <c r="C5" s="2031"/>
      <c r="D5" s="2102"/>
      <c r="E5" s="2102"/>
      <c r="F5" s="2031"/>
      <c r="G5" s="2102"/>
      <c r="H5" s="2102"/>
      <c r="I5" s="1869" t="s">
        <v>748</v>
      </c>
      <c r="J5" s="1869"/>
      <c r="K5" s="1869"/>
      <c r="L5" s="1897" t="s">
        <v>749</v>
      </c>
      <c r="M5" s="1869"/>
      <c r="N5" s="2069"/>
      <c r="O5" s="1869" t="s">
        <v>457</v>
      </c>
      <c r="P5" s="1869"/>
      <c r="Q5" s="1869"/>
      <c r="R5" s="1897" t="s">
        <v>458</v>
      </c>
      <c r="S5" s="1869"/>
      <c r="T5" s="2069"/>
      <c r="U5" s="74"/>
    </row>
    <row r="6" spans="1:23" s="551" customFormat="1" ht="15" customHeight="1">
      <c r="A6" s="1890"/>
      <c r="B6" s="1906"/>
      <c r="C6" s="2297" t="s">
        <v>1775</v>
      </c>
      <c r="D6" s="2291" t="s">
        <v>121</v>
      </c>
      <c r="E6" s="2293" t="s">
        <v>632</v>
      </c>
      <c r="F6" s="2297" t="s">
        <v>1775</v>
      </c>
      <c r="G6" s="2291" t="s">
        <v>121</v>
      </c>
      <c r="H6" s="2289" t="s">
        <v>632</v>
      </c>
      <c r="I6" s="2295" t="s">
        <v>1775</v>
      </c>
      <c r="J6" s="2291" t="s">
        <v>121</v>
      </c>
      <c r="K6" s="2293" t="s">
        <v>632</v>
      </c>
      <c r="L6" s="2289" t="s">
        <v>1775</v>
      </c>
      <c r="M6" s="2291" t="s">
        <v>121</v>
      </c>
      <c r="N6" s="2289" t="s">
        <v>632</v>
      </c>
      <c r="O6" s="2295" t="s">
        <v>1775</v>
      </c>
      <c r="P6" s="2291" t="s">
        <v>121</v>
      </c>
      <c r="Q6" s="2293" t="s">
        <v>632</v>
      </c>
      <c r="R6" s="2289" t="s">
        <v>1775</v>
      </c>
      <c r="S6" s="2291" t="s">
        <v>121</v>
      </c>
      <c r="T6" s="2289" t="s">
        <v>632</v>
      </c>
      <c r="U6" s="74"/>
    </row>
    <row r="7" spans="1:23" s="551" customFormat="1" ht="15" customHeight="1">
      <c r="A7" s="1890"/>
      <c r="B7" s="1906"/>
      <c r="C7" s="2297"/>
      <c r="D7" s="2291"/>
      <c r="E7" s="2293"/>
      <c r="F7" s="2297"/>
      <c r="G7" s="2291"/>
      <c r="H7" s="2289"/>
      <c r="I7" s="2295"/>
      <c r="J7" s="2291"/>
      <c r="K7" s="2293"/>
      <c r="L7" s="2289"/>
      <c r="M7" s="2291"/>
      <c r="N7" s="2289"/>
      <c r="O7" s="2295"/>
      <c r="P7" s="2291"/>
      <c r="Q7" s="2293"/>
      <c r="R7" s="2289"/>
      <c r="S7" s="2291"/>
      <c r="T7" s="2289"/>
      <c r="U7" s="74"/>
    </row>
    <row r="8" spans="1:23" s="551" customFormat="1" ht="15.75" thickBot="1">
      <c r="A8" s="1891"/>
      <c r="B8" s="1907"/>
      <c r="C8" s="2298"/>
      <c r="D8" s="2292"/>
      <c r="E8" s="2294"/>
      <c r="F8" s="2298"/>
      <c r="G8" s="2292"/>
      <c r="H8" s="2290"/>
      <c r="I8" s="2296"/>
      <c r="J8" s="2292"/>
      <c r="K8" s="2294"/>
      <c r="L8" s="2290"/>
      <c r="M8" s="2292"/>
      <c r="N8" s="2290"/>
      <c r="O8" s="2296"/>
      <c r="P8" s="2292"/>
      <c r="Q8" s="2294"/>
      <c r="R8" s="2290"/>
      <c r="S8" s="2292"/>
      <c r="T8" s="2290"/>
      <c r="U8" s="74"/>
    </row>
    <row r="9" spans="1:23" s="551" customFormat="1" ht="17.100000000000001" customHeight="1">
      <c r="A9" s="1910" t="s">
        <v>11</v>
      </c>
      <c r="B9" s="1911"/>
      <c r="C9" s="574">
        <v>27969.9</v>
      </c>
      <c r="D9" s="581">
        <v>1145.2</v>
      </c>
      <c r="E9" s="579">
        <v>168.3</v>
      </c>
      <c r="F9" s="882">
        <v>57969.4</v>
      </c>
      <c r="G9" s="582">
        <v>973.59999999999991</v>
      </c>
      <c r="H9" s="584">
        <v>522.40000000000009</v>
      </c>
      <c r="I9" s="1862">
        <v>295</v>
      </c>
      <c r="J9" s="1856">
        <v>0</v>
      </c>
      <c r="K9" s="1856">
        <v>0</v>
      </c>
      <c r="L9" s="584">
        <v>33.299999999999997</v>
      </c>
      <c r="M9" s="581">
        <v>4</v>
      </c>
      <c r="N9" s="579">
        <v>4.4000000000000004</v>
      </c>
      <c r="O9" s="1856">
        <v>28994.100000000002</v>
      </c>
      <c r="P9" s="1858">
        <v>638.29999999999995</v>
      </c>
      <c r="Q9" s="1856">
        <v>255.9</v>
      </c>
      <c r="R9" s="584">
        <v>28647</v>
      </c>
      <c r="S9" s="580">
        <v>331.3</v>
      </c>
      <c r="T9" s="579">
        <v>262.10000000000002</v>
      </c>
      <c r="U9" s="160"/>
    </row>
    <row r="10" spans="1:23" s="551" customFormat="1" ht="17.100000000000001" customHeight="1">
      <c r="A10" s="1910" t="s">
        <v>12</v>
      </c>
      <c r="B10" s="1911"/>
      <c r="C10" s="574">
        <v>28104.899999999998</v>
      </c>
      <c r="D10" s="581">
        <v>1229.9000000000001</v>
      </c>
      <c r="E10" s="579">
        <v>179</v>
      </c>
      <c r="F10" s="882">
        <v>58970.2</v>
      </c>
      <c r="G10" s="1856">
        <v>1089.0999999999999</v>
      </c>
      <c r="H10" s="584">
        <v>546.79999999999995</v>
      </c>
      <c r="I10" s="1856">
        <v>341.40000000000003</v>
      </c>
      <c r="J10" s="1856">
        <v>0</v>
      </c>
      <c r="K10" s="1856">
        <v>1</v>
      </c>
      <c r="L10" s="584">
        <v>35.1</v>
      </c>
      <c r="M10" s="581">
        <v>5</v>
      </c>
      <c r="N10" s="579">
        <v>2.9</v>
      </c>
      <c r="O10" s="1856">
        <v>29854.5</v>
      </c>
      <c r="P10" s="1858">
        <v>702.7</v>
      </c>
      <c r="Q10" s="1856">
        <v>271.8</v>
      </c>
      <c r="R10" s="584">
        <v>28739.200000000001</v>
      </c>
      <c r="S10" s="580">
        <v>381.4</v>
      </c>
      <c r="T10" s="579">
        <v>271.10000000000002</v>
      </c>
      <c r="U10" s="160"/>
    </row>
    <row r="11" spans="1:23" s="551" customFormat="1" ht="17.100000000000001" customHeight="1">
      <c r="A11" s="1910" t="s">
        <v>13</v>
      </c>
      <c r="B11" s="1911"/>
      <c r="C11" s="574">
        <v>28194.2</v>
      </c>
      <c r="D11" s="581">
        <v>1249</v>
      </c>
      <c r="E11" s="579">
        <v>186.3</v>
      </c>
      <c r="F11" s="882">
        <v>60163.9</v>
      </c>
      <c r="G11" s="1856">
        <v>1278.7</v>
      </c>
      <c r="H11" s="584">
        <v>565</v>
      </c>
      <c r="I11" s="1856">
        <v>339.09999999999997</v>
      </c>
      <c r="J11" s="1856">
        <v>0</v>
      </c>
      <c r="K11" s="1856">
        <v>2.5</v>
      </c>
      <c r="L11" s="584">
        <v>26.1</v>
      </c>
      <c r="M11" s="581">
        <v>2</v>
      </c>
      <c r="N11" s="579">
        <v>3</v>
      </c>
      <c r="O11" s="1856">
        <v>30692.7</v>
      </c>
      <c r="P11" s="1858">
        <v>849.4</v>
      </c>
      <c r="Q11" s="1856">
        <v>285.8</v>
      </c>
      <c r="R11" s="584">
        <v>29106</v>
      </c>
      <c r="S11" s="580">
        <v>427.3</v>
      </c>
      <c r="T11" s="579">
        <v>273.7</v>
      </c>
      <c r="U11" s="160"/>
    </row>
    <row r="12" spans="1:23" s="551" customFormat="1" ht="17.100000000000001" customHeight="1">
      <c r="A12" s="1910" t="s">
        <v>135</v>
      </c>
      <c r="B12" s="1911"/>
      <c r="C12" s="574">
        <v>28771.3</v>
      </c>
      <c r="D12" s="581">
        <v>1345.6</v>
      </c>
      <c r="E12" s="579">
        <v>186.3</v>
      </c>
      <c r="F12" s="882">
        <v>61320.399999999994</v>
      </c>
      <c r="G12" s="1856">
        <v>1415.1</v>
      </c>
      <c r="H12" s="584">
        <v>586.40000000000009</v>
      </c>
      <c r="I12" s="1856">
        <v>283.3</v>
      </c>
      <c r="J12" s="1856">
        <v>0</v>
      </c>
      <c r="K12" s="1856">
        <v>1</v>
      </c>
      <c r="L12" s="584">
        <v>30.299999999999997</v>
      </c>
      <c r="M12" s="581">
        <v>0</v>
      </c>
      <c r="N12" s="579">
        <v>2.5</v>
      </c>
      <c r="O12" s="1856">
        <v>31221.7</v>
      </c>
      <c r="P12" s="1858">
        <v>941.8</v>
      </c>
      <c r="Q12" s="1856">
        <v>288.8</v>
      </c>
      <c r="R12" s="584">
        <v>29785.1</v>
      </c>
      <c r="S12" s="580">
        <v>473.3</v>
      </c>
      <c r="T12" s="579">
        <v>294.10000000000002</v>
      </c>
      <c r="U12" s="160"/>
    </row>
    <row r="13" spans="1:23" s="551" customFormat="1" ht="17.100000000000001" customHeight="1">
      <c r="A13" s="1910" t="s">
        <v>183</v>
      </c>
      <c r="B13" s="1911"/>
      <c r="C13" s="574">
        <v>28992.9</v>
      </c>
      <c r="D13" s="581">
        <v>1400.8</v>
      </c>
      <c r="E13" s="579">
        <v>187.1</v>
      </c>
      <c r="F13" s="882">
        <v>62448.7</v>
      </c>
      <c r="G13" s="1856">
        <v>1591.6</v>
      </c>
      <c r="H13" s="584">
        <v>606.70000000000005</v>
      </c>
      <c r="I13" s="1856">
        <v>265.39999999999998</v>
      </c>
      <c r="J13" s="1856">
        <v>0</v>
      </c>
      <c r="K13" s="1856">
        <v>2</v>
      </c>
      <c r="L13" s="584">
        <v>30.799999999999997</v>
      </c>
      <c r="M13" s="581">
        <v>1</v>
      </c>
      <c r="N13" s="579">
        <v>2.5</v>
      </c>
      <c r="O13" s="1856">
        <v>31477.199999999997</v>
      </c>
      <c r="P13" s="1858">
        <v>1068.2</v>
      </c>
      <c r="Q13" s="1856">
        <v>284.3</v>
      </c>
      <c r="R13" s="584">
        <v>30675.3</v>
      </c>
      <c r="S13" s="580">
        <v>522.4</v>
      </c>
      <c r="T13" s="579">
        <v>317.89999999999998</v>
      </c>
      <c r="U13" s="160"/>
    </row>
    <row r="14" spans="1:23" s="551" customFormat="1" ht="17.100000000000001" customHeight="1">
      <c r="A14" s="1910" t="s">
        <v>432</v>
      </c>
      <c r="B14" s="1911"/>
      <c r="C14" s="574">
        <v>30753.3</v>
      </c>
      <c r="D14" s="581">
        <v>1431.6</v>
      </c>
      <c r="E14" s="579">
        <v>187.7</v>
      </c>
      <c r="F14" s="882">
        <v>64950.600000000006</v>
      </c>
      <c r="G14" s="1856">
        <v>1863.4</v>
      </c>
      <c r="H14" s="584">
        <v>600.70000000000005</v>
      </c>
      <c r="I14" s="1856">
        <v>336.09999999999997</v>
      </c>
      <c r="J14" s="1856">
        <v>0</v>
      </c>
      <c r="K14" s="1856">
        <v>2</v>
      </c>
      <c r="L14" s="584">
        <v>30.700000000000003</v>
      </c>
      <c r="M14" s="581">
        <v>1</v>
      </c>
      <c r="N14" s="579">
        <v>4</v>
      </c>
      <c r="O14" s="1856">
        <v>31986.9</v>
      </c>
      <c r="P14" s="578">
        <v>1199.5</v>
      </c>
      <c r="Q14" s="1856">
        <v>277.3</v>
      </c>
      <c r="R14" s="584">
        <v>32596.9</v>
      </c>
      <c r="S14" s="578">
        <v>662.9</v>
      </c>
      <c r="T14" s="579">
        <v>317.39999999999998</v>
      </c>
      <c r="U14" s="160"/>
    </row>
    <row r="15" spans="1:23" s="551" customFormat="1" ht="17.100000000000001" customHeight="1">
      <c r="A15" s="1910" t="s">
        <v>529</v>
      </c>
      <c r="B15" s="1911"/>
      <c r="C15" s="574">
        <v>31465.599999999999</v>
      </c>
      <c r="D15" s="581">
        <v>1501.1</v>
      </c>
      <c r="E15" s="579">
        <v>190</v>
      </c>
      <c r="F15" s="882">
        <v>67203.899999999994</v>
      </c>
      <c r="G15" s="1856">
        <v>2094.3000000000002</v>
      </c>
      <c r="H15" s="584">
        <v>625.79999999999995</v>
      </c>
      <c r="I15" s="1856">
        <v>344.8</v>
      </c>
      <c r="J15" s="1856">
        <v>0</v>
      </c>
      <c r="K15" s="1856">
        <v>3</v>
      </c>
      <c r="L15" s="584">
        <v>31.799999999999997</v>
      </c>
      <c r="M15" s="581">
        <v>2</v>
      </c>
      <c r="N15" s="579">
        <v>7.5</v>
      </c>
      <c r="O15" s="1856">
        <v>32429.1</v>
      </c>
      <c r="P15" s="578">
        <v>1335</v>
      </c>
      <c r="Q15" s="1856">
        <v>293.2</v>
      </c>
      <c r="R15" s="584">
        <v>34398.199999999997</v>
      </c>
      <c r="S15" s="578">
        <v>757.3</v>
      </c>
      <c r="T15" s="579">
        <v>322.10000000000002</v>
      </c>
      <c r="U15" s="160"/>
    </row>
    <row r="16" spans="1:23" s="551" customFormat="1" ht="17.100000000000001" customHeight="1">
      <c r="A16" s="1910" t="s">
        <v>589</v>
      </c>
      <c r="B16" s="1911"/>
      <c r="C16" s="574">
        <v>32009.8</v>
      </c>
      <c r="D16" s="581">
        <v>1623.1</v>
      </c>
      <c r="E16" s="579">
        <v>197.9</v>
      </c>
      <c r="F16" s="882">
        <v>68789</v>
      </c>
      <c r="G16" s="1856">
        <v>2356.5</v>
      </c>
      <c r="H16" s="584">
        <v>636.79999999999995</v>
      </c>
      <c r="I16" s="1856">
        <v>404.59999999999997</v>
      </c>
      <c r="J16" s="1856">
        <v>8.4</v>
      </c>
      <c r="K16" s="1856">
        <v>4</v>
      </c>
      <c r="L16" s="584">
        <v>32.200000000000003</v>
      </c>
      <c r="M16" s="581">
        <v>2</v>
      </c>
      <c r="N16" s="579">
        <v>5.8</v>
      </c>
      <c r="O16" s="1856">
        <v>32678.799999999999</v>
      </c>
      <c r="P16" s="578">
        <v>1447.2</v>
      </c>
      <c r="Q16" s="1856">
        <v>295.8</v>
      </c>
      <c r="R16" s="584">
        <v>35673.4</v>
      </c>
      <c r="S16" s="578">
        <v>898.9</v>
      </c>
      <c r="T16" s="579">
        <v>331.2</v>
      </c>
      <c r="U16" s="160"/>
    </row>
    <row r="17" spans="1:21" s="551" customFormat="1" ht="17.100000000000001" customHeight="1">
      <c r="A17" s="1910" t="s">
        <v>656</v>
      </c>
      <c r="B17" s="1911"/>
      <c r="C17" s="574">
        <v>32654.6</v>
      </c>
      <c r="D17" s="581">
        <v>1782.3</v>
      </c>
      <c r="E17" s="579">
        <v>197.6</v>
      </c>
      <c r="F17" s="882">
        <v>70937.5</v>
      </c>
      <c r="G17" s="1856">
        <v>2698.8</v>
      </c>
      <c r="H17" s="584">
        <v>643.5</v>
      </c>
      <c r="I17" s="1856">
        <v>485.3</v>
      </c>
      <c r="J17" s="1856">
        <v>12.4</v>
      </c>
      <c r="K17" s="1856">
        <v>3</v>
      </c>
      <c r="L17" s="584">
        <v>41.5</v>
      </c>
      <c r="M17" s="581">
        <v>4</v>
      </c>
      <c r="N17" s="579">
        <v>7.8</v>
      </c>
      <c r="O17" s="1856">
        <v>33444.800000000003</v>
      </c>
      <c r="P17" s="578">
        <v>1602.8</v>
      </c>
      <c r="Q17" s="1856">
        <v>304.5</v>
      </c>
      <c r="R17" s="584">
        <v>36965.9</v>
      </c>
      <c r="S17" s="578">
        <v>1079.5999999999999</v>
      </c>
      <c r="T17" s="579">
        <v>328.2</v>
      </c>
      <c r="U17" s="160"/>
    </row>
    <row r="18" spans="1:21" s="551" customFormat="1" ht="17.100000000000001" customHeight="1">
      <c r="A18" s="1910" t="s">
        <v>673</v>
      </c>
      <c r="B18" s="1911"/>
      <c r="C18" s="574">
        <v>33016.1</v>
      </c>
      <c r="D18" s="581">
        <v>1846.9</v>
      </c>
      <c r="E18" s="579">
        <v>205.8</v>
      </c>
      <c r="F18" s="882">
        <v>72019.399999999994</v>
      </c>
      <c r="G18" s="1856">
        <v>2905.8</v>
      </c>
      <c r="H18" s="584">
        <v>673.8</v>
      </c>
      <c r="I18" s="1856">
        <v>541.1</v>
      </c>
      <c r="J18" s="1856">
        <v>15.9</v>
      </c>
      <c r="K18" s="1856">
        <v>4</v>
      </c>
      <c r="L18" s="584">
        <v>38.299999999999997</v>
      </c>
      <c r="M18" s="581">
        <v>6</v>
      </c>
      <c r="N18" s="579">
        <v>11.3</v>
      </c>
      <c r="O18" s="1856">
        <v>34209.300000000003</v>
      </c>
      <c r="P18" s="578">
        <v>1711.3</v>
      </c>
      <c r="Q18" s="1856">
        <v>316.8</v>
      </c>
      <c r="R18" s="584">
        <v>37230.699999999997</v>
      </c>
      <c r="S18" s="578">
        <v>1172.5999999999999</v>
      </c>
      <c r="T18" s="579">
        <v>341.7</v>
      </c>
      <c r="U18" s="160"/>
    </row>
    <row r="19" spans="1:21" s="551" customFormat="1" ht="17.100000000000001" customHeight="1" thickBot="1">
      <c r="A19" s="1910" t="s">
        <v>939</v>
      </c>
      <c r="B19" s="1911"/>
      <c r="C19" s="574">
        <v>33356.9</v>
      </c>
      <c r="D19" s="581">
        <v>1893.8</v>
      </c>
      <c r="E19" s="579">
        <v>218.1</v>
      </c>
      <c r="F19" s="882">
        <v>72360.5</v>
      </c>
      <c r="G19" s="583">
        <v>3199.1000000000004</v>
      </c>
      <c r="H19" s="584">
        <v>690</v>
      </c>
      <c r="I19" s="1856">
        <v>553</v>
      </c>
      <c r="J19" s="1856">
        <v>22</v>
      </c>
      <c r="K19" s="1856">
        <v>3</v>
      </c>
      <c r="L19" s="584">
        <v>42.7</v>
      </c>
      <c r="M19" s="581">
        <v>7.4</v>
      </c>
      <c r="N19" s="579">
        <v>10.4</v>
      </c>
      <c r="O19" s="583">
        <v>34779.699999999997</v>
      </c>
      <c r="P19" s="594">
        <v>1836.9</v>
      </c>
      <c r="Q19" s="1856">
        <v>338.5</v>
      </c>
      <c r="R19" s="593">
        <v>36985.100000000006</v>
      </c>
      <c r="S19" s="594">
        <v>1332.8</v>
      </c>
      <c r="T19" s="579">
        <v>338.1</v>
      </c>
      <c r="U19" s="160"/>
    </row>
    <row r="20" spans="1:21" s="551" customFormat="1" ht="17.100000000000001" customHeight="1">
      <c r="A20" s="1900" t="s">
        <v>941</v>
      </c>
      <c r="B20" s="907" t="s">
        <v>185</v>
      </c>
      <c r="C20" s="911">
        <f t="shared" ref="C20:T20" si="0">C19-C18</f>
        <v>340.80000000000291</v>
      </c>
      <c r="D20" s="1537">
        <f t="shared" si="0"/>
        <v>46.899999999999864</v>
      </c>
      <c r="E20" s="1482">
        <f t="shared" si="0"/>
        <v>12.299999999999983</v>
      </c>
      <c r="F20" s="911">
        <f t="shared" ref="F20:H20" si="1">F19-F18</f>
        <v>341.10000000000582</v>
      </c>
      <c r="G20" s="1537">
        <f t="shared" si="1"/>
        <v>293.30000000000018</v>
      </c>
      <c r="H20" s="1537">
        <f t="shared" si="1"/>
        <v>16.200000000000045</v>
      </c>
      <c r="I20" s="949">
        <f t="shared" si="0"/>
        <v>11.899999999999977</v>
      </c>
      <c r="J20" s="1537">
        <f t="shared" si="0"/>
        <v>6.1</v>
      </c>
      <c r="K20" s="1537">
        <f t="shared" si="0"/>
        <v>-1</v>
      </c>
      <c r="L20" s="1537">
        <f t="shared" si="0"/>
        <v>4.4000000000000057</v>
      </c>
      <c r="M20" s="1537">
        <f t="shared" si="0"/>
        <v>1.4000000000000004</v>
      </c>
      <c r="N20" s="1482">
        <f t="shared" si="0"/>
        <v>-0.90000000000000036</v>
      </c>
      <c r="O20" s="949">
        <f t="shared" si="0"/>
        <v>570.39999999999418</v>
      </c>
      <c r="P20" s="949">
        <f t="shared" si="0"/>
        <v>125.60000000000014</v>
      </c>
      <c r="Q20" s="949">
        <f t="shared" si="0"/>
        <v>21.699999999999989</v>
      </c>
      <c r="R20" s="1537">
        <f t="shared" si="0"/>
        <v>-245.59999999999127</v>
      </c>
      <c r="S20" s="949">
        <f t="shared" si="0"/>
        <v>160.20000000000005</v>
      </c>
      <c r="T20" s="1156">
        <f t="shared" si="0"/>
        <v>-3.5999999999999659</v>
      </c>
    </row>
    <row r="21" spans="1:21" s="551" customFormat="1" ht="17.100000000000001" customHeight="1">
      <c r="A21" s="1901"/>
      <c r="B21" s="923" t="s">
        <v>186</v>
      </c>
      <c r="C21" s="927">
        <f t="shared" ref="C21:T21" si="2">C19/C18-1</f>
        <v>1.0322236726930223E-2</v>
      </c>
      <c r="D21" s="1029">
        <f t="shared" si="2"/>
        <v>2.5393903297417308E-2</v>
      </c>
      <c r="E21" s="1484">
        <f t="shared" si="2"/>
        <v>5.976676384839652E-2</v>
      </c>
      <c r="F21" s="927">
        <f t="shared" ref="F21:H21" si="3">F19/F18-1</f>
        <v>4.736223850795751E-3</v>
      </c>
      <c r="G21" s="1029">
        <f t="shared" si="3"/>
        <v>0.10093605891664947</v>
      </c>
      <c r="H21" s="1029">
        <f t="shared" si="3"/>
        <v>2.4042742653606508E-2</v>
      </c>
      <c r="I21" s="925">
        <f t="shared" si="2"/>
        <v>2.1992238033635036E-2</v>
      </c>
      <c r="J21" s="1029">
        <f t="shared" si="2"/>
        <v>0.38364779874213828</v>
      </c>
      <c r="K21" s="1029">
        <f t="shared" si="2"/>
        <v>-0.25</v>
      </c>
      <c r="L21" s="1029">
        <f t="shared" si="2"/>
        <v>0.11488250652741527</v>
      </c>
      <c r="M21" s="1029">
        <f t="shared" si="2"/>
        <v>0.23333333333333339</v>
      </c>
      <c r="N21" s="1484">
        <f t="shared" si="2"/>
        <v>-7.9646017699115057E-2</v>
      </c>
      <c r="O21" s="925">
        <f t="shared" si="2"/>
        <v>1.6673828461850837E-2</v>
      </c>
      <c r="P21" s="925">
        <f t="shared" si="2"/>
        <v>7.3394495412844041E-2</v>
      </c>
      <c r="Q21" s="925">
        <f t="shared" si="2"/>
        <v>6.8497474747474696E-2</v>
      </c>
      <c r="R21" s="1029">
        <f t="shared" si="2"/>
        <v>-6.596706481478809E-3</v>
      </c>
      <c r="S21" s="925">
        <f t="shared" si="2"/>
        <v>0.13661947808289288</v>
      </c>
      <c r="T21" s="926">
        <f t="shared" si="2"/>
        <v>-1.0535557506584636E-2</v>
      </c>
    </row>
    <row r="22" spans="1:21" s="551" customFormat="1" ht="17.100000000000001" customHeight="1">
      <c r="A22" s="1902" t="s">
        <v>945</v>
      </c>
      <c r="B22" s="928" t="s">
        <v>185</v>
      </c>
      <c r="C22" s="922">
        <f t="shared" ref="C22:T22" si="4">C19-C14</f>
        <v>2603.6000000000022</v>
      </c>
      <c r="D22" s="1539">
        <f t="shared" si="4"/>
        <v>462.20000000000005</v>
      </c>
      <c r="E22" s="1544">
        <f t="shared" si="4"/>
        <v>30.400000000000006</v>
      </c>
      <c r="F22" s="922">
        <f t="shared" ref="F22:H22" si="5">F19-F14</f>
        <v>7409.8999999999942</v>
      </c>
      <c r="G22" s="1539">
        <f t="shared" si="5"/>
        <v>1335.7000000000003</v>
      </c>
      <c r="H22" s="1539">
        <f t="shared" si="5"/>
        <v>89.299999999999955</v>
      </c>
      <c r="I22" s="956">
        <f t="shared" si="4"/>
        <v>216.90000000000003</v>
      </c>
      <c r="J22" s="1539">
        <f>J19-J14</f>
        <v>22</v>
      </c>
      <c r="K22" s="1539">
        <f>K19-K14</f>
        <v>1</v>
      </c>
      <c r="L22" s="1539">
        <f t="shared" si="4"/>
        <v>12</v>
      </c>
      <c r="M22" s="1539">
        <f t="shared" si="4"/>
        <v>6.4</v>
      </c>
      <c r="N22" s="1544">
        <f t="shared" si="4"/>
        <v>6.4</v>
      </c>
      <c r="O22" s="956">
        <f t="shared" si="4"/>
        <v>2792.7999999999956</v>
      </c>
      <c r="P22" s="956">
        <f t="shared" si="4"/>
        <v>637.40000000000009</v>
      </c>
      <c r="Q22" s="956">
        <f t="shared" si="4"/>
        <v>61.199999999999989</v>
      </c>
      <c r="R22" s="1539">
        <f t="shared" si="4"/>
        <v>4388.2000000000044</v>
      </c>
      <c r="S22" s="956">
        <f t="shared" si="4"/>
        <v>669.9</v>
      </c>
      <c r="T22" s="1157">
        <f t="shared" si="4"/>
        <v>20.700000000000045</v>
      </c>
    </row>
    <row r="23" spans="1:21" s="551" customFormat="1" ht="17.100000000000001" customHeight="1">
      <c r="A23" s="1901"/>
      <c r="B23" s="923" t="s">
        <v>186</v>
      </c>
      <c r="C23" s="927">
        <f t="shared" ref="C23:I23" si="6">C19/C14-1</f>
        <v>8.4660833146361636E-2</v>
      </c>
      <c r="D23" s="1029">
        <f t="shared" si="6"/>
        <v>0.32285554624196711</v>
      </c>
      <c r="E23" s="1484">
        <f t="shared" si="6"/>
        <v>0.16196057538625475</v>
      </c>
      <c r="F23" s="927">
        <f t="shared" si="6"/>
        <v>0.11408516626482279</v>
      </c>
      <c r="G23" s="1029">
        <f t="shared" si="6"/>
        <v>0.71680798540302693</v>
      </c>
      <c r="H23" s="1029">
        <f t="shared" si="6"/>
        <v>0.14865989678708158</v>
      </c>
      <c r="I23" s="925">
        <f t="shared" si="6"/>
        <v>0.64534364772389186</v>
      </c>
      <c r="J23" s="1030" t="s">
        <v>574</v>
      </c>
      <c r="K23" s="1029">
        <f>K19/K14-1</f>
        <v>0.5</v>
      </c>
      <c r="L23" s="1029">
        <f>L19/L14-1</f>
        <v>0.39087947882736152</v>
      </c>
      <c r="M23" s="1029">
        <f>M19/M14-1</f>
        <v>6.4</v>
      </c>
      <c r="N23" s="1484">
        <f>N19/N14-1</f>
        <v>1.6</v>
      </c>
      <c r="O23" s="925">
        <f t="shared" ref="O23:T23" si="7">O19/O14-1</f>
        <v>8.7310742835348121E-2</v>
      </c>
      <c r="P23" s="925">
        <f t="shared" si="7"/>
        <v>0.53138807836598589</v>
      </c>
      <c r="Q23" s="925">
        <f t="shared" si="7"/>
        <v>0.22069960331770644</v>
      </c>
      <c r="R23" s="1029">
        <f t="shared" si="7"/>
        <v>0.13462016326705917</v>
      </c>
      <c r="S23" s="925">
        <f t="shared" si="7"/>
        <v>1.010559662090813</v>
      </c>
      <c r="T23" s="926">
        <f t="shared" si="7"/>
        <v>6.5217391304347894E-2</v>
      </c>
    </row>
    <row r="24" spans="1:21" s="551" customFormat="1" ht="17.100000000000001" customHeight="1">
      <c r="A24" s="1902" t="s">
        <v>944</v>
      </c>
      <c r="B24" s="928" t="s">
        <v>185</v>
      </c>
      <c r="C24" s="922">
        <f t="shared" ref="C24:N24" si="8">C19-C9</f>
        <v>5387</v>
      </c>
      <c r="D24" s="1539">
        <f t="shared" si="8"/>
        <v>748.59999999999991</v>
      </c>
      <c r="E24" s="1544">
        <f t="shared" si="8"/>
        <v>49.799999999999983</v>
      </c>
      <c r="F24" s="922">
        <f t="shared" ref="F24:H24" si="9">F19-F9</f>
        <v>14391.099999999999</v>
      </c>
      <c r="G24" s="1539">
        <f t="shared" si="9"/>
        <v>2225.5000000000005</v>
      </c>
      <c r="H24" s="1539">
        <f t="shared" si="9"/>
        <v>167.59999999999991</v>
      </c>
      <c r="I24" s="956">
        <f t="shared" si="8"/>
        <v>258</v>
      </c>
      <c r="J24" s="1539">
        <f t="shared" si="8"/>
        <v>22</v>
      </c>
      <c r="K24" s="1539">
        <f t="shared" si="8"/>
        <v>3</v>
      </c>
      <c r="L24" s="1539">
        <f t="shared" si="8"/>
        <v>9.4000000000000057</v>
      </c>
      <c r="M24" s="1539">
        <f t="shared" si="8"/>
        <v>3.4000000000000004</v>
      </c>
      <c r="N24" s="1544">
        <f t="shared" si="8"/>
        <v>6</v>
      </c>
      <c r="O24" s="956">
        <f t="shared" ref="O24:T24" si="10">O19-O9</f>
        <v>5785.5999999999949</v>
      </c>
      <c r="P24" s="956">
        <f t="shared" si="10"/>
        <v>1198.6000000000001</v>
      </c>
      <c r="Q24" s="956">
        <f t="shared" si="10"/>
        <v>82.6</v>
      </c>
      <c r="R24" s="1539">
        <f t="shared" si="10"/>
        <v>8338.1000000000058</v>
      </c>
      <c r="S24" s="956">
        <f t="shared" si="10"/>
        <v>1001.5</v>
      </c>
      <c r="T24" s="1157">
        <f t="shared" si="10"/>
        <v>76</v>
      </c>
    </row>
    <row r="25" spans="1:21" s="551" customFormat="1" ht="17.100000000000001" customHeight="1">
      <c r="A25" s="2027"/>
      <c r="B25" s="1540" t="s">
        <v>186</v>
      </c>
      <c r="C25" s="1069">
        <f t="shared" ref="C25:I25" si="11">C19/C9-1</f>
        <v>0.19259990203754751</v>
      </c>
      <c r="D25" s="1108">
        <f t="shared" si="11"/>
        <v>0.6536849458609848</v>
      </c>
      <c r="E25" s="256">
        <f t="shared" si="11"/>
        <v>0.29590017825311921</v>
      </c>
      <c r="F25" s="1069">
        <f t="shared" si="11"/>
        <v>0.24825338885687964</v>
      </c>
      <c r="G25" s="1108">
        <f t="shared" si="11"/>
        <v>2.285846343467544</v>
      </c>
      <c r="H25" s="1108">
        <f t="shared" si="11"/>
        <v>0.32082695252679905</v>
      </c>
      <c r="I25" s="938">
        <f t="shared" si="11"/>
        <v>0.87457627118644066</v>
      </c>
      <c r="J25" s="1502" t="s">
        <v>574</v>
      </c>
      <c r="K25" s="1502" t="s">
        <v>574</v>
      </c>
      <c r="L25" s="1108">
        <f>L19/L9-1</f>
        <v>0.28228228228228258</v>
      </c>
      <c r="M25" s="1108">
        <f>M19/M9-1</f>
        <v>0.85000000000000009</v>
      </c>
      <c r="N25" s="256">
        <f>N19/N9-1</f>
        <v>1.3636363636363633</v>
      </c>
      <c r="O25" s="938">
        <f t="shared" ref="O25:T25" si="12">O19/O9-1</f>
        <v>0.19954404516780988</v>
      </c>
      <c r="P25" s="938">
        <f t="shared" si="12"/>
        <v>1.8778004073319758</v>
      </c>
      <c r="Q25" s="938">
        <f t="shared" si="12"/>
        <v>0.3227823368503322</v>
      </c>
      <c r="R25" s="1108">
        <f t="shared" si="12"/>
        <v>0.29106363668097912</v>
      </c>
      <c r="S25" s="1485">
        <f t="shared" si="12"/>
        <v>3.0229399335949285</v>
      </c>
      <c r="T25" s="1506">
        <f t="shared" si="12"/>
        <v>0.28996566196108353</v>
      </c>
    </row>
    <row r="26" spans="1:21" s="551" customFormat="1" ht="17.100000000000001" customHeight="1">
      <c r="A26" s="903"/>
      <c r="B26" s="258"/>
      <c r="C26" s="256"/>
      <c r="D26" s="256"/>
      <c r="E26" s="256"/>
      <c r="F26" s="256"/>
      <c r="G26" s="256"/>
      <c r="H26" s="256"/>
      <c r="I26" s="257"/>
      <c r="J26" s="257"/>
      <c r="K26" s="257"/>
      <c r="L26" s="257"/>
      <c r="M26" s="257"/>
      <c r="N26" s="257"/>
      <c r="O26" s="256"/>
      <c r="P26" s="256"/>
      <c r="Q26" s="256"/>
      <c r="R26" s="256"/>
      <c r="S26" s="256"/>
      <c r="T26" s="256"/>
    </row>
    <row r="27" spans="1:21" s="551" customFormat="1">
      <c r="A27" s="5" t="s">
        <v>644</v>
      </c>
    </row>
    <row r="28" spans="1:21" s="551" customFormat="1">
      <c r="A28" s="69" t="s">
        <v>513</v>
      </c>
    </row>
    <row r="29" spans="1:21">
      <c r="C29" s="513"/>
      <c r="I29" s="513"/>
      <c r="L29" s="513"/>
      <c r="O29" s="513"/>
      <c r="R29" s="513"/>
    </row>
  </sheetData>
  <mergeCells count="41">
    <mergeCell ref="F3:T3"/>
    <mergeCell ref="A3:B8"/>
    <mergeCell ref="P6:P8"/>
    <mergeCell ref="Q6:Q8"/>
    <mergeCell ref="C6:C8"/>
    <mergeCell ref="D6:D8"/>
    <mergeCell ref="E6:E8"/>
    <mergeCell ref="I6:I8"/>
    <mergeCell ref="J6:J8"/>
    <mergeCell ref="C3:E5"/>
    <mergeCell ref="F4:H5"/>
    <mergeCell ref="F6:F8"/>
    <mergeCell ref="G6:G8"/>
    <mergeCell ref="I5:K5"/>
    <mergeCell ref="L5:N5"/>
    <mergeCell ref="O5:Q5"/>
    <mergeCell ref="R5:T5"/>
    <mergeCell ref="I4:T4"/>
    <mergeCell ref="R6:R8"/>
    <mergeCell ref="S6:S8"/>
    <mergeCell ref="T6:T8"/>
    <mergeCell ref="K6:K8"/>
    <mergeCell ref="L6:L8"/>
    <mergeCell ref="M6:M8"/>
    <mergeCell ref="N6:N8"/>
    <mergeCell ref="O6:O8"/>
    <mergeCell ref="H6:H8"/>
    <mergeCell ref="A19:B19"/>
    <mergeCell ref="A20:A21"/>
    <mergeCell ref="A22:A23"/>
    <mergeCell ref="A24:A25"/>
    <mergeCell ref="A14:B14"/>
    <mergeCell ref="A15:B15"/>
    <mergeCell ref="A16:B16"/>
    <mergeCell ref="A17:B17"/>
    <mergeCell ref="A18:B18"/>
    <mergeCell ref="A9:B9"/>
    <mergeCell ref="A10:B10"/>
    <mergeCell ref="A11:B11"/>
    <mergeCell ref="A12:B12"/>
    <mergeCell ref="A13:B13"/>
  </mergeCells>
  <hyperlinks>
    <hyperlink ref="V2" location="OBSAH!A1" display="Zpět na obsah"/>
  </hyperlinks>
  <pageMargins left="0.7" right="0.7" top="0.78740157499999996" bottom="0.78740157499999996" header="0.3" footer="0.3"/>
  <pageSetup paperSize="9" orientation="landscape" r:id="rId1"/>
  <ignoredErrors>
    <ignoredError sqref="O23:T23 I24:T25 I20:T22 C20:E25 F20:H25" unlockedFormula="1"/>
    <ignoredError sqref="I23 L23:N23 J23:K23" formula="1" unlockedFormula="1"/>
  </ignoredError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0"/>
  <sheetViews>
    <sheetView showGridLines="0" workbookViewId="0"/>
  </sheetViews>
  <sheetFormatPr defaultRowHeight="15"/>
  <cols>
    <col min="1" max="1" width="10.85546875" style="551" customWidth="1"/>
    <col min="2" max="2" width="4.5703125" style="551" customWidth="1"/>
    <col min="3" max="17" width="7.7109375" style="551" customWidth="1"/>
  </cols>
  <sheetData>
    <row r="1" spans="1:22">
      <c r="A1" s="165" t="s">
        <v>1021</v>
      </c>
      <c r="B1" s="145"/>
    </row>
    <row r="2" spans="1:22" ht="15.75" thickBot="1">
      <c r="A2" s="1614" t="s">
        <v>1719</v>
      </c>
      <c r="B2" s="146"/>
      <c r="O2" s="623"/>
      <c r="P2" s="146"/>
      <c r="Q2" s="146"/>
      <c r="R2" s="146"/>
      <c r="S2" s="213" t="s">
        <v>1602</v>
      </c>
      <c r="T2" s="146"/>
    </row>
    <row r="3" spans="1:22" ht="24" customHeight="1">
      <c r="A3" s="1904" t="s">
        <v>193</v>
      </c>
      <c r="B3" s="1905"/>
      <c r="C3" s="2052" t="s">
        <v>570</v>
      </c>
      <c r="D3" s="1941"/>
      <c r="E3" s="1941"/>
      <c r="F3" s="1941"/>
      <c r="G3" s="1941"/>
      <c r="H3" s="1932"/>
      <c r="I3" s="2052" t="s">
        <v>571</v>
      </c>
      <c r="J3" s="1941"/>
      <c r="K3" s="1941"/>
      <c r="L3" s="1941"/>
      <c r="M3" s="1941"/>
      <c r="N3" s="1932"/>
      <c r="O3" s="1936" t="s">
        <v>572</v>
      </c>
      <c r="P3" s="1895"/>
      <c r="Q3" s="1896"/>
      <c r="S3" s="74"/>
      <c r="T3" s="74"/>
      <c r="U3" s="74"/>
      <c r="V3" s="74"/>
    </row>
    <row r="4" spans="1:22" s="551" customFormat="1" ht="19.5" customHeight="1">
      <c r="A4" s="1890"/>
      <c r="B4" s="1906"/>
      <c r="C4" s="2082" t="s">
        <v>4</v>
      </c>
      <c r="D4" s="1942"/>
      <c r="E4" s="1933"/>
      <c r="F4" s="2082" t="s">
        <v>1776</v>
      </c>
      <c r="G4" s="1942"/>
      <c r="H4" s="1933"/>
      <c r="I4" s="2082" t="s">
        <v>4</v>
      </c>
      <c r="J4" s="1942"/>
      <c r="K4" s="1933"/>
      <c r="L4" s="2082" t="s">
        <v>1777</v>
      </c>
      <c r="M4" s="1942"/>
      <c r="N4" s="1942"/>
      <c r="O4" s="2299" t="s">
        <v>1775</v>
      </c>
      <c r="P4" s="2302" t="s">
        <v>121</v>
      </c>
      <c r="Q4" s="2305" t="s">
        <v>632</v>
      </c>
      <c r="R4" s="74"/>
      <c r="S4" s="2306"/>
      <c r="T4" s="2306"/>
      <c r="U4" s="2306"/>
      <c r="V4" s="74"/>
    </row>
    <row r="5" spans="1:22" ht="15" customHeight="1">
      <c r="A5" s="1890"/>
      <c r="B5" s="1906"/>
      <c r="C5" s="2297" t="s">
        <v>1775</v>
      </c>
      <c r="D5" s="2291" t="s">
        <v>121</v>
      </c>
      <c r="E5" s="2293" t="s">
        <v>632</v>
      </c>
      <c r="F5" s="2297" t="s">
        <v>1775</v>
      </c>
      <c r="G5" s="2291" t="s">
        <v>121</v>
      </c>
      <c r="H5" s="2293" t="s">
        <v>632</v>
      </c>
      <c r="I5" s="2297" t="s">
        <v>1775</v>
      </c>
      <c r="J5" s="2291" t="s">
        <v>121</v>
      </c>
      <c r="K5" s="2293" t="s">
        <v>632</v>
      </c>
      <c r="L5" s="2297" t="s">
        <v>1775</v>
      </c>
      <c r="M5" s="2291" t="s">
        <v>121</v>
      </c>
      <c r="N5" s="2289" t="s">
        <v>632</v>
      </c>
      <c r="O5" s="2300"/>
      <c r="P5" s="2303"/>
      <c r="Q5" s="2306"/>
      <c r="R5" s="74"/>
      <c r="S5" s="2306"/>
      <c r="T5" s="2306"/>
      <c r="U5" s="2306"/>
      <c r="V5" s="74"/>
    </row>
    <row r="6" spans="1:22">
      <c r="A6" s="1890"/>
      <c r="B6" s="1906"/>
      <c r="C6" s="2297"/>
      <c r="D6" s="2291"/>
      <c r="E6" s="2293"/>
      <c r="F6" s="2297"/>
      <c r="G6" s="2291"/>
      <c r="H6" s="2293"/>
      <c r="I6" s="2297"/>
      <c r="J6" s="2291"/>
      <c r="K6" s="2293"/>
      <c r="L6" s="2297"/>
      <c r="M6" s="2291"/>
      <c r="N6" s="2289"/>
      <c r="O6" s="2300"/>
      <c r="P6" s="2303"/>
      <c r="Q6" s="2306"/>
      <c r="R6" s="74"/>
      <c r="S6" s="2306"/>
      <c r="T6" s="2306"/>
      <c r="U6" s="2306"/>
      <c r="V6" s="74"/>
    </row>
    <row r="7" spans="1:22" ht="15.75" thickBot="1">
      <c r="A7" s="1891"/>
      <c r="B7" s="1907"/>
      <c r="C7" s="2298"/>
      <c r="D7" s="2292"/>
      <c r="E7" s="2294"/>
      <c r="F7" s="2298"/>
      <c r="G7" s="2292"/>
      <c r="H7" s="2294"/>
      <c r="I7" s="2298"/>
      <c r="J7" s="2292"/>
      <c r="K7" s="2294"/>
      <c r="L7" s="2298"/>
      <c r="M7" s="2292"/>
      <c r="N7" s="2290"/>
      <c r="O7" s="2301"/>
      <c r="P7" s="2304"/>
      <c r="Q7" s="2307"/>
      <c r="R7" s="74"/>
      <c r="S7" s="2306"/>
      <c r="T7" s="2306"/>
      <c r="U7" s="2306"/>
      <c r="V7" s="74"/>
    </row>
    <row r="8" spans="1:22" ht="17.100000000000001" customHeight="1">
      <c r="A8" s="1910" t="s">
        <v>11</v>
      </c>
      <c r="B8" s="1911"/>
      <c r="C8" s="574">
        <v>33710.6</v>
      </c>
      <c r="D8" s="580">
        <v>4558.8</v>
      </c>
      <c r="E8" s="579">
        <v>800.7</v>
      </c>
      <c r="F8" s="574">
        <v>3013.8999999999996</v>
      </c>
      <c r="G8" s="580">
        <v>396.3</v>
      </c>
      <c r="H8" s="579">
        <v>234.5</v>
      </c>
      <c r="I8" s="600">
        <v>876.3</v>
      </c>
      <c r="J8" s="590">
        <v>113.1</v>
      </c>
      <c r="K8" s="601">
        <v>74</v>
      </c>
      <c r="L8" s="589">
        <v>60.6</v>
      </c>
      <c r="M8" s="590">
        <v>7.2</v>
      </c>
      <c r="N8" s="588" t="s">
        <v>574</v>
      </c>
      <c r="O8" s="586">
        <v>1265</v>
      </c>
      <c r="P8" s="587">
        <v>364.8</v>
      </c>
      <c r="Q8" s="589">
        <v>112.7</v>
      </c>
    </row>
    <row r="9" spans="1:22" ht="17.100000000000001" customHeight="1">
      <c r="A9" s="1910" t="s">
        <v>12</v>
      </c>
      <c r="B9" s="1911"/>
      <c r="C9" s="574">
        <v>33036.6</v>
      </c>
      <c r="D9" s="580">
        <v>4528.8999999999996</v>
      </c>
      <c r="E9" s="579">
        <v>820.4</v>
      </c>
      <c r="F9" s="574">
        <v>2859.4</v>
      </c>
      <c r="G9" s="580">
        <v>420</v>
      </c>
      <c r="H9" s="579">
        <v>174.4</v>
      </c>
      <c r="I9" s="600">
        <v>874</v>
      </c>
      <c r="J9" s="590">
        <v>115.3</v>
      </c>
      <c r="K9" s="601">
        <v>73.599999999999994</v>
      </c>
      <c r="L9" s="591">
        <v>46.7</v>
      </c>
      <c r="M9" s="592">
        <v>6.4</v>
      </c>
      <c r="N9" s="1651" t="s">
        <v>574</v>
      </c>
      <c r="O9" s="574">
        <v>1236</v>
      </c>
      <c r="P9" s="580">
        <v>334.3</v>
      </c>
      <c r="Q9" s="579">
        <v>97</v>
      </c>
    </row>
    <row r="10" spans="1:22" ht="17.100000000000001" customHeight="1">
      <c r="A10" s="1910" t="s">
        <v>13</v>
      </c>
      <c r="B10" s="1911"/>
      <c r="C10" s="574">
        <v>32630.9</v>
      </c>
      <c r="D10" s="580">
        <v>4618.3999999999996</v>
      </c>
      <c r="E10" s="579">
        <v>820.3</v>
      </c>
      <c r="F10" s="574">
        <v>2971.1</v>
      </c>
      <c r="G10" s="580">
        <v>425.8</v>
      </c>
      <c r="H10" s="579">
        <v>186.1</v>
      </c>
      <c r="I10" s="574">
        <v>864.6</v>
      </c>
      <c r="J10" s="580">
        <v>120.5</v>
      </c>
      <c r="K10" s="575">
        <v>74.599999999999994</v>
      </c>
      <c r="L10" s="591">
        <v>42.7</v>
      </c>
      <c r="M10" s="592">
        <v>13.5</v>
      </c>
      <c r="N10" s="1651" t="s">
        <v>574</v>
      </c>
      <c r="O10" s="574">
        <v>1128.5</v>
      </c>
      <c r="P10" s="580">
        <v>310.10000000000002</v>
      </c>
      <c r="Q10" s="579">
        <v>87.7</v>
      </c>
    </row>
    <row r="11" spans="1:22" ht="17.100000000000001" customHeight="1">
      <c r="A11" s="1910" t="s">
        <v>135</v>
      </c>
      <c r="B11" s="1911"/>
      <c r="C11" s="574">
        <v>32568.2</v>
      </c>
      <c r="D11" s="580">
        <v>4711.1000000000004</v>
      </c>
      <c r="E11" s="579">
        <v>835.6</v>
      </c>
      <c r="F11" s="574">
        <v>2996.2</v>
      </c>
      <c r="G11" s="580">
        <v>488.4</v>
      </c>
      <c r="H11" s="579">
        <v>206.2</v>
      </c>
      <c r="I11" s="574">
        <v>865.19999999999993</v>
      </c>
      <c r="J11" s="580">
        <v>109.9</v>
      </c>
      <c r="K11" s="575">
        <v>65.7</v>
      </c>
      <c r="L11" s="591">
        <v>44.6</v>
      </c>
      <c r="M11" s="592">
        <v>14.2</v>
      </c>
      <c r="N11" s="1651" t="s">
        <v>574</v>
      </c>
      <c r="O11" s="574">
        <v>1073.4000000000001</v>
      </c>
      <c r="P11" s="580">
        <v>290.5</v>
      </c>
      <c r="Q11" s="579">
        <v>86.4</v>
      </c>
    </row>
    <row r="12" spans="1:22" ht="17.100000000000001" customHeight="1">
      <c r="A12" s="1910" t="s">
        <v>183</v>
      </c>
      <c r="B12" s="1911"/>
      <c r="C12" s="574">
        <v>32616.400000000001</v>
      </c>
      <c r="D12" s="580">
        <v>4764.3999999999996</v>
      </c>
      <c r="E12" s="579">
        <v>842.6</v>
      </c>
      <c r="F12" s="574">
        <v>3090.3999999999996</v>
      </c>
      <c r="G12" s="580">
        <v>432.3</v>
      </c>
      <c r="H12" s="579">
        <v>199.8</v>
      </c>
      <c r="I12" s="574">
        <v>872.19999999999993</v>
      </c>
      <c r="J12" s="580">
        <v>113</v>
      </c>
      <c r="K12" s="575">
        <v>50.6</v>
      </c>
      <c r="L12" s="591">
        <v>45.5</v>
      </c>
      <c r="M12" s="592">
        <v>14</v>
      </c>
      <c r="N12" s="1651" t="s">
        <v>574</v>
      </c>
      <c r="O12" s="574">
        <v>985.9</v>
      </c>
      <c r="P12" s="580">
        <v>299</v>
      </c>
      <c r="Q12" s="579">
        <v>78.099999999999994</v>
      </c>
    </row>
    <row r="13" spans="1:22" ht="17.100000000000001" customHeight="1">
      <c r="A13" s="1910" t="s">
        <v>432</v>
      </c>
      <c r="B13" s="1911"/>
      <c r="C13" s="574">
        <v>33454.199999999997</v>
      </c>
      <c r="D13" s="578">
        <v>4845.2</v>
      </c>
      <c r="E13" s="579">
        <v>833.9</v>
      </c>
      <c r="F13" s="574">
        <v>3043.5</v>
      </c>
      <c r="G13" s="578">
        <v>456.8</v>
      </c>
      <c r="H13" s="579">
        <v>188</v>
      </c>
      <c r="I13" s="574">
        <v>885.6</v>
      </c>
      <c r="J13" s="578">
        <v>124.8</v>
      </c>
      <c r="K13" s="575">
        <v>59.4</v>
      </c>
      <c r="L13" s="591">
        <v>45.8</v>
      </c>
      <c r="M13" s="592">
        <v>14.1</v>
      </c>
      <c r="N13" s="1651" t="s">
        <v>574</v>
      </c>
      <c r="O13" s="574">
        <v>903.5</v>
      </c>
      <c r="P13" s="578">
        <v>289.39999999999998</v>
      </c>
      <c r="Q13" s="579">
        <v>81.8</v>
      </c>
    </row>
    <row r="14" spans="1:22" ht="17.100000000000001" customHeight="1">
      <c r="A14" s="1910" t="s">
        <v>529</v>
      </c>
      <c r="B14" s="1911"/>
      <c r="C14" s="574">
        <v>34326.299999999996</v>
      </c>
      <c r="D14" s="578">
        <v>5004.1000000000004</v>
      </c>
      <c r="E14" s="579">
        <v>862.9</v>
      </c>
      <c r="F14" s="574">
        <v>3043.3</v>
      </c>
      <c r="G14" s="578">
        <v>442.9</v>
      </c>
      <c r="H14" s="579">
        <v>222.4</v>
      </c>
      <c r="I14" s="574">
        <v>920.2</v>
      </c>
      <c r="J14" s="578">
        <v>40.200000000000003</v>
      </c>
      <c r="K14" s="575">
        <v>62.6</v>
      </c>
      <c r="L14" s="591">
        <v>44.5</v>
      </c>
      <c r="M14" s="592">
        <v>7.5</v>
      </c>
      <c r="N14" s="1651" t="s">
        <v>574</v>
      </c>
      <c r="O14" s="574">
        <v>804.8</v>
      </c>
      <c r="P14" s="578">
        <v>360.2</v>
      </c>
      <c r="Q14" s="579">
        <v>76.5</v>
      </c>
    </row>
    <row r="15" spans="1:22" ht="17.100000000000001" customHeight="1">
      <c r="A15" s="1910" t="s">
        <v>589</v>
      </c>
      <c r="B15" s="1911"/>
      <c r="C15" s="574">
        <v>35209.1</v>
      </c>
      <c r="D15" s="578">
        <v>5186</v>
      </c>
      <c r="E15" s="579">
        <v>910.7</v>
      </c>
      <c r="F15" s="574">
        <v>3196.1</v>
      </c>
      <c r="G15" s="578">
        <v>515.29999999999995</v>
      </c>
      <c r="H15" s="579">
        <v>222.2</v>
      </c>
      <c r="I15" s="574">
        <v>927.6</v>
      </c>
      <c r="J15" s="578">
        <v>108.8</v>
      </c>
      <c r="K15" s="575">
        <v>61.4</v>
      </c>
      <c r="L15" s="591">
        <v>45.8</v>
      </c>
      <c r="M15" s="592">
        <v>14.1</v>
      </c>
      <c r="N15" s="1651" t="s">
        <v>574</v>
      </c>
      <c r="O15" s="574">
        <v>843.1</v>
      </c>
      <c r="P15" s="578">
        <v>320.5</v>
      </c>
      <c r="Q15" s="579">
        <v>79.8</v>
      </c>
    </row>
    <row r="16" spans="1:22" ht="17.100000000000001" customHeight="1">
      <c r="A16" s="1910" t="s">
        <v>656</v>
      </c>
      <c r="B16" s="1911"/>
      <c r="C16" s="574">
        <v>36084.300000000003</v>
      </c>
      <c r="D16" s="578">
        <v>5478.4</v>
      </c>
      <c r="E16" s="579">
        <v>925.7</v>
      </c>
      <c r="F16" s="574">
        <v>3185.2000000000003</v>
      </c>
      <c r="G16" s="578">
        <v>477.7</v>
      </c>
      <c r="H16" s="579">
        <v>211.9</v>
      </c>
      <c r="I16" s="574">
        <v>918.5</v>
      </c>
      <c r="J16" s="578">
        <v>110</v>
      </c>
      <c r="K16" s="575">
        <v>63.6</v>
      </c>
      <c r="L16" s="591">
        <v>46.4</v>
      </c>
      <c r="M16" s="592">
        <v>10.6</v>
      </c>
      <c r="N16" s="1651" t="s">
        <v>574</v>
      </c>
      <c r="O16" s="574">
        <v>842.7</v>
      </c>
      <c r="P16" s="578">
        <v>357.9</v>
      </c>
      <c r="Q16" s="579">
        <v>80.3</v>
      </c>
    </row>
    <row r="17" spans="1:19" ht="17.100000000000001" customHeight="1">
      <c r="A17" s="1910" t="s">
        <v>673</v>
      </c>
      <c r="B17" s="1911"/>
      <c r="C17" s="574">
        <v>37154.799999999996</v>
      </c>
      <c r="D17" s="578">
        <v>5863.2</v>
      </c>
      <c r="E17" s="579">
        <v>945.4</v>
      </c>
      <c r="F17" s="574">
        <v>3201.8</v>
      </c>
      <c r="G17" s="578">
        <v>487.7</v>
      </c>
      <c r="H17" s="579">
        <v>192.6</v>
      </c>
      <c r="I17" s="574">
        <v>924.8</v>
      </c>
      <c r="J17" s="578">
        <v>89.8</v>
      </c>
      <c r="K17" s="575">
        <v>69.5</v>
      </c>
      <c r="L17" s="591">
        <v>49.6</v>
      </c>
      <c r="M17" s="592">
        <v>9</v>
      </c>
      <c r="N17" s="1651" t="s">
        <v>574</v>
      </c>
      <c r="O17" s="574">
        <v>856</v>
      </c>
      <c r="P17" s="578">
        <v>375.3</v>
      </c>
      <c r="Q17" s="579">
        <v>80.599999999999994</v>
      </c>
    </row>
    <row r="18" spans="1:19" ht="17.100000000000001" customHeight="1" thickBot="1">
      <c r="A18" s="1910" t="s">
        <v>939</v>
      </c>
      <c r="B18" s="1911"/>
      <c r="C18" s="595">
        <v>38114.299999999996</v>
      </c>
      <c r="D18" s="594">
        <v>6290.8</v>
      </c>
      <c r="E18" s="579">
        <v>980.4</v>
      </c>
      <c r="F18" s="595">
        <v>3232</v>
      </c>
      <c r="G18" s="594">
        <v>525.5</v>
      </c>
      <c r="H18" s="579">
        <v>243.8</v>
      </c>
      <c r="I18" s="595">
        <v>933.19999999999993</v>
      </c>
      <c r="J18" s="594">
        <v>89.2</v>
      </c>
      <c r="K18" s="596">
        <v>71.5</v>
      </c>
      <c r="L18" s="597">
        <v>50.9</v>
      </c>
      <c r="M18" s="598">
        <v>14.9</v>
      </c>
      <c r="N18" s="1807" t="s">
        <v>574</v>
      </c>
      <c r="O18" s="595">
        <v>838.1</v>
      </c>
      <c r="P18" s="594">
        <v>393.5</v>
      </c>
      <c r="Q18" s="602">
        <v>80.099999999999994</v>
      </c>
      <c r="S18" s="160"/>
    </row>
    <row r="19" spans="1:19" ht="17.100000000000001" customHeight="1">
      <c r="A19" s="1900" t="s">
        <v>941</v>
      </c>
      <c r="B19" s="907" t="s">
        <v>185</v>
      </c>
      <c r="C19" s="911">
        <f t="shared" ref="C19:Q19" si="0">C18-C17</f>
        <v>959.5</v>
      </c>
      <c r="D19" s="949">
        <f t="shared" si="0"/>
        <v>427.60000000000036</v>
      </c>
      <c r="E19" s="949">
        <f t="shared" si="0"/>
        <v>35</v>
      </c>
      <c r="F19" s="911">
        <f t="shared" si="0"/>
        <v>30.199999999999818</v>
      </c>
      <c r="G19" s="949">
        <f t="shared" si="0"/>
        <v>37.800000000000011</v>
      </c>
      <c r="H19" s="949">
        <f t="shared" si="0"/>
        <v>51.200000000000017</v>
      </c>
      <c r="I19" s="911">
        <f t="shared" si="0"/>
        <v>8.3999999999999773</v>
      </c>
      <c r="J19" s="949">
        <f t="shared" si="0"/>
        <v>-0.59999999999999432</v>
      </c>
      <c r="K19" s="949">
        <f t="shared" si="0"/>
        <v>2</v>
      </c>
      <c r="L19" s="911">
        <f t="shared" si="0"/>
        <v>1.2999999999999972</v>
      </c>
      <c r="M19" s="949">
        <f t="shared" si="0"/>
        <v>5.9</v>
      </c>
      <c r="N19" s="1808" t="s">
        <v>574</v>
      </c>
      <c r="O19" s="911">
        <f t="shared" si="0"/>
        <v>-17.899999999999977</v>
      </c>
      <c r="P19" s="949">
        <f t="shared" si="0"/>
        <v>18.199999999999989</v>
      </c>
      <c r="Q19" s="1156">
        <f t="shared" si="0"/>
        <v>-0.5</v>
      </c>
    </row>
    <row r="20" spans="1:19" ht="17.100000000000001" customHeight="1">
      <c r="A20" s="1901"/>
      <c r="B20" s="923" t="s">
        <v>186</v>
      </c>
      <c r="C20" s="927">
        <f t="shared" ref="C20:Q20" si="1">C18/C17-1</f>
        <v>2.5824388773455942E-2</v>
      </c>
      <c r="D20" s="925">
        <f t="shared" si="1"/>
        <v>7.292945831627784E-2</v>
      </c>
      <c r="E20" s="925">
        <f t="shared" si="1"/>
        <v>3.7021366617304929E-2</v>
      </c>
      <c r="F20" s="927">
        <f t="shared" si="1"/>
        <v>9.4321943906552352E-3</v>
      </c>
      <c r="G20" s="925">
        <f t="shared" si="1"/>
        <v>7.7506663932745523E-2</v>
      </c>
      <c r="H20" s="925">
        <f t="shared" si="1"/>
        <v>0.26583592938733136</v>
      </c>
      <c r="I20" s="927">
        <f t="shared" si="1"/>
        <v>9.0830449826988513E-3</v>
      </c>
      <c r="J20" s="925">
        <f t="shared" si="1"/>
        <v>-6.6815144766146917E-3</v>
      </c>
      <c r="K20" s="925">
        <f t="shared" si="1"/>
        <v>2.877697841726623E-2</v>
      </c>
      <c r="L20" s="927">
        <f t="shared" si="1"/>
        <v>2.620967741935476E-2</v>
      </c>
      <c r="M20" s="925">
        <f t="shared" si="1"/>
        <v>0.65555555555555567</v>
      </c>
      <c r="N20" s="1030" t="s">
        <v>574</v>
      </c>
      <c r="O20" s="927">
        <f t="shared" si="1"/>
        <v>-2.0911214953270973E-2</v>
      </c>
      <c r="P20" s="925">
        <f t="shared" si="1"/>
        <v>4.8494537703170693E-2</v>
      </c>
      <c r="Q20" s="926">
        <f t="shared" si="1"/>
        <v>-6.2034739454094323E-3</v>
      </c>
    </row>
    <row r="21" spans="1:19" ht="17.100000000000001" customHeight="1">
      <c r="A21" s="1902" t="s">
        <v>945</v>
      </c>
      <c r="B21" s="928" t="s">
        <v>185</v>
      </c>
      <c r="C21" s="922">
        <f t="shared" ref="C21:Q21" si="2">C18-C13</f>
        <v>4660.0999999999985</v>
      </c>
      <c r="D21" s="956">
        <f t="shared" si="2"/>
        <v>1445.6000000000004</v>
      </c>
      <c r="E21" s="956">
        <f t="shared" si="2"/>
        <v>146.5</v>
      </c>
      <c r="F21" s="922">
        <f t="shared" si="2"/>
        <v>188.5</v>
      </c>
      <c r="G21" s="956">
        <f t="shared" si="2"/>
        <v>68.699999999999989</v>
      </c>
      <c r="H21" s="956">
        <f t="shared" si="2"/>
        <v>55.800000000000011</v>
      </c>
      <c r="I21" s="922">
        <f t="shared" si="2"/>
        <v>47.599999999999909</v>
      </c>
      <c r="J21" s="956">
        <f t="shared" si="2"/>
        <v>-35.599999999999994</v>
      </c>
      <c r="K21" s="956">
        <f t="shared" si="2"/>
        <v>12.100000000000001</v>
      </c>
      <c r="L21" s="922">
        <f t="shared" si="2"/>
        <v>5.1000000000000014</v>
      </c>
      <c r="M21" s="956">
        <f t="shared" si="2"/>
        <v>0.80000000000000071</v>
      </c>
      <c r="N21" s="1573" t="s">
        <v>574</v>
      </c>
      <c r="O21" s="922">
        <f t="shared" si="2"/>
        <v>-65.399999999999977</v>
      </c>
      <c r="P21" s="956">
        <f t="shared" si="2"/>
        <v>104.10000000000002</v>
      </c>
      <c r="Q21" s="1157">
        <f t="shared" si="2"/>
        <v>-1.7000000000000028</v>
      </c>
    </row>
    <row r="22" spans="1:19" ht="17.100000000000001" customHeight="1">
      <c r="A22" s="1901"/>
      <c r="B22" s="923" t="s">
        <v>186</v>
      </c>
      <c r="C22" s="927">
        <f t="shared" ref="C22:Q22" si="3">C18/C13-1</f>
        <v>0.13929790579359236</v>
      </c>
      <c r="D22" s="925">
        <f t="shared" si="3"/>
        <v>0.29835713696029065</v>
      </c>
      <c r="E22" s="925">
        <f t="shared" si="3"/>
        <v>0.17568053723468036</v>
      </c>
      <c r="F22" s="927">
        <f t="shared" si="3"/>
        <v>6.1935271890914967E-2</v>
      </c>
      <c r="G22" s="925">
        <f t="shared" si="3"/>
        <v>0.15039404553415059</v>
      </c>
      <c r="H22" s="925">
        <f t="shared" si="3"/>
        <v>0.29680851063829783</v>
      </c>
      <c r="I22" s="927">
        <f t="shared" si="3"/>
        <v>5.3748870822041495E-2</v>
      </c>
      <c r="J22" s="925">
        <f t="shared" si="3"/>
        <v>-0.28525641025641024</v>
      </c>
      <c r="K22" s="925">
        <f t="shared" si="3"/>
        <v>0.20370370370370372</v>
      </c>
      <c r="L22" s="927">
        <f t="shared" si="3"/>
        <v>0.11135371179039311</v>
      </c>
      <c r="M22" s="925">
        <f t="shared" si="3"/>
        <v>5.6737588652482351E-2</v>
      </c>
      <c r="N22" s="1030" t="s">
        <v>574</v>
      </c>
      <c r="O22" s="927">
        <f t="shared" si="3"/>
        <v>-7.2385168788046461E-2</v>
      </c>
      <c r="P22" s="925">
        <f t="shared" si="3"/>
        <v>0.35970974429854885</v>
      </c>
      <c r="Q22" s="926">
        <f t="shared" si="3"/>
        <v>-2.0782396088019572E-2</v>
      </c>
    </row>
    <row r="23" spans="1:19" ht="17.100000000000001" customHeight="1">
      <c r="A23" s="1902" t="s">
        <v>944</v>
      </c>
      <c r="B23" s="928" t="s">
        <v>185</v>
      </c>
      <c r="C23" s="922">
        <f t="shared" ref="C23:H23" si="4">C18-C8</f>
        <v>4403.6999999999971</v>
      </c>
      <c r="D23" s="956">
        <f t="shared" si="4"/>
        <v>1732</v>
      </c>
      <c r="E23" s="956">
        <f t="shared" si="4"/>
        <v>179.69999999999993</v>
      </c>
      <c r="F23" s="922">
        <f t="shared" si="4"/>
        <v>218.10000000000036</v>
      </c>
      <c r="G23" s="956">
        <f t="shared" si="4"/>
        <v>129.19999999999999</v>
      </c>
      <c r="H23" s="956">
        <f t="shared" si="4"/>
        <v>9.3000000000000114</v>
      </c>
      <c r="I23" s="922">
        <f>I18-I8</f>
        <v>56.899999999999977</v>
      </c>
      <c r="J23" s="956">
        <f t="shared" ref="J23:M23" si="5">J18-J8</f>
        <v>-23.899999999999991</v>
      </c>
      <c r="K23" s="956">
        <f t="shared" si="5"/>
        <v>-2.5</v>
      </c>
      <c r="L23" s="922">
        <f t="shared" si="5"/>
        <v>-9.7000000000000028</v>
      </c>
      <c r="M23" s="956">
        <f t="shared" si="5"/>
        <v>7.7</v>
      </c>
      <c r="N23" s="1573" t="s">
        <v>574</v>
      </c>
      <c r="O23" s="922">
        <f>O18-O8</f>
        <v>-426.9</v>
      </c>
      <c r="P23" s="956">
        <f t="shared" ref="P23:Q23" si="6">P18-P8</f>
        <v>28.699999999999989</v>
      </c>
      <c r="Q23" s="1157">
        <f t="shared" si="6"/>
        <v>-32.600000000000009</v>
      </c>
      <c r="R23" s="74"/>
    </row>
    <row r="24" spans="1:19" ht="17.100000000000001" customHeight="1">
      <c r="A24" s="2027"/>
      <c r="B24" s="1540" t="s">
        <v>186</v>
      </c>
      <c r="C24" s="1069">
        <f t="shared" ref="C24:H24" si="7">C18/C8-1</f>
        <v>0.13063250134972382</v>
      </c>
      <c r="D24" s="1485">
        <f t="shared" si="7"/>
        <v>0.37992454154602084</v>
      </c>
      <c r="E24" s="1485">
        <f t="shared" si="7"/>
        <v>0.22442862495316596</v>
      </c>
      <c r="F24" s="1069">
        <f t="shared" si="7"/>
        <v>7.2364710176183733E-2</v>
      </c>
      <c r="G24" s="1485">
        <f t="shared" si="7"/>
        <v>0.32601564471360067</v>
      </c>
      <c r="H24" s="1485">
        <f t="shared" si="7"/>
        <v>3.9658848614072539E-2</v>
      </c>
      <c r="I24" s="1069">
        <f t="shared" ref="I24:M24" si="8">I18/I8-1</f>
        <v>6.4932100878694499E-2</v>
      </c>
      <c r="J24" s="1485">
        <f t="shared" si="8"/>
        <v>-0.21131741821396988</v>
      </c>
      <c r="K24" s="1485">
        <f t="shared" si="8"/>
        <v>-3.3783783783783772E-2</v>
      </c>
      <c r="L24" s="1069">
        <f t="shared" si="8"/>
        <v>-0.16006600660066006</v>
      </c>
      <c r="M24" s="1485">
        <f t="shared" si="8"/>
        <v>1.0694444444444446</v>
      </c>
      <c r="N24" s="1458" t="s">
        <v>574</v>
      </c>
      <c r="O24" s="1069">
        <f t="shared" ref="O24:Q24" si="9">O18/O8-1</f>
        <v>-0.3374703557312253</v>
      </c>
      <c r="P24" s="1485">
        <f t="shared" si="9"/>
        <v>7.8673245614035103E-2</v>
      </c>
      <c r="Q24" s="1506">
        <f t="shared" si="9"/>
        <v>-0.28926353149955641</v>
      </c>
      <c r="R24" s="74"/>
    </row>
    <row r="25" spans="1:19" s="551" customFormat="1" ht="17.100000000000001" customHeight="1">
      <c r="A25" s="903"/>
      <c r="B25" s="258"/>
      <c r="C25" s="256"/>
      <c r="D25" s="256"/>
      <c r="E25" s="256"/>
      <c r="F25" s="256"/>
      <c r="G25" s="256"/>
      <c r="H25" s="256"/>
      <c r="I25" s="257"/>
      <c r="J25" s="257"/>
      <c r="K25" s="257"/>
      <c r="L25" s="257"/>
      <c r="M25" s="257"/>
      <c r="N25" s="257"/>
      <c r="O25" s="257"/>
      <c r="P25" s="257"/>
      <c r="Q25" s="257"/>
      <c r="R25" s="74"/>
    </row>
    <row r="26" spans="1:19">
      <c r="A26" s="5" t="s">
        <v>644</v>
      </c>
      <c r="I26" s="40"/>
    </row>
    <row r="27" spans="1:19">
      <c r="A27" s="464" t="s">
        <v>638</v>
      </c>
      <c r="I27" s="40"/>
    </row>
    <row r="28" spans="1:19">
      <c r="A28" s="464" t="s">
        <v>750</v>
      </c>
      <c r="I28" s="40"/>
    </row>
    <row r="29" spans="1:19">
      <c r="A29" s="69" t="s">
        <v>513</v>
      </c>
    </row>
    <row r="30" spans="1:19">
      <c r="C30" s="513"/>
      <c r="F30" s="513"/>
      <c r="I30" s="513"/>
      <c r="L30" s="513"/>
      <c r="O30" s="513"/>
    </row>
  </sheetData>
  <mergeCells count="40">
    <mergeCell ref="A17:B17"/>
    <mergeCell ref="A18:B18"/>
    <mergeCell ref="A19:A20"/>
    <mergeCell ref="A21:A22"/>
    <mergeCell ref="A23:A24"/>
    <mergeCell ref="N5:N7"/>
    <mergeCell ref="C5:C7"/>
    <mergeCell ref="D5:D7"/>
    <mergeCell ref="E5:E7"/>
    <mergeCell ref="A11:B11"/>
    <mergeCell ref="A16:B16"/>
    <mergeCell ref="A8:B8"/>
    <mergeCell ref="A9:B9"/>
    <mergeCell ref="A10:B10"/>
    <mergeCell ref="I5:I7"/>
    <mergeCell ref="A12:B12"/>
    <mergeCell ref="A13:B13"/>
    <mergeCell ref="A14:B14"/>
    <mergeCell ref="A15:B15"/>
    <mergeCell ref="U4:U7"/>
    <mergeCell ref="O3:Q3"/>
    <mergeCell ref="A3:B7"/>
    <mergeCell ref="F5:F7"/>
    <mergeCell ref="G5:G7"/>
    <mergeCell ref="H5:H7"/>
    <mergeCell ref="C4:E4"/>
    <mergeCell ref="F4:H4"/>
    <mergeCell ref="I4:K4"/>
    <mergeCell ref="L4:N4"/>
    <mergeCell ref="C3:H3"/>
    <mergeCell ref="I3:N3"/>
    <mergeCell ref="J5:J7"/>
    <mergeCell ref="K5:K7"/>
    <mergeCell ref="L5:L7"/>
    <mergeCell ref="M5:M7"/>
    <mergeCell ref="O4:O7"/>
    <mergeCell ref="P4:P7"/>
    <mergeCell ref="Q4:Q7"/>
    <mergeCell ref="S4:S7"/>
    <mergeCell ref="T4:T7"/>
  </mergeCells>
  <hyperlinks>
    <hyperlink ref="S2" location="OBSAH!A1" display="Zpět na obsah"/>
  </hyperlinks>
  <pageMargins left="0.7" right="0.7" top="0.78740157499999996" bottom="0.78740157499999996" header="0.3" footer="0.3"/>
  <ignoredErrors>
    <ignoredError sqref="C20:Q20 C23:H24 P23:Q23 J23:M23 I24:Q24 I23 O23 C19:M19 O19:Q19 C22:Q22 C21:M21 O21:Q21" unlockedFormula="1"/>
  </ignoredError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8"/>
  <sheetViews>
    <sheetView showGridLines="0" workbookViewId="0"/>
  </sheetViews>
  <sheetFormatPr defaultRowHeight="15"/>
  <cols>
    <col min="1" max="1" width="10.7109375" style="377" customWidth="1"/>
    <col min="2" max="2" width="5.42578125" style="377" customWidth="1"/>
    <col min="3" max="17" width="7.7109375" style="377" customWidth="1"/>
    <col min="21" max="21" width="5.140625" customWidth="1"/>
  </cols>
  <sheetData>
    <row r="1" spans="1:22">
      <c r="A1" s="165" t="s">
        <v>1022</v>
      </c>
      <c r="B1" s="145"/>
      <c r="C1" s="145"/>
      <c r="D1" s="145"/>
      <c r="E1" s="145"/>
      <c r="F1" s="145"/>
      <c r="G1" s="145"/>
      <c r="H1" s="145"/>
      <c r="I1" s="145"/>
      <c r="J1" s="145"/>
      <c r="K1" s="145"/>
    </row>
    <row r="2" spans="1:22" ht="15.75" thickBot="1">
      <c r="A2" s="1614" t="s">
        <v>1719</v>
      </c>
      <c r="B2" s="146"/>
      <c r="C2" s="146"/>
      <c r="D2" s="146"/>
      <c r="E2" s="146"/>
      <c r="F2" s="146"/>
      <c r="G2" s="146"/>
      <c r="H2" s="146"/>
      <c r="I2" s="146"/>
      <c r="J2" s="146"/>
      <c r="K2" s="146"/>
      <c r="O2" s="623"/>
      <c r="P2" s="146"/>
      <c r="Q2" s="146"/>
      <c r="R2" s="146"/>
      <c r="S2" s="213"/>
      <c r="T2" s="146"/>
      <c r="V2" s="213" t="s">
        <v>1602</v>
      </c>
    </row>
    <row r="3" spans="1:22">
      <c r="A3" s="1904" t="s">
        <v>193</v>
      </c>
      <c r="B3" s="1905"/>
      <c r="C3" s="2075" t="s">
        <v>569</v>
      </c>
      <c r="D3" s="1904"/>
      <c r="E3" s="1904"/>
      <c r="F3" s="2052" t="s">
        <v>634</v>
      </c>
      <c r="G3" s="1941"/>
      <c r="H3" s="1941"/>
      <c r="I3" s="1941"/>
      <c r="J3" s="1941"/>
      <c r="K3" s="1941"/>
      <c r="L3" s="1941"/>
      <c r="M3" s="1941"/>
      <c r="N3" s="1941"/>
      <c r="O3" s="1941"/>
      <c r="P3" s="1941"/>
      <c r="Q3" s="1941"/>
      <c r="R3" s="1941"/>
      <c r="S3" s="1941"/>
      <c r="T3" s="1941"/>
    </row>
    <row r="4" spans="1:22">
      <c r="A4" s="1890"/>
      <c r="B4" s="1906"/>
      <c r="C4" s="2033"/>
      <c r="D4" s="1890"/>
      <c r="E4" s="1890"/>
      <c r="F4" s="2101" t="s">
        <v>67</v>
      </c>
      <c r="G4" s="1943"/>
      <c r="H4" s="1898"/>
      <c r="I4" s="1943" t="s">
        <v>38</v>
      </c>
      <c r="J4" s="1943"/>
      <c r="K4" s="1943"/>
      <c r="L4" s="1943"/>
      <c r="M4" s="1943"/>
      <c r="N4" s="1943"/>
      <c r="O4" s="1943"/>
      <c r="P4" s="1943"/>
      <c r="Q4" s="1943"/>
      <c r="R4" s="1943"/>
      <c r="S4" s="1943"/>
      <c r="T4" s="1943"/>
    </row>
    <row r="5" spans="1:22">
      <c r="A5" s="1890"/>
      <c r="B5" s="1906"/>
      <c r="C5" s="2031"/>
      <c r="D5" s="2102"/>
      <c r="E5" s="2102"/>
      <c r="F5" s="2031"/>
      <c r="G5" s="2102"/>
      <c r="H5" s="2102"/>
      <c r="I5" s="1869" t="s">
        <v>748</v>
      </c>
      <c r="J5" s="1869"/>
      <c r="K5" s="1869"/>
      <c r="L5" s="1897" t="s">
        <v>749</v>
      </c>
      <c r="M5" s="1869"/>
      <c r="N5" s="2069"/>
      <c r="O5" s="1869" t="s">
        <v>457</v>
      </c>
      <c r="P5" s="1869"/>
      <c r="Q5" s="1869"/>
      <c r="R5" s="1897" t="s">
        <v>458</v>
      </c>
      <c r="S5" s="1869"/>
      <c r="T5" s="2069"/>
    </row>
    <row r="6" spans="1:22">
      <c r="A6" s="1890"/>
      <c r="B6" s="1906"/>
      <c r="C6" s="2297" t="s">
        <v>1775</v>
      </c>
      <c r="D6" s="2291" t="s">
        <v>121</v>
      </c>
      <c r="E6" s="2293" t="s">
        <v>632</v>
      </c>
      <c r="F6" s="2297" t="s">
        <v>1775</v>
      </c>
      <c r="G6" s="2291" t="s">
        <v>121</v>
      </c>
      <c r="H6" s="2289" t="s">
        <v>632</v>
      </c>
      <c r="I6" s="2295" t="s">
        <v>1775</v>
      </c>
      <c r="J6" s="2291" t="s">
        <v>121</v>
      </c>
      <c r="K6" s="2293" t="s">
        <v>632</v>
      </c>
      <c r="L6" s="2289" t="s">
        <v>1775</v>
      </c>
      <c r="M6" s="2291" t="s">
        <v>121</v>
      </c>
      <c r="N6" s="2289" t="s">
        <v>632</v>
      </c>
      <c r="O6" s="2295" t="s">
        <v>1775</v>
      </c>
      <c r="P6" s="2291" t="s">
        <v>121</v>
      </c>
      <c r="Q6" s="2293" t="s">
        <v>632</v>
      </c>
      <c r="R6" s="2289" t="s">
        <v>1775</v>
      </c>
      <c r="S6" s="2291" t="s">
        <v>121</v>
      </c>
      <c r="T6" s="2289" t="s">
        <v>632</v>
      </c>
    </row>
    <row r="7" spans="1:22">
      <c r="A7" s="1890"/>
      <c r="B7" s="1906"/>
      <c r="C7" s="2297"/>
      <c r="D7" s="2291"/>
      <c r="E7" s="2293"/>
      <c r="F7" s="2297"/>
      <c r="G7" s="2291"/>
      <c r="H7" s="2289"/>
      <c r="I7" s="2295"/>
      <c r="J7" s="2291"/>
      <c r="K7" s="2293"/>
      <c r="L7" s="2289"/>
      <c r="M7" s="2291"/>
      <c r="N7" s="2289"/>
      <c r="O7" s="2295"/>
      <c r="P7" s="2291"/>
      <c r="Q7" s="2293"/>
      <c r="R7" s="2289"/>
      <c r="S7" s="2291"/>
      <c r="T7" s="2289"/>
    </row>
    <row r="8" spans="1:22" ht="15.75" thickBot="1">
      <c r="A8" s="1891"/>
      <c r="B8" s="1907"/>
      <c r="C8" s="2298"/>
      <c r="D8" s="2292"/>
      <c r="E8" s="2294"/>
      <c r="F8" s="2298"/>
      <c r="G8" s="2292"/>
      <c r="H8" s="2290"/>
      <c r="I8" s="2296"/>
      <c r="J8" s="2292"/>
      <c r="K8" s="2294"/>
      <c r="L8" s="2290"/>
      <c r="M8" s="2292"/>
      <c r="N8" s="2290"/>
      <c r="O8" s="2296"/>
      <c r="P8" s="2292"/>
      <c r="Q8" s="2294"/>
      <c r="R8" s="2290"/>
      <c r="S8" s="2292"/>
      <c r="T8" s="2290"/>
    </row>
    <row r="9" spans="1:22">
      <c r="A9" s="1910" t="s">
        <v>11</v>
      </c>
      <c r="B9" s="1911"/>
      <c r="C9" s="574">
        <v>27867.8</v>
      </c>
      <c r="D9" s="581">
        <v>1095.9000000000001</v>
      </c>
      <c r="E9" s="581">
        <v>166</v>
      </c>
      <c r="F9" s="882">
        <v>49038</v>
      </c>
      <c r="G9" s="582">
        <v>801.1</v>
      </c>
      <c r="H9" s="585">
        <v>428.20000000000005</v>
      </c>
      <c r="I9" s="1862">
        <v>291.39999999999998</v>
      </c>
      <c r="J9" s="1856">
        <v>0</v>
      </c>
      <c r="K9" s="1856">
        <v>0</v>
      </c>
      <c r="L9" s="584">
        <v>33.299999999999997</v>
      </c>
      <c r="M9" s="581">
        <v>4</v>
      </c>
      <c r="N9" s="579">
        <v>4.4000000000000004</v>
      </c>
      <c r="O9" s="1856">
        <v>27384.5</v>
      </c>
      <c r="P9" s="1858">
        <v>550.20000000000005</v>
      </c>
      <c r="Q9" s="1856">
        <v>234.9</v>
      </c>
      <c r="R9" s="584">
        <v>21328.799999999999</v>
      </c>
      <c r="S9" s="580">
        <v>246.9</v>
      </c>
      <c r="T9" s="579">
        <v>188.9</v>
      </c>
    </row>
    <row r="10" spans="1:22">
      <c r="A10" s="1910" t="s">
        <v>12</v>
      </c>
      <c r="B10" s="1911"/>
      <c r="C10" s="574">
        <v>27992.2</v>
      </c>
      <c r="D10" s="581">
        <v>1184.0999999999999</v>
      </c>
      <c r="E10" s="581">
        <v>177.8</v>
      </c>
      <c r="F10" s="882">
        <v>49914.9</v>
      </c>
      <c r="G10" s="1856">
        <v>885.3</v>
      </c>
      <c r="H10" s="585">
        <v>457</v>
      </c>
      <c r="I10" s="1856">
        <v>337.7</v>
      </c>
      <c r="J10" s="1856">
        <v>0</v>
      </c>
      <c r="K10" s="1856">
        <v>1</v>
      </c>
      <c r="L10" s="584">
        <v>34.1</v>
      </c>
      <c r="M10" s="581">
        <v>5</v>
      </c>
      <c r="N10" s="579">
        <v>2.9</v>
      </c>
      <c r="O10" s="1856">
        <v>28142.9</v>
      </c>
      <c r="P10" s="1858">
        <v>604.5</v>
      </c>
      <c r="Q10" s="1856">
        <v>255.4</v>
      </c>
      <c r="R10" s="584">
        <v>21400.2</v>
      </c>
      <c r="S10" s="580">
        <v>275.8</v>
      </c>
      <c r="T10" s="579">
        <v>197.7</v>
      </c>
    </row>
    <row r="11" spans="1:22">
      <c r="A11" s="1910" t="s">
        <v>13</v>
      </c>
      <c r="B11" s="1911"/>
      <c r="C11" s="574">
        <v>28072.3</v>
      </c>
      <c r="D11" s="581">
        <v>1205.8</v>
      </c>
      <c r="E11" s="581">
        <v>185.1</v>
      </c>
      <c r="F11" s="882">
        <v>51107.799999999996</v>
      </c>
      <c r="G11" s="1856">
        <v>1040.9000000000001</v>
      </c>
      <c r="H11" s="585">
        <v>473</v>
      </c>
      <c r="I11" s="1856">
        <v>334.7</v>
      </c>
      <c r="J11" s="1856">
        <v>0</v>
      </c>
      <c r="K11" s="1856">
        <v>2.5</v>
      </c>
      <c r="L11" s="584">
        <v>25.1</v>
      </c>
      <c r="M11" s="581">
        <v>2</v>
      </c>
      <c r="N11" s="579">
        <v>3</v>
      </c>
      <c r="O11" s="1856">
        <v>28976.799999999999</v>
      </c>
      <c r="P11" s="1858">
        <v>738.3</v>
      </c>
      <c r="Q11" s="1856">
        <v>263.7</v>
      </c>
      <c r="R11" s="584">
        <v>21771.199999999997</v>
      </c>
      <c r="S11" s="580">
        <v>300.60000000000002</v>
      </c>
      <c r="T11" s="579">
        <v>203.8</v>
      </c>
    </row>
    <row r="12" spans="1:22">
      <c r="A12" s="1910" t="s">
        <v>135</v>
      </c>
      <c r="B12" s="1911"/>
      <c r="C12" s="574">
        <v>28648.2</v>
      </c>
      <c r="D12" s="581">
        <v>1293.2</v>
      </c>
      <c r="E12" s="581">
        <v>185.1</v>
      </c>
      <c r="F12" s="882">
        <v>52008.3</v>
      </c>
      <c r="G12" s="1856">
        <v>1158.8</v>
      </c>
      <c r="H12" s="585">
        <v>494</v>
      </c>
      <c r="I12" s="1856">
        <v>281.60000000000002</v>
      </c>
      <c r="J12" s="1856">
        <v>0</v>
      </c>
      <c r="K12" s="1856">
        <v>1</v>
      </c>
      <c r="L12" s="584">
        <v>29.299999999999997</v>
      </c>
      <c r="M12" s="581">
        <v>0</v>
      </c>
      <c r="N12" s="579">
        <v>2.5</v>
      </c>
      <c r="O12" s="1856">
        <v>29460.3</v>
      </c>
      <c r="P12" s="1858">
        <v>823.8</v>
      </c>
      <c r="Q12" s="1856">
        <v>268.60000000000002</v>
      </c>
      <c r="R12" s="584">
        <v>22237.1</v>
      </c>
      <c r="S12" s="580">
        <v>335</v>
      </c>
      <c r="T12" s="579">
        <v>221.9</v>
      </c>
    </row>
    <row r="13" spans="1:22">
      <c r="A13" s="1910" t="s">
        <v>183</v>
      </c>
      <c r="B13" s="1911"/>
      <c r="C13" s="574">
        <v>28867.3</v>
      </c>
      <c r="D13" s="581">
        <v>1351.3</v>
      </c>
      <c r="E13" s="581">
        <v>185.1</v>
      </c>
      <c r="F13" s="882">
        <v>52922.3</v>
      </c>
      <c r="G13" s="1856">
        <v>1281.5999999999999</v>
      </c>
      <c r="H13" s="585">
        <v>495</v>
      </c>
      <c r="I13" s="1856">
        <v>262.7</v>
      </c>
      <c r="J13" s="1856">
        <v>0</v>
      </c>
      <c r="K13" s="1856">
        <v>2</v>
      </c>
      <c r="L13" s="584">
        <v>29.799999999999997</v>
      </c>
      <c r="M13" s="581">
        <v>1</v>
      </c>
      <c r="N13" s="579">
        <v>2.5</v>
      </c>
      <c r="O13" s="1856">
        <v>29687.800000000003</v>
      </c>
      <c r="P13" s="1858">
        <v>932</v>
      </c>
      <c r="Q13" s="1856">
        <v>260.5</v>
      </c>
      <c r="R13" s="584">
        <v>22941.999999999996</v>
      </c>
      <c r="S13" s="580">
        <v>348.6</v>
      </c>
      <c r="T13" s="579">
        <v>230</v>
      </c>
    </row>
    <row r="14" spans="1:22">
      <c r="A14" s="1910" t="s">
        <v>432</v>
      </c>
      <c r="B14" s="1911"/>
      <c r="C14" s="574">
        <v>30602.7</v>
      </c>
      <c r="D14" s="581">
        <v>1382.1</v>
      </c>
      <c r="E14" s="581">
        <v>186.7</v>
      </c>
      <c r="F14" s="882">
        <v>54893.2</v>
      </c>
      <c r="G14" s="1856">
        <v>1508</v>
      </c>
      <c r="H14" s="585">
        <v>498.79999999999995</v>
      </c>
      <c r="I14" s="1856">
        <v>330</v>
      </c>
      <c r="J14" s="1856">
        <v>0</v>
      </c>
      <c r="K14" s="1856">
        <v>2</v>
      </c>
      <c r="L14" s="584">
        <v>28.700000000000003</v>
      </c>
      <c r="M14" s="581">
        <v>1</v>
      </c>
      <c r="N14" s="579">
        <v>4</v>
      </c>
      <c r="O14" s="1856">
        <v>30156.600000000002</v>
      </c>
      <c r="P14" s="578">
        <v>1047.5999999999999</v>
      </c>
      <c r="Q14" s="1856">
        <v>261.2</v>
      </c>
      <c r="R14" s="584">
        <v>24377.899999999998</v>
      </c>
      <c r="S14" s="578">
        <v>459.4</v>
      </c>
      <c r="T14" s="579">
        <v>231.6</v>
      </c>
    </row>
    <row r="15" spans="1:22">
      <c r="A15" s="1910" t="s">
        <v>529</v>
      </c>
      <c r="B15" s="1911"/>
      <c r="C15" s="574">
        <v>31306.3</v>
      </c>
      <c r="D15" s="581">
        <v>1444.3</v>
      </c>
      <c r="E15" s="581">
        <v>187.8</v>
      </c>
      <c r="F15" s="882">
        <v>56583.6</v>
      </c>
      <c r="G15" s="1856">
        <v>1691.3000000000002</v>
      </c>
      <c r="H15" s="585">
        <v>513.20000000000005</v>
      </c>
      <c r="I15" s="1856">
        <v>337.8</v>
      </c>
      <c r="J15" s="1856">
        <v>0</v>
      </c>
      <c r="K15" s="1856">
        <v>3</v>
      </c>
      <c r="L15" s="584">
        <v>29.799999999999997</v>
      </c>
      <c r="M15" s="581">
        <v>2</v>
      </c>
      <c r="N15" s="579">
        <v>7.5</v>
      </c>
      <c r="O15" s="1856">
        <v>30552.699999999997</v>
      </c>
      <c r="P15" s="578">
        <v>1166.9000000000001</v>
      </c>
      <c r="Q15" s="1856">
        <v>273.7</v>
      </c>
      <c r="R15" s="584">
        <v>25663.300000000003</v>
      </c>
      <c r="S15" s="578">
        <v>522.4</v>
      </c>
      <c r="T15" s="579">
        <v>229</v>
      </c>
    </row>
    <row r="16" spans="1:22">
      <c r="A16" s="1910" t="s">
        <v>589</v>
      </c>
      <c r="B16" s="1911"/>
      <c r="C16" s="574">
        <v>31839.399999999998</v>
      </c>
      <c r="D16" s="581">
        <v>1562.3</v>
      </c>
      <c r="E16" s="581">
        <v>196.7</v>
      </c>
      <c r="F16" s="882">
        <v>57771.899999999994</v>
      </c>
      <c r="G16" s="1856">
        <v>1899.1999999999998</v>
      </c>
      <c r="H16" s="585">
        <v>524.1</v>
      </c>
      <c r="I16" s="1856">
        <v>398.7</v>
      </c>
      <c r="J16" s="1856">
        <v>7.8</v>
      </c>
      <c r="K16" s="1856">
        <v>4</v>
      </c>
      <c r="L16" s="584">
        <v>32.200000000000003</v>
      </c>
      <c r="M16" s="581">
        <v>2</v>
      </c>
      <c r="N16" s="579">
        <v>5.8</v>
      </c>
      <c r="O16" s="1856">
        <v>30781.7</v>
      </c>
      <c r="P16" s="578">
        <v>1265.5999999999999</v>
      </c>
      <c r="Q16" s="1856">
        <v>275</v>
      </c>
      <c r="R16" s="584">
        <v>26559.299999999996</v>
      </c>
      <c r="S16" s="578">
        <v>623.79999999999995</v>
      </c>
      <c r="T16" s="579">
        <v>239.3</v>
      </c>
    </row>
    <row r="17" spans="1:20">
      <c r="A17" s="1910" t="s">
        <v>656</v>
      </c>
      <c r="B17" s="1911"/>
      <c r="C17" s="574">
        <v>32480.9</v>
      </c>
      <c r="D17" s="581">
        <v>1723.3</v>
      </c>
      <c r="E17" s="581">
        <v>195.3</v>
      </c>
      <c r="F17" s="882">
        <v>59545.5</v>
      </c>
      <c r="G17" s="1856">
        <v>2186.6000000000004</v>
      </c>
      <c r="H17" s="585">
        <v>525.4</v>
      </c>
      <c r="I17" s="1856">
        <v>480.7</v>
      </c>
      <c r="J17" s="1856">
        <v>11</v>
      </c>
      <c r="K17" s="1856">
        <v>3</v>
      </c>
      <c r="L17" s="584">
        <v>40.5</v>
      </c>
      <c r="M17" s="581">
        <v>4</v>
      </c>
      <c r="N17" s="579">
        <v>7.8</v>
      </c>
      <c r="O17" s="1856">
        <v>31501.4</v>
      </c>
      <c r="P17" s="578">
        <v>1399.9</v>
      </c>
      <c r="Q17" s="1856">
        <v>282.5</v>
      </c>
      <c r="R17" s="584">
        <v>27522.9</v>
      </c>
      <c r="S17" s="578">
        <v>771.7</v>
      </c>
      <c r="T17" s="579">
        <v>232.1</v>
      </c>
    </row>
    <row r="18" spans="1:20">
      <c r="A18" s="1910" t="s">
        <v>673</v>
      </c>
      <c r="B18" s="1911"/>
      <c r="C18" s="574">
        <v>32843.9</v>
      </c>
      <c r="D18" s="581">
        <v>1782.2</v>
      </c>
      <c r="E18" s="581">
        <v>203.6</v>
      </c>
      <c r="F18" s="882">
        <v>60524.700000000012</v>
      </c>
      <c r="G18" s="1856">
        <v>2348.3000000000002</v>
      </c>
      <c r="H18" s="585">
        <v>550</v>
      </c>
      <c r="I18" s="1856">
        <v>536.1</v>
      </c>
      <c r="J18" s="1856">
        <v>15.9</v>
      </c>
      <c r="K18" s="1856">
        <v>4</v>
      </c>
      <c r="L18" s="584">
        <v>37.299999999999997</v>
      </c>
      <c r="M18" s="581">
        <v>6</v>
      </c>
      <c r="N18" s="579">
        <v>11.3</v>
      </c>
      <c r="O18" s="1856">
        <v>32228.800000000003</v>
      </c>
      <c r="P18" s="578">
        <v>1506.2</v>
      </c>
      <c r="Q18" s="1856">
        <v>291.7</v>
      </c>
      <c r="R18" s="584">
        <v>27722.500000000004</v>
      </c>
      <c r="S18" s="578">
        <v>820.2</v>
      </c>
      <c r="T18" s="579">
        <v>243</v>
      </c>
    </row>
    <row r="19" spans="1:20" ht="15.75" thickBot="1">
      <c r="A19" s="1910" t="s">
        <v>939</v>
      </c>
      <c r="B19" s="1911"/>
      <c r="C19" s="574">
        <v>33187.699999999997</v>
      </c>
      <c r="D19" s="581">
        <v>1824.1</v>
      </c>
      <c r="E19" s="581">
        <v>216</v>
      </c>
      <c r="F19" s="882">
        <v>60882</v>
      </c>
      <c r="G19" s="583">
        <v>2592.1</v>
      </c>
      <c r="H19" s="585">
        <v>573.19999999999993</v>
      </c>
      <c r="I19" s="1856">
        <v>548.79999999999995</v>
      </c>
      <c r="J19" s="1856">
        <v>21.3</v>
      </c>
      <c r="K19" s="1856">
        <v>3</v>
      </c>
      <c r="L19" s="584">
        <v>41.6</v>
      </c>
      <c r="M19" s="581">
        <v>7.2</v>
      </c>
      <c r="N19" s="579">
        <v>10.4</v>
      </c>
      <c r="O19" s="583">
        <v>32775.5</v>
      </c>
      <c r="P19" s="594">
        <v>1610.5</v>
      </c>
      <c r="Q19" s="1856">
        <v>315.39999999999998</v>
      </c>
      <c r="R19" s="593">
        <v>27516.100000000002</v>
      </c>
      <c r="S19" s="594">
        <v>953.1</v>
      </c>
      <c r="T19" s="579">
        <v>244.4</v>
      </c>
    </row>
    <row r="20" spans="1:20">
      <c r="A20" s="1900" t="s">
        <v>941</v>
      </c>
      <c r="B20" s="907" t="s">
        <v>185</v>
      </c>
      <c r="C20" s="911">
        <f t="shared" ref="C20:E20" si="0">C19-C18</f>
        <v>343.79999999999563</v>
      </c>
      <c r="D20" s="1537">
        <f t="shared" si="0"/>
        <v>41.899999999999864</v>
      </c>
      <c r="E20" s="1537">
        <f t="shared" si="0"/>
        <v>12.400000000000006</v>
      </c>
      <c r="F20" s="911">
        <f t="shared" ref="F20:T20" si="1">F19-F18</f>
        <v>357.29999999998836</v>
      </c>
      <c r="G20" s="1537">
        <f t="shared" si="1"/>
        <v>243.79999999999973</v>
      </c>
      <c r="H20" s="1537">
        <f t="shared" si="1"/>
        <v>23.199999999999932</v>
      </c>
      <c r="I20" s="949">
        <f t="shared" si="1"/>
        <v>12.699999999999932</v>
      </c>
      <c r="J20" s="1537">
        <f t="shared" si="1"/>
        <v>5.4</v>
      </c>
      <c r="K20" s="1537">
        <f t="shared" si="1"/>
        <v>-1</v>
      </c>
      <c r="L20" s="1537">
        <f t="shared" si="1"/>
        <v>4.3000000000000043</v>
      </c>
      <c r="M20" s="1537">
        <f t="shared" si="1"/>
        <v>1.2000000000000002</v>
      </c>
      <c r="N20" s="1482">
        <f t="shared" si="1"/>
        <v>-0.90000000000000036</v>
      </c>
      <c r="O20" s="949">
        <f t="shared" si="1"/>
        <v>546.69999999999709</v>
      </c>
      <c r="P20" s="949">
        <f t="shared" si="1"/>
        <v>104.29999999999995</v>
      </c>
      <c r="Q20" s="949">
        <f t="shared" si="1"/>
        <v>23.699999999999989</v>
      </c>
      <c r="R20" s="1537">
        <f t="shared" si="1"/>
        <v>-206.40000000000146</v>
      </c>
      <c r="S20" s="949">
        <f t="shared" si="1"/>
        <v>132.89999999999998</v>
      </c>
      <c r="T20" s="1156">
        <f t="shared" si="1"/>
        <v>1.4000000000000057</v>
      </c>
    </row>
    <row r="21" spans="1:20">
      <c r="A21" s="1901"/>
      <c r="B21" s="923" t="s">
        <v>186</v>
      </c>
      <c r="C21" s="927">
        <f t="shared" ref="C21:E21" si="2">C19/C18-1</f>
        <v>1.0467697197957371E-2</v>
      </c>
      <c r="D21" s="1029">
        <f t="shared" si="2"/>
        <v>2.3510268207832974E-2</v>
      </c>
      <c r="E21" s="1029">
        <f t="shared" si="2"/>
        <v>6.0903732809430178E-2</v>
      </c>
      <c r="F21" s="927">
        <f t="shared" ref="F21:T21" si="3">F19/F18-1</f>
        <v>5.9033749857493323E-3</v>
      </c>
      <c r="G21" s="1029">
        <f t="shared" si="3"/>
        <v>0.10381978452497531</v>
      </c>
      <c r="H21" s="1029">
        <f t="shared" si="3"/>
        <v>4.2181818181818098E-2</v>
      </c>
      <c r="I21" s="925">
        <f t="shared" si="3"/>
        <v>2.3689610147360485E-2</v>
      </c>
      <c r="J21" s="1029">
        <f t="shared" si="3"/>
        <v>0.33962264150943389</v>
      </c>
      <c r="K21" s="1029">
        <f t="shared" si="3"/>
        <v>-0.25</v>
      </c>
      <c r="L21" s="1029">
        <f t="shared" si="3"/>
        <v>0.11528150134048265</v>
      </c>
      <c r="M21" s="1029">
        <f t="shared" si="3"/>
        <v>0.19999999999999996</v>
      </c>
      <c r="N21" s="1484">
        <f t="shared" si="3"/>
        <v>-7.9646017699115057E-2</v>
      </c>
      <c r="O21" s="925">
        <f t="shared" si="3"/>
        <v>1.6963088914262903E-2</v>
      </c>
      <c r="P21" s="925">
        <f t="shared" si="3"/>
        <v>6.9247111937325689E-2</v>
      </c>
      <c r="Q21" s="925">
        <f t="shared" si="3"/>
        <v>8.1247857387727107E-2</v>
      </c>
      <c r="R21" s="1029">
        <f t="shared" si="3"/>
        <v>-7.4452159797998574E-3</v>
      </c>
      <c r="S21" s="925">
        <f t="shared" si="3"/>
        <v>0.16203365032918793</v>
      </c>
      <c r="T21" s="926">
        <f t="shared" si="3"/>
        <v>5.7613168724279795E-3</v>
      </c>
    </row>
    <row r="22" spans="1:20">
      <c r="A22" s="1902" t="s">
        <v>945</v>
      </c>
      <c r="B22" s="928" t="s">
        <v>185</v>
      </c>
      <c r="C22" s="922">
        <f t="shared" ref="C22:E22" si="4">C19-C14</f>
        <v>2584.9999999999964</v>
      </c>
      <c r="D22" s="1539">
        <f t="shared" si="4"/>
        <v>442</v>
      </c>
      <c r="E22" s="1539">
        <f t="shared" si="4"/>
        <v>29.300000000000011</v>
      </c>
      <c r="F22" s="922">
        <f t="shared" ref="F22:T22" si="5">F19-F14</f>
        <v>5988.8000000000029</v>
      </c>
      <c r="G22" s="1539">
        <f t="shared" si="5"/>
        <v>1084.0999999999999</v>
      </c>
      <c r="H22" s="1539">
        <f t="shared" si="5"/>
        <v>74.399999999999977</v>
      </c>
      <c r="I22" s="956">
        <f t="shared" si="5"/>
        <v>218.79999999999995</v>
      </c>
      <c r="J22" s="1539">
        <f>J19-J14</f>
        <v>21.3</v>
      </c>
      <c r="K22" s="1539">
        <f>K19-K14</f>
        <v>1</v>
      </c>
      <c r="L22" s="1539">
        <f t="shared" si="5"/>
        <v>12.899999999999999</v>
      </c>
      <c r="M22" s="1539">
        <f t="shared" si="5"/>
        <v>6.2</v>
      </c>
      <c r="N22" s="1544">
        <f t="shared" si="5"/>
        <v>6.4</v>
      </c>
      <c r="O22" s="956">
        <f t="shared" si="5"/>
        <v>2618.8999999999978</v>
      </c>
      <c r="P22" s="956">
        <f t="shared" si="5"/>
        <v>562.90000000000009</v>
      </c>
      <c r="Q22" s="956">
        <f t="shared" si="5"/>
        <v>54.199999999999989</v>
      </c>
      <c r="R22" s="1539">
        <f t="shared" si="5"/>
        <v>3138.2000000000044</v>
      </c>
      <c r="S22" s="956">
        <f t="shared" si="5"/>
        <v>493.70000000000005</v>
      </c>
      <c r="T22" s="1157">
        <f t="shared" si="5"/>
        <v>12.800000000000011</v>
      </c>
    </row>
    <row r="23" spans="1:20">
      <c r="A23" s="1901"/>
      <c r="B23" s="923" t="s">
        <v>186</v>
      </c>
      <c r="C23" s="927">
        <f t="shared" ref="C23:I23" si="6">C19/C14-1</f>
        <v>8.4469670976743849E-2</v>
      </c>
      <c r="D23" s="1029">
        <f t="shared" si="6"/>
        <v>0.31980319803198043</v>
      </c>
      <c r="E23" s="1029">
        <f t="shared" si="6"/>
        <v>0.15693626138189609</v>
      </c>
      <c r="F23" s="927">
        <f t="shared" si="6"/>
        <v>0.10909912338868932</v>
      </c>
      <c r="G23" s="1029">
        <f t="shared" si="6"/>
        <v>0.71889920424403186</v>
      </c>
      <c r="H23" s="1029">
        <f t="shared" si="6"/>
        <v>0.14915797914995976</v>
      </c>
      <c r="I23" s="925">
        <f t="shared" si="6"/>
        <v>0.66303030303030286</v>
      </c>
      <c r="J23" s="1030" t="s">
        <v>574</v>
      </c>
      <c r="K23" s="1029">
        <f>K19/K14-1</f>
        <v>0.5</v>
      </c>
      <c r="L23" s="1029">
        <f>L19/L14-1</f>
        <v>0.44947735191637617</v>
      </c>
      <c r="M23" s="1029">
        <f>M19/M14-1</f>
        <v>6.2</v>
      </c>
      <c r="N23" s="1484">
        <f>N19/N14-1</f>
        <v>1.6</v>
      </c>
      <c r="O23" s="925">
        <f t="shared" ref="O23:T23" si="7">O19/O14-1</f>
        <v>8.684334440885233E-2</v>
      </c>
      <c r="P23" s="925">
        <f t="shared" si="7"/>
        <v>0.53732340588010707</v>
      </c>
      <c r="Q23" s="925">
        <f t="shared" si="7"/>
        <v>0.20750382848392035</v>
      </c>
      <c r="R23" s="1029">
        <f t="shared" si="7"/>
        <v>0.12873135093670918</v>
      </c>
      <c r="S23" s="925">
        <f t="shared" si="7"/>
        <v>1.0746626033957338</v>
      </c>
      <c r="T23" s="926">
        <f t="shared" si="7"/>
        <v>5.5267702936096841E-2</v>
      </c>
    </row>
    <row r="24" spans="1:20">
      <c r="A24" s="1902" t="s">
        <v>944</v>
      </c>
      <c r="B24" s="928" t="s">
        <v>185</v>
      </c>
      <c r="C24" s="922">
        <f t="shared" ref="C24:E24" si="8">C19-C9</f>
        <v>5319.8999999999978</v>
      </c>
      <c r="D24" s="1539">
        <f t="shared" si="8"/>
        <v>728.19999999999982</v>
      </c>
      <c r="E24" s="1539">
        <f t="shared" si="8"/>
        <v>50</v>
      </c>
      <c r="F24" s="922">
        <f t="shared" ref="F24:T24" si="9">F19-F9</f>
        <v>11844</v>
      </c>
      <c r="G24" s="1539">
        <f t="shared" si="9"/>
        <v>1791</v>
      </c>
      <c r="H24" s="1539">
        <f t="shared" si="9"/>
        <v>144.99999999999989</v>
      </c>
      <c r="I24" s="956">
        <f t="shared" si="9"/>
        <v>257.39999999999998</v>
      </c>
      <c r="J24" s="1539">
        <f t="shared" si="9"/>
        <v>21.3</v>
      </c>
      <c r="K24" s="1539">
        <f t="shared" si="9"/>
        <v>3</v>
      </c>
      <c r="L24" s="1539">
        <f t="shared" si="9"/>
        <v>8.3000000000000043</v>
      </c>
      <c r="M24" s="1539">
        <f t="shared" si="9"/>
        <v>3.2</v>
      </c>
      <c r="N24" s="1544">
        <f t="shared" si="9"/>
        <v>6</v>
      </c>
      <c r="O24" s="956">
        <f t="shared" si="9"/>
        <v>5391</v>
      </c>
      <c r="P24" s="956">
        <f t="shared" si="9"/>
        <v>1060.3</v>
      </c>
      <c r="Q24" s="956">
        <f t="shared" si="9"/>
        <v>80.499999999999972</v>
      </c>
      <c r="R24" s="1539">
        <f t="shared" si="9"/>
        <v>6187.3000000000029</v>
      </c>
      <c r="S24" s="956">
        <f t="shared" si="9"/>
        <v>706.2</v>
      </c>
      <c r="T24" s="1157">
        <f t="shared" si="9"/>
        <v>55.5</v>
      </c>
    </row>
    <row r="25" spans="1:20">
      <c r="A25" s="2027"/>
      <c r="B25" s="1540" t="s">
        <v>186</v>
      </c>
      <c r="C25" s="1069">
        <f t="shared" ref="C25:I25" si="10">C19/C9-1</f>
        <v>0.19089773860871673</v>
      </c>
      <c r="D25" s="1108">
        <f t="shared" si="10"/>
        <v>0.66447668582899877</v>
      </c>
      <c r="E25" s="1108">
        <f t="shared" si="10"/>
        <v>0.3012048192771084</v>
      </c>
      <c r="F25" s="1069">
        <f t="shared" si="10"/>
        <v>0.24152697907745013</v>
      </c>
      <c r="G25" s="1108">
        <f t="shared" si="10"/>
        <v>2.2356759455748345</v>
      </c>
      <c r="H25" s="1108">
        <f t="shared" si="10"/>
        <v>0.33862680990191474</v>
      </c>
      <c r="I25" s="938">
        <f t="shared" si="10"/>
        <v>0.88332189430336316</v>
      </c>
      <c r="J25" s="1502" t="s">
        <v>574</v>
      </c>
      <c r="K25" s="1502" t="s">
        <v>574</v>
      </c>
      <c r="L25" s="1108">
        <f>L19/L9-1</f>
        <v>0.24924924924924929</v>
      </c>
      <c r="M25" s="1108">
        <f>M19/M9-1</f>
        <v>0.8</v>
      </c>
      <c r="N25" s="256">
        <f>N19/N9-1</f>
        <v>1.3636363636363633</v>
      </c>
      <c r="O25" s="938">
        <f t="shared" ref="O25:T25" si="11">O19/O9-1</f>
        <v>0.19686318903029076</v>
      </c>
      <c r="P25" s="938">
        <f t="shared" si="11"/>
        <v>1.9271174118502361</v>
      </c>
      <c r="Q25" s="938">
        <f t="shared" si="11"/>
        <v>0.34269902085994031</v>
      </c>
      <c r="R25" s="1108">
        <f t="shared" si="11"/>
        <v>0.29009133190803049</v>
      </c>
      <c r="S25" s="1485">
        <f t="shared" si="11"/>
        <v>2.8602673147023085</v>
      </c>
      <c r="T25" s="1506">
        <f t="shared" si="11"/>
        <v>0.29380624669137112</v>
      </c>
    </row>
    <row r="26" spans="1:20">
      <c r="A26" s="1842"/>
      <c r="B26" s="258"/>
      <c r="C26" s="256"/>
      <c r="D26" s="256"/>
      <c r="E26" s="256"/>
      <c r="F26" s="257"/>
      <c r="G26" s="257"/>
      <c r="H26" s="257"/>
      <c r="I26" s="257"/>
      <c r="J26" s="257"/>
      <c r="K26" s="257"/>
      <c r="L26" s="256"/>
      <c r="M26" s="256"/>
      <c r="N26" s="256"/>
      <c r="O26" s="256"/>
      <c r="P26" s="256"/>
      <c r="Q26" s="256"/>
    </row>
    <row r="27" spans="1:20">
      <c r="A27" s="5" t="s">
        <v>669</v>
      </c>
      <c r="B27" s="551"/>
      <c r="C27" s="551"/>
      <c r="D27" s="551"/>
      <c r="E27" s="551"/>
      <c r="F27" s="551"/>
      <c r="G27" s="551"/>
      <c r="H27" s="551"/>
      <c r="I27" s="551"/>
      <c r="J27" s="551"/>
      <c r="K27" s="551"/>
      <c r="L27" s="551"/>
      <c r="M27" s="551"/>
      <c r="N27" s="551"/>
      <c r="O27" s="551"/>
      <c r="P27" s="551"/>
      <c r="Q27" s="551"/>
    </row>
    <row r="28" spans="1:20">
      <c r="A28" s="69" t="s">
        <v>513</v>
      </c>
      <c r="B28" s="551"/>
      <c r="C28" s="551"/>
      <c r="D28" s="551"/>
      <c r="E28" s="551"/>
      <c r="F28" s="551"/>
      <c r="G28" s="551"/>
      <c r="H28" s="551"/>
      <c r="I28" s="551"/>
      <c r="J28" s="551"/>
      <c r="K28" s="551"/>
      <c r="L28" s="551"/>
      <c r="M28" s="551"/>
      <c r="N28" s="551"/>
      <c r="O28" s="551"/>
      <c r="P28" s="551"/>
      <c r="Q28" s="551"/>
    </row>
  </sheetData>
  <mergeCells count="41">
    <mergeCell ref="H6:H8"/>
    <mergeCell ref="I6:I8"/>
    <mergeCell ref="C6:C8"/>
    <mergeCell ref="D6:D8"/>
    <mergeCell ref="E6:E8"/>
    <mergeCell ref="F6:F8"/>
    <mergeCell ref="G6:G8"/>
    <mergeCell ref="C3:E5"/>
    <mergeCell ref="F3:T3"/>
    <mergeCell ref="F4:H5"/>
    <mergeCell ref="I4:T4"/>
    <mergeCell ref="I5:K5"/>
    <mergeCell ref="L5:N5"/>
    <mergeCell ref="O5:Q5"/>
    <mergeCell ref="R5:T5"/>
    <mergeCell ref="T6:T8"/>
    <mergeCell ref="A9:B9"/>
    <mergeCell ref="A10:B10"/>
    <mergeCell ref="A11:B11"/>
    <mergeCell ref="A12:B12"/>
    <mergeCell ref="O6:O8"/>
    <mergeCell ref="P6:P8"/>
    <mergeCell ref="Q6:Q8"/>
    <mergeCell ref="R6:R8"/>
    <mergeCell ref="S6:S8"/>
    <mergeCell ref="J6:J8"/>
    <mergeCell ref="K6:K8"/>
    <mergeCell ref="L6:L8"/>
    <mergeCell ref="M6:M8"/>
    <mergeCell ref="N6:N8"/>
    <mergeCell ref="A3:B8"/>
    <mergeCell ref="A13:B13"/>
    <mergeCell ref="A14:B14"/>
    <mergeCell ref="A15:B15"/>
    <mergeCell ref="A16:B16"/>
    <mergeCell ref="A17:B17"/>
    <mergeCell ref="A18:B18"/>
    <mergeCell ref="A19:B19"/>
    <mergeCell ref="A20:A21"/>
    <mergeCell ref="A22:A23"/>
    <mergeCell ref="A24:A25"/>
  </mergeCells>
  <hyperlinks>
    <hyperlink ref="V2" location="OBSAH!A1" display="Zpět na obsah"/>
  </hyperlinks>
  <pageMargins left="0.7" right="0.7" top="0.78740157499999996" bottom="0.78740157499999996" header="0.3" footer="0.3"/>
  <pageSetup paperSize="9" orientation="landscape" r:id="rId1"/>
  <ignoredErrors>
    <ignoredError sqref="C20:T25" unlockedFormula="1"/>
  </ignoredError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9"/>
  <sheetViews>
    <sheetView showGridLines="0" workbookViewId="0"/>
  </sheetViews>
  <sheetFormatPr defaultRowHeight="15"/>
  <cols>
    <col min="1" max="1" width="10.7109375" style="551" customWidth="1"/>
    <col min="2" max="2" width="5.42578125" style="551" customWidth="1"/>
    <col min="3" max="17" width="7.7109375" style="551" customWidth="1"/>
  </cols>
  <sheetData>
    <row r="1" spans="1:20">
      <c r="A1" s="165" t="s">
        <v>1023</v>
      </c>
      <c r="B1" s="145"/>
    </row>
    <row r="2" spans="1:20" ht="15.75" thickBot="1">
      <c r="A2" s="1614" t="s">
        <v>1719</v>
      </c>
      <c r="B2" s="146"/>
      <c r="O2" s="623"/>
      <c r="P2" s="146"/>
      <c r="Q2" s="146"/>
      <c r="R2" s="146"/>
      <c r="S2" s="213" t="s">
        <v>1602</v>
      </c>
      <c r="T2" s="146"/>
    </row>
    <row r="3" spans="1:20">
      <c r="A3" s="1904" t="s">
        <v>193</v>
      </c>
      <c r="B3" s="1905"/>
      <c r="C3" s="2052" t="s">
        <v>570</v>
      </c>
      <c r="D3" s="1941"/>
      <c r="E3" s="1941"/>
      <c r="F3" s="1941"/>
      <c r="G3" s="1941"/>
      <c r="H3" s="1932"/>
      <c r="I3" s="2052" t="s">
        <v>571</v>
      </c>
      <c r="J3" s="1941"/>
      <c r="K3" s="1941"/>
      <c r="L3" s="1941"/>
      <c r="M3" s="1941"/>
      <c r="N3" s="1932"/>
      <c r="O3" s="1936" t="s">
        <v>572</v>
      </c>
      <c r="P3" s="1895"/>
      <c r="Q3" s="1896"/>
    </row>
    <row r="4" spans="1:20" s="551" customFormat="1">
      <c r="A4" s="1890"/>
      <c r="B4" s="1906"/>
      <c r="C4" s="2082" t="s">
        <v>4</v>
      </c>
      <c r="D4" s="1942"/>
      <c r="E4" s="1933"/>
      <c r="F4" s="2082" t="s">
        <v>1776</v>
      </c>
      <c r="G4" s="1942"/>
      <c r="H4" s="1933"/>
      <c r="I4" s="2082" t="s">
        <v>4</v>
      </c>
      <c r="J4" s="1942"/>
      <c r="K4" s="1933"/>
      <c r="L4" s="2082" t="s">
        <v>1778</v>
      </c>
      <c r="M4" s="1942"/>
      <c r="N4" s="1942"/>
      <c r="O4" s="2299" t="s">
        <v>1775</v>
      </c>
      <c r="P4" s="2302" t="s">
        <v>121</v>
      </c>
      <c r="Q4" s="2305" t="s">
        <v>632</v>
      </c>
    </row>
    <row r="5" spans="1:20" ht="15" customHeight="1">
      <c r="A5" s="1890"/>
      <c r="B5" s="1906"/>
      <c r="C5" s="2297" t="s">
        <v>1775</v>
      </c>
      <c r="D5" s="2291" t="s">
        <v>121</v>
      </c>
      <c r="E5" s="2293" t="s">
        <v>632</v>
      </c>
      <c r="F5" s="2297" t="s">
        <v>1775</v>
      </c>
      <c r="G5" s="2291" t="s">
        <v>121</v>
      </c>
      <c r="H5" s="2293" t="s">
        <v>632</v>
      </c>
      <c r="I5" s="2297" t="s">
        <v>1775</v>
      </c>
      <c r="J5" s="2291" t="s">
        <v>121</v>
      </c>
      <c r="K5" s="2293" t="s">
        <v>632</v>
      </c>
      <c r="L5" s="2297" t="s">
        <v>1775</v>
      </c>
      <c r="M5" s="2291" t="s">
        <v>121</v>
      </c>
      <c r="N5" s="2289" t="s">
        <v>632</v>
      </c>
      <c r="O5" s="2300"/>
      <c r="P5" s="2303"/>
      <c r="Q5" s="2306"/>
    </row>
    <row r="6" spans="1:20">
      <c r="A6" s="1890"/>
      <c r="B6" s="1906"/>
      <c r="C6" s="2297"/>
      <c r="D6" s="2291"/>
      <c r="E6" s="2293"/>
      <c r="F6" s="2297"/>
      <c r="G6" s="2291"/>
      <c r="H6" s="2293"/>
      <c r="I6" s="2297"/>
      <c r="J6" s="2291"/>
      <c r="K6" s="2293"/>
      <c r="L6" s="2297"/>
      <c r="M6" s="2291"/>
      <c r="N6" s="2289"/>
      <c r="O6" s="2300"/>
      <c r="P6" s="2303"/>
      <c r="Q6" s="2306"/>
    </row>
    <row r="7" spans="1:20" ht="15.75" thickBot="1">
      <c r="A7" s="1891"/>
      <c r="B7" s="1907"/>
      <c r="C7" s="2298"/>
      <c r="D7" s="2292"/>
      <c r="E7" s="2294"/>
      <c r="F7" s="2298"/>
      <c r="G7" s="2292"/>
      <c r="H7" s="2294"/>
      <c r="I7" s="2298"/>
      <c r="J7" s="2292"/>
      <c r="K7" s="2294"/>
      <c r="L7" s="2298"/>
      <c r="M7" s="2292"/>
      <c r="N7" s="2290"/>
      <c r="O7" s="2301"/>
      <c r="P7" s="2304"/>
      <c r="Q7" s="2307"/>
    </row>
    <row r="8" spans="1:20" ht="17.100000000000001" customHeight="1">
      <c r="A8" s="1910" t="s">
        <v>11</v>
      </c>
      <c r="B8" s="1911"/>
      <c r="C8" s="574">
        <v>19983</v>
      </c>
      <c r="D8" s="580">
        <v>2821.8</v>
      </c>
      <c r="E8" s="579">
        <v>581.4</v>
      </c>
      <c r="F8" s="574">
        <v>2160.3000000000002</v>
      </c>
      <c r="G8" s="580">
        <v>268.39999999999998</v>
      </c>
      <c r="H8" s="579">
        <v>161.4</v>
      </c>
      <c r="I8" s="600">
        <v>417.5</v>
      </c>
      <c r="J8" s="590">
        <v>72.5</v>
      </c>
      <c r="K8" s="589">
        <v>40</v>
      </c>
      <c r="L8" s="600">
        <v>46.1</v>
      </c>
      <c r="M8" s="590">
        <v>5.7</v>
      </c>
      <c r="N8" s="588" t="s">
        <v>574</v>
      </c>
      <c r="O8" s="600">
        <v>846.5</v>
      </c>
      <c r="P8" s="590">
        <v>225.7</v>
      </c>
      <c r="Q8" s="589">
        <v>60.4</v>
      </c>
    </row>
    <row r="9" spans="1:20" ht="17.100000000000001" customHeight="1">
      <c r="A9" s="1910" t="s">
        <v>12</v>
      </c>
      <c r="B9" s="1911"/>
      <c r="C9" s="574">
        <v>19696.299999999996</v>
      </c>
      <c r="D9" s="580">
        <v>2765.1</v>
      </c>
      <c r="E9" s="579">
        <v>591.29999999999995</v>
      </c>
      <c r="F9" s="574">
        <v>2046.1</v>
      </c>
      <c r="G9" s="580">
        <v>262.7</v>
      </c>
      <c r="H9" s="579">
        <v>125.9</v>
      </c>
      <c r="I9" s="600">
        <v>423.3</v>
      </c>
      <c r="J9" s="590">
        <v>73.900000000000006</v>
      </c>
      <c r="K9" s="589">
        <v>40.700000000000003</v>
      </c>
      <c r="L9" s="600">
        <v>39.799999999999997</v>
      </c>
      <c r="M9" s="590">
        <v>4.0999999999999996</v>
      </c>
      <c r="N9" s="1651" t="s">
        <v>574</v>
      </c>
      <c r="O9" s="600">
        <v>789.3</v>
      </c>
      <c r="P9" s="590">
        <v>204.9</v>
      </c>
      <c r="Q9" s="589">
        <v>56.6</v>
      </c>
    </row>
    <row r="10" spans="1:20" ht="17.100000000000001" customHeight="1">
      <c r="A10" s="1910" t="s">
        <v>13</v>
      </c>
      <c r="B10" s="1911"/>
      <c r="C10" s="574">
        <v>19462.3</v>
      </c>
      <c r="D10" s="580">
        <v>2849.9</v>
      </c>
      <c r="E10" s="579">
        <v>584.70000000000005</v>
      </c>
      <c r="F10" s="574">
        <v>2159.1000000000004</v>
      </c>
      <c r="G10" s="580">
        <v>261.60000000000002</v>
      </c>
      <c r="H10" s="579">
        <v>138.19999999999999</v>
      </c>
      <c r="I10" s="574">
        <v>419.8</v>
      </c>
      <c r="J10" s="580">
        <v>74.5</v>
      </c>
      <c r="K10" s="579">
        <v>44.3</v>
      </c>
      <c r="L10" s="484">
        <v>36.4</v>
      </c>
      <c r="M10" s="592">
        <v>8.8000000000000007</v>
      </c>
      <c r="N10" s="1651" t="s">
        <v>574</v>
      </c>
      <c r="O10" s="574">
        <v>769.7</v>
      </c>
      <c r="P10" s="580">
        <v>184.1</v>
      </c>
      <c r="Q10" s="579">
        <v>52</v>
      </c>
    </row>
    <row r="11" spans="1:20" ht="17.100000000000001" customHeight="1">
      <c r="A11" s="1910" t="s">
        <v>135</v>
      </c>
      <c r="B11" s="1911"/>
      <c r="C11" s="574">
        <v>19488.600000000002</v>
      </c>
      <c r="D11" s="580">
        <v>2903.6</v>
      </c>
      <c r="E11" s="579">
        <v>593.20000000000005</v>
      </c>
      <c r="F11" s="574">
        <v>2168.1</v>
      </c>
      <c r="G11" s="580">
        <v>305.39999999999998</v>
      </c>
      <c r="H11" s="579">
        <v>144.4</v>
      </c>
      <c r="I11" s="574">
        <v>433.3</v>
      </c>
      <c r="J11" s="580">
        <v>67</v>
      </c>
      <c r="K11" s="579">
        <v>37.700000000000003</v>
      </c>
      <c r="L11" s="484">
        <v>37.5</v>
      </c>
      <c r="M11" s="592">
        <v>11.4</v>
      </c>
      <c r="N11" s="1651" t="s">
        <v>574</v>
      </c>
      <c r="O11" s="574">
        <v>723.7</v>
      </c>
      <c r="P11" s="580">
        <v>176.6</v>
      </c>
      <c r="Q11" s="579">
        <v>45.6</v>
      </c>
    </row>
    <row r="12" spans="1:20" ht="17.100000000000001" customHeight="1">
      <c r="A12" s="1910" t="s">
        <v>183</v>
      </c>
      <c r="B12" s="1911"/>
      <c r="C12" s="574">
        <v>19536.899999999998</v>
      </c>
      <c r="D12" s="580">
        <v>2888.6</v>
      </c>
      <c r="E12" s="579">
        <v>596.1</v>
      </c>
      <c r="F12" s="574">
        <v>2236.4</v>
      </c>
      <c r="G12" s="580">
        <v>280</v>
      </c>
      <c r="H12" s="579">
        <v>144.19999999999999</v>
      </c>
      <c r="I12" s="574">
        <v>445.6</v>
      </c>
      <c r="J12" s="580">
        <v>68.2</v>
      </c>
      <c r="K12" s="579">
        <v>28</v>
      </c>
      <c r="L12" s="484">
        <v>38.4</v>
      </c>
      <c r="M12" s="592">
        <v>10.5</v>
      </c>
      <c r="N12" s="1651" t="s">
        <v>574</v>
      </c>
      <c r="O12" s="574">
        <v>676.2</v>
      </c>
      <c r="P12" s="580">
        <v>177.6</v>
      </c>
      <c r="Q12" s="579">
        <v>45.7</v>
      </c>
    </row>
    <row r="13" spans="1:20" ht="17.100000000000001" customHeight="1">
      <c r="A13" s="1910" t="s">
        <v>432</v>
      </c>
      <c r="B13" s="1911"/>
      <c r="C13" s="574">
        <v>20044.399999999998</v>
      </c>
      <c r="D13" s="578">
        <v>2951.8</v>
      </c>
      <c r="E13" s="579">
        <v>608.20000000000005</v>
      </c>
      <c r="F13" s="574">
        <v>2197.9</v>
      </c>
      <c r="G13" s="578">
        <v>291.3</v>
      </c>
      <c r="H13" s="579">
        <v>135.6</v>
      </c>
      <c r="I13" s="574">
        <v>434.70000000000005</v>
      </c>
      <c r="J13" s="578">
        <v>70.7</v>
      </c>
      <c r="K13" s="579">
        <v>33.6</v>
      </c>
      <c r="L13" s="484">
        <v>37.700000000000003</v>
      </c>
      <c r="M13" s="592">
        <v>9.8000000000000007</v>
      </c>
      <c r="N13" s="1651" t="s">
        <v>574</v>
      </c>
      <c r="O13" s="574">
        <v>638.79999999999995</v>
      </c>
      <c r="P13" s="578">
        <v>177.6</v>
      </c>
      <c r="Q13" s="579">
        <v>46.5</v>
      </c>
    </row>
    <row r="14" spans="1:20" ht="17.100000000000001" customHeight="1">
      <c r="A14" s="1910" t="s">
        <v>529</v>
      </c>
      <c r="B14" s="1911"/>
      <c r="C14" s="574">
        <v>20504.199999999997</v>
      </c>
      <c r="D14" s="578">
        <v>3043.4</v>
      </c>
      <c r="E14" s="579">
        <v>623.4</v>
      </c>
      <c r="F14" s="574">
        <v>2198.9</v>
      </c>
      <c r="G14" s="578">
        <v>276.5</v>
      </c>
      <c r="H14" s="579">
        <v>156.1</v>
      </c>
      <c r="I14" s="574">
        <v>459.3</v>
      </c>
      <c r="J14" s="578">
        <v>26.3</v>
      </c>
      <c r="K14" s="579">
        <v>36.700000000000003</v>
      </c>
      <c r="L14" s="484">
        <v>38.4</v>
      </c>
      <c r="M14" s="592">
        <v>4.5999999999999996</v>
      </c>
      <c r="N14" s="1651" t="s">
        <v>574</v>
      </c>
      <c r="O14" s="574">
        <v>558.70000000000005</v>
      </c>
      <c r="P14" s="578">
        <v>218.7</v>
      </c>
      <c r="Q14" s="579">
        <v>42.3</v>
      </c>
    </row>
    <row r="15" spans="1:20" ht="17.100000000000001" customHeight="1">
      <c r="A15" s="1910" t="s">
        <v>589</v>
      </c>
      <c r="B15" s="1911"/>
      <c r="C15" s="574">
        <v>20987.9</v>
      </c>
      <c r="D15" s="578">
        <v>3165</v>
      </c>
      <c r="E15" s="579">
        <v>647.29999999999995</v>
      </c>
      <c r="F15" s="574">
        <v>2300.8000000000002</v>
      </c>
      <c r="G15" s="578">
        <v>322.5</v>
      </c>
      <c r="H15" s="579">
        <v>161.19999999999999</v>
      </c>
      <c r="I15" s="574">
        <v>454.6</v>
      </c>
      <c r="J15" s="578">
        <v>91.8</v>
      </c>
      <c r="K15" s="579">
        <v>36.1</v>
      </c>
      <c r="L15" s="484">
        <v>39.700000000000003</v>
      </c>
      <c r="M15" s="592">
        <v>11</v>
      </c>
      <c r="N15" s="1651" t="s">
        <v>574</v>
      </c>
      <c r="O15" s="574">
        <v>584.4</v>
      </c>
      <c r="P15" s="578">
        <v>194.4</v>
      </c>
      <c r="Q15" s="579">
        <v>42.6</v>
      </c>
    </row>
    <row r="16" spans="1:20" ht="17.100000000000001" customHeight="1">
      <c r="A16" s="1910" t="s">
        <v>656</v>
      </c>
      <c r="B16" s="1911"/>
      <c r="C16" s="574">
        <v>21521.5</v>
      </c>
      <c r="D16" s="578">
        <v>3299.8</v>
      </c>
      <c r="E16" s="579">
        <v>649.70000000000005</v>
      </c>
      <c r="F16" s="574">
        <v>2286.7000000000003</v>
      </c>
      <c r="G16" s="578">
        <v>307.3</v>
      </c>
      <c r="H16" s="579">
        <v>149.1</v>
      </c>
      <c r="I16" s="574">
        <v>456.8</v>
      </c>
      <c r="J16" s="578">
        <v>51.3</v>
      </c>
      <c r="K16" s="579">
        <v>35.6</v>
      </c>
      <c r="L16" s="484">
        <v>39.799999999999997</v>
      </c>
      <c r="M16" s="592">
        <v>7.7</v>
      </c>
      <c r="N16" s="1651" t="s">
        <v>574</v>
      </c>
      <c r="O16" s="574">
        <v>588.5</v>
      </c>
      <c r="P16" s="578">
        <v>229.3</v>
      </c>
      <c r="Q16" s="579">
        <v>47.3</v>
      </c>
    </row>
    <row r="17" spans="1:17" ht="17.100000000000001" customHeight="1">
      <c r="A17" s="1910" t="s">
        <v>673</v>
      </c>
      <c r="B17" s="1911"/>
      <c r="C17" s="574">
        <v>22130.5</v>
      </c>
      <c r="D17" s="578">
        <v>3601.3</v>
      </c>
      <c r="E17" s="579">
        <v>658.6</v>
      </c>
      <c r="F17" s="574">
        <v>2305.9</v>
      </c>
      <c r="G17" s="578">
        <v>317.5</v>
      </c>
      <c r="H17" s="579">
        <v>140.30000000000001</v>
      </c>
      <c r="I17" s="574">
        <v>459.8</v>
      </c>
      <c r="J17" s="578">
        <v>48.4</v>
      </c>
      <c r="K17" s="579">
        <v>40.200000000000003</v>
      </c>
      <c r="L17" s="484">
        <v>39.200000000000003</v>
      </c>
      <c r="M17" s="592">
        <v>6.8</v>
      </c>
      <c r="N17" s="1651" t="s">
        <v>574</v>
      </c>
      <c r="O17" s="574">
        <v>603.70000000000005</v>
      </c>
      <c r="P17" s="578">
        <v>240.5</v>
      </c>
      <c r="Q17" s="579">
        <v>47.8</v>
      </c>
    </row>
    <row r="18" spans="1:17" ht="17.100000000000001" customHeight="1" thickBot="1">
      <c r="A18" s="1910" t="s">
        <v>939</v>
      </c>
      <c r="B18" s="1911"/>
      <c r="C18" s="595">
        <v>22626.6</v>
      </c>
      <c r="D18" s="594">
        <v>3864.6</v>
      </c>
      <c r="E18" s="579">
        <v>689.8</v>
      </c>
      <c r="F18" s="595">
        <v>2320.4</v>
      </c>
      <c r="G18" s="594">
        <v>328.7</v>
      </c>
      <c r="H18" s="579">
        <v>175.5</v>
      </c>
      <c r="I18" s="595">
        <v>459.1</v>
      </c>
      <c r="J18" s="594">
        <v>54.9</v>
      </c>
      <c r="K18" s="602">
        <v>40.6</v>
      </c>
      <c r="L18" s="603">
        <v>43.9</v>
      </c>
      <c r="M18" s="598">
        <v>11.6</v>
      </c>
      <c r="N18" s="1807" t="s">
        <v>574</v>
      </c>
      <c r="O18" s="595">
        <v>599.29999999999995</v>
      </c>
      <c r="P18" s="594">
        <v>253.5</v>
      </c>
      <c r="Q18" s="579">
        <v>46.9</v>
      </c>
    </row>
    <row r="19" spans="1:17" ht="17.100000000000001" customHeight="1">
      <c r="A19" s="1900" t="s">
        <v>941</v>
      </c>
      <c r="B19" s="907" t="s">
        <v>185</v>
      </c>
      <c r="C19" s="911">
        <f t="shared" ref="C19:Q19" si="0">C18-C17</f>
        <v>496.09999999999854</v>
      </c>
      <c r="D19" s="949">
        <f t="shared" si="0"/>
        <v>263.29999999999973</v>
      </c>
      <c r="E19" s="949">
        <f t="shared" si="0"/>
        <v>31.199999999999932</v>
      </c>
      <c r="F19" s="911">
        <f t="shared" si="0"/>
        <v>14.5</v>
      </c>
      <c r="G19" s="949">
        <f t="shared" si="0"/>
        <v>11.199999999999989</v>
      </c>
      <c r="H19" s="949">
        <f t="shared" si="0"/>
        <v>35.199999999999989</v>
      </c>
      <c r="I19" s="911">
        <f t="shared" si="0"/>
        <v>-0.69999999999998863</v>
      </c>
      <c r="J19" s="949">
        <f t="shared" si="0"/>
        <v>6.5</v>
      </c>
      <c r="K19" s="1156">
        <f t="shared" si="0"/>
        <v>0.39999999999999858</v>
      </c>
      <c r="L19" s="911">
        <f t="shared" si="0"/>
        <v>4.6999999999999957</v>
      </c>
      <c r="M19" s="949">
        <f t="shared" si="0"/>
        <v>4.8</v>
      </c>
      <c r="N19" s="1808" t="s">
        <v>574</v>
      </c>
      <c r="O19" s="911">
        <f t="shared" si="0"/>
        <v>-4.4000000000000909</v>
      </c>
      <c r="P19" s="949">
        <f t="shared" si="0"/>
        <v>13</v>
      </c>
      <c r="Q19" s="1156">
        <f t="shared" si="0"/>
        <v>-0.89999999999999858</v>
      </c>
    </row>
    <row r="20" spans="1:17" ht="17.100000000000001" customHeight="1">
      <c r="A20" s="1901"/>
      <c r="B20" s="923" t="s">
        <v>186</v>
      </c>
      <c r="C20" s="927">
        <f t="shared" ref="C20:Q20" si="1">C18/C17-1</f>
        <v>2.2417026275953988E-2</v>
      </c>
      <c r="D20" s="925">
        <f t="shared" si="1"/>
        <v>7.3112487157415362E-2</v>
      </c>
      <c r="E20" s="925">
        <f t="shared" si="1"/>
        <v>4.7373215912541733E-2</v>
      </c>
      <c r="F20" s="927">
        <f t="shared" si="1"/>
        <v>6.2882171820113353E-3</v>
      </c>
      <c r="G20" s="925">
        <f t="shared" si="1"/>
        <v>3.5275590551181013E-2</v>
      </c>
      <c r="H20" s="925">
        <f t="shared" si="1"/>
        <v>0.25089094796863853</v>
      </c>
      <c r="I20" s="927">
        <f t="shared" si="1"/>
        <v>-1.5224010439320868E-3</v>
      </c>
      <c r="J20" s="925">
        <f t="shared" si="1"/>
        <v>0.13429752066115697</v>
      </c>
      <c r="K20" s="926">
        <f t="shared" si="1"/>
        <v>9.9502487562188602E-3</v>
      </c>
      <c r="L20" s="927">
        <f t="shared" si="1"/>
        <v>0.1198979591836733</v>
      </c>
      <c r="M20" s="925">
        <f t="shared" si="1"/>
        <v>0.70588235294117641</v>
      </c>
      <c r="N20" s="1030" t="s">
        <v>574</v>
      </c>
      <c r="O20" s="927">
        <f t="shared" si="1"/>
        <v>-7.2883882723208115E-3</v>
      </c>
      <c r="P20" s="925">
        <f t="shared" si="1"/>
        <v>5.4054054054053946E-2</v>
      </c>
      <c r="Q20" s="926">
        <f t="shared" si="1"/>
        <v>-1.882845188284521E-2</v>
      </c>
    </row>
    <row r="21" spans="1:17" ht="17.100000000000001" customHeight="1">
      <c r="A21" s="1902" t="s">
        <v>945</v>
      </c>
      <c r="B21" s="928" t="s">
        <v>185</v>
      </c>
      <c r="C21" s="922">
        <f t="shared" ref="C21:Q21" si="2">C18-C13</f>
        <v>2582.2000000000007</v>
      </c>
      <c r="D21" s="956">
        <f t="shared" si="2"/>
        <v>912.79999999999973</v>
      </c>
      <c r="E21" s="956">
        <f t="shared" si="2"/>
        <v>81.599999999999909</v>
      </c>
      <c r="F21" s="922">
        <f t="shared" si="2"/>
        <v>122.5</v>
      </c>
      <c r="G21" s="956">
        <f t="shared" si="2"/>
        <v>37.399999999999977</v>
      </c>
      <c r="H21" s="956">
        <f t="shared" si="2"/>
        <v>39.900000000000006</v>
      </c>
      <c r="I21" s="922">
        <f t="shared" si="2"/>
        <v>24.399999999999977</v>
      </c>
      <c r="J21" s="956">
        <f t="shared" si="2"/>
        <v>-15.800000000000004</v>
      </c>
      <c r="K21" s="1157">
        <f t="shared" si="2"/>
        <v>7</v>
      </c>
      <c r="L21" s="922">
        <f t="shared" si="2"/>
        <v>6.1999999999999957</v>
      </c>
      <c r="M21" s="956">
        <f t="shared" si="2"/>
        <v>1.7999999999999989</v>
      </c>
      <c r="N21" s="1573" t="s">
        <v>574</v>
      </c>
      <c r="O21" s="922">
        <f t="shared" si="2"/>
        <v>-39.5</v>
      </c>
      <c r="P21" s="956">
        <f t="shared" si="2"/>
        <v>75.900000000000006</v>
      </c>
      <c r="Q21" s="1157">
        <f t="shared" si="2"/>
        <v>0.39999999999999858</v>
      </c>
    </row>
    <row r="22" spans="1:17" ht="17.100000000000001" customHeight="1">
      <c r="A22" s="1901"/>
      <c r="B22" s="923" t="s">
        <v>186</v>
      </c>
      <c r="C22" s="927">
        <f t="shared" ref="C22:Q22" si="3">C18/C13-1</f>
        <v>0.12882401069625438</v>
      </c>
      <c r="D22" s="925">
        <f t="shared" si="3"/>
        <v>0.30923504302459515</v>
      </c>
      <c r="E22" s="925">
        <f t="shared" si="3"/>
        <v>0.13416639263400176</v>
      </c>
      <c r="F22" s="927">
        <f t="shared" si="3"/>
        <v>5.5735019791619322E-2</v>
      </c>
      <c r="G22" s="925">
        <f t="shared" si="3"/>
        <v>0.1283899759697904</v>
      </c>
      <c r="H22" s="925">
        <f t="shared" si="3"/>
        <v>0.29424778761061954</v>
      </c>
      <c r="I22" s="927">
        <f t="shared" si="3"/>
        <v>5.6130664826316901E-2</v>
      </c>
      <c r="J22" s="925">
        <f t="shared" si="3"/>
        <v>-0.22347949080622354</v>
      </c>
      <c r="K22" s="926">
        <f t="shared" si="3"/>
        <v>0.20833333333333326</v>
      </c>
      <c r="L22" s="927">
        <f t="shared" si="3"/>
        <v>0.16445623342175053</v>
      </c>
      <c r="M22" s="925">
        <f t="shared" si="3"/>
        <v>0.18367346938775508</v>
      </c>
      <c r="N22" s="1030" t="s">
        <v>574</v>
      </c>
      <c r="O22" s="927">
        <f t="shared" si="3"/>
        <v>-6.1834690043832241E-2</v>
      </c>
      <c r="P22" s="925">
        <f t="shared" si="3"/>
        <v>0.42736486486486491</v>
      </c>
      <c r="Q22" s="926">
        <f t="shared" si="3"/>
        <v>8.6021505376343566E-3</v>
      </c>
    </row>
    <row r="23" spans="1:17" ht="17.100000000000001" customHeight="1">
      <c r="A23" s="1902" t="s">
        <v>944</v>
      </c>
      <c r="B23" s="928" t="s">
        <v>185</v>
      </c>
      <c r="C23" s="922">
        <f t="shared" ref="C23:H23" si="4">C18-C8</f>
        <v>2643.5999999999985</v>
      </c>
      <c r="D23" s="956">
        <f t="shared" si="4"/>
        <v>1042.7999999999997</v>
      </c>
      <c r="E23" s="956">
        <f t="shared" si="4"/>
        <v>108.39999999999998</v>
      </c>
      <c r="F23" s="922">
        <f t="shared" si="4"/>
        <v>160.09999999999991</v>
      </c>
      <c r="G23" s="956">
        <f t="shared" si="4"/>
        <v>60.300000000000011</v>
      </c>
      <c r="H23" s="956">
        <f t="shared" si="4"/>
        <v>14.099999999999994</v>
      </c>
      <c r="I23" s="922">
        <f t="shared" ref="I23:Q23" si="5">I18-I8</f>
        <v>41.600000000000023</v>
      </c>
      <c r="J23" s="956">
        <f t="shared" si="5"/>
        <v>-17.600000000000001</v>
      </c>
      <c r="K23" s="956">
        <f t="shared" si="5"/>
        <v>0.60000000000000142</v>
      </c>
      <c r="L23" s="922">
        <f t="shared" si="5"/>
        <v>-2.2000000000000028</v>
      </c>
      <c r="M23" s="956">
        <f t="shared" si="5"/>
        <v>5.8999999999999995</v>
      </c>
      <c r="N23" s="1573" t="s">
        <v>574</v>
      </c>
      <c r="O23" s="922">
        <f t="shared" si="5"/>
        <v>-247.20000000000005</v>
      </c>
      <c r="P23" s="956">
        <f t="shared" si="5"/>
        <v>27.800000000000011</v>
      </c>
      <c r="Q23" s="956">
        <f t="shared" si="5"/>
        <v>-13.5</v>
      </c>
    </row>
    <row r="24" spans="1:17" ht="17.100000000000001" customHeight="1">
      <c r="A24" s="2027"/>
      <c r="B24" s="1540" t="s">
        <v>186</v>
      </c>
      <c r="C24" s="1069">
        <f t="shared" ref="C24:H24" si="6">C18/C8-1</f>
        <v>0.13229244858129396</v>
      </c>
      <c r="D24" s="1485">
        <f t="shared" si="6"/>
        <v>0.3695513502019987</v>
      </c>
      <c r="E24" s="1485">
        <f t="shared" si="6"/>
        <v>0.18644650842793253</v>
      </c>
      <c r="F24" s="1069">
        <f t="shared" si="6"/>
        <v>7.4110077304078148E-2</v>
      </c>
      <c r="G24" s="1485">
        <f t="shared" si="6"/>
        <v>0.22466467958271252</v>
      </c>
      <c r="H24" s="1485">
        <f t="shared" si="6"/>
        <v>8.7360594795538926E-2</v>
      </c>
      <c r="I24" s="1069">
        <f t="shared" ref="I24:Q24" si="7">I18/I8-1</f>
        <v>9.9640718562874264E-2</v>
      </c>
      <c r="J24" s="1485">
        <f t="shared" si="7"/>
        <v>-0.24275862068965515</v>
      </c>
      <c r="K24" s="1485">
        <f t="shared" si="7"/>
        <v>1.5000000000000124E-2</v>
      </c>
      <c r="L24" s="1069">
        <f t="shared" si="7"/>
        <v>-4.7722342733188761E-2</v>
      </c>
      <c r="M24" s="1485">
        <f t="shared" si="7"/>
        <v>1.0350877192982453</v>
      </c>
      <c r="N24" s="1458" t="s">
        <v>574</v>
      </c>
      <c r="O24" s="1069">
        <f t="shared" si="7"/>
        <v>-0.29202598936798585</v>
      </c>
      <c r="P24" s="1485">
        <f t="shared" si="7"/>
        <v>0.12317235268054949</v>
      </c>
      <c r="Q24" s="1485">
        <f t="shared" si="7"/>
        <v>-0.22350993377483441</v>
      </c>
    </row>
    <row r="25" spans="1:17" s="551" customFormat="1" ht="17.100000000000001" customHeight="1">
      <c r="A25" s="903"/>
      <c r="B25" s="258"/>
      <c r="C25" s="256"/>
      <c r="D25" s="256"/>
      <c r="E25" s="256"/>
      <c r="F25" s="256"/>
      <c r="G25" s="256"/>
      <c r="H25" s="256"/>
      <c r="I25" s="257"/>
      <c r="J25" s="257"/>
      <c r="K25" s="257"/>
      <c r="L25" s="257"/>
      <c r="M25" s="257"/>
      <c r="N25" s="257"/>
      <c r="O25" s="257"/>
      <c r="P25" s="257"/>
      <c r="Q25" s="257"/>
    </row>
    <row r="26" spans="1:17" ht="15" customHeight="1">
      <c r="A26" s="5" t="s">
        <v>669</v>
      </c>
    </row>
    <row r="27" spans="1:17">
      <c r="A27" s="464" t="s">
        <v>638</v>
      </c>
    </row>
    <row r="28" spans="1:17" ht="15" customHeight="1">
      <c r="A28" s="464" t="s">
        <v>1103</v>
      </c>
    </row>
    <row r="29" spans="1:17">
      <c r="A29" s="69" t="s">
        <v>513</v>
      </c>
    </row>
  </sheetData>
  <mergeCells count="37">
    <mergeCell ref="A17:B17"/>
    <mergeCell ref="A18:B18"/>
    <mergeCell ref="A19:A20"/>
    <mergeCell ref="A21:A22"/>
    <mergeCell ref="A23:A24"/>
    <mergeCell ref="A16:B16"/>
    <mergeCell ref="A8:B8"/>
    <mergeCell ref="A9:B9"/>
    <mergeCell ref="A10:B10"/>
    <mergeCell ref="I5:I7"/>
    <mergeCell ref="C5:C7"/>
    <mergeCell ref="D5:D7"/>
    <mergeCell ref="E5:E7"/>
    <mergeCell ref="A11:B11"/>
    <mergeCell ref="A12:B12"/>
    <mergeCell ref="A13:B13"/>
    <mergeCell ref="A14:B14"/>
    <mergeCell ref="A15:B15"/>
    <mergeCell ref="Q4:Q7"/>
    <mergeCell ref="O3:Q3"/>
    <mergeCell ref="A3:B7"/>
    <mergeCell ref="F5:F7"/>
    <mergeCell ref="G5:G7"/>
    <mergeCell ref="H5:H7"/>
    <mergeCell ref="J5:J7"/>
    <mergeCell ref="K5:K7"/>
    <mergeCell ref="L5:L7"/>
    <mergeCell ref="M5:M7"/>
    <mergeCell ref="N5:N7"/>
    <mergeCell ref="C3:H3"/>
    <mergeCell ref="I3:N3"/>
    <mergeCell ref="C4:E4"/>
    <mergeCell ref="F4:H4"/>
    <mergeCell ref="I4:K4"/>
    <mergeCell ref="L4:N4"/>
    <mergeCell ref="O4:O7"/>
    <mergeCell ref="P4:P7"/>
  </mergeCells>
  <hyperlinks>
    <hyperlink ref="S2" location="OBSAH!A1" display="Zpět na obsah"/>
  </hyperlinks>
  <pageMargins left="0.7" right="0.7" top="0.78740157499999996" bottom="0.78740157499999996" header="0.3" footer="0.3"/>
  <ignoredErrors>
    <ignoredError sqref="C19:M22 C23:H24 I23:M24 O19:Q22 O23:Q24" unlockedFormula="1"/>
  </ignoredError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8"/>
  <sheetViews>
    <sheetView showGridLines="0" workbookViewId="0"/>
  </sheetViews>
  <sheetFormatPr defaultRowHeight="15"/>
  <cols>
    <col min="1" max="1" width="12.7109375" style="377" customWidth="1"/>
    <col min="2" max="2" width="5.7109375" style="377" customWidth="1"/>
    <col min="3" max="17" width="7.28515625" style="377" customWidth="1"/>
    <col min="18" max="20" width="7.28515625" customWidth="1"/>
    <col min="21" max="21" width="5.85546875" customWidth="1"/>
  </cols>
  <sheetData>
    <row r="1" spans="1:22" s="377" customFormat="1">
      <c r="A1" s="165" t="s">
        <v>1024</v>
      </c>
      <c r="B1" s="145"/>
      <c r="C1" s="145"/>
      <c r="D1" s="145"/>
      <c r="E1" s="145"/>
      <c r="F1" s="145"/>
      <c r="G1" s="145"/>
      <c r="H1" s="145"/>
      <c r="I1" s="145"/>
      <c r="J1" s="145"/>
      <c r="K1" s="145"/>
    </row>
    <row r="2" spans="1:22" s="377" customFormat="1" ht="15.75" thickBot="1">
      <c r="A2" s="1614" t="s">
        <v>1719</v>
      </c>
      <c r="B2" s="146"/>
      <c r="C2" s="146"/>
      <c r="D2" s="146"/>
      <c r="E2" s="146"/>
      <c r="F2" s="146"/>
      <c r="G2" s="146"/>
      <c r="H2" s="146"/>
      <c r="I2" s="146"/>
      <c r="J2" s="146"/>
      <c r="K2" s="146"/>
      <c r="O2" s="623"/>
      <c r="P2" s="146"/>
      <c r="Q2" s="146"/>
      <c r="R2" s="146"/>
      <c r="S2" s="213"/>
      <c r="T2" s="146"/>
      <c r="V2" s="213" t="s">
        <v>1602</v>
      </c>
    </row>
    <row r="3" spans="1:22" s="551" customFormat="1">
      <c r="A3" s="1904" t="s">
        <v>193</v>
      </c>
      <c r="B3" s="1905"/>
      <c r="C3" s="2075" t="s">
        <v>569</v>
      </c>
      <c r="D3" s="1904"/>
      <c r="E3" s="1904"/>
      <c r="F3" s="2052" t="s">
        <v>634</v>
      </c>
      <c r="G3" s="1941"/>
      <c r="H3" s="1941"/>
      <c r="I3" s="1941"/>
      <c r="J3" s="1941"/>
      <c r="K3" s="1941"/>
      <c r="L3" s="1941"/>
      <c r="M3" s="1941"/>
      <c r="N3" s="1941"/>
      <c r="O3" s="1941"/>
      <c r="P3" s="1941"/>
      <c r="Q3" s="1941"/>
      <c r="R3" s="1941"/>
      <c r="S3" s="1941"/>
      <c r="T3" s="1941"/>
    </row>
    <row r="4" spans="1:22" s="551" customFormat="1">
      <c r="A4" s="1890"/>
      <c r="B4" s="1906"/>
      <c r="C4" s="2033"/>
      <c r="D4" s="1890"/>
      <c r="E4" s="1890"/>
      <c r="F4" s="2101" t="s">
        <v>67</v>
      </c>
      <c r="G4" s="1943"/>
      <c r="H4" s="1898"/>
      <c r="I4" s="1943" t="s">
        <v>38</v>
      </c>
      <c r="J4" s="1943"/>
      <c r="K4" s="1943"/>
      <c r="L4" s="1943"/>
      <c r="M4" s="1943"/>
      <c r="N4" s="1943"/>
      <c r="O4" s="1943"/>
      <c r="P4" s="1943"/>
      <c r="Q4" s="1943"/>
      <c r="R4" s="1943"/>
      <c r="S4" s="1943"/>
      <c r="T4" s="1943"/>
    </row>
    <row r="5" spans="1:22" s="551" customFormat="1">
      <c r="A5" s="1890"/>
      <c r="B5" s="1906"/>
      <c r="C5" s="2031"/>
      <c r="D5" s="2102"/>
      <c r="E5" s="2102"/>
      <c r="F5" s="2031"/>
      <c r="G5" s="2102"/>
      <c r="H5" s="2102"/>
      <c r="I5" s="1869" t="s">
        <v>748</v>
      </c>
      <c r="J5" s="1869"/>
      <c r="K5" s="1869"/>
      <c r="L5" s="1897" t="s">
        <v>749</v>
      </c>
      <c r="M5" s="1869"/>
      <c r="N5" s="2069"/>
      <c r="O5" s="1869" t="s">
        <v>457</v>
      </c>
      <c r="P5" s="1869"/>
      <c r="Q5" s="1869"/>
      <c r="R5" s="1897" t="s">
        <v>458</v>
      </c>
      <c r="S5" s="1869"/>
      <c r="T5" s="2069"/>
    </row>
    <row r="6" spans="1:22" s="551" customFormat="1">
      <c r="A6" s="1890"/>
      <c r="B6" s="1906"/>
      <c r="C6" s="2297" t="s">
        <v>1775</v>
      </c>
      <c r="D6" s="2291" t="s">
        <v>121</v>
      </c>
      <c r="E6" s="2293" t="s">
        <v>632</v>
      </c>
      <c r="F6" s="2297" t="s">
        <v>1775</v>
      </c>
      <c r="G6" s="2291" t="s">
        <v>121</v>
      </c>
      <c r="H6" s="2289" t="s">
        <v>632</v>
      </c>
      <c r="I6" s="2295" t="s">
        <v>1775</v>
      </c>
      <c r="J6" s="2291" t="s">
        <v>121</v>
      </c>
      <c r="K6" s="2293" t="s">
        <v>632</v>
      </c>
      <c r="L6" s="2289" t="s">
        <v>1775</v>
      </c>
      <c r="M6" s="2291" t="s">
        <v>121</v>
      </c>
      <c r="N6" s="2289" t="s">
        <v>632</v>
      </c>
      <c r="O6" s="2295" t="s">
        <v>1775</v>
      </c>
      <c r="P6" s="2291" t="s">
        <v>121</v>
      </c>
      <c r="Q6" s="2293" t="s">
        <v>632</v>
      </c>
      <c r="R6" s="2289" t="s">
        <v>1775</v>
      </c>
      <c r="S6" s="2291" t="s">
        <v>121</v>
      </c>
      <c r="T6" s="2289" t="s">
        <v>632</v>
      </c>
    </row>
    <row r="7" spans="1:22" s="551" customFormat="1">
      <c r="A7" s="1890"/>
      <c r="B7" s="1906"/>
      <c r="C7" s="2297"/>
      <c r="D7" s="2291"/>
      <c r="E7" s="2293"/>
      <c r="F7" s="2297"/>
      <c r="G7" s="2291"/>
      <c r="H7" s="2289"/>
      <c r="I7" s="2295"/>
      <c r="J7" s="2291"/>
      <c r="K7" s="2293"/>
      <c r="L7" s="2289"/>
      <c r="M7" s="2291"/>
      <c r="N7" s="2289"/>
      <c r="O7" s="2295"/>
      <c r="P7" s="2291"/>
      <c r="Q7" s="2293"/>
      <c r="R7" s="2289"/>
      <c r="S7" s="2291"/>
      <c r="T7" s="2289"/>
    </row>
    <row r="8" spans="1:22" s="551" customFormat="1" ht="15.75" thickBot="1">
      <c r="A8" s="1891"/>
      <c r="B8" s="1907"/>
      <c r="C8" s="2298"/>
      <c r="D8" s="2292"/>
      <c r="E8" s="2294"/>
      <c r="F8" s="2298"/>
      <c r="G8" s="2292"/>
      <c r="H8" s="2290"/>
      <c r="I8" s="2296"/>
      <c r="J8" s="2292"/>
      <c r="K8" s="2294"/>
      <c r="L8" s="2290"/>
      <c r="M8" s="2292"/>
      <c r="N8" s="2290"/>
      <c r="O8" s="2296"/>
      <c r="P8" s="2292"/>
      <c r="Q8" s="2294"/>
      <c r="R8" s="2290"/>
      <c r="S8" s="2292"/>
      <c r="T8" s="2290"/>
    </row>
    <row r="9" spans="1:22" s="551" customFormat="1">
      <c r="A9" s="1910" t="s">
        <v>11</v>
      </c>
      <c r="B9" s="1911"/>
      <c r="C9" s="574">
        <v>102.10000000000218</v>
      </c>
      <c r="D9" s="581">
        <v>49.299999999999955</v>
      </c>
      <c r="E9" s="581">
        <v>2.3000000000000114</v>
      </c>
      <c r="F9" s="882">
        <v>8931.4000000000033</v>
      </c>
      <c r="G9" s="582">
        <v>172.49999999999991</v>
      </c>
      <c r="H9" s="585">
        <v>94.200000000000017</v>
      </c>
      <c r="I9" s="1862">
        <v>3.6000000000000227</v>
      </c>
      <c r="J9" s="1856">
        <v>0</v>
      </c>
      <c r="K9" s="1856">
        <v>0</v>
      </c>
      <c r="L9" s="584">
        <v>0</v>
      </c>
      <c r="M9" s="581">
        <v>0</v>
      </c>
      <c r="N9" s="579">
        <v>0</v>
      </c>
      <c r="O9" s="1856">
        <v>1609.6000000000022</v>
      </c>
      <c r="P9" s="1858">
        <v>88.099999999999909</v>
      </c>
      <c r="Q9" s="1856">
        <v>21</v>
      </c>
      <c r="R9" s="584">
        <v>7318.2000000000007</v>
      </c>
      <c r="S9" s="580">
        <v>84.4</v>
      </c>
      <c r="T9" s="579">
        <v>73.200000000000017</v>
      </c>
    </row>
    <row r="10" spans="1:22" s="551" customFormat="1">
      <c r="A10" s="1910" t="s">
        <v>12</v>
      </c>
      <c r="B10" s="1911"/>
      <c r="C10" s="574">
        <v>112.69999999999709</v>
      </c>
      <c r="D10" s="581">
        <v>45.800000000000182</v>
      </c>
      <c r="E10" s="581">
        <v>1.1999999999999886</v>
      </c>
      <c r="F10" s="882">
        <v>9055.2999999999993</v>
      </c>
      <c r="G10" s="1856">
        <v>203.8</v>
      </c>
      <c r="H10" s="585">
        <v>89.80000000000004</v>
      </c>
      <c r="I10" s="1856">
        <v>3.7000000000000455</v>
      </c>
      <c r="J10" s="1856">
        <v>0</v>
      </c>
      <c r="K10" s="1856">
        <v>0</v>
      </c>
      <c r="L10" s="584">
        <v>1</v>
      </c>
      <c r="M10" s="581">
        <v>0</v>
      </c>
      <c r="N10" s="579">
        <v>0</v>
      </c>
      <c r="O10" s="1856">
        <v>1711.5999999999985</v>
      </c>
      <c r="P10" s="1858">
        <v>98.200000000000045</v>
      </c>
      <c r="Q10" s="1856">
        <v>16.400000000000006</v>
      </c>
      <c r="R10" s="584">
        <v>7339</v>
      </c>
      <c r="S10" s="580">
        <v>105.59999999999997</v>
      </c>
      <c r="T10" s="579">
        <v>73.400000000000034</v>
      </c>
    </row>
    <row r="11" spans="1:22" s="551" customFormat="1">
      <c r="A11" s="1910" t="s">
        <v>13</v>
      </c>
      <c r="B11" s="1911"/>
      <c r="C11" s="574">
        <v>121.90000000000146</v>
      </c>
      <c r="D11" s="581">
        <v>43.200000000000045</v>
      </c>
      <c r="E11" s="581">
        <v>1.2000000000000171</v>
      </c>
      <c r="F11" s="882">
        <v>9056.100000000004</v>
      </c>
      <c r="G11" s="1856">
        <v>237.8</v>
      </c>
      <c r="H11" s="585">
        <v>92</v>
      </c>
      <c r="I11" s="1856">
        <v>4.3999999999999773</v>
      </c>
      <c r="J11" s="1856">
        <v>0</v>
      </c>
      <c r="K11" s="1856">
        <v>0</v>
      </c>
      <c r="L11" s="584">
        <v>1</v>
      </c>
      <c r="M11" s="581">
        <v>0</v>
      </c>
      <c r="N11" s="579">
        <v>0</v>
      </c>
      <c r="O11" s="1856">
        <v>1715.9000000000015</v>
      </c>
      <c r="P11" s="1858">
        <v>111.10000000000002</v>
      </c>
      <c r="Q11" s="1856">
        <v>22.100000000000023</v>
      </c>
      <c r="R11" s="584">
        <v>7334.8000000000029</v>
      </c>
      <c r="S11" s="580">
        <v>126.69999999999999</v>
      </c>
      <c r="T11" s="579">
        <v>69.899999999999977</v>
      </c>
    </row>
    <row r="12" spans="1:22" s="551" customFormat="1">
      <c r="A12" s="1910" t="s">
        <v>135</v>
      </c>
      <c r="B12" s="1911"/>
      <c r="C12" s="574">
        <v>123.09999999999854</v>
      </c>
      <c r="D12" s="581">
        <v>52.399999999999864</v>
      </c>
      <c r="E12" s="581">
        <v>1.2000000000000171</v>
      </c>
      <c r="F12" s="882">
        <v>9312.1000000000022</v>
      </c>
      <c r="G12" s="1856">
        <v>256.3</v>
      </c>
      <c r="H12" s="585">
        <v>92.4</v>
      </c>
      <c r="I12" s="1856">
        <v>1.6999999999999886</v>
      </c>
      <c r="J12" s="1856">
        <v>0</v>
      </c>
      <c r="K12" s="1856">
        <v>0</v>
      </c>
      <c r="L12" s="584">
        <v>1</v>
      </c>
      <c r="M12" s="581">
        <v>0</v>
      </c>
      <c r="N12" s="579">
        <v>0</v>
      </c>
      <c r="O12" s="1856">
        <v>1761.4000000000015</v>
      </c>
      <c r="P12" s="1858">
        <v>118</v>
      </c>
      <c r="Q12" s="1856">
        <v>20.199999999999989</v>
      </c>
      <c r="R12" s="584">
        <v>7548</v>
      </c>
      <c r="S12" s="580">
        <v>138.30000000000001</v>
      </c>
      <c r="T12" s="579">
        <v>72.200000000000017</v>
      </c>
    </row>
    <row r="13" spans="1:22" s="551" customFormat="1">
      <c r="A13" s="1910" t="s">
        <v>183</v>
      </c>
      <c r="B13" s="1911"/>
      <c r="C13" s="574">
        <v>125.60000000000218</v>
      </c>
      <c r="D13" s="581">
        <v>49.5</v>
      </c>
      <c r="E13" s="581">
        <v>2</v>
      </c>
      <c r="F13" s="882">
        <v>9526.3999999999978</v>
      </c>
      <c r="G13" s="1856">
        <v>310</v>
      </c>
      <c r="H13" s="585">
        <v>111.69999999999999</v>
      </c>
      <c r="I13" s="1856">
        <v>2.6999999999999886</v>
      </c>
      <c r="J13" s="1856">
        <v>0</v>
      </c>
      <c r="K13" s="1856">
        <v>0</v>
      </c>
      <c r="L13" s="584">
        <v>1</v>
      </c>
      <c r="M13" s="581">
        <v>0</v>
      </c>
      <c r="N13" s="579">
        <v>0</v>
      </c>
      <c r="O13" s="1856">
        <v>1789.3999999999942</v>
      </c>
      <c r="P13" s="1858">
        <v>136.20000000000005</v>
      </c>
      <c r="Q13" s="1856">
        <v>23.800000000000011</v>
      </c>
      <c r="R13" s="584">
        <v>7733.3000000000029</v>
      </c>
      <c r="S13" s="580">
        <v>173.79999999999995</v>
      </c>
      <c r="T13" s="579">
        <v>87.899999999999977</v>
      </c>
    </row>
    <row r="14" spans="1:22" s="551" customFormat="1">
      <c r="A14" s="1910" t="s">
        <v>432</v>
      </c>
      <c r="B14" s="1911"/>
      <c r="C14" s="574">
        <v>150.6</v>
      </c>
      <c r="D14" s="581">
        <v>49.5</v>
      </c>
      <c r="E14" s="581">
        <v>1</v>
      </c>
      <c r="F14" s="882">
        <v>10057.400000000003</v>
      </c>
      <c r="G14" s="1856">
        <v>355.40000000000009</v>
      </c>
      <c r="H14" s="585">
        <v>101.9</v>
      </c>
      <c r="I14" s="1856">
        <v>6.0999999999999659</v>
      </c>
      <c r="J14" s="1856">
        <v>0</v>
      </c>
      <c r="K14" s="1856">
        <v>0</v>
      </c>
      <c r="L14" s="584">
        <v>2</v>
      </c>
      <c r="M14" s="581">
        <v>0</v>
      </c>
      <c r="N14" s="579">
        <v>0</v>
      </c>
      <c r="O14" s="1856">
        <v>1830.2999999999993</v>
      </c>
      <c r="P14" s="578">
        <v>151.90000000000009</v>
      </c>
      <c r="Q14" s="1856">
        <v>16.100000000000023</v>
      </c>
      <c r="R14" s="584">
        <v>8219.0000000000036</v>
      </c>
      <c r="S14" s="578">
        <v>203.5</v>
      </c>
      <c r="T14" s="579">
        <v>85.799999999999983</v>
      </c>
    </row>
    <row r="15" spans="1:22" s="551" customFormat="1">
      <c r="A15" s="1910" t="s">
        <v>529</v>
      </c>
      <c r="B15" s="1911"/>
      <c r="C15" s="574">
        <v>159.30000000000072</v>
      </c>
      <c r="D15" s="581">
        <v>56.799999999999955</v>
      </c>
      <c r="E15" s="581">
        <v>2.1999999999999886</v>
      </c>
      <c r="F15" s="882">
        <v>10620.299999999996</v>
      </c>
      <c r="G15" s="1856">
        <v>402.99999999999989</v>
      </c>
      <c r="H15" s="585">
        <v>112.60000000000002</v>
      </c>
      <c r="I15" s="1856">
        <v>7</v>
      </c>
      <c r="J15" s="1856">
        <v>0</v>
      </c>
      <c r="K15" s="1856">
        <v>0</v>
      </c>
      <c r="L15" s="584">
        <v>2</v>
      </c>
      <c r="M15" s="581">
        <v>0</v>
      </c>
      <c r="N15" s="579">
        <v>0</v>
      </c>
      <c r="O15" s="1856">
        <v>1876.4000000000015</v>
      </c>
      <c r="P15" s="578">
        <v>168.09999999999991</v>
      </c>
      <c r="Q15" s="1856">
        <v>19.5</v>
      </c>
      <c r="R15" s="584">
        <v>8734.8999999999942</v>
      </c>
      <c r="S15" s="578">
        <v>234.89999999999998</v>
      </c>
      <c r="T15" s="579">
        <v>93.100000000000023</v>
      </c>
    </row>
    <row r="16" spans="1:22" s="551" customFormat="1">
      <c r="A16" s="1910" t="s">
        <v>589</v>
      </c>
      <c r="B16" s="1911"/>
      <c r="C16" s="574">
        <v>170.40000000000146</v>
      </c>
      <c r="D16" s="581">
        <v>60.799999999999955</v>
      </c>
      <c r="E16" s="581">
        <v>1.2000000000000171</v>
      </c>
      <c r="F16" s="882">
        <v>11017.100000000004</v>
      </c>
      <c r="G16" s="1856">
        <v>457.30000000000018</v>
      </c>
      <c r="H16" s="585">
        <v>112.69999999999999</v>
      </c>
      <c r="I16" s="1856">
        <v>5.8999999999999773</v>
      </c>
      <c r="J16" s="1856">
        <v>0.60000000000000053</v>
      </c>
      <c r="K16" s="1856">
        <v>0</v>
      </c>
      <c r="L16" s="584">
        <v>0</v>
      </c>
      <c r="M16" s="581">
        <v>0</v>
      </c>
      <c r="N16" s="579">
        <v>0</v>
      </c>
      <c r="O16" s="1856">
        <v>1897.0999999999985</v>
      </c>
      <c r="P16" s="578">
        <v>181.60000000000014</v>
      </c>
      <c r="Q16" s="1856">
        <v>20.800000000000011</v>
      </c>
      <c r="R16" s="584">
        <v>9114.1000000000058</v>
      </c>
      <c r="S16" s="578">
        <v>275.10000000000002</v>
      </c>
      <c r="T16" s="579">
        <v>91.899999999999977</v>
      </c>
    </row>
    <row r="17" spans="1:20" s="551" customFormat="1">
      <c r="A17" s="1910" t="s">
        <v>656</v>
      </c>
      <c r="B17" s="1911"/>
      <c r="C17" s="574">
        <v>173.69999999999709</v>
      </c>
      <c r="D17" s="581">
        <v>59</v>
      </c>
      <c r="E17" s="581">
        <v>2.2999999999999829</v>
      </c>
      <c r="F17" s="882">
        <v>11392.000000000004</v>
      </c>
      <c r="G17" s="1856">
        <v>512.1999999999997</v>
      </c>
      <c r="H17" s="585">
        <v>118.1</v>
      </c>
      <c r="I17" s="1856">
        <v>4.6000000000000227</v>
      </c>
      <c r="J17" s="1856">
        <v>1.4000000000000004</v>
      </c>
      <c r="K17" s="1856">
        <v>0</v>
      </c>
      <c r="L17" s="584">
        <v>1</v>
      </c>
      <c r="M17" s="581">
        <v>0</v>
      </c>
      <c r="N17" s="579">
        <v>0</v>
      </c>
      <c r="O17" s="1856">
        <v>1943.4</v>
      </c>
      <c r="P17" s="578">
        <v>202.89999999999986</v>
      </c>
      <c r="Q17" s="1856">
        <v>22</v>
      </c>
      <c r="R17" s="584">
        <v>9443.0000000000036</v>
      </c>
      <c r="S17" s="578">
        <v>307.89999999999986</v>
      </c>
      <c r="T17" s="579">
        <v>96.1</v>
      </c>
    </row>
    <row r="18" spans="1:20" s="551" customFormat="1">
      <c r="A18" s="1910" t="s">
        <v>673</v>
      </c>
      <c r="B18" s="1911"/>
      <c r="C18" s="574">
        <v>172.19999999999709</v>
      </c>
      <c r="D18" s="581">
        <v>64.700000000000045</v>
      </c>
      <c r="E18" s="581">
        <v>2.2000000000000171</v>
      </c>
      <c r="F18" s="882">
        <v>11494.699999999993</v>
      </c>
      <c r="G18" s="1856">
        <v>557.49999999999977</v>
      </c>
      <c r="H18" s="585">
        <v>123.80000000000001</v>
      </c>
      <c r="I18" s="1856">
        <v>5</v>
      </c>
      <c r="J18" s="1856">
        <v>0</v>
      </c>
      <c r="K18" s="1856">
        <v>0</v>
      </c>
      <c r="L18" s="584">
        <v>1</v>
      </c>
      <c r="M18" s="581">
        <v>0</v>
      </c>
      <c r="N18" s="579">
        <v>0</v>
      </c>
      <c r="O18" s="1856">
        <v>1980.5</v>
      </c>
      <c r="P18" s="578">
        <v>205.09999999999991</v>
      </c>
      <c r="Q18" s="1856">
        <v>25.100000000000023</v>
      </c>
      <c r="R18" s="584">
        <v>9508.1999999999935</v>
      </c>
      <c r="S18" s="578">
        <v>352.39999999999986</v>
      </c>
      <c r="T18" s="579">
        <v>98.699999999999989</v>
      </c>
    </row>
    <row r="19" spans="1:20" s="551" customFormat="1" ht="15.75" thickBot="1">
      <c r="A19" s="1910" t="s">
        <v>939</v>
      </c>
      <c r="B19" s="1911"/>
      <c r="C19" s="574">
        <v>169.20000000000147</v>
      </c>
      <c r="D19" s="581">
        <v>69.700000000000045</v>
      </c>
      <c r="E19" s="581">
        <v>2.0999999999999943</v>
      </c>
      <c r="F19" s="882">
        <v>11478.5</v>
      </c>
      <c r="G19" s="583">
        <v>607</v>
      </c>
      <c r="H19" s="585">
        <v>116.80000000000004</v>
      </c>
      <c r="I19" s="1856">
        <v>4.2000000000000313</v>
      </c>
      <c r="J19" s="1856">
        <v>0.69999999999999929</v>
      </c>
      <c r="K19" s="1856">
        <v>0</v>
      </c>
      <c r="L19" s="584">
        <v>1.1000000000000014</v>
      </c>
      <c r="M19" s="581">
        <v>0.20000000000000018</v>
      </c>
      <c r="N19" s="579">
        <v>0</v>
      </c>
      <c r="O19" s="583">
        <v>2004.2000000000007</v>
      </c>
      <c r="P19" s="594">
        <v>226.40000000000009</v>
      </c>
      <c r="Q19" s="1856">
        <v>23.100000000000023</v>
      </c>
      <c r="R19" s="593">
        <v>9469</v>
      </c>
      <c r="S19" s="594">
        <v>379.69999999999993</v>
      </c>
      <c r="T19" s="579">
        <v>93.700000000000017</v>
      </c>
    </row>
    <row r="20" spans="1:20" s="551" customFormat="1">
      <c r="A20" s="1900" t="s">
        <v>941</v>
      </c>
      <c r="B20" s="907" t="s">
        <v>185</v>
      </c>
      <c r="C20" s="911">
        <f t="shared" ref="C20:T20" si="0">C19-C18</f>
        <v>-2.9999999999956231</v>
      </c>
      <c r="D20" s="1537">
        <f t="shared" si="0"/>
        <v>5</v>
      </c>
      <c r="E20" s="1537">
        <f t="shared" si="0"/>
        <v>-0.10000000000002274</v>
      </c>
      <c r="F20" s="911">
        <f t="shared" si="0"/>
        <v>-16.199999999993452</v>
      </c>
      <c r="G20" s="1537">
        <f t="shared" si="0"/>
        <v>49.500000000000227</v>
      </c>
      <c r="H20" s="1482">
        <f t="shared" si="0"/>
        <v>-6.9999999999999716</v>
      </c>
      <c r="I20" s="949">
        <f t="shared" si="0"/>
        <v>-0.79999999999996874</v>
      </c>
      <c r="J20" s="949">
        <f t="shared" si="0"/>
        <v>0.69999999999999929</v>
      </c>
      <c r="K20" s="949">
        <f t="shared" si="0"/>
        <v>0</v>
      </c>
      <c r="L20" s="1537">
        <f t="shared" si="0"/>
        <v>0.10000000000000142</v>
      </c>
      <c r="M20" s="949">
        <f t="shared" si="0"/>
        <v>0.20000000000000018</v>
      </c>
      <c r="N20" s="1156">
        <f t="shared" si="0"/>
        <v>0</v>
      </c>
      <c r="O20" s="949">
        <f t="shared" si="0"/>
        <v>23.700000000000728</v>
      </c>
      <c r="P20" s="949">
        <f t="shared" si="0"/>
        <v>21.300000000000182</v>
      </c>
      <c r="Q20" s="949">
        <f t="shared" si="0"/>
        <v>-2</v>
      </c>
      <c r="R20" s="1537">
        <f t="shared" si="0"/>
        <v>-39.199999999993452</v>
      </c>
      <c r="S20" s="949">
        <f t="shared" si="0"/>
        <v>27.300000000000068</v>
      </c>
      <c r="T20" s="1156">
        <f t="shared" si="0"/>
        <v>-4.9999999999999716</v>
      </c>
    </row>
    <row r="21" spans="1:20" s="551" customFormat="1">
      <c r="A21" s="1901"/>
      <c r="B21" s="923" t="s">
        <v>186</v>
      </c>
      <c r="C21" s="927">
        <f t="shared" ref="C21:H21" si="1">C19/C18-1</f>
        <v>-1.7421602787431323E-2</v>
      </c>
      <c r="D21" s="1029">
        <f t="shared" si="1"/>
        <v>7.727975270479126E-2</v>
      </c>
      <c r="E21" s="1029">
        <f t="shared" si="1"/>
        <v>-4.5454545454555406E-2</v>
      </c>
      <c r="F21" s="927">
        <f t="shared" si="1"/>
        <v>-1.4093451764720655E-3</v>
      </c>
      <c r="G21" s="1029">
        <f t="shared" si="1"/>
        <v>8.8789237668161825E-2</v>
      </c>
      <c r="H21" s="1484">
        <f t="shared" si="1"/>
        <v>-5.6542810985460212E-2</v>
      </c>
      <c r="I21" s="925">
        <f>I19/I18-1</f>
        <v>-0.1599999999999937</v>
      </c>
      <c r="J21" s="1030" t="s">
        <v>574</v>
      </c>
      <c r="K21" s="1030" t="s">
        <v>574</v>
      </c>
      <c r="L21" s="1029">
        <f>L19/L18-1</f>
        <v>0.10000000000000142</v>
      </c>
      <c r="M21" s="1030" t="s">
        <v>574</v>
      </c>
      <c r="N21" s="1044" t="s">
        <v>574</v>
      </c>
      <c r="O21" s="925">
        <f t="shared" ref="O21:T21" si="2">O19/O18-1</f>
        <v>1.1966675082050404E-2</v>
      </c>
      <c r="P21" s="925">
        <f t="shared" si="2"/>
        <v>0.10385177961969871</v>
      </c>
      <c r="Q21" s="925">
        <f t="shared" si="2"/>
        <v>-7.9681274900398336E-2</v>
      </c>
      <c r="R21" s="1029">
        <f t="shared" si="2"/>
        <v>-4.1227571990485323E-3</v>
      </c>
      <c r="S21" s="925">
        <f t="shared" si="2"/>
        <v>7.7468785471055845E-2</v>
      </c>
      <c r="T21" s="926">
        <f t="shared" si="2"/>
        <v>-5.0658561296858862E-2</v>
      </c>
    </row>
    <row r="22" spans="1:20" s="551" customFormat="1">
      <c r="A22" s="1902" t="s">
        <v>945</v>
      </c>
      <c r="B22" s="928" t="s">
        <v>185</v>
      </c>
      <c r="C22" s="922">
        <f t="shared" ref="C22:T22" si="3">C19-C14</f>
        <v>18.600000000001472</v>
      </c>
      <c r="D22" s="1539">
        <f t="shared" si="3"/>
        <v>20.200000000000045</v>
      </c>
      <c r="E22" s="1539">
        <f t="shared" si="3"/>
        <v>1.0999999999999943</v>
      </c>
      <c r="F22" s="922">
        <f t="shared" si="3"/>
        <v>1421.0999999999967</v>
      </c>
      <c r="G22" s="1539">
        <f t="shared" si="3"/>
        <v>251.59999999999991</v>
      </c>
      <c r="H22" s="1544">
        <f t="shared" si="3"/>
        <v>14.900000000000034</v>
      </c>
      <c r="I22" s="956">
        <f t="shared" si="3"/>
        <v>-1.8999999999999346</v>
      </c>
      <c r="J22" s="956">
        <f t="shared" si="3"/>
        <v>0.69999999999999929</v>
      </c>
      <c r="K22" s="956">
        <f t="shared" si="3"/>
        <v>0</v>
      </c>
      <c r="L22" s="1539">
        <f t="shared" si="3"/>
        <v>-0.89999999999999858</v>
      </c>
      <c r="M22" s="956">
        <f t="shared" si="3"/>
        <v>0.20000000000000018</v>
      </c>
      <c r="N22" s="1157">
        <f t="shared" si="3"/>
        <v>0</v>
      </c>
      <c r="O22" s="956">
        <f t="shared" si="3"/>
        <v>173.90000000000146</v>
      </c>
      <c r="P22" s="956">
        <f t="shared" si="3"/>
        <v>74.5</v>
      </c>
      <c r="Q22" s="956">
        <f t="shared" si="3"/>
        <v>7</v>
      </c>
      <c r="R22" s="1539">
        <f t="shared" si="3"/>
        <v>1249.9999999999964</v>
      </c>
      <c r="S22" s="956">
        <f t="shared" si="3"/>
        <v>176.19999999999993</v>
      </c>
      <c r="T22" s="1157">
        <f t="shared" si="3"/>
        <v>7.9000000000000341</v>
      </c>
    </row>
    <row r="23" spans="1:20" s="551" customFormat="1">
      <c r="A23" s="1901"/>
      <c r="B23" s="923" t="s">
        <v>186</v>
      </c>
      <c r="C23" s="927">
        <f t="shared" ref="C23:I23" si="4">C19/C14-1</f>
        <v>0.12350597609562741</v>
      </c>
      <c r="D23" s="1029">
        <f t="shared" si="4"/>
        <v>0.40808080808080893</v>
      </c>
      <c r="E23" s="1029">
        <f t="shared" si="4"/>
        <v>1.0999999999999943</v>
      </c>
      <c r="F23" s="927">
        <f t="shared" si="4"/>
        <v>0.141298944061089</v>
      </c>
      <c r="G23" s="1029">
        <f t="shared" si="4"/>
        <v>0.70793472144062974</v>
      </c>
      <c r="H23" s="1484">
        <f t="shared" si="4"/>
        <v>0.14622178606476965</v>
      </c>
      <c r="I23" s="925">
        <f t="shared" si="4"/>
        <v>-0.31147540983605659</v>
      </c>
      <c r="J23" s="1030" t="s">
        <v>574</v>
      </c>
      <c r="K23" s="1030" t="s">
        <v>574</v>
      </c>
      <c r="L23" s="1029">
        <f>L19/L14-1</f>
        <v>-0.44999999999999929</v>
      </c>
      <c r="M23" s="1030" t="s">
        <v>574</v>
      </c>
      <c r="N23" s="1044" t="s">
        <v>574</v>
      </c>
      <c r="O23" s="925">
        <f t="shared" ref="O23:T23" si="5">O19/O14-1</f>
        <v>9.5011746708190792E-2</v>
      </c>
      <c r="P23" s="925">
        <f t="shared" si="5"/>
        <v>0.49045424621461464</v>
      </c>
      <c r="Q23" s="925">
        <f t="shared" si="5"/>
        <v>0.43478260869565166</v>
      </c>
      <c r="R23" s="1029">
        <f t="shared" si="5"/>
        <v>0.15208662854361799</v>
      </c>
      <c r="S23" s="925">
        <f t="shared" si="5"/>
        <v>0.86584766584766548</v>
      </c>
      <c r="T23" s="926">
        <f t="shared" si="5"/>
        <v>9.2074592074592454E-2</v>
      </c>
    </row>
    <row r="24" spans="1:20" s="551" customFormat="1">
      <c r="A24" s="1902" t="s">
        <v>944</v>
      </c>
      <c r="B24" s="928" t="s">
        <v>185</v>
      </c>
      <c r="C24" s="922">
        <f t="shared" ref="C24:T24" si="6">C19-C9</f>
        <v>67.099999999999284</v>
      </c>
      <c r="D24" s="1539">
        <f t="shared" si="6"/>
        <v>20.400000000000091</v>
      </c>
      <c r="E24" s="1539">
        <f t="shared" si="6"/>
        <v>-0.20000000000001705</v>
      </c>
      <c r="F24" s="922">
        <f t="shared" si="6"/>
        <v>2547.0999999999967</v>
      </c>
      <c r="G24" s="1539">
        <f t="shared" si="6"/>
        <v>434.50000000000011</v>
      </c>
      <c r="H24" s="1544">
        <f t="shared" si="6"/>
        <v>22.600000000000023</v>
      </c>
      <c r="I24" s="956">
        <f t="shared" si="6"/>
        <v>0.60000000000000853</v>
      </c>
      <c r="J24" s="1539">
        <f t="shared" si="6"/>
        <v>0.69999999999999929</v>
      </c>
      <c r="K24" s="1539">
        <f t="shared" si="6"/>
        <v>0</v>
      </c>
      <c r="L24" s="1539">
        <f t="shared" si="6"/>
        <v>1.1000000000000014</v>
      </c>
      <c r="M24" s="1539">
        <f t="shared" si="6"/>
        <v>0.20000000000000018</v>
      </c>
      <c r="N24" s="1544">
        <f t="shared" si="6"/>
        <v>0</v>
      </c>
      <c r="O24" s="956">
        <f t="shared" si="6"/>
        <v>394.59999999999854</v>
      </c>
      <c r="P24" s="956">
        <f t="shared" si="6"/>
        <v>138.30000000000018</v>
      </c>
      <c r="Q24" s="956">
        <f t="shared" si="6"/>
        <v>2.1000000000000227</v>
      </c>
      <c r="R24" s="1539">
        <f t="shared" si="6"/>
        <v>2150.7999999999993</v>
      </c>
      <c r="S24" s="956">
        <f t="shared" si="6"/>
        <v>295.29999999999995</v>
      </c>
      <c r="T24" s="1157">
        <f t="shared" si="6"/>
        <v>20.5</v>
      </c>
    </row>
    <row r="25" spans="1:20" s="551" customFormat="1">
      <c r="A25" s="2027"/>
      <c r="B25" s="1540" t="s">
        <v>186</v>
      </c>
      <c r="C25" s="1069">
        <f t="shared" ref="C25:I25" si="7">C19/C9-1</f>
        <v>0.65719882468166357</v>
      </c>
      <c r="D25" s="1108">
        <f t="shared" si="7"/>
        <v>0.41379310344827802</v>
      </c>
      <c r="E25" s="1108">
        <f t="shared" si="7"/>
        <v>-8.6956521739137371E-2</v>
      </c>
      <c r="F25" s="1069">
        <f t="shared" si="7"/>
        <v>0.28518485343843025</v>
      </c>
      <c r="G25" s="1108">
        <f t="shared" si="7"/>
        <v>2.5188405797101465</v>
      </c>
      <c r="H25" s="256">
        <f t="shared" si="7"/>
        <v>0.23991507430997894</v>
      </c>
      <c r="I25" s="938">
        <f t="shared" si="7"/>
        <v>0.16666666666666807</v>
      </c>
      <c r="J25" s="1502" t="s">
        <v>574</v>
      </c>
      <c r="K25" s="1502" t="s">
        <v>574</v>
      </c>
      <c r="L25" s="1502" t="s">
        <v>574</v>
      </c>
      <c r="M25" s="1502" t="s">
        <v>574</v>
      </c>
      <c r="N25" s="257" t="s">
        <v>574</v>
      </c>
      <c r="O25" s="938">
        <f t="shared" ref="O25:T25" si="8">O19/O9-1</f>
        <v>0.24515407554671853</v>
      </c>
      <c r="P25" s="938">
        <f t="shared" si="8"/>
        <v>1.5698070374574384</v>
      </c>
      <c r="Q25" s="938">
        <f t="shared" si="8"/>
        <v>0.10000000000000098</v>
      </c>
      <c r="R25" s="1108">
        <f t="shared" si="8"/>
        <v>0.29389740646607065</v>
      </c>
      <c r="S25" s="1485">
        <f t="shared" si="8"/>
        <v>3.4988151658767759</v>
      </c>
      <c r="T25" s="1506">
        <f t="shared" si="8"/>
        <v>0.28005464480874309</v>
      </c>
    </row>
    <row r="26" spans="1:20" s="551" customFormat="1">
      <c r="A26" s="1842"/>
      <c r="B26" s="258"/>
      <c r="C26" s="256"/>
      <c r="D26" s="256"/>
      <c r="E26" s="256"/>
      <c r="F26" s="256"/>
      <c r="G26" s="256"/>
      <c r="H26" s="256"/>
      <c r="I26" s="256"/>
      <c r="J26" s="257"/>
      <c r="K26" s="257"/>
      <c r="L26" s="257"/>
      <c r="M26" s="257"/>
      <c r="N26" s="257"/>
      <c r="O26" s="256"/>
      <c r="P26" s="256"/>
      <c r="Q26" s="256"/>
      <c r="R26" s="256"/>
      <c r="S26" s="256"/>
      <c r="T26" s="256"/>
    </row>
    <row r="27" spans="1:20">
      <c r="A27" s="5" t="s">
        <v>644</v>
      </c>
      <c r="B27" s="551"/>
      <c r="C27" s="551"/>
      <c r="D27" s="551"/>
      <c r="E27" s="551"/>
    </row>
    <row r="28" spans="1:20">
      <c r="A28" s="69" t="s">
        <v>513</v>
      </c>
      <c r="B28" s="551"/>
      <c r="C28" s="551"/>
      <c r="D28" s="551"/>
      <c r="E28" s="551"/>
    </row>
  </sheetData>
  <mergeCells count="41">
    <mergeCell ref="H6:H8"/>
    <mergeCell ref="I6:I8"/>
    <mergeCell ref="C6:C8"/>
    <mergeCell ref="D6:D8"/>
    <mergeCell ref="E6:E8"/>
    <mergeCell ref="F6:F8"/>
    <mergeCell ref="G6:G8"/>
    <mergeCell ref="C3:E5"/>
    <mergeCell ref="F3:T3"/>
    <mergeCell ref="F4:H5"/>
    <mergeCell ref="I4:T4"/>
    <mergeCell ref="I5:K5"/>
    <mergeCell ref="L5:N5"/>
    <mergeCell ref="O5:Q5"/>
    <mergeCell ref="R5:T5"/>
    <mergeCell ref="T6:T8"/>
    <mergeCell ref="A9:B9"/>
    <mergeCell ref="A10:B10"/>
    <mergeCell ref="A11:B11"/>
    <mergeCell ref="A12:B12"/>
    <mergeCell ref="O6:O8"/>
    <mergeCell ref="P6:P8"/>
    <mergeCell ref="Q6:Q8"/>
    <mergeCell ref="R6:R8"/>
    <mergeCell ref="S6:S8"/>
    <mergeCell ref="J6:J8"/>
    <mergeCell ref="K6:K8"/>
    <mergeCell ref="L6:L8"/>
    <mergeCell ref="M6:M8"/>
    <mergeCell ref="N6:N8"/>
    <mergeCell ref="A3:B8"/>
    <mergeCell ref="A13:B13"/>
    <mergeCell ref="A14:B14"/>
    <mergeCell ref="A15:B15"/>
    <mergeCell ref="A16:B16"/>
    <mergeCell ref="A17:B17"/>
    <mergeCell ref="A18:B18"/>
    <mergeCell ref="A19:B19"/>
    <mergeCell ref="A20:A21"/>
    <mergeCell ref="A22:A23"/>
    <mergeCell ref="A24:A25"/>
  </mergeCells>
  <hyperlinks>
    <hyperlink ref="V2" location="OBSAH!A1" display="Zpět na obsah"/>
  </hyperlinks>
  <pageMargins left="0.7" right="0.7" top="0.78740157499999996" bottom="0.78740157499999996" header="0.3" footer="0.3"/>
  <pageSetup paperSize="9" orientation="landscape" r:id="rId1"/>
  <ignoredErrors>
    <ignoredError sqref="C20:T25" unlockedFormula="1"/>
  </ignoredError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9"/>
  <sheetViews>
    <sheetView showGridLines="0" workbookViewId="0"/>
  </sheetViews>
  <sheetFormatPr defaultRowHeight="15"/>
  <cols>
    <col min="1" max="1" width="12.7109375" style="551" customWidth="1"/>
    <col min="2" max="2" width="5.7109375" style="551" customWidth="1"/>
    <col min="3" max="17" width="7.7109375" style="551" customWidth="1"/>
  </cols>
  <sheetData>
    <row r="1" spans="1:20">
      <c r="A1" s="165" t="s">
        <v>1025</v>
      </c>
      <c r="B1" s="145"/>
    </row>
    <row r="2" spans="1:20" ht="15.75" thickBot="1">
      <c r="A2" s="1614" t="s">
        <v>1719</v>
      </c>
      <c r="B2" s="146"/>
      <c r="O2" s="623"/>
      <c r="P2" s="146"/>
      <c r="Q2" s="146"/>
      <c r="R2" s="146"/>
      <c r="S2" s="213" t="s">
        <v>1602</v>
      </c>
      <c r="T2" s="146"/>
    </row>
    <row r="3" spans="1:20">
      <c r="A3" s="1904" t="s">
        <v>193</v>
      </c>
      <c r="B3" s="1905"/>
      <c r="C3" s="2052" t="s">
        <v>570</v>
      </c>
      <c r="D3" s="1941"/>
      <c r="E3" s="1941"/>
      <c r="F3" s="1941"/>
      <c r="G3" s="1941"/>
      <c r="H3" s="1932"/>
      <c r="I3" s="2052" t="s">
        <v>571</v>
      </c>
      <c r="J3" s="1941"/>
      <c r="K3" s="1941"/>
      <c r="L3" s="1941"/>
      <c r="M3" s="1941"/>
      <c r="N3" s="1932"/>
      <c r="O3" s="1936" t="s">
        <v>572</v>
      </c>
      <c r="P3" s="1895"/>
      <c r="Q3" s="1896"/>
    </row>
    <row r="4" spans="1:20" s="551" customFormat="1">
      <c r="A4" s="1890"/>
      <c r="B4" s="1906"/>
      <c r="C4" s="2082" t="s">
        <v>4</v>
      </c>
      <c r="D4" s="1942"/>
      <c r="E4" s="1933"/>
      <c r="F4" s="2082" t="s">
        <v>1776</v>
      </c>
      <c r="G4" s="1942"/>
      <c r="H4" s="1933"/>
      <c r="I4" s="2082" t="s">
        <v>4</v>
      </c>
      <c r="J4" s="1942"/>
      <c r="K4" s="1933"/>
      <c r="L4" s="2082" t="s">
        <v>1777</v>
      </c>
      <c r="M4" s="1942"/>
      <c r="N4" s="1942"/>
      <c r="O4" s="2299" t="s">
        <v>1775</v>
      </c>
      <c r="P4" s="2302" t="s">
        <v>121</v>
      </c>
      <c r="Q4" s="2305" t="s">
        <v>632</v>
      </c>
    </row>
    <row r="5" spans="1:20" ht="15" customHeight="1">
      <c r="A5" s="1890"/>
      <c r="B5" s="1906"/>
      <c r="C5" s="2297" t="s">
        <v>1775</v>
      </c>
      <c r="D5" s="2291" t="s">
        <v>121</v>
      </c>
      <c r="E5" s="2293" t="s">
        <v>632</v>
      </c>
      <c r="F5" s="2297" t="s">
        <v>1775</v>
      </c>
      <c r="G5" s="2291" t="s">
        <v>121</v>
      </c>
      <c r="H5" s="2293" t="s">
        <v>632</v>
      </c>
      <c r="I5" s="2297" t="s">
        <v>1775</v>
      </c>
      <c r="J5" s="2291" t="s">
        <v>121</v>
      </c>
      <c r="K5" s="2293" t="s">
        <v>632</v>
      </c>
      <c r="L5" s="2297" t="s">
        <v>1775</v>
      </c>
      <c r="M5" s="2291" t="s">
        <v>121</v>
      </c>
      <c r="N5" s="2289" t="s">
        <v>632</v>
      </c>
      <c r="O5" s="2300"/>
      <c r="P5" s="2303"/>
      <c r="Q5" s="2306"/>
    </row>
    <row r="6" spans="1:20">
      <c r="A6" s="1890"/>
      <c r="B6" s="1906"/>
      <c r="C6" s="2297"/>
      <c r="D6" s="2291"/>
      <c r="E6" s="2293"/>
      <c r="F6" s="2297"/>
      <c r="G6" s="2291"/>
      <c r="H6" s="2293"/>
      <c r="I6" s="2297"/>
      <c r="J6" s="2291"/>
      <c r="K6" s="2293"/>
      <c r="L6" s="2297"/>
      <c r="M6" s="2291"/>
      <c r="N6" s="2289"/>
      <c r="O6" s="2300"/>
      <c r="P6" s="2303"/>
      <c r="Q6" s="2306"/>
    </row>
    <row r="7" spans="1:20" ht="15.75" thickBot="1">
      <c r="A7" s="1891"/>
      <c r="B7" s="1907"/>
      <c r="C7" s="2298"/>
      <c r="D7" s="2292"/>
      <c r="E7" s="2294"/>
      <c r="F7" s="2298"/>
      <c r="G7" s="2292"/>
      <c r="H7" s="2294"/>
      <c r="I7" s="2298"/>
      <c r="J7" s="2292"/>
      <c r="K7" s="2294"/>
      <c r="L7" s="2298"/>
      <c r="M7" s="2292"/>
      <c r="N7" s="2290"/>
      <c r="O7" s="2301"/>
      <c r="P7" s="2304"/>
      <c r="Q7" s="2307"/>
    </row>
    <row r="8" spans="1:20" ht="17.100000000000001" customHeight="1">
      <c r="A8" s="1910" t="s">
        <v>11</v>
      </c>
      <c r="B8" s="1911"/>
      <c r="C8" s="574">
        <v>13727.599999999999</v>
      </c>
      <c r="D8" s="581">
        <v>1737</v>
      </c>
      <c r="E8" s="579">
        <v>219.30000000000007</v>
      </c>
      <c r="F8" s="574">
        <v>853.59999999999945</v>
      </c>
      <c r="G8" s="580">
        <v>127.90000000000003</v>
      </c>
      <c r="H8" s="579">
        <v>73.099999999999994</v>
      </c>
      <c r="I8" s="574">
        <v>458.79999999999995</v>
      </c>
      <c r="J8" s="580">
        <v>40.599999999999994</v>
      </c>
      <c r="K8" s="575">
        <v>34</v>
      </c>
      <c r="L8" s="484">
        <v>14.5</v>
      </c>
      <c r="M8" s="592">
        <v>1.5</v>
      </c>
      <c r="N8" s="486">
        <v>0</v>
      </c>
      <c r="O8" s="574">
        <v>418.5</v>
      </c>
      <c r="P8" s="580">
        <v>139.10000000000002</v>
      </c>
      <c r="Q8" s="579">
        <v>52.300000000000004</v>
      </c>
    </row>
    <row r="9" spans="1:20" ht="17.100000000000001" customHeight="1">
      <c r="A9" s="1910" t="s">
        <v>12</v>
      </c>
      <c r="B9" s="1911"/>
      <c r="C9" s="574">
        <v>13340.300000000003</v>
      </c>
      <c r="D9" s="581">
        <v>1763.7999999999997</v>
      </c>
      <c r="E9" s="579">
        <v>229.10000000000002</v>
      </c>
      <c r="F9" s="574">
        <v>813.30000000000018</v>
      </c>
      <c r="G9" s="580">
        <v>157.30000000000001</v>
      </c>
      <c r="H9" s="579">
        <v>48.5</v>
      </c>
      <c r="I9" s="574">
        <v>450.7</v>
      </c>
      <c r="J9" s="580">
        <v>41.399999999999991</v>
      </c>
      <c r="K9" s="575">
        <v>32.899999999999991</v>
      </c>
      <c r="L9" s="484">
        <v>6.9000000000000057</v>
      </c>
      <c r="M9" s="592">
        <v>2.3000000000000007</v>
      </c>
      <c r="N9" s="486">
        <v>0</v>
      </c>
      <c r="O9" s="574">
        <v>446.70000000000005</v>
      </c>
      <c r="P9" s="580">
        <v>129.4</v>
      </c>
      <c r="Q9" s="579">
        <v>40.4</v>
      </c>
    </row>
    <row r="10" spans="1:20" ht="17.100000000000001" customHeight="1">
      <c r="A10" s="1910" t="s">
        <v>13</v>
      </c>
      <c r="B10" s="1911"/>
      <c r="C10" s="574">
        <v>13168.600000000002</v>
      </c>
      <c r="D10" s="581">
        <v>1768.4999999999995</v>
      </c>
      <c r="E10" s="579">
        <v>235.59999999999991</v>
      </c>
      <c r="F10" s="574">
        <v>811.99999999999955</v>
      </c>
      <c r="G10" s="580">
        <v>164.2</v>
      </c>
      <c r="H10" s="579">
        <v>47.900000000000006</v>
      </c>
      <c r="I10" s="574">
        <v>444.8</v>
      </c>
      <c r="J10" s="580">
        <v>46</v>
      </c>
      <c r="K10" s="575">
        <v>30.299999999999997</v>
      </c>
      <c r="L10" s="484">
        <v>6.3000000000000043</v>
      </c>
      <c r="M10" s="592">
        <v>4.6999999999999993</v>
      </c>
      <c r="N10" s="486">
        <v>0</v>
      </c>
      <c r="O10" s="574">
        <v>358.79999999999995</v>
      </c>
      <c r="P10" s="580">
        <v>126.00000000000003</v>
      </c>
      <c r="Q10" s="579">
        <v>35.700000000000003</v>
      </c>
    </row>
    <row r="11" spans="1:20" ht="17.100000000000001" customHeight="1">
      <c r="A11" s="1910" t="s">
        <v>135</v>
      </c>
      <c r="B11" s="1911"/>
      <c r="C11" s="574">
        <v>13079.599999999999</v>
      </c>
      <c r="D11" s="581">
        <v>1807.5000000000005</v>
      </c>
      <c r="E11" s="579">
        <v>242.39999999999998</v>
      </c>
      <c r="F11" s="574">
        <v>828.09999999999991</v>
      </c>
      <c r="G11" s="580">
        <v>183</v>
      </c>
      <c r="H11" s="579">
        <v>61.799999999999983</v>
      </c>
      <c r="I11" s="574">
        <v>431.89999999999992</v>
      </c>
      <c r="J11" s="580">
        <v>42.900000000000006</v>
      </c>
      <c r="K11" s="575">
        <v>28</v>
      </c>
      <c r="L11" s="484">
        <v>7.1000000000000014</v>
      </c>
      <c r="M11" s="592">
        <v>2.7999999999999989</v>
      </c>
      <c r="N11" s="486">
        <v>0</v>
      </c>
      <c r="O11" s="574">
        <v>349.70000000000005</v>
      </c>
      <c r="P11" s="580">
        <v>113.9</v>
      </c>
      <c r="Q11" s="579">
        <v>40.800000000000004</v>
      </c>
    </row>
    <row r="12" spans="1:20" ht="17.100000000000001" customHeight="1">
      <c r="A12" s="1910" t="s">
        <v>183</v>
      </c>
      <c r="B12" s="1911"/>
      <c r="C12" s="574">
        <v>13079.500000000004</v>
      </c>
      <c r="D12" s="581">
        <v>1875.7999999999997</v>
      </c>
      <c r="E12" s="579">
        <v>246.5</v>
      </c>
      <c r="F12" s="574">
        <v>853.99999999999955</v>
      </c>
      <c r="G12" s="580">
        <v>152.30000000000001</v>
      </c>
      <c r="H12" s="579">
        <v>55.600000000000023</v>
      </c>
      <c r="I12" s="574">
        <v>426.59999999999991</v>
      </c>
      <c r="J12" s="580">
        <v>44.8</v>
      </c>
      <c r="K12" s="575">
        <v>22.6</v>
      </c>
      <c r="L12" s="484">
        <v>7.1000000000000014</v>
      </c>
      <c r="M12" s="592">
        <v>3.5</v>
      </c>
      <c r="N12" s="486">
        <v>0</v>
      </c>
      <c r="O12" s="574">
        <v>309.69999999999993</v>
      </c>
      <c r="P12" s="580">
        <v>121.4</v>
      </c>
      <c r="Q12" s="579">
        <v>32.399999999999991</v>
      </c>
    </row>
    <row r="13" spans="1:20" ht="17.100000000000001" customHeight="1">
      <c r="A13" s="1910" t="s">
        <v>432</v>
      </c>
      <c r="B13" s="1911"/>
      <c r="C13" s="574">
        <v>13409.8</v>
      </c>
      <c r="D13" s="581">
        <v>1893.3999999999996</v>
      </c>
      <c r="E13" s="579">
        <v>225.69999999999993</v>
      </c>
      <c r="F13" s="574">
        <v>845.59999999999991</v>
      </c>
      <c r="G13" s="578">
        <v>165.5</v>
      </c>
      <c r="H13" s="579">
        <v>52.400000000000006</v>
      </c>
      <c r="I13" s="574">
        <v>450.9</v>
      </c>
      <c r="J13" s="578">
        <v>54.099999999999994</v>
      </c>
      <c r="K13" s="575">
        <v>25.799999999999997</v>
      </c>
      <c r="L13" s="484">
        <v>8.0999999999999943</v>
      </c>
      <c r="M13" s="592">
        <v>4.2999999999999989</v>
      </c>
      <c r="N13" s="486">
        <v>0</v>
      </c>
      <c r="O13" s="574">
        <v>264.70000000000005</v>
      </c>
      <c r="P13" s="578">
        <v>111.79999999999998</v>
      </c>
      <c r="Q13" s="579">
        <v>35.299999999999997</v>
      </c>
    </row>
    <row r="14" spans="1:20" ht="17.100000000000001" customHeight="1">
      <c r="A14" s="1910" t="s">
        <v>529</v>
      </c>
      <c r="B14" s="1911"/>
      <c r="C14" s="574">
        <v>13822.099999999999</v>
      </c>
      <c r="D14" s="581">
        <v>1960.7000000000003</v>
      </c>
      <c r="E14" s="579">
        <v>239.5</v>
      </c>
      <c r="F14" s="574">
        <v>844.40000000000009</v>
      </c>
      <c r="G14" s="578">
        <v>166.39999999999998</v>
      </c>
      <c r="H14" s="579">
        <v>66.300000000000011</v>
      </c>
      <c r="I14" s="574">
        <v>460.90000000000003</v>
      </c>
      <c r="J14" s="578">
        <v>13.900000000000002</v>
      </c>
      <c r="K14" s="575">
        <v>25.9</v>
      </c>
      <c r="L14" s="484">
        <v>6.1000000000000014</v>
      </c>
      <c r="M14" s="592">
        <v>2.9000000000000004</v>
      </c>
      <c r="N14" s="486">
        <v>0</v>
      </c>
      <c r="O14" s="574">
        <v>246.09999999999991</v>
      </c>
      <c r="P14" s="578">
        <v>141.5</v>
      </c>
      <c r="Q14" s="579">
        <v>34.200000000000003</v>
      </c>
    </row>
    <row r="15" spans="1:20" ht="17.100000000000001" customHeight="1">
      <c r="A15" s="1910" t="s">
        <v>589</v>
      </c>
      <c r="B15" s="1911"/>
      <c r="C15" s="574">
        <v>14221.199999999997</v>
      </c>
      <c r="D15" s="581">
        <v>2021</v>
      </c>
      <c r="E15" s="579">
        <v>263.40000000000009</v>
      </c>
      <c r="F15" s="574">
        <v>895.29999999999973</v>
      </c>
      <c r="G15" s="578">
        <v>192.79999999999995</v>
      </c>
      <c r="H15" s="579">
        <v>61</v>
      </c>
      <c r="I15" s="574">
        <v>473</v>
      </c>
      <c r="J15" s="578">
        <v>17</v>
      </c>
      <c r="K15" s="575">
        <v>25.299999999999997</v>
      </c>
      <c r="L15" s="484">
        <v>6.0999999999999943</v>
      </c>
      <c r="M15" s="592">
        <v>3.0999999999999996</v>
      </c>
      <c r="N15" s="486">
        <v>0</v>
      </c>
      <c r="O15" s="574">
        <v>258.70000000000005</v>
      </c>
      <c r="P15" s="578">
        <v>126.1</v>
      </c>
      <c r="Q15" s="579">
        <v>37.199999999999996</v>
      </c>
    </row>
    <row r="16" spans="1:20" ht="17.100000000000001" customHeight="1">
      <c r="A16" s="1910" t="s">
        <v>656</v>
      </c>
      <c r="B16" s="1911"/>
      <c r="C16" s="574">
        <v>14562.799999999997</v>
      </c>
      <c r="D16" s="581">
        <v>2178.5999999999995</v>
      </c>
      <c r="E16" s="579">
        <v>276</v>
      </c>
      <c r="F16" s="574">
        <v>898.5</v>
      </c>
      <c r="G16" s="578">
        <v>170.39999999999998</v>
      </c>
      <c r="H16" s="579">
        <v>62.800000000000011</v>
      </c>
      <c r="I16" s="574">
        <v>461.7</v>
      </c>
      <c r="J16" s="578">
        <v>58.7</v>
      </c>
      <c r="K16" s="575">
        <v>28</v>
      </c>
      <c r="L16" s="484">
        <v>6.6000000000000014</v>
      </c>
      <c r="M16" s="592">
        <v>2.8999999999999995</v>
      </c>
      <c r="N16" s="486">
        <v>0</v>
      </c>
      <c r="O16" s="574">
        <v>254.20000000000005</v>
      </c>
      <c r="P16" s="578">
        <v>128.59999999999997</v>
      </c>
      <c r="Q16" s="579">
        <v>33</v>
      </c>
    </row>
    <row r="17" spans="1:18" ht="17.100000000000001" customHeight="1">
      <c r="A17" s="1910" t="s">
        <v>673</v>
      </c>
      <c r="B17" s="1911"/>
      <c r="C17" s="574">
        <v>15024.299999999996</v>
      </c>
      <c r="D17" s="581">
        <v>2261.8999999999996</v>
      </c>
      <c r="E17" s="579">
        <v>286.79999999999995</v>
      </c>
      <c r="F17" s="574">
        <v>895.90000000000009</v>
      </c>
      <c r="G17" s="578">
        <v>170.2</v>
      </c>
      <c r="H17" s="579">
        <v>52.299999999999983</v>
      </c>
      <c r="I17" s="574">
        <v>464.99999999999994</v>
      </c>
      <c r="J17" s="578">
        <v>41.4</v>
      </c>
      <c r="K17" s="575">
        <v>29.299999999999997</v>
      </c>
      <c r="L17" s="484">
        <v>10.399999999999999</v>
      </c>
      <c r="M17" s="592">
        <v>2.2000000000000002</v>
      </c>
      <c r="N17" s="486">
        <v>0</v>
      </c>
      <c r="O17" s="574">
        <v>252.29999999999995</v>
      </c>
      <c r="P17" s="578">
        <v>134.80000000000001</v>
      </c>
      <c r="Q17" s="579">
        <v>32.799999999999997</v>
      </c>
    </row>
    <row r="18" spans="1:18" ht="17.100000000000001" customHeight="1" thickBot="1">
      <c r="A18" s="1910" t="s">
        <v>939</v>
      </c>
      <c r="B18" s="1911"/>
      <c r="C18" s="574">
        <v>15487.7</v>
      </c>
      <c r="D18" s="581">
        <v>2426.2000000000003</v>
      </c>
      <c r="E18" s="579">
        <v>290.60000000000002</v>
      </c>
      <c r="F18" s="595">
        <v>911.5999999999998</v>
      </c>
      <c r="G18" s="594">
        <v>196.8</v>
      </c>
      <c r="H18" s="579">
        <v>68.300000000000011</v>
      </c>
      <c r="I18" s="595">
        <v>474.09999999999997</v>
      </c>
      <c r="J18" s="594">
        <v>34.300000000000004</v>
      </c>
      <c r="K18" s="575">
        <v>30.9</v>
      </c>
      <c r="L18" s="603">
        <v>7</v>
      </c>
      <c r="M18" s="598">
        <v>3.3000000000000007</v>
      </c>
      <c r="N18" s="604">
        <v>0</v>
      </c>
      <c r="O18" s="595">
        <v>238.80000000000007</v>
      </c>
      <c r="P18" s="594">
        <v>140</v>
      </c>
      <c r="Q18" s="579">
        <v>33.199999999999996</v>
      </c>
    </row>
    <row r="19" spans="1:18" ht="17.100000000000001" customHeight="1">
      <c r="A19" s="1900" t="s">
        <v>941</v>
      </c>
      <c r="B19" s="907" t="s">
        <v>185</v>
      </c>
      <c r="C19" s="911">
        <f t="shared" ref="C19:Q19" si="0">C18-C17</f>
        <v>463.40000000000509</v>
      </c>
      <c r="D19" s="949">
        <f t="shared" si="0"/>
        <v>164.30000000000064</v>
      </c>
      <c r="E19" s="949">
        <f t="shared" si="0"/>
        <v>3.8000000000000682</v>
      </c>
      <c r="F19" s="911">
        <f t="shared" si="0"/>
        <v>15.699999999999704</v>
      </c>
      <c r="G19" s="949">
        <f t="shared" si="0"/>
        <v>26.600000000000023</v>
      </c>
      <c r="H19" s="949">
        <f t="shared" si="0"/>
        <v>16.000000000000028</v>
      </c>
      <c r="I19" s="911">
        <f t="shared" si="0"/>
        <v>9.1000000000000227</v>
      </c>
      <c r="J19" s="949">
        <f t="shared" si="0"/>
        <v>-7.0999999999999943</v>
      </c>
      <c r="K19" s="1156">
        <f t="shared" si="0"/>
        <v>1.6000000000000014</v>
      </c>
      <c r="L19" s="911">
        <f t="shared" si="0"/>
        <v>-3.3999999999999986</v>
      </c>
      <c r="M19" s="949">
        <f t="shared" si="0"/>
        <v>1.1000000000000005</v>
      </c>
      <c r="N19" s="1156">
        <f t="shared" si="0"/>
        <v>0</v>
      </c>
      <c r="O19" s="911">
        <f t="shared" si="0"/>
        <v>-13.499999999999886</v>
      </c>
      <c r="P19" s="949">
        <f t="shared" si="0"/>
        <v>5.1999999999999886</v>
      </c>
      <c r="Q19" s="1156">
        <f t="shared" si="0"/>
        <v>0.39999999999999858</v>
      </c>
    </row>
    <row r="20" spans="1:18" ht="17.100000000000001" customHeight="1">
      <c r="A20" s="1901"/>
      <c r="B20" s="923" t="s">
        <v>186</v>
      </c>
      <c r="C20" s="927">
        <f t="shared" ref="C20:Q20" si="1">C18/C17-1</f>
        <v>3.0843367078666306E-2</v>
      </c>
      <c r="D20" s="925">
        <f t="shared" si="1"/>
        <v>7.2638047659048022E-2</v>
      </c>
      <c r="E20" s="925">
        <f t="shared" si="1"/>
        <v>1.3249651324965361E-2</v>
      </c>
      <c r="F20" s="927">
        <f t="shared" si="1"/>
        <v>1.7524277263087029E-2</v>
      </c>
      <c r="G20" s="925">
        <f t="shared" si="1"/>
        <v>0.15628672150411305</v>
      </c>
      <c r="H20" s="925">
        <f t="shared" si="1"/>
        <v>0.30592734225621476</v>
      </c>
      <c r="I20" s="927">
        <f t="shared" si="1"/>
        <v>1.9569892473118244E-2</v>
      </c>
      <c r="J20" s="925">
        <f t="shared" si="1"/>
        <v>-0.17149758454106268</v>
      </c>
      <c r="K20" s="926">
        <f t="shared" si="1"/>
        <v>5.4607508532423354E-2</v>
      </c>
      <c r="L20" s="927">
        <f t="shared" si="1"/>
        <v>-0.32692307692307687</v>
      </c>
      <c r="M20" s="925">
        <f t="shared" si="1"/>
        <v>0.50000000000000022</v>
      </c>
      <c r="N20" s="1030" t="s">
        <v>574</v>
      </c>
      <c r="O20" s="927">
        <f t="shared" si="1"/>
        <v>-5.3507728894173212E-2</v>
      </c>
      <c r="P20" s="925">
        <f t="shared" si="1"/>
        <v>3.8575667655786239E-2</v>
      </c>
      <c r="Q20" s="926">
        <f t="shared" si="1"/>
        <v>1.2195121951219523E-2</v>
      </c>
    </row>
    <row r="21" spans="1:18" ht="17.100000000000001" customHeight="1">
      <c r="A21" s="1902" t="s">
        <v>945</v>
      </c>
      <c r="B21" s="928" t="s">
        <v>185</v>
      </c>
      <c r="C21" s="922">
        <f t="shared" ref="C21:Q21" si="2">C18-C13</f>
        <v>2077.9000000000015</v>
      </c>
      <c r="D21" s="956">
        <f t="shared" si="2"/>
        <v>532.80000000000064</v>
      </c>
      <c r="E21" s="956">
        <f t="shared" si="2"/>
        <v>64.900000000000091</v>
      </c>
      <c r="F21" s="922">
        <f t="shared" si="2"/>
        <v>65.999999999999886</v>
      </c>
      <c r="G21" s="956">
        <f t="shared" si="2"/>
        <v>31.300000000000011</v>
      </c>
      <c r="H21" s="956">
        <f t="shared" si="2"/>
        <v>15.900000000000006</v>
      </c>
      <c r="I21" s="922">
        <f t="shared" si="2"/>
        <v>23.199999999999989</v>
      </c>
      <c r="J21" s="956">
        <f t="shared" si="2"/>
        <v>-19.79999999999999</v>
      </c>
      <c r="K21" s="1157">
        <f t="shared" si="2"/>
        <v>5.1000000000000014</v>
      </c>
      <c r="L21" s="922">
        <f t="shared" si="2"/>
        <v>-1.0999999999999943</v>
      </c>
      <c r="M21" s="956">
        <f t="shared" si="2"/>
        <v>-0.99999999999999822</v>
      </c>
      <c r="N21" s="1157">
        <f t="shared" si="2"/>
        <v>0</v>
      </c>
      <c r="O21" s="922">
        <f t="shared" si="2"/>
        <v>-25.899999999999977</v>
      </c>
      <c r="P21" s="956">
        <f>P18-P13</f>
        <v>28.200000000000017</v>
      </c>
      <c r="Q21" s="1157">
        <f t="shared" si="2"/>
        <v>-2.1000000000000014</v>
      </c>
    </row>
    <row r="22" spans="1:18" ht="17.100000000000001" customHeight="1">
      <c r="A22" s="1901"/>
      <c r="B22" s="923" t="s">
        <v>186</v>
      </c>
      <c r="C22" s="927">
        <f t="shared" ref="C22:Q22" si="3">C18/C13-1</f>
        <v>0.15495383972915344</v>
      </c>
      <c r="D22" s="925">
        <f t="shared" si="3"/>
        <v>0.28139854230484884</v>
      </c>
      <c r="E22" s="925">
        <f t="shared" si="3"/>
        <v>0.2875498449268945</v>
      </c>
      <c r="F22" s="927">
        <f t="shared" si="3"/>
        <v>7.8051087984862599E-2</v>
      </c>
      <c r="G22" s="925">
        <f t="shared" si="3"/>
        <v>0.18912386706948658</v>
      </c>
      <c r="H22" s="925">
        <f t="shared" si="3"/>
        <v>0.30343511450381677</v>
      </c>
      <c r="I22" s="927">
        <f t="shared" si="3"/>
        <v>5.1452650255045418E-2</v>
      </c>
      <c r="J22" s="925">
        <f t="shared" si="3"/>
        <v>-0.36598890942698692</v>
      </c>
      <c r="K22" s="926">
        <f t="shared" si="3"/>
        <v>0.19767441860465129</v>
      </c>
      <c r="L22" s="927">
        <f t="shared" si="3"/>
        <v>-0.13580246913580185</v>
      </c>
      <c r="M22" s="925">
        <f t="shared" si="3"/>
        <v>-0.23255813953488336</v>
      </c>
      <c r="N22" s="1030" t="s">
        <v>574</v>
      </c>
      <c r="O22" s="927">
        <f t="shared" si="3"/>
        <v>-9.784661881375134E-2</v>
      </c>
      <c r="P22" s="925">
        <f t="shared" si="3"/>
        <v>0.2522361359570664</v>
      </c>
      <c r="Q22" s="926">
        <f t="shared" si="3"/>
        <v>-5.9490084985835745E-2</v>
      </c>
    </row>
    <row r="23" spans="1:18" ht="17.100000000000001" customHeight="1">
      <c r="A23" s="1902" t="s">
        <v>944</v>
      </c>
      <c r="B23" s="928" t="s">
        <v>185</v>
      </c>
      <c r="C23" s="922">
        <f t="shared" ref="C23:H23" si="4">C18-C8</f>
        <v>1760.1000000000022</v>
      </c>
      <c r="D23" s="956">
        <f t="shared" si="4"/>
        <v>689.20000000000027</v>
      </c>
      <c r="E23" s="956">
        <f t="shared" si="4"/>
        <v>71.299999999999955</v>
      </c>
      <c r="F23" s="922">
        <f t="shared" si="4"/>
        <v>58.000000000000341</v>
      </c>
      <c r="G23" s="956">
        <f t="shared" si="4"/>
        <v>68.899999999999977</v>
      </c>
      <c r="H23" s="956">
        <f t="shared" si="4"/>
        <v>-4.7999999999999829</v>
      </c>
      <c r="I23" s="922">
        <f t="shared" ref="I23:Q23" si="5">I18-I8</f>
        <v>15.300000000000011</v>
      </c>
      <c r="J23" s="956">
        <f t="shared" si="5"/>
        <v>-6.2999999999999901</v>
      </c>
      <c r="K23" s="956">
        <f t="shared" si="5"/>
        <v>-3.1000000000000014</v>
      </c>
      <c r="L23" s="922">
        <f t="shared" si="5"/>
        <v>-7.5</v>
      </c>
      <c r="M23" s="956">
        <f t="shared" si="5"/>
        <v>1.8000000000000007</v>
      </c>
      <c r="N23" s="956">
        <f t="shared" si="5"/>
        <v>0</v>
      </c>
      <c r="O23" s="922">
        <f t="shared" si="5"/>
        <v>-179.69999999999993</v>
      </c>
      <c r="P23" s="956">
        <f t="shared" si="5"/>
        <v>0.89999999999997726</v>
      </c>
      <c r="Q23" s="1157">
        <f t="shared" si="5"/>
        <v>-19.100000000000009</v>
      </c>
      <c r="R23" s="74"/>
    </row>
    <row r="24" spans="1:18" ht="17.100000000000001" customHeight="1">
      <c r="A24" s="2027"/>
      <c r="B24" s="1540" t="s">
        <v>186</v>
      </c>
      <c r="C24" s="1069">
        <f t="shared" ref="C24:H24" si="6">C18/C8-1</f>
        <v>0.12821614848917529</v>
      </c>
      <c r="D24" s="1485">
        <f t="shared" si="6"/>
        <v>0.39677605066206123</v>
      </c>
      <c r="E24" s="1485">
        <f t="shared" si="6"/>
        <v>0.3251253989968077</v>
      </c>
      <c r="F24" s="1069">
        <f t="shared" si="6"/>
        <v>6.7947516401125174E-2</v>
      </c>
      <c r="G24" s="1485">
        <f t="shared" si="6"/>
        <v>0.53870211102423737</v>
      </c>
      <c r="H24" s="1485">
        <f t="shared" si="6"/>
        <v>-6.5663474692202239E-2</v>
      </c>
      <c r="I24" s="1069">
        <f t="shared" ref="I24:Q24" si="7">I18/I8-1</f>
        <v>3.3347863993025362E-2</v>
      </c>
      <c r="J24" s="1485">
        <f t="shared" si="7"/>
        <v>-0.1551724137931032</v>
      </c>
      <c r="K24" s="1485">
        <f t="shared" si="7"/>
        <v>-9.1176470588235303E-2</v>
      </c>
      <c r="L24" s="1069">
        <f t="shared" si="7"/>
        <v>-0.51724137931034475</v>
      </c>
      <c r="M24" s="1485">
        <f t="shared" si="7"/>
        <v>1.2000000000000006</v>
      </c>
      <c r="N24" s="1458" t="s">
        <v>574</v>
      </c>
      <c r="O24" s="1069">
        <f t="shared" si="7"/>
        <v>-0.42939068100358402</v>
      </c>
      <c r="P24" s="1485">
        <f t="shared" si="7"/>
        <v>6.4701653486698429E-3</v>
      </c>
      <c r="Q24" s="1506">
        <f t="shared" si="7"/>
        <v>-0.36520076481835573</v>
      </c>
      <c r="R24" s="74"/>
    </row>
    <row r="25" spans="1:18" s="551" customFormat="1" ht="17.100000000000001" customHeight="1">
      <c r="A25" s="903"/>
      <c r="B25" s="258"/>
      <c r="C25" s="256"/>
      <c r="D25" s="256"/>
      <c r="E25" s="256"/>
      <c r="F25" s="256"/>
      <c r="G25" s="256"/>
      <c r="H25" s="256"/>
      <c r="I25" s="257"/>
      <c r="J25" s="257"/>
      <c r="K25" s="257"/>
      <c r="L25" s="257"/>
      <c r="M25" s="257"/>
      <c r="N25" s="257"/>
      <c r="O25" s="257"/>
      <c r="P25" s="257"/>
      <c r="Q25" s="257"/>
    </row>
    <row r="26" spans="1:18">
      <c r="A26" s="5" t="s">
        <v>644</v>
      </c>
    </row>
    <row r="27" spans="1:18">
      <c r="A27" s="464" t="s">
        <v>638</v>
      </c>
      <c r="C27" s="470"/>
      <c r="D27" s="471"/>
      <c r="E27" s="470"/>
      <c r="F27" s="470"/>
      <c r="G27" s="470"/>
      <c r="H27" s="470"/>
      <c r="I27" s="470"/>
      <c r="J27" s="471"/>
      <c r="K27" s="470"/>
      <c r="L27" s="470"/>
      <c r="M27" s="470"/>
      <c r="N27" s="470"/>
      <c r="O27" s="470"/>
      <c r="P27" s="471"/>
      <c r="Q27" s="470"/>
    </row>
    <row r="28" spans="1:18">
      <c r="A28" s="464" t="s">
        <v>750</v>
      </c>
      <c r="C28" s="470"/>
      <c r="D28" s="471"/>
      <c r="E28" s="470"/>
      <c r="F28" s="470"/>
      <c r="G28" s="470"/>
      <c r="H28" s="470"/>
      <c r="I28" s="470"/>
      <c r="J28" s="471"/>
      <c r="K28" s="470"/>
      <c r="L28" s="470"/>
      <c r="M28" s="470"/>
      <c r="N28" s="470"/>
      <c r="O28" s="470"/>
      <c r="P28" s="471"/>
      <c r="Q28" s="470"/>
    </row>
    <row r="29" spans="1:18">
      <c r="A29" s="69" t="s">
        <v>513</v>
      </c>
    </row>
  </sheetData>
  <mergeCells count="37">
    <mergeCell ref="A17:B17"/>
    <mergeCell ref="A18:B18"/>
    <mergeCell ref="A19:A20"/>
    <mergeCell ref="A21:A22"/>
    <mergeCell ref="A23:A24"/>
    <mergeCell ref="L5:L7"/>
    <mergeCell ref="M5:M7"/>
    <mergeCell ref="N5:N7"/>
    <mergeCell ref="C5:C7"/>
    <mergeCell ref="D5:D7"/>
    <mergeCell ref="E5:E7"/>
    <mergeCell ref="A16:B16"/>
    <mergeCell ref="A8:B8"/>
    <mergeCell ref="A9:B9"/>
    <mergeCell ref="A10:B10"/>
    <mergeCell ref="I5:I7"/>
    <mergeCell ref="A11:B11"/>
    <mergeCell ref="A12:B12"/>
    <mergeCell ref="A13:B13"/>
    <mergeCell ref="A14:B14"/>
    <mergeCell ref="A15:B15"/>
    <mergeCell ref="P4:P7"/>
    <mergeCell ref="Q4:Q7"/>
    <mergeCell ref="O3:Q3"/>
    <mergeCell ref="A3:B7"/>
    <mergeCell ref="F5:F7"/>
    <mergeCell ref="G5:G7"/>
    <mergeCell ref="H5:H7"/>
    <mergeCell ref="C3:H3"/>
    <mergeCell ref="I3:N3"/>
    <mergeCell ref="C4:E4"/>
    <mergeCell ref="F4:H4"/>
    <mergeCell ref="I4:K4"/>
    <mergeCell ref="L4:N4"/>
    <mergeCell ref="O4:O7"/>
    <mergeCell ref="J5:J7"/>
    <mergeCell ref="K5:K7"/>
  </mergeCells>
  <hyperlinks>
    <hyperlink ref="S2" location="OBSAH!A1" display="Zpět na obsah"/>
  </hyperlinks>
  <pageMargins left="0.7" right="0.7" top="0.78740157499999996" bottom="0.78740157499999996" header="0.3" footer="0.3"/>
  <ignoredErrors>
    <ignoredError sqref="C19:Q22 C23:H24 I23:Q23 I24:M24 O24:Q24" unlockedFormula="1"/>
  </ignoredError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0"/>
  <sheetViews>
    <sheetView showGridLines="0" workbookViewId="0"/>
  </sheetViews>
  <sheetFormatPr defaultRowHeight="15"/>
  <cols>
    <col min="1" max="1" width="10.7109375" style="377" customWidth="1"/>
    <col min="2" max="2" width="5.140625" style="377" customWidth="1"/>
    <col min="3" max="17" width="7.28515625" style="377" customWidth="1"/>
    <col min="18" max="20" width="7.28515625" customWidth="1"/>
    <col min="21" max="21" width="6.140625" customWidth="1"/>
  </cols>
  <sheetData>
    <row r="1" spans="1:22">
      <c r="A1" s="165" t="s">
        <v>1026</v>
      </c>
      <c r="B1" s="145"/>
      <c r="C1" s="145"/>
      <c r="D1" s="145"/>
      <c r="E1" s="145"/>
      <c r="F1" s="145"/>
      <c r="G1" s="145"/>
      <c r="H1" s="145"/>
      <c r="I1" s="145"/>
      <c r="J1" s="145"/>
      <c r="K1" s="145"/>
    </row>
    <row r="2" spans="1:22" ht="15.75" thickBot="1">
      <c r="A2" s="1614" t="s">
        <v>1719</v>
      </c>
      <c r="B2" s="146"/>
      <c r="C2" s="146"/>
      <c r="D2" s="146"/>
      <c r="E2" s="146"/>
      <c r="F2" s="146"/>
      <c r="G2" s="146"/>
      <c r="H2" s="146"/>
      <c r="I2" s="146"/>
      <c r="J2" s="146"/>
      <c r="K2" s="146"/>
      <c r="O2" s="623"/>
      <c r="P2" s="146"/>
      <c r="Q2" s="146"/>
      <c r="R2" s="146"/>
      <c r="S2" s="213"/>
      <c r="T2" s="146"/>
      <c r="V2" s="213" t="s">
        <v>1602</v>
      </c>
    </row>
    <row r="3" spans="1:22">
      <c r="A3" s="1904" t="s">
        <v>193</v>
      </c>
      <c r="B3" s="1905"/>
      <c r="C3" s="2075" t="s">
        <v>569</v>
      </c>
      <c r="D3" s="1904"/>
      <c r="E3" s="1904"/>
      <c r="F3" s="2052" t="s">
        <v>634</v>
      </c>
      <c r="G3" s="1941"/>
      <c r="H3" s="1941"/>
      <c r="I3" s="1941"/>
      <c r="J3" s="1941"/>
      <c r="K3" s="1941"/>
      <c r="L3" s="1941"/>
      <c r="M3" s="1941"/>
      <c r="N3" s="1941"/>
      <c r="O3" s="1941"/>
      <c r="P3" s="1941"/>
      <c r="Q3" s="1941"/>
      <c r="R3" s="1941"/>
      <c r="S3" s="1941"/>
      <c r="T3" s="1941"/>
    </row>
    <row r="4" spans="1:22">
      <c r="A4" s="1890"/>
      <c r="B4" s="1906"/>
      <c r="C4" s="2033"/>
      <c r="D4" s="1890"/>
      <c r="E4" s="1890"/>
      <c r="F4" s="2101" t="s">
        <v>67</v>
      </c>
      <c r="G4" s="1943"/>
      <c r="H4" s="1898"/>
      <c r="I4" s="1943" t="s">
        <v>38</v>
      </c>
      <c r="J4" s="1943"/>
      <c r="K4" s="1943"/>
      <c r="L4" s="1943"/>
      <c r="M4" s="1943"/>
      <c r="N4" s="1943"/>
      <c r="O4" s="1943"/>
      <c r="P4" s="1943"/>
      <c r="Q4" s="1943"/>
      <c r="R4" s="1943"/>
      <c r="S4" s="1943"/>
      <c r="T4" s="1943"/>
    </row>
    <row r="5" spans="1:22">
      <c r="A5" s="1890"/>
      <c r="B5" s="1906"/>
      <c r="C5" s="2031"/>
      <c r="D5" s="2102"/>
      <c r="E5" s="2102"/>
      <c r="F5" s="2031"/>
      <c r="G5" s="2102"/>
      <c r="H5" s="2102"/>
      <c r="I5" s="1869" t="s">
        <v>748</v>
      </c>
      <c r="J5" s="1869"/>
      <c r="K5" s="1869"/>
      <c r="L5" s="1897" t="s">
        <v>749</v>
      </c>
      <c r="M5" s="1869"/>
      <c r="N5" s="2069"/>
      <c r="O5" s="1869" t="s">
        <v>457</v>
      </c>
      <c r="P5" s="1869"/>
      <c r="Q5" s="1869"/>
      <c r="R5" s="1897" t="s">
        <v>458</v>
      </c>
      <c r="S5" s="1869"/>
      <c r="T5" s="2069"/>
    </row>
    <row r="6" spans="1:22">
      <c r="A6" s="1890"/>
      <c r="B6" s="1906"/>
      <c r="C6" s="2297" t="s">
        <v>1775</v>
      </c>
      <c r="D6" s="2291" t="s">
        <v>121</v>
      </c>
      <c r="E6" s="2293" t="s">
        <v>632</v>
      </c>
      <c r="F6" s="2297" t="s">
        <v>1775</v>
      </c>
      <c r="G6" s="2291" t="s">
        <v>121</v>
      </c>
      <c r="H6" s="2289" t="s">
        <v>632</v>
      </c>
      <c r="I6" s="2295" t="s">
        <v>1775</v>
      </c>
      <c r="J6" s="2291" t="s">
        <v>121</v>
      </c>
      <c r="K6" s="2293" t="s">
        <v>632</v>
      </c>
      <c r="L6" s="2289" t="s">
        <v>1775</v>
      </c>
      <c r="M6" s="2291" t="s">
        <v>121</v>
      </c>
      <c r="N6" s="2289" t="s">
        <v>632</v>
      </c>
      <c r="O6" s="2295" t="s">
        <v>1775</v>
      </c>
      <c r="P6" s="2291" t="s">
        <v>121</v>
      </c>
      <c r="Q6" s="2293" t="s">
        <v>632</v>
      </c>
      <c r="R6" s="2289" t="s">
        <v>1775</v>
      </c>
      <c r="S6" s="2291" t="s">
        <v>121</v>
      </c>
      <c r="T6" s="2289" t="s">
        <v>632</v>
      </c>
    </row>
    <row r="7" spans="1:22">
      <c r="A7" s="1890"/>
      <c r="B7" s="1906"/>
      <c r="C7" s="2297"/>
      <c r="D7" s="2291"/>
      <c r="E7" s="2293"/>
      <c r="F7" s="2297"/>
      <c r="G7" s="2291"/>
      <c r="H7" s="2289"/>
      <c r="I7" s="2295"/>
      <c r="J7" s="2291"/>
      <c r="K7" s="2293"/>
      <c r="L7" s="2289"/>
      <c r="M7" s="2291"/>
      <c r="N7" s="2289"/>
      <c r="O7" s="2295"/>
      <c r="P7" s="2291"/>
      <c r="Q7" s="2293"/>
      <c r="R7" s="2289"/>
      <c r="S7" s="2291"/>
      <c r="T7" s="2289"/>
    </row>
    <row r="8" spans="1:22" ht="15.75" thickBot="1">
      <c r="A8" s="1891"/>
      <c r="B8" s="1907"/>
      <c r="C8" s="2298"/>
      <c r="D8" s="2292"/>
      <c r="E8" s="2294"/>
      <c r="F8" s="2298"/>
      <c r="G8" s="2292"/>
      <c r="H8" s="2290"/>
      <c r="I8" s="2296"/>
      <c r="J8" s="2292"/>
      <c r="K8" s="2294"/>
      <c r="L8" s="2290"/>
      <c r="M8" s="2292"/>
      <c r="N8" s="2290"/>
      <c r="O8" s="2296"/>
      <c r="P8" s="2292"/>
      <c r="Q8" s="2294"/>
      <c r="R8" s="2290"/>
      <c r="S8" s="2292"/>
      <c r="T8" s="2290"/>
    </row>
    <row r="9" spans="1:22">
      <c r="A9" s="1910" t="s">
        <v>11</v>
      </c>
      <c r="B9" s="1911"/>
      <c r="C9" s="574">
        <v>2221.9</v>
      </c>
      <c r="D9" s="581">
        <v>279</v>
      </c>
      <c r="E9" s="579">
        <v>30.9</v>
      </c>
      <c r="F9" s="882">
        <v>5101.3999999999996</v>
      </c>
      <c r="G9" s="582">
        <v>117.5</v>
      </c>
      <c r="H9" s="585">
        <v>49.8</v>
      </c>
      <c r="I9" s="1862">
        <v>31.5</v>
      </c>
      <c r="J9" s="1856">
        <v>0</v>
      </c>
      <c r="K9" s="1856">
        <v>0</v>
      </c>
      <c r="L9" s="584">
        <v>10.1</v>
      </c>
      <c r="M9" s="581">
        <v>2</v>
      </c>
      <c r="N9" s="579">
        <v>2</v>
      </c>
      <c r="O9" s="1856">
        <v>2653.2</v>
      </c>
      <c r="P9" s="1858">
        <v>77</v>
      </c>
      <c r="Q9" s="1856">
        <v>26.8</v>
      </c>
      <c r="R9" s="584">
        <v>2406.6</v>
      </c>
      <c r="S9" s="580">
        <v>38.5</v>
      </c>
      <c r="T9" s="579">
        <v>21</v>
      </c>
    </row>
    <row r="10" spans="1:22">
      <c r="A10" s="1910" t="s">
        <v>12</v>
      </c>
      <c r="B10" s="1911"/>
      <c r="C10" s="574">
        <v>1324.1</v>
      </c>
      <c r="D10" s="581">
        <v>206.1</v>
      </c>
      <c r="E10" s="579">
        <v>20.100000000000001</v>
      </c>
      <c r="F10" s="882">
        <v>3327.7</v>
      </c>
      <c r="G10" s="1856">
        <v>86.3</v>
      </c>
      <c r="H10" s="585">
        <v>38.1</v>
      </c>
      <c r="I10" s="1856">
        <v>23.7</v>
      </c>
      <c r="J10" s="1856">
        <v>0</v>
      </c>
      <c r="K10" s="1856">
        <v>0</v>
      </c>
      <c r="L10" s="584">
        <v>4</v>
      </c>
      <c r="M10" s="581">
        <v>0</v>
      </c>
      <c r="N10" s="579">
        <v>1</v>
      </c>
      <c r="O10" s="1856">
        <v>1841.2999999999997</v>
      </c>
      <c r="P10" s="1858">
        <v>61.6</v>
      </c>
      <c r="Q10" s="1856">
        <v>30.4</v>
      </c>
      <c r="R10" s="584">
        <v>1458.7</v>
      </c>
      <c r="S10" s="580">
        <v>24.7</v>
      </c>
      <c r="T10" s="579">
        <v>6.7</v>
      </c>
    </row>
    <row r="11" spans="1:22">
      <c r="A11" s="1910" t="s">
        <v>13</v>
      </c>
      <c r="B11" s="1911"/>
      <c r="C11" s="574">
        <v>1108.2</v>
      </c>
      <c r="D11" s="581">
        <v>192.6</v>
      </c>
      <c r="E11" s="579">
        <v>12.2</v>
      </c>
      <c r="F11" s="882">
        <v>3433.3</v>
      </c>
      <c r="G11" s="1856">
        <v>114.4</v>
      </c>
      <c r="H11" s="585">
        <v>34.800000000000004</v>
      </c>
      <c r="I11" s="1856">
        <v>24.5</v>
      </c>
      <c r="J11" s="1856">
        <v>0</v>
      </c>
      <c r="K11" s="1856">
        <v>0</v>
      </c>
      <c r="L11" s="584">
        <v>2.9</v>
      </c>
      <c r="M11" s="581">
        <v>0</v>
      </c>
      <c r="N11" s="579">
        <v>1</v>
      </c>
      <c r="O11" s="1856">
        <v>1919.8</v>
      </c>
      <c r="P11" s="1858">
        <v>80.8</v>
      </c>
      <c r="Q11" s="1856">
        <v>26.1</v>
      </c>
      <c r="R11" s="584">
        <v>1486.1000000000001</v>
      </c>
      <c r="S11" s="580">
        <v>33.6</v>
      </c>
      <c r="T11" s="579">
        <v>7.7</v>
      </c>
    </row>
    <row r="12" spans="1:22">
      <c r="A12" s="1910" t="s">
        <v>135</v>
      </c>
      <c r="B12" s="1911"/>
      <c r="C12" s="574">
        <v>1023</v>
      </c>
      <c r="D12" s="581">
        <v>208.7</v>
      </c>
      <c r="E12" s="579">
        <v>20.8</v>
      </c>
      <c r="F12" s="882">
        <v>3781.0999999999995</v>
      </c>
      <c r="G12" s="1856">
        <v>131.80000000000001</v>
      </c>
      <c r="H12" s="585">
        <v>41.3</v>
      </c>
      <c r="I12" s="1856">
        <v>20.2</v>
      </c>
      <c r="J12" s="1856">
        <v>0</v>
      </c>
      <c r="K12" s="1856">
        <v>0</v>
      </c>
      <c r="L12" s="584">
        <v>4.5</v>
      </c>
      <c r="M12" s="581">
        <v>0</v>
      </c>
      <c r="N12" s="579">
        <v>1</v>
      </c>
      <c r="O12" s="1856">
        <v>2166.2999999999997</v>
      </c>
      <c r="P12" s="1858">
        <v>88.8</v>
      </c>
      <c r="Q12" s="1856">
        <v>23.9</v>
      </c>
      <c r="R12" s="584">
        <v>1590.1000000000001</v>
      </c>
      <c r="S12" s="580">
        <v>43</v>
      </c>
      <c r="T12" s="579">
        <v>16.399999999999999</v>
      </c>
    </row>
    <row r="13" spans="1:22">
      <c r="A13" s="1910" t="s">
        <v>183</v>
      </c>
      <c r="B13" s="1911"/>
      <c r="C13" s="574">
        <v>1073.7</v>
      </c>
      <c r="D13" s="581">
        <v>217.5</v>
      </c>
      <c r="E13" s="579">
        <v>23.7</v>
      </c>
      <c r="F13" s="882">
        <v>4159.5</v>
      </c>
      <c r="G13" s="1856">
        <v>186.6</v>
      </c>
      <c r="H13" s="585">
        <v>47.3</v>
      </c>
      <c r="I13" s="1856">
        <v>20.100000000000001</v>
      </c>
      <c r="J13" s="1856">
        <v>0</v>
      </c>
      <c r="K13" s="1856">
        <v>0</v>
      </c>
      <c r="L13" s="584">
        <v>7.4</v>
      </c>
      <c r="M13" s="581">
        <v>0</v>
      </c>
      <c r="N13" s="579">
        <v>1</v>
      </c>
      <c r="O13" s="1856">
        <v>2293.2000000000003</v>
      </c>
      <c r="P13" s="1858">
        <v>128</v>
      </c>
      <c r="Q13" s="1856">
        <v>23.4</v>
      </c>
      <c r="R13" s="584">
        <v>1838.8000000000002</v>
      </c>
      <c r="S13" s="580">
        <v>58.6</v>
      </c>
      <c r="T13" s="579">
        <v>22.9</v>
      </c>
    </row>
    <row r="14" spans="1:22">
      <c r="A14" s="1910" t="s">
        <v>432</v>
      </c>
      <c r="B14" s="1911"/>
      <c r="C14" s="574">
        <v>1609.9</v>
      </c>
      <c r="D14" s="581">
        <v>258.89999999999998</v>
      </c>
      <c r="E14" s="579">
        <v>19.5</v>
      </c>
      <c r="F14" s="882">
        <v>5029</v>
      </c>
      <c r="G14" s="1856">
        <v>269.7</v>
      </c>
      <c r="H14" s="585">
        <v>57.7</v>
      </c>
      <c r="I14" s="1856">
        <v>30.900000000000002</v>
      </c>
      <c r="J14" s="1856">
        <v>0</v>
      </c>
      <c r="K14" s="1856">
        <v>0</v>
      </c>
      <c r="L14" s="584">
        <v>11</v>
      </c>
      <c r="M14" s="581">
        <v>0</v>
      </c>
      <c r="N14" s="579">
        <v>2</v>
      </c>
      <c r="O14" s="1856">
        <v>2659.4</v>
      </c>
      <c r="P14" s="578">
        <v>162.1</v>
      </c>
      <c r="Q14" s="1856">
        <v>26.3</v>
      </c>
      <c r="R14" s="584">
        <v>2327.6999999999998</v>
      </c>
      <c r="S14" s="578">
        <v>107.6</v>
      </c>
      <c r="T14" s="579">
        <v>29.4</v>
      </c>
    </row>
    <row r="15" spans="1:22">
      <c r="A15" s="1910" t="s">
        <v>529</v>
      </c>
      <c r="B15" s="1911"/>
      <c r="C15" s="574">
        <v>1742.3999999999999</v>
      </c>
      <c r="D15" s="581">
        <v>268.39999999999998</v>
      </c>
      <c r="E15" s="579">
        <v>25.4</v>
      </c>
      <c r="F15" s="882">
        <v>5553.5</v>
      </c>
      <c r="G15" s="1856">
        <v>317.5</v>
      </c>
      <c r="H15" s="585">
        <v>61.599999999999994</v>
      </c>
      <c r="I15" s="1856">
        <v>22.900000000000002</v>
      </c>
      <c r="J15" s="1856">
        <v>0</v>
      </c>
      <c r="K15" s="1856">
        <v>0</v>
      </c>
      <c r="L15" s="584">
        <v>5.4</v>
      </c>
      <c r="M15" s="581">
        <v>0</v>
      </c>
      <c r="N15" s="579">
        <v>3.5</v>
      </c>
      <c r="O15" s="1856">
        <v>2745.3</v>
      </c>
      <c r="P15" s="578">
        <v>207.8</v>
      </c>
      <c r="Q15" s="1856">
        <v>25.8</v>
      </c>
      <c r="R15" s="584">
        <v>2779.9</v>
      </c>
      <c r="S15" s="578">
        <v>109.7</v>
      </c>
      <c r="T15" s="579">
        <v>32.299999999999997</v>
      </c>
    </row>
    <row r="16" spans="1:22">
      <c r="A16" s="1910" t="s">
        <v>589</v>
      </c>
      <c r="B16" s="1911"/>
      <c r="C16" s="574">
        <v>1693</v>
      </c>
      <c r="D16" s="581">
        <v>273.7</v>
      </c>
      <c r="E16" s="579">
        <v>19.2</v>
      </c>
      <c r="F16" s="882">
        <v>6042.4</v>
      </c>
      <c r="G16" s="1856">
        <v>403.7</v>
      </c>
      <c r="H16" s="585">
        <v>65.400000000000006</v>
      </c>
      <c r="I16" s="1856">
        <v>23.6</v>
      </c>
      <c r="J16" s="1856">
        <v>1.7</v>
      </c>
      <c r="K16" s="1856">
        <v>0</v>
      </c>
      <c r="L16" s="584">
        <v>9.6999999999999993</v>
      </c>
      <c r="M16" s="581">
        <v>0</v>
      </c>
      <c r="N16" s="579">
        <v>2</v>
      </c>
      <c r="O16" s="1856">
        <v>2905.5</v>
      </c>
      <c r="P16" s="578">
        <v>241.7</v>
      </c>
      <c r="Q16" s="1856">
        <v>31.8</v>
      </c>
      <c r="R16" s="584">
        <v>3103.5999999999995</v>
      </c>
      <c r="S16" s="578">
        <v>160.30000000000001</v>
      </c>
      <c r="T16" s="579">
        <v>31.6</v>
      </c>
    </row>
    <row r="17" spans="1:20">
      <c r="A17" s="1910" t="s">
        <v>656</v>
      </c>
      <c r="B17" s="1911"/>
      <c r="C17" s="574">
        <v>1628.6</v>
      </c>
      <c r="D17" s="581">
        <v>291.60000000000002</v>
      </c>
      <c r="E17" s="579">
        <v>18.899999999999999</v>
      </c>
      <c r="F17" s="882">
        <v>6715.6</v>
      </c>
      <c r="G17" s="1856">
        <v>486.6</v>
      </c>
      <c r="H17" s="585">
        <v>71.8</v>
      </c>
      <c r="I17" s="1856">
        <v>42.3</v>
      </c>
      <c r="J17" s="1856">
        <v>1.5</v>
      </c>
      <c r="K17" s="1856">
        <v>0</v>
      </c>
      <c r="L17" s="584">
        <v>16.8</v>
      </c>
      <c r="M17" s="581">
        <v>0</v>
      </c>
      <c r="N17" s="579">
        <v>4</v>
      </c>
      <c r="O17" s="1856">
        <v>3153.3</v>
      </c>
      <c r="P17" s="578">
        <v>297.60000000000002</v>
      </c>
      <c r="Q17" s="1856">
        <v>37.9</v>
      </c>
      <c r="R17" s="584">
        <v>3503.2000000000003</v>
      </c>
      <c r="S17" s="578">
        <v>187.5</v>
      </c>
      <c r="T17" s="579">
        <v>29.9</v>
      </c>
    </row>
    <row r="18" spans="1:20">
      <c r="A18" s="1910" t="s">
        <v>673</v>
      </c>
      <c r="B18" s="1911"/>
      <c r="C18" s="574">
        <v>1745.1000000000001</v>
      </c>
      <c r="D18" s="581">
        <v>303.7</v>
      </c>
      <c r="E18" s="579">
        <v>22.8</v>
      </c>
      <c r="F18" s="882">
        <v>6950.9</v>
      </c>
      <c r="G18" s="1856">
        <v>556.4</v>
      </c>
      <c r="H18" s="585">
        <v>76.3</v>
      </c>
      <c r="I18" s="1856">
        <v>48.4</v>
      </c>
      <c r="J18" s="1856">
        <v>2</v>
      </c>
      <c r="K18" s="1856">
        <v>0</v>
      </c>
      <c r="L18" s="584">
        <v>11.8</v>
      </c>
      <c r="M18" s="581">
        <v>0</v>
      </c>
      <c r="N18" s="579">
        <v>5.6</v>
      </c>
      <c r="O18" s="1856">
        <v>3356.6000000000004</v>
      </c>
      <c r="P18" s="578">
        <v>328.9</v>
      </c>
      <c r="Q18" s="1856">
        <v>34.9</v>
      </c>
      <c r="R18" s="584">
        <v>3534.1</v>
      </c>
      <c r="S18" s="578">
        <v>225.5</v>
      </c>
      <c r="T18" s="579">
        <v>35.799999999999997</v>
      </c>
    </row>
    <row r="19" spans="1:20" ht="15.75" thickBot="1">
      <c r="A19" s="1910" t="s">
        <v>939</v>
      </c>
      <c r="B19" s="1911"/>
      <c r="C19" s="574">
        <v>1648.3</v>
      </c>
      <c r="D19" s="581">
        <v>268.2</v>
      </c>
      <c r="E19" s="579">
        <v>23.7</v>
      </c>
      <c r="F19" s="882">
        <v>6876.2999999999993</v>
      </c>
      <c r="G19" s="583">
        <v>570</v>
      </c>
      <c r="H19" s="585">
        <v>82.6</v>
      </c>
      <c r="I19" s="1856">
        <v>47.7</v>
      </c>
      <c r="J19" s="1856">
        <v>4.4000000000000004</v>
      </c>
      <c r="K19" s="1856">
        <v>0</v>
      </c>
      <c r="L19" s="584">
        <v>13.4</v>
      </c>
      <c r="M19" s="581">
        <v>0</v>
      </c>
      <c r="N19" s="579">
        <v>6.6</v>
      </c>
      <c r="O19" s="583">
        <v>3447.6</v>
      </c>
      <c r="P19" s="594">
        <v>320.2</v>
      </c>
      <c r="Q19" s="1856">
        <v>41</v>
      </c>
      <c r="R19" s="593">
        <v>3367.6</v>
      </c>
      <c r="S19" s="594">
        <v>245.4</v>
      </c>
      <c r="T19" s="579">
        <v>35</v>
      </c>
    </row>
    <row r="20" spans="1:20">
      <c r="A20" s="1900" t="s">
        <v>941</v>
      </c>
      <c r="B20" s="907" t="s">
        <v>185</v>
      </c>
      <c r="C20" s="911">
        <f t="shared" ref="C20:T20" si="0">C19-C18</f>
        <v>-96.800000000000182</v>
      </c>
      <c r="D20" s="1537">
        <f t="shared" si="0"/>
        <v>-35.5</v>
      </c>
      <c r="E20" s="1482">
        <f t="shared" si="0"/>
        <v>0.89999999999999858</v>
      </c>
      <c r="F20" s="911">
        <f t="shared" si="0"/>
        <v>-74.600000000000364</v>
      </c>
      <c r="G20" s="1537">
        <f t="shared" si="0"/>
        <v>13.600000000000023</v>
      </c>
      <c r="H20" s="1482">
        <f t="shared" si="0"/>
        <v>6.2999999999999972</v>
      </c>
      <c r="I20" s="949">
        <f t="shared" si="0"/>
        <v>-0.69999999999999574</v>
      </c>
      <c r="J20" s="949">
        <f t="shared" si="0"/>
        <v>2.4000000000000004</v>
      </c>
      <c r="K20" s="1482">
        <f t="shared" si="0"/>
        <v>0</v>
      </c>
      <c r="L20" s="949">
        <f t="shared" si="0"/>
        <v>1.5999999999999996</v>
      </c>
      <c r="M20" s="949">
        <f t="shared" si="0"/>
        <v>0</v>
      </c>
      <c r="N20" s="1537">
        <f t="shared" si="0"/>
        <v>1</v>
      </c>
      <c r="O20" s="1537">
        <f t="shared" si="0"/>
        <v>90.999999999999545</v>
      </c>
      <c r="P20" s="949">
        <f t="shared" si="0"/>
        <v>-8.6999999999999886</v>
      </c>
      <c r="Q20" s="1156">
        <f t="shared" si="0"/>
        <v>6.1000000000000014</v>
      </c>
      <c r="R20" s="949">
        <f t="shared" si="0"/>
        <v>-166.5</v>
      </c>
      <c r="S20" s="949">
        <f t="shared" si="0"/>
        <v>19.900000000000006</v>
      </c>
      <c r="T20" s="1156">
        <f t="shared" si="0"/>
        <v>-0.79999999999999716</v>
      </c>
    </row>
    <row r="21" spans="1:20">
      <c r="A21" s="1901"/>
      <c r="B21" s="923" t="s">
        <v>186</v>
      </c>
      <c r="C21" s="927">
        <f t="shared" ref="C21:J21" si="1">C19/C18-1</f>
        <v>-5.5469600595954516E-2</v>
      </c>
      <c r="D21" s="1029">
        <f t="shared" si="1"/>
        <v>-0.11689166941060258</v>
      </c>
      <c r="E21" s="1484">
        <f t="shared" si="1"/>
        <v>3.9473684210526327E-2</v>
      </c>
      <c r="F21" s="927">
        <f t="shared" si="1"/>
        <v>-1.0732423139449665E-2</v>
      </c>
      <c r="G21" s="1029">
        <f t="shared" si="1"/>
        <v>2.4442846872753554E-2</v>
      </c>
      <c r="H21" s="1484">
        <f t="shared" si="1"/>
        <v>8.256880733944949E-2</v>
      </c>
      <c r="I21" s="925">
        <f t="shared" si="1"/>
        <v>-1.4462809917355268E-2</v>
      </c>
      <c r="J21" s="925">
        <f t="shared" si="1"/>
        <v>1.2000000000000002</v>
      </c>
      <c r="K21" s="1085" t="s">
        <v>574</v>
      </c>
      <c r="L21" s="925">
        <f t="shared" ref="L21" si="2">L19/L18-1</f>
        <v>0.13559322033898291</v>
      </c>
      <c r="M21" s="1030" t="s">
        <v>574</v>
      </c>
      <c r="N21" s="1029">
        <f t="shared" ref="N21:T21" si="3">N19/N18-1</f>
        <v>0.1785714285714286</v>
      </c>
      <c r="O21" s="1029">
        <f t="shared" si="3"/>
        <v>2.7110766847404877E-2</v>
      </c>
      <c r="P21" s="925">
        <f t="shared" si="3"/>
        <v>-2.6451809060504705E-2</v>
      </c>
      <c r="Q21" s="926">
        <f t="shared" si="3"/>
        <v>0.17478510028653305</v>
      </c>
      <c r="R21" s="925">
        <f t="shared" si="3"/>
        <v>-4.7112419003423778E-2</v>
      </c>
      <c r="S21" s="925">
        <f t="shared" si="3"/>
        <v>8.8248337028824952E-2</v>
      </c>
      <c r="T21" s="926">
        <f t="shared" si="3"/>
        <v>-2.2346368715083775E-2</v>
      </c>
    </row>
    <row r="22" spans="1:20">
      <c r="A22" s="1902" t="s">
        <v>945</v>
      </c>
      <c r="B22" s="928" t="s">
        <v>185</v>
      </c>
      <c r="C22" s="922">
        <f t="shared" ref="C22:T22" si="4">C19-C14</f>
        <v>38.399999999999864</v>
      </c>
      <c r="D22" s="1539">
        <f t="shared" si="4"/>
        <v>9.3000000000000114</v>
      </c>
      <c r="E22" s="1544">
        <f t="shared" si="4"/>
        <v>4.1999999999999993</v>
      </c>
      <c r="F22" s="922">
        <f t="shared" si="4"/>
        <v>1847.2999999999993</v>
      </c>
      <c r="G22" s="1539">
        <f t="shared" si="4"/>
        <v>300.3</v>
      </c>
      <c r="H22" s="1544">
        <f t="shared" si="4"/>
        <v>24.899999999999991</v>
      </c>
      <c r="I22" s="956">
        <f t="shared" si="4"/>
        <v>16.8</v>
      </c>
      <c r="J22" s="956">
        <f t="shared" si="4"/>
        <v>4.4000000000000004</v>
      </c>
      <c r="K22" s="1544">
        <f t="shared" si="4"/>
        <v>0</v>
      </c>
      <c r="L22" s="956">
        <f t="shared" si="4"/>
        <v>2.4000000000000004</v>
      </c>
      <c r="M22" s="956">
        <f t="shared" si="4"/>
        <v>0</v>
      </c>
      <c r="N22" s="1539">
        <f t="shared" si="4"/>
        <v>4.5999999999999996</v>
      </c>
      <c r="O22" s="1539">
        <f t="shared" si="4"/>
        <v>788.19999999999982</v>
      </c>
      <c r="P22" s="956">
        <f t="shared" si="4"/>
        <v>158.1</v>
      </c>
      <c r="Q22" s="1157">
        <f t="shared" si="4"/>
        <v>14.7</v>
      </c>
      <c r="R22" s="956">
        <f t="shared" si="4"/>
        <v>1039.9000000000001</v>
      </c>
      <c r="S22" s="956">
        <f t="shared" si="4"/>
        <v>137.80000000000001</v>
      </c>
      <c r="T22" s="1157">
        <f t="shared" si="4"/>
        <v>5.6000000000000014</v>
      </c>
    </row>
    <row r="23" spans="1:20">
      <c r="A23" s="1901"/>
      <c r="B23" s="923" t="s">
        <v>186</v>
      </c>
      <c r="C23" s="927">
        <f t="shared" ref="C23:H23" si="5">C19/C14-1</f>
        <v>2.3852413193365951E-2</v>
      </c>
      <c r="D23" s="1029">
        <f t="shared" si="5"/>
        <v>3.5921205098493614E-2</v>
      </c>
      <c r="E23" s="1484">
        <f t="shared" si="5"/>
        <v>0.21538461538461529</v>
      </c>
      <c r="F23" s="927">
        <f t="shared" si="5"/>
        <v>0.36732948896400863</v>
      </c>
      <c r="G23" s="1029">
        <f t="shared" si="5"/>
        <v>1.1134593993325916</v>
      </c>
      <c r="H23" s="1484">
        <f t="shared" si="5"/>
        <v>0.43154246100519922</v>
      </c>
      <c r="I23" s="925">
        <f t="shared" ref="I23" si="6">I19/I14-1</f>
        <v>0.5436893203883495</v>
      </c>
      <c r="J23" s="1030" t="s">
        <v>574</v>
      </c>
      <c r="K23" s="1085" t="s">
        <v>574</v>
      </c>
      <c r="L23" s="925">
        <f t="shared" ref="L23" si="7">L19/L14-1</f>
        <v>0.21818181818181825</v>
      </c>
      <c r="M23" s="1030" t="s">
        <v>574</v>
      </c>
      <c r="N23" s="1029">
        <f t="shared" ref="N23:T23" si="8">N19/N14-1</f>
        <v>2.2999999999999998</v>
      </c>
      <c r="O23" s="1029">
        <f t="shared" si="8"/>
        <v>0.29638264270136117</v>
      </c>
      <c r="P23" s="925">
        <f t="shared" si="8"/>
        <v>0.97532387415175825</v>
      </c>
      <c r="Q23" s="926">
        <f t="shared" si="8"/>
        <v>0.55893536121673004</v>
      </c>
      <c r="R23" s="925">
        <f t="shared" si="8"/>
        <v>0.44675001074021581</v>
      </c>
      <c r="S23" s="925">
        <f t="shared" si="8"/>
        <v>1.2806691449814127</v>
      </c>
      <c r="T23" s="926">
        <f t="shared" si="8"/>
        <v>0.19047619047619047</v>
      </c>
    </row>
    <row r="24" spans="1:20">
      <c r="A24" s="1902" t="s">
        <v>944</v>
      </c>
      <c r="B24" s="928" t="s">
        <v>185</v>
      </c>
      <c r="C24" s="922">
        <f t="shared" ref="C24:T24" si="9">C19-C9</f>
        <v>-573.60000000000014</v>
      </c>
      <c r="D24" s="1539">
        <f t="shared" si="9"/>
        <v>-10.800000000000011</v>
      </c>
      <c r="E24" s="1544">
        <f t="shared" si="9"/>
        <v>-7.1999999999999993</v>
      </c>
      <c r="F24" s="922">
        <f t="shared" si="9"/>
        <v>1774.8999999999996</v>
      </c>
      <c r="G24" s="1539">
        <f t="shared" si="9"/>
        <v>452.5</v>
      </c>
      <c r="H24" s="1544">
        <f t="shared" si="9"/>
        <v>32.799999999999997</v>
      </c>
      <c r="I24" s="956">
        <f t="shared" si="9"/>
        <v>16.200000000000003</v>
      </c>
      <c r="J24" s="1539">
        <f t="shared" si="9"/>
        <v>4.4000000000000004</v>
      </c>
      <c r="K24" s="1544">
        <f t="shared" si="9"/>
        <v>0</v>
      </c>
      <c r="L24" s="956">
        <f t="shared" si="9"/>
        <v>3.3000000000000007</v>
      </c>
      <c r="M24" s="1539">
        <f t="shared" si="9"/>
        <v>-2</v>
      </c>
      <c r="N24" s="1539">
        <f t="shared" si="9"/>
        <v>4.5999999999999996</v>
      </c>
      <c r="O24" s="1539">
        <f t="shared" si="9"/>
        <v>794.40000000000009</v>
      </c>
      <c r="P24" s="956">
        <f t="shared" si="9"/>
        <v>243.2</v>
      </c>
      <c r="Q24" s="1157">
        <f t="shared" si="9"/>
        <v>14.2</v>
      </c>
      <c r="R24" s="956">
        <f t="shared" si="9"/>
        <v>961</v>
      </c>
      <c r="S24" s="956">
        <f t="shared" si="9"/>
        <v>206.9</v>
      </c>
      <c r="T24" s="1157">
        <f t="shared" si="9"/>
        <v>14</v>
      </c>
    </row>
    <row r="25" spans="1:20">
      <c r="A25" s="2027"/>
      <c r="B25" s="1540" t="s">
        <v>186</v>
      </c>
      <c r="C25" s="1069">
        <f t="shared" ref="C25:I25" si="10">C19/C9-1</f>
        <v>-0.25815743282776005</v>
      </c>
      <c r="D25" s="1108">
        <f t="shared" si="10"/>
        <v>-3.8709677419354827E-2</v>
      </c>
      <c r="E25" s="256">
        <f t="shared" si="10"/>
        <v>-0.23300970873786409</v>
      </c>
      <c r="F25" s="1069">
        <f t="shared" si="10"/>
        <v>0.34792409926686796</v>
      </c>
      <c r="G25" s="1108">
        <f t="shared" si="10"/>
        <v>3.8510638297872344</v>
      </c>
      <c r="H25" s="256">
        <f t="shared" si="10"/>
        <v>0.65863453815261042</v>
      </c>
      <c r="I25" s="938">
        <f t="shared" si="10"/>
        <v>0.51428571428571446</v>
      </c>
      <c r="J25" s="1502" t="s">
        <v>574</v>
      </c>
      <c r="K25" s="257" t="s">
        <v>574</v>
      </c>
      <c r="L25" s="938">
        <f>L19/L9-1</f>
        <v>0.3267326732673268</v>
      </c>
      <c r="M25" s="1108">
        <f>M19/M9-1</f>
        <v>-1</v>
      </c>
      <c r="N25" s="1108">
        <f>N19/N9-1</f>
        <v>2.2999999999999998</v>
      </c>
      <c r="O25" s="1108">
        <f t="shared" ref="O25:T25" si="11">O19/O9-1</f>
        <v>0.29941203075531431</v>
      </c>
      <c r="P25" s="1485">
        <f t="shared" si="11"/>
        <v>3.1584415584415586</v>
      </c>
      <c r="Q25" s="1506">
        <f t="shared" si="11"/>
        <v>0.52985074626865658</v>
      </c>
      <c r="R25" s="938">
        <f t="shared" si="11"/>
        <v>0.39931854067979722</v>
      </c>
      <c r="S25" s="938">
        <f t="shared" si="11"/>
        <v>5.3740259740259742</v>
      </c>
      <c r="T25" s="1506">
        <f t="shared" si="11"/>
        <v>0.66666666666666674</v>
      </c>
    </row>
    <row r="26" spans="1:20">
      <c r="A26" s="1842"/>
      <c r="B26" s="258"/>
      <c r="C26" s="256"/>
      <c r="D26" s="256"/>
      <c r="E26" s="256"/>
      <c r="F26" s="257"/>
      <c r="G26" s="257"/>
      <c r="H26" s="257"/>
      <c r="I26" s="257"/>
      <c r="J26" s="257"/>
      <c r="K26" s="257"/>
      <c r="L26" s="256"/>
      <c r="M26" s="256"/>
      <c r="N26" s="256"/>
      <c r="O26" s="256"/>
      <c r="P26" s="256"/>
      <c r="Q26" s="256"/>
      <c r="R26" s="551"/>
    </row>
    <row r="27" spans="1:20">
      <c r="A27" s="5" t="s">
        <v>645</v>
      </c>
      <c r="B27" s="551"/>
      <c r="C27" s="551"/>
      <c r="D27" s="551"/>
      <c r="E27" s="551"/>
      <c r="F27" s="551"/>
      <c r="G27" s="551"/>
      <c r="H27" s="551"/>
      <c r="I27" s="551"/>
      <c r="J27" s="551"/>
      <c r="K27" s="551"/>
      <c r="L27" s="551"/>
      <c r="M27" s="551"/>
      <c r="N27" s="551"/>
      <c r="O27" s="551"/>
      <c r="P27" s="551"/>
      <c r="Q27" s="551"/>
      <c r="R27" s="551"/>
    </row>
    <row r="28" spans="1:20">
      <c r="A28" s="5" t="s">
        <v>579</v>
      </c>
      <c r="B28" s="551"/>
      <c r="C28" s="551"/>
      <c r="D28" s="551"/>
      <c r="E28" s="551"/>
      <c r="F28" s="551"/>
      <c r="G28" s="551"/>
      <c r="H28" s="551"/>
      <c r="I28" s="551"/>
      <c r="J28" s="551"/>
      <c r="K28" s="551"/>
      <c r="L28" s="551"/>
      <c r="M28" s="551"/>
      <c r="N28" s="551"/>
      <c r="O28" s="551"/>
      <c r="P28" s="551"/>
      <c r="Q28" s="551"/>
      <c r="R28" s="551"/>
    </row>
    <row r="29" spans="1:20">
      <c r="A29" s="69" t="s">
        <v>513</v>
      </c>
      <c r="B29" s="551"/>
      <c r="C29" s="551"/>
      <c r="D29" s="551"/>
      <c r="E29" s="551"/>
      <c r="F29" s="551"/>
      <c r="G29" s="551"/>
      <c r="H29" s="551"/>
      <c r="I29" s="551"/>
      <c r="J29" s="551"/>
      <c r="K29" s="551"/>
      <c r="L29" s="551"/>
      <c r="M29" s="551"/>
      <c r="N29" s="551"/>
      <c r="O29" s="551"/>
      <c r="P29" s="551"/>
      <c r="Q29" s="551"/>
      <c r="R29" s="551"/>
    </row>
    <row r="30" spans="1:20">
      <c r="A30" s="551"/>
      <c r="B30" s="551"/>
      <c r="C30" s="551"/>
      <c r="D30" s="551"/>
      <c r="E30" s="551"/>
      <c r="F30" s="551"/>
      <c r="G30" s="551"/>
      <c r="H30" s="551"/>
      <c r="I30" s="551"/>
      <c r="J30" s="551"/>
      <c r="K30" s="551"/>
      <c r="L30" s="551"/>
      <c r="M30" s="551"/>
      <c r="N30" s="551"/>
      <c r="O30" s="551"/>
      <c r="P30" s="551"/>
      <c r="Q30" s="551"/>
      <c r="R30" s="551"/>
    </row>
  </sheetData>
  <mergeCells count="41">
    <mergeCell ref="H6:H8"/>
    <mergeCell ref="I6:I8"/>
    <mergeCell ref="C6:C8"/>
    <mergeCell ref="D6:D8"/>
    <mergeCell ref="E6:E8"/>
    <mergeCell ref="F6:F8"/>
    <mergeCell ref="G6:G8"/>
    <mergeCell ref="C3:E5"/>
    <mergeCell ref="F3:T3"/>
    <mergeCell ref="F4:H5"/>
    <mergeCell ref="I4:T4"/>
    <mergeCell ref="I5:K5"/>
    <mergeCell ref="L5:N5"/>
    <mergeCell ref="O5:Q5"/>
    <mergeCell ref="R5:T5"/>
    <mergeCell ref="T6:T8"/>
    <mergeCell ref="A9:B9"/>
    <mergeCell ref="A10:B10"/>
    <mergeCell ref="A11:B11"/>
    <mergeCell ref="A12:B12"/>
    <mergeCell ref="O6:O8"/>
    <mergeCell ref="P6:P8"/>
    <mergeCell ref="Q6:Q8"/>
    <mergeCell ref="R6:R8"/>
    <mergeCell ref="S6:S8"/>
    <mergeCell ref="J6:J8"/>
    <mergeCell ref="K6:K8"/>
    <mergeCell ref="L6:L8"/>
    <mergeCell ref="M6:M8"/>
    <mergeCell ref="N6:N8"/>
    <mergeCell ref="A3:B8"/>
    <mergeCell ref="A13:B13"/>
    <mergeCell ref="A14:B14"/>
    <mergeCell ref="A15:B15"/>
    <mergeCell ref="A16:B16"/>
    <mergeCell ref="A17:B17"/>
    <mergeCell ref="A18:B18"/>
    <mergeCell ref="A19:B19"/>
    <mergeCell ref="A20:A21"/>
    <mergeCell ref="A22:A23"/>
    <mergeCell ref="A24:A25"/>
  </mergeCells>
  <hyperlinks>
    <hyperlink ref="A28" r:id="rId1" display="http://www.msmt.cz/file/13234_1_1/"/>
    <hyperlink ref="V2" location="OBSAH!A1" display="Zpět na obsah"/>
  </hyperlinks>
  <pageMargins left="0.7" right="0.7" top="0.78740157499999996" bottom="0.78740157499999996" header="0.3" footer="0.3"/>
  <pageSetup paperSize="9" orientation="landscape" r:id="rId2"/>
  <ignoredErrors>
    <ignoredError sqref="C20:T25" unlockedFormula="1"/>
  </ignoredError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0"/>
  <sheetViews>
    <sheetView showGridLines="0" workbookViewId="0"/>
  </sheetViews>
  <sheetFormatPr defaultRowHeight="15"/>
  <cols>
    <col min="1" max="1" width="10.7109375" style="551" customWidth="1"/>
    <col min="2" max="2" width="5.140625" style="551" customWidth="1"/>
    <col min="3" max="17" width="7.28515625" style="551" customWidth="1"/>
    <col min="18" max="18" width="9.140625" style="551"/>
  </cols>
  <sheetData>
    <row r="1" spans="1:39">
      <c r="A1" s="165" t="s">
        <v>1027</v>
      </c>
      <c r="B1" s="145"/>
    </row>
    <row r="2" spans="1:39" ht="15.75" thickBot="1">
      <c r="A2" s="1614" t="s">
        <v>1719</v>
      </c>
      <c r="B2" s="146"/>
      <c r="O2" s="623"/>
      <c r="P2" s="146"/>
      <c r="Q2" s="146"/>
      <c r="R2" s="146"/>
      <c r="S2" s="213" t="s">
        <v>1602</v>
      </c>
      <c r="T2" s="146"/>
    </row>
    <row r="3" spans="1:39">
      <c r="A3" s="1904" t="s">
        <v>193</v>
      </c>
      <c r="B3" s="1905"/>
      <c r="C3" s="2052" t="s">
        <v>570</v>
      </c>
      <c r="D3" s="1941"/>
      <c r="E3" s="1941"/>
      <c r="F3" s="1941"/>
      <c r="G3" s="1941"/>
      <c r="H3" s="1932"/>
      <c r="I3" s="2052" t="s">
        <v>571</v>
      </c>
      <c r="J3" s="1941"/>
      <c r="K3" s="1941"/>
      <c r="L3" s="1941"/>
      <c r="M3" s="1941"/>
      <c r="N3" s="1932"/>
      <c r="O3" s="1936" t="s">
        <v>572</v>
      </c>
      <c r="P3" s="1895"/>
      <c r="Q3" s="1896"/>
    </row>
    <row r="4" spans="1:39" s="551" customFormat="1">
      <c r="A4" s="1890"/>
      <c r="B4" s="1906"/>
      <c r="C4" s="2082" t="s">
        <v>4</v>
      </c>
      <c r="D4" s="1942"/>
      <c r="E4" s="1933"/>
      <c r="F4" s="2082" t="s">
        <v>1776</v>
      </c>
      <c r="G4" s="1942"/>
      <c r="H4" s="1933"/>
      <c r="I4" s="2082" t="s">
        <v>4</v>
      </c>
      <c r="J4" s="1942"/>
      <c r="K4" s="1933"/>
      <c r="L4" s="2082" t="s">
        <v>1777</v>
      </c>
      <c r="M4" s="1942"/>
      <c r="N4" s="1942"/>
      <c r="O4" s="2299" t="s">
        <v>1775</v>
      </c>
      <c r="P4" s="2302" t="s">
        <v>121</v>
      </c>
      <c r="Q4" s="2305" t="s">
        <v>632</v>
      </c>
    </row>
    <row r="5" spans="1:39" ht="15" customHeight="1">
      <c r="A5" s="1890"/>
      <c r="B5" s="1906"/>
      <c r="C5" s="2297" t="s">
        <v>1775</v>
      </c>
      <c r="D5" s="2291" t="s">
        <v>121</v>
      </c>
      <c r="E5" s="2293" t="s">
        <v>632</v>
      </c>
      <c r="F5" s="2297" t="s">
        <v>1775</v>
      </c>
      <c r="G5" s="2291" t="s">
        <v>121</v>
      </c>
      <c r="H5" s="2293" t="s">
        <v>632</v>
      </c>
      <c r="I5" s="2297" t="s">
        <v>1775</v>
      </c>
      <c r="J5" s="2291" t="s">
        <v>121</v>
      </c>
      <c r="K5" s="2293" t="s">
        <v>632</v>
      </c>
      <c r="L5" s="2297" t="s">
        <v>1775</v>
      </c>
      <c r="M5" s="2291" t="s">
        <v>121</v>
      </c>
      <c r="N5" s="2289" t="s">
        <v>632</v>
      </c>
      <c r="O5" s="2300"/>
      <c r="P5" s="2303"/>
      <c r="Q5" s="2306"/>
    </row>
    <row r="6" spans="1:39">
      <c r="A6" s="1890"/>
      <c r="B6" s="1906"/>
      <c r="C6" s="2297"/>
      <c r="D6" s="2291"/>
      <c r="E6" s="2293"/>
      <c r="F6" s="2297"/>
      <c r="G6" s="2291"/>
      <c r="H6" s="2293"/>
      <c r="I6" s="2297"/>
      <c r="J6" s="2291"/>
      <c r="K6" s="2293"/>
      <c r="L6" s="2297"/>
      <c r="M6" s="2291"/>
      <c r="N6" s="2289"/>
      <c r="O6" s="2300"/>
      <c r="P6" s="2303"/>
      <c r="Q6" s="2306"/>
    </row>
    <row r="7" spans="1:39" ht="15.75" thickBot="1">
      <c r="A7" s="1891"/>
      <c r="B7" s="1907"/>
      <c r="C7" s="2298"/>
      <c r="D7" s="2292"/>
      <c r="E7" s="2294"/>
      <c r="F7" s="2298"/>
      <c r="G7" s="2292"/>
      <c r="H7" s="2294"/>
      <c r="I7" s="2298"/>
      <c r="J7" s="2292"/>
      <c r="K7" s="2294"/>
      <c r="L7" s="2298"/>
      <c r="M7" s="2292"/>
      <c r="N7" s="2290"/>
      <c r="O7" s="2301"/>
      <c r="P7" s="2304"/>
      <c r="Q7" s="2307"/>
    </row>
    <row r="8" spans="1:39" ht="16.5" customHeight="1">
      <c r="A8" s="1910" t="s">
        <v>11</v>
      </c>
      <c r="B8" s="1911"/>
      <c r="C8" s="574">
        <v>2692.4</v>
      </c>
      <c r="D8" s="580">
        <v>378.1</v>
      </c>
      <c r="E8" s="581">
        <v>53.3</v>
      </c>
      <c r="F8" s="574">
        <v>60</v>
      </c>
      <c r="G8" s="580">
        <v>9</v>
      </c>
      <c r="H8" s="579">
        <v>4.7</v>
      </c>
      <c r="I8" s="600">
        <v>14.7</v>
      </c>
      <c r="J8" s="590">
        <v>11.6</v>
      </c>
      <c r="K8" s="601">
        <v>1.5</v>
      </c>
      <c r="L8" s="600">
        <v>1</v>
      </c>
      <c r="M8" s="590">
        <v>0</v>
      </c>
      <c r="N8" s="601">
        <v>0</v>
      </c>
      <c r="O8" s="600">
        <v>39.9</v>
      </c>
      <c r="P8" s="590">
        <v>12.2</v>
      </c>
      <c r="Q8" s="589">
        <v>3.6</v>
      </c>
      <c r="S8" s="77"/>
      <c r="T8" s="77"/>
      <c r="U8" s="77"/>
      <c r="V8" s="77"/>
      <c r="W8" s="77"/>
      <c r="X8" s="77"/>
      <c r="Y8" s="77"/>
      <c r="Z8" s="77"/>
      <c r="AA8" s="77"/>
      <c r="AB8" s="77"/>
      <c r="AC8" s="77"/>
      <c r="AD8" s="77"/>
      <c r="AE8" s="77"/>
      <c r="AF8" s="77"/>
      <c r="AG8" s="77"/>
      <c r="AH8" s="77"/>
      <c r="AI8" s="77"/>
      <c r="AJ8" s="74"/>
      <c r="AK8" s="74"/>
      <c r="AL8" s="74"/>
      <c r="AM8" s="74"/>
    </row>
    <row r="9" spans="1:39" ht="16.5" customHeight="1">
      <c r="A9" s="1910" t="s">
        <v>12</v>
      </c>
      <c r="B9" s="1911"/>
      <c r="C9" s="574">
        <v>1415.8999999999999</v>
      </c>
      <c r="D9" s="580">
        <v>237</v>
      </c>
      <c r="E9" s="581">
        <v>33.799999999999997</v>
      </c>
      <c r="F9" s="574">
        <v>29.8</v>
      </c>
      <c r="G9" s="580">
        <v>8.6999999999999993</v>
      </c>
      <c r="H9" s="579">
        <v>7.9</v>
      </c>
      <c r="I9" s="574">
        <v>2.2000000000000002</v>
      </c>
      <c r="J9" s="580">
        <v>9.8000000000000007</v>
      </c>
      <c r="K9" s="581">
        <v>0</v>
      </c>
      <c r="L9" s="484">
        <v>1</v>
      </c>
      <c r="M9" s="592">
        <v>0</v>
      </c>
      <c r="N9" s="486">
        <v>0</v>
      </c>
      <c r="O9" s="600">
        <v>23.1</v>
      </c>
      <c r="P9" s="590">
        <v>9.5</v>
      </c>
      <c r="Q9" s="589">
        <v>3.8</v>
      </c>
      <c r="S9" s="77"/>
      <c r="T9" s="77"/>
      <c r="U9" s="77"/>
      <c r="V9" s="77"/>
      <c r="W9" s="77"/>
      <c r="X9" s="77"/>
      <c r="Y9" s="77"/>
      <c r="Z9" s="77"/>
      <c r="AA9" s="77"/>
      <c r="AB9" s="77"/>
      <c r="AC9" s="77"/>
      <c r="AD9" s="77"/>
      <c r="AE9" s="77"/>
      <c r="AF9" s="77"/>
      <c r="AG9" s="1806"/>
      <c r="AH9" s="1806"/>
      <c r="AI9" s="1806"/>
      <c r="AJ9" s="74"/>
      <c r="AK9" s="74"/>
      <c r="AL9" s="74"/>
      <c r="AM9" s="74"/>
    </row>
    <row r="10" spans="1:39" ht="16.5" customHeight="1">
      <c r="A10" s="1910" t="s">
        <v>13</v>
      </c>
      <c r="B10" s="1911"/>
      <c r="C10" s="574">
        <v>1165</v>
      </c>
      <c r="D10" s="580">
        <v>238.4</v>
      </c>
      <c r="E10" s="581">
        <v>33.6</v>
      </c>
      <c r="F10" s="574">
        <v>35.4</v>
      </c>
      <c r="G10" s="580">
        <v>10.8</v>
      </c>
      <c r="H10" s="579">
        <v>7.3</v>
      </c>
      <c r="I10" s="574">
        <v>0.1</v>
      </c>
      <c r="J10" s="580">
        <v>8.6</v>
      </c>
      <c r="K10" s="581">
        <v>0</v>
      </c>
      <c r="L10" s="484">
        <v>0</v>
      </c>
      <c r="M10" s="592">
        <v>0</v>
      </c>
      <c r="N10" s="486">
        <v>0</v>
      </c>
      <c r="O10" s="574">
        <v>15.6</v>
      </c>
      <c r="P10" s="580">
        <v>2.5</v>
      </c>
      <c r="Q10" s="579">
        <v>2.2999999999999998</v>
      </c>
      <c r="S10" s="77"/>
      <c r="T10" s="77"/>
      <c r="U10" s="1806"/>
      <c r="V10" s="1806"/>
      <c r="W10" s="1806"/>
      <c r="X10" s="1806"/>
      <c r="Y10" s="1806"/>
      <c r="Z10" s="1806"/>
      <c r="AA10" s="1806"/>
      <c r="AB10" s="1806"/>
      <c r="AC10" s="1806"/>
      <c r="AD10" s="1806"/>
      <c r="AE10" s="1806"/>
      <c r="AF10" s="1806"/>
      <c r="AG10" s="1806"/>
      <c r="AH10" s="1806"/>
      <c r="AI10" s="1806"/>
      <c r="AJ10" s="74"/>
      <c r="AK10" s="74"/>
      <c r="AL10" s="74"/>
      <c r="AM10" s="74"/>
    </row>
    <row r="11" spans="1:39" ht="16.5" customHeight="1">
      <c r="A11" s="1910" t="s">
        <v>135</v>
      </c>
      <c r="B11" s="1911"/>
      <c r="C11" s="574">
        <v>1114</v>
      </c>
      <c r="D11" s="580">
        <v>226</v>
      </c>
      <c r="E11" s="581">
        <v>29.8</v>
      </c>
      <c r="F11" s="574">
        <v>28</v>
      </c>
      <c r="G11" s="580">
        <v>17.100000000000001</v>
      </c>
      <c r="H11" s="579">
        <v>6.8</v>
      </c>
      <c r="I11" s="574">
        <v>1.6</v>
      </c>
      <c r="J11" s="580">
        <v>7.6</v>
      </c>
      <c r="K11" s="581">
        <v>0</v>
      </c>
      <c r="L11" s="484">
        <v>0.8</v>
      </c>
      <c r="M11" s="592">
        <v>0</v>
      </c>
      <c r="N11" s="486">
        <v>0</v>
      </c>
      <c r="O11" s="574">
        <v>14.8</v>
      </c>
      <c r="P11" s="580">
        <v>2.6</v>
      </c>
      <c r="Q11" s="579">
        <v>2.1</v>
      </c>
      <c r="S11" s="77"/>
      <c r="T11" s="77"/>
      <c r="U11" s="1806"/>
      <c r="V11" s="1806"/>
      <c r="W11" s="1806"/>
      <c r="X11" s="1806"/>
      <c r="Y11" s="1806"/>
      <c r="Z11" s="1806"/>
      <c r="AA11" s="1806"/>
      <c r="AB11" s="1806"/>
      <c r="AC11" s="1806"/>
      <c r="AD11" s="1806"/>
      <c r="AE11" s="1806"/>
      <c r="AF11" s="1806"/>
      <c r="AG11" s="1806"/>
      <c r="AH11" s="1806"/>
      <c r="AI11" s="1806"/>
      <c r="AJ11" s="74"/>
      <c r="AK11" s="74"/>
      <c r="AL11" s="74"/>
      <c r="AM11" s="74"/>
    </row>
    <row r="12" spans="1:39" ht="16.5" customHeight="1">
      <c r="A12" s="1910" t="s">
        <v>183</v>
      </c>
      <c r="B12" s="1911"/>
      <c r="C12" s="574">
        <v>1184.3</v>
      </c>
      <c r="D12" s="580">
        <v>254.4</v>
      </c>
      <c r="E12" s="581">
        <v>28.7</v>
      </c>
      <c r="F12" s="574">
        <v>35.4</v>
      </c>
      <c r="G12" s="580">
        <v>14.8</v>
      </c>
      <c r="H12" s="579">
        <v>4.5999999999999996</v>
      </c>
      <c r="I12" s="574">
        <v>1.2</v>
      </c>
      <c r="J12" s="580">
        <v>7.6</v>
      </c>
      <c r="K12" s="581">
        <v>0</v>
      </c>
      <c r="L12" s="484">
        <v>0</v>
      </c>
      <c r="M12" s="592">
        <v>0</v>
      </c>
      <c r="N12" s="486">
        <v>0</v>
      </c>
      <c r="O12" s="574">
        <v>16.5</v>
      </c>
      <c r="P12" s="580">
        <v>5.8</v>
      </c>
      <c r="Q12" s="579">
        <v>2</v>
      </c>
      <c r="S12" s="77"/>
      <c r="T12" s="77"/>
      <c r="U12" s="1806"/>
      <c r="V12" s="1806"/>
      <c r="W12" s="1806"/>
      <c r="X12" s="1806"/>
      <c r="Y12" s="1806"/>
      <c r="Z12" s="1806"/>
      <c r="AA12" s="1806"/>
      <c r="AB12" s="1806"/>
      <c r="AC12" s="1806"/>
      <c r="AD12" s="1806"/>
      <c r="AE12" s="1806"/>
      <c r="AF12" s="1806"/>
      <c r="AG12" s="1806"/>
      <c r="AH12" s="1806"/>
      <c r="AI12" s="1806"/>
      <c r="AJ12" s="74"/>
      <c r="AK12" s="74"/>
      <c r="AL12" s="74"/>
      <c r="AM12" s="74"/>
    </row>
    <row r="13" spans="1:39" ht="16.5" customHeight="1">
      <c r="A13" s="1910" t="s">
        <v>432</v>
      </c>
      <c r="B13" s="1911"/>
      <c r="C13" s="574">
        <v>1507.5</v>
      </c>
      <c r="D13" s="578">
        <v>295.5</v>
      </c>
      <c r="E13" s="581">
        <v>31.5</v>
      </c>
      <c r="F13" s="574">
        <v>41.6</v>
      </c>
      <c r="G13" s="578">
        <v>13.3</v>
      </c>
      <c r="H13" s="579">
        <v>6.3</v>
      </c>
      <c r="I13" s="574">
        <v>1.2</v>
      </c>
      <c r="J13" s="578">
        <v>7</v>
      </c>
      <c r="K13" s="581">
        <v>0</v>
      </c>
      <c r="L13" s="484">
        <v>0</v>
      </c>
      <c r="M13" s="592">
        <v>0</v>
      </c>
      <c r="N13" s="486">
        <v>0</v>
      </c>
      <c r="O13" s="574">
        <v>14.5</v>
      </c>
      <c r="P13" s="578">
        <v>7.3</v>
      </c>
      <c r="Q13" s="579">
        <v>1.7</v>
      </c>
    </row>
    <row r="14" spans="1:39" ht="16.5" customHeight="1">
      <c r="A14" s="1910" t="s">
        <v>529</v>
      </c>
      <c r="B14" s="1911"/>
      <c r="C14" s="574">
        <v>1727.4</v>
      </c>
      <c r="D14" s="578">
        <v>346.5</v>
      </c>
      <c r="E14" s="581">
        <v>45.3</v>
      </c>
      <c r="F14" s="574">
        <v>43.4</v>
      </c>
      <c r="G14" s="578">
        <v>15.6</v>
      </c>
      <c r="H14" s="579">
        <v>8.3000000000000007</v>
      </c>
      <c r="I14" s="574">
        <v>1.5</v>
      </c>
      <c r="J14" s="578">
        <v>0</v>
      </c>
      <c r="K14" s="581">
        <v>0</v>
      </c>
      <c r="L14" s="484">
        <v>0</v>
      </c>
      <c r="M14" s="592">
        <v>0</v>
      </c>
      <c r="N14" s="486">
        <v>0</v>
      </c>
      <c r="O14" s="574">
        <v>16.8</v>
      </c>
      <c r="P14" s="578">
        <v>1.2</v>
      </c>
      <c r="Q14" s="579">
        <v>2.1</v>
      </c>
    </row>
    <row r="15" spans="1:39" ht="16.5" customHeight="1">
      <c r="A15" s="1910" t="s">
        <v>589</v>
      </c>
      <c r="B15" s="1911"/>
      <c r="C15" s="574">
        <v>1958</v>
      </c>
      <c r="D15" s="578">
        <v>380.7</v>
      </c>
      <c r="E15" s="581">
        <v>47.2</v>
      </c>
      <c r="F15" s="574">
        <v>59.1</v>
      </c>
      <c r="G15" s="578">
        <v>22.2</v>
      </c>
      <c r="H15" s="579">
        <v>8.5</v>
      </c>
      <c r="I15" s="574">
        <v>1.6</v>
      </c>
      <c r="J15" s="578">
        <v>4</v>
      </c>
      <c r="K15" s="581">
        <v>0</v>
      </c>
      <c r="L15" s="484">
        <v>0</v>
      </c>
      <c r="M15" s="592">
        <v>0</v>
      </c>
      <c r="N15" s="486">
        <v>0</v>
      </c>
      <c r="O15" s="574">
        <v>23.4</v>
      </c>
      <c r="P15" s="578">
        <v>2.5</v>
      </c>
      <c r="Q15" s="579">
        <v>2.1</v>
      </c>
    </row>
    <row r="16" spans="1:39" ht="16.5" customHeight="1">
      <c r="A16" s="1910" t="s">
        <v>656</v>
      </c>
      <c r="B16" s="1911"/>
      <c r="C16" s="574">
        <v>2217.1000000000004</v>
      </c>
      <c r="D16" s="578">
        <v>404.9</v>
      </c>
      <c r="E16" s="581">
        <v>44.3</v>
      </c>
      <c r="F16" s="574">
        <v>59.6</v>
      </c>
      <c r="G16" s="578">
        <v>19.5</v>
      </c>
      <c r="H16" s="579">
        <v>9.6999999999999993</v>
      </c>
      <c r="I16" s="574">
        <v>1.5</v>
      </c>
      <c r="J16" s="578">
        <v>1.2</v>
      </c>
      <c r="K16" s="581">
        <v>0</v>
      </c>
      <c r="L16" s="484">
        <v>0</v>
      </c>
      <c r="M16" s="592">
        <v>0</v>
      </c>
      <c r="N16" s="486">
        <v>0</v>
      </c>
      <c r="O16" s="574">
        <v>24.9</v>
      </c>
      <c r="P16" s="578">
        <v>1.3</v>
      </c>
      <c r="Q16" s="579">
        <v>2.1</v>
      </c>
    </row>
    <row r="17" spans="1:18" ht="16.5" customHeight="1">
      <c r="A17" s="1910" t="s">
        <v>673</v>
      </c>
      <c r="B17" s="1911"/>
      <c r="C17" s="574">
        <v>2449.4</v>
      </c>
      <c r="D17" s="578">
        <v>474.6</v>
      </c>
      <c r="E17" s="581">
        <v>47.3</v>
      </c>
      <c r="F17" s="574">
        <v>69.2</v>
      </c>
      <c r="G17" s="578">
        <v>32</v>
      </c>
      <c r="H17" s="579">
        <v>13.2</v>
      </c>
      <c r="I17" s="574">
        <v>0.8</v>
      </c>
      <c r="J17" s="578">
        <v>1</v>
      </c>
      <c r="K17" s="581">
        <v>0</v>
      </c>
      <c r="L17" s="484">
        <v>0</v>
      </c>
      <c r="M17" s="592">
        <v>0</v>
      </c>
      <c r="N17" s="486">
        <v>0</v>
      </c>
      <c r="O17" s="574">
        <v>24.8</v>
      </c>
      <c r="P17" s="578">
        <v>3.7</v>
      </c>
      <c r="Q17" s="579">
        <v>2.2999999999999998</v>
      </c>
    </row>
    <row r="18" spans="1:18" ht="16.5" customHeight="1" thickBot="1">
      <c r="A18" s="1910" t="s">
        <v>939</v>
      </c>
      <c r="B18" s="1911"/>
      <c r="C18" s="595">
        <v>2392.1999999999998</v>
      </c>
      <c r="D18" s="594">
        <v>522.4</v>
      </c>
      <c r="E18" s="581">
        <v>54.7</v>
      </c>
      <c r="F18" s="595">
        <v>60</v>
      </c>
      <c r="G18" s="594">
        <v>23.6</v>
      </c>
      <c r="H18" s="579">
        <v>8.6</v>
      </c>
      <c r="I18" s="574">
        <v>1.4</v>
      </c>
      <c r="J18" s="578">
        <v>0</v>
      </c>
      <c r="K18" s="581">
        <v>0</v>
      </c>
      <c r="L18" s="603">
        <v>0</v>
      </c>
      <c r="M18" s="598">
        <v>0</v>
      </c>
      <c r="N18" s="604">
        <v>0</v>
      </c>
      <c r="O18" s="595">
        <v>21.2</v>
      </c>
      <c r="P18" s="594">
        <v>1</v>
      </c>
      <c r="Q18" s="579">
        <v>2</v>
      </c>
    </row>
    <row r="19" spans="1:18" ht="16.5" customHeight="1">
      <c r="A19" s="1900" t="s">
        <v>941</v>
      </c>
      <c r="B19" s="907" t="s">
        <v>185</v>
      </c>
      <c r="C19" s="911">
        <f t="shared" ref="C19:Q19" si="0">C18-C17</f>
        <v>-57.200000000000273</v>
      </c>
      <c r="D19" s="949">
        <f t="shared" si="0"/>
        <v>47.799999999999955</v>
      </c>
      <c r="E19" s="949">
        <f t="shared" si="0"/>
        <v>7.4000000000000057</v>
      </c>
      <c r="F19" s="911">
        <f t="shared" si="0"/>
        <v>-9.2000000000000028</v>
      </c>
      <c r="G19" s="949">
        <f t="shared" si="0"/>
        <v>-8.3999999999999986</v>
      </c>
      <c r="H19" s="949">
        <f t="shared" si="0"/>
        <v>-4.5999999999999996</v>
      </c>
      <c r="I19" s="911">
        <f t="shared" si="0"/>
        <v>0.59999999999999987</v>
      </c>
      <c r="J19" s="949">
        <f t="shared" si="0"/>
        <v>-1</v>
      </c>
      <c r="K19" s="949">
        <f t="shared" si="0"/>
        <v>0</v>
      </c>
      <c r="L19" s="911">
        <f t="shared" si="0"/>
        <v>0</v>
      </c>
      <c r="M19" s="949">
        <f t="shared" si="0"/>
        <v>0</v>
      </c>
      <c r="N19" s="949">
        <f t="shared" si="0"/>
        <v>0</v>
      </c>
      <c r="O19" s="911">
        <f t="shared" si="0"/>
        <v>-3.6000000000000014</v>
      </c>
      <c r="P19" s="949">
        <f t="shared" si="0"/>
        <v>-2.7</v>
      </c>
      <c r="Q19" s="1156">
        <f t="shared" si="0"/>
        <v>-0.29999999999999982</v>
      </c>
    </row>
    <row r="20" spans="1:18" ht="16.5" customHeight="1">
      <c r="A20" s="1901"/>
      <c r="B20" s="923" t="s">
        <v>186</v>
      </c>
      <c r="C20" s="927">
        <f t="shared" ref="C20:Q20" si="1">C18/C17-1</f>
        <v>-2.3352657793745513E-2</v>
      </c>
      <c r="D20" s="925">
        <f t="shared" si="1"/>
        <v>0.1007163927517909</v>
      </c>
      <c r="E20" s="925">
        <f t="shared" si="1"/>
        <v>0.15644820295983108</v>
      </c>
      <c r="F20" s="927">
        <f t="shared" si="1"/>
        <v>-0.13294797687861271</v>
      </c>
      <c r="G20" s="925">
        <f t="shared" si="1"/>
        <v>-0.26249999999999996</v>
      </c>
      <c r="H20" s="925">
        <f t="shared" si="1"/>
        <v>-0.34848484848484851</v>
      </c>
      <c r="I20" s="927">
        <f t="shared" si="1"/>
        <v>0.74999999999999978</v>
      </c>
      <c r="J20" s="1030" t="s">
        <v>574</v>
      </c>
      <c r="K20" s="1030" t="s">
        <v>574</v>
      </c>
      <c r="L20" s="1443" t="s">
        <v>574</v>
      </c>
      <c r="M20" s="1030" t="s">
        <v>574</v>
      </c>
      <c r="N20" s="1030" t="s">
        <v>574</v>
      </c>
      <c r="O20" s="927">
        <f t="shared" si="1"/>
        <v>-0.14516129032258074</v>
      </c>
      <c r="P20" s="925">
        <f t="shared" si="1"/>
        <v>-0.72972972972972983</v>
      </c>
      <c r="Q20" s="926">
        <f t="shared" si="1"/>
        <v>-0.13043478260869557</v>
      </c>
    </row>
    <row r="21" spans="1:18" ht="16.5" customHeight="1">
      <c r="A21" s="1902" t="s">
        <v>945</v>
      </c>
      <c r="B21" s="928" t="s">
        <v>185</v>
      </c>
      <c r="C21" s="922">
        <f t="shared" ref="C21:Q21" si="2">C18-C13</f>
        <v>884.69999999999982</v>
      </c>
      <c r="D21" s="956">
        <f t="shared" si="2"/>
        <v>226.89999999999998</v>
      </c>
      <c r="E21" s="956">
        <f t="shared" si="2"/>
        <v>23.200000000000003</v>
      </c>
      <c r="F21" s="922">
        <f t="shared" si="2"/>
        <v>18.399999999999999</v>
      </c>
      <c r="G21" s="956">
        <f t="shared" si="2"/>
        <v>10.3</v>
      </c>
      <c r="H21" s="956">
        <f t="shared" si="2"/>
        <v>2.2999999999999998</v>
      </c>
      <c r="I21" s="922">
        <f t="shared" si="2"/>
        <v>0.19999999999999996</v>
      </c>
      <c r="J21" s="956">
        <f t="shared" si="2"/>
        <v>-7</v>
      </c>
      <c r="K21" s="956">
        <f t="shared" si="2"/>
        <v>0</v>
      </c>
      <c r="L21" s="922">
        <f t="shared" si="2"/>
        <v>0</v>
      </c>
      <c r="M21" s="956">
        <f t="shared" si="2"/>
        <v>0</v>
      </c>
      <c r="N21" s="956">
        <f t="shared" si="2"/>
        <v>0</v>
      </c>
      <c r="O21" s="922">
        <f t="shared" si="2"/>
        <v>6.6999999999999993</v>
      </c>
      <c r="P21" s="956">
        <f t="shared" si="2"/>
        <v>-6.3</v>
      </c>
      <c r="Q21" s="1157">
        <f t="shared" si="2"/>
        <v>0.30000000000000004</v>
      </c>
    </row>
    <row r="22" spans="1:18" ht="16.5" customHeight="1">
      <c r="A22" s="1901"/>
      <c r="B22" s="923" t="s">
        <v>186</v>
      </c>
      <c r="C22" s="927">
        <f t="shared" ref="C22:Q22" si="3">C18/C13-1</f>
        <v>0.58686567164179082</v>
      </c>
      <c r="D22" s="925">
        <f t="shared" si="3"/>
        <v>0.76785109983079525</v>
      </c>
      <c r="E22" s="925">
        <f t="shared" si="3"/>
        <v>0.73650793650793656</v>
      </c>
      <c r="F22" s="927">
        <f t="shared" si="3"/>
        <v>0.44230769230769229</v>
      </c>
      <c r="G22" s="925">
        <f t="shared" si="3"/>
        <v>0.77443609022556381</v>
      </c>
      <c r="H22" s="925">
        <f t="shared" si="3"/>
        <v>0.36507936507936511</v>
      </c>
      <c r="I22" s="927">
        <f>I18/I13-1</f>
        <v>0.16666666666666674</v>
      </c>
      <c r="J22" s="925">
        <f>J18/J13-1</f>
        <v>-1</v>
      </c>
      <c r="K22" s="1030" t="s">
        <v>574</v>
      </c>
      <c r="L22" s="1443" t="s">
        <v>574</v>
      </c>
      <c r="M22" s="1030" t="s">
        <v>574</v>
      </c>
      <c r="N22" s="1030" t="s">
        <v>574</v>
      </c>
      <c r="O22" s="927">
        <f t="shared" si="3"/>
        <v>0.46206896551724141</v>
      </c>
      <c r="P22" s="925">
        <f t="shared" si="3"/>
        <v>-0.86301369863013699</v>
      </c>
      <c r="Q22" s="926">
        <f t="shared" si="3"/>
        <v>0.17647058823529416</v>
      </c>
      <c r="R22" s="74"/>
    </row>
    <row r="23" spans="1:18" ht="16.5" customHeight="1">
      <c r="A23" s="1902" t="s">
        <v>944</v>
      </c>
      <c r="B23" s="928" t="s">
        <v>185</v>
      </c>
      <c r="C23" s="922">
        <f t="shared" ref="C23:H23" si="4">C18-C8</f>
        <v>-300.20000000000027</v>
      </c>
      <c r="D23" s="956">
        <f t="shared" si="4"/>
        <v>144.29999999999995</v>
      </c>
      <c r="E23" s="956">
        <f t="shared" si="4"/>
        <v>1.4000000000000057</v>
      </c>
      <c r="F23" s="922">
        <f t="shared" si="4"/>
        <v>0</v>
      </c>
      <c r="G23" s="956">
        <f t="shared" si="4"/>
        <v>14.600000000000001</v>
      </c>
      <c r="H23" s="956">
        <f t="shared" si="4"/>
        <v>3.8999999999999995</v>
      </c>
      <c r="I23" s="922">
        <f t="shared" ref="I23:Q23" si="5">I18-I8</f>
        <v>-13.299999999999999</v>
      </c>
      <c r="J23" s="956">
        <f t="shared" si="5"/>
        <v>-11.6</v>
      </c>
      <c r="K23" s="956">
        <f t="shared" si="5"/>
        <v>-1.5</v>
      </c>
      <c r="L23" s="922">
        <f t="shared" si="5"/>
        <v>-1</v>
      </c>
      <c r="M23" s="956">
        <f t="shared" si="5"/>
        <v>0</v>
      </c>
      <c r="N23" s="956">
        <f t="shared" si="5"/>
        <v>0</v>
      </c>
      <c r="O23" s="922">
        <f t="shared" si="5"/>
        <v>-18.7</v>
      </c>
      <c r="P23" s="956">
        <f t="shared" si="5"/>
        <v>-11.2</v>
      </c>
      <c r="Q23" s="1157">
        <f t="shared" si="5"/>
        <v>-1.6</v>
      </c>
      <c r="R23" s="74"/>
    </row>
    <row r="24" spans="1:18" ht="16.5" customHeight="1">
      <c r="A24" s="2027"/>
      <c r="B24" s="1540" t="s">
        <v>186</v>
      </c>
      <c r="C24" s="1069">
        <f t="shared" ref="C24:H24" si="6">C18/C8-1</f>
        <v>-0.11149903431882346</v>
      </c>
      <c r="D24" s="1485">
        <f t="shared" si="6"/>
        <v>0.38164506744247539</v>
      </c>
      <c r="E24" s="1485">
        <f t="shared" si="6"/>
        <v>2.6266416510319024E-2</v>
      </c>
      <c r="F24" s="1069">
        <f t="shared" si="6"/>
        <v>0</v>
      </c>
      <c r="G24" s="1485">
        <f t="shared" si="6"/>
        <v>1.6222222222222222</v>
      </c>
      <c r="H24" s="1485">
        <f t="shared" si="6"/>
        <v>0.82978723404255295</v>
      </c>
      <c r="I24" s="1069">
        <f t="shared" ref="I24:Q24" si="7">I18/I8-1</f>
        <v>-0.90476190476190477</v>
      </c>
      <c r="J24" s="1485">
        <f t="shared" si="7"/>
        <v>-1</v>
      </c>
      <c r="K24" s="1485">
        <f t="shared" si="7"/>
        <v>-1</v>
      </c>
      <c r="L24" s="1069">
        <f t="shared" si="7"/>
        <v>-1</v>
      </c>
      <c r="M24" s="1458" t="s">
        <v>574</v>
      </c>
      <c r="N24" s="1458" t="s">
        <v>574</v>
      </c>
      <c r="O24" s="1069">
        <f t="shared" si="7"/>
        <v>-0.46867167919799502</v>
      </c>
      <c r="P24" s="1485">
        <f t="shared" si="7"/>
        <v>-0.91803278688524592</v>
      </c>
      <c r="Q24" s="1506">
        <f t="shared" si="7"/>
        <v>-0.44444444444444442</v>
      </c>
      <c r="R24" s="74"/>
    </row>
    <row r="25" spans="1:18" s="551" customFormat="1" ht="16.5" customHeight="1">
      <c r="A25" s="903"/>
      <c r="B25" s="258"/>
      <c r="C25" s="256"/>
      <c r="D25" s="256"/>
      <c r="E25" s="256"/>
      <c r="F25" s="256"/>
      <c r="G25" s="256"/>
      <c r="H25" s="256"/>
      <c r="I25" s="257"/>
      <c r="J25" s="257"/>
      <c r="K25" s="257"/>
      <c r="L25" s="257"/>
      <c r="M25" s="257"/>
      <c r="N25" s="257"/>
      <c r="O25" s="257"/>
      <c r="P25" s="257"/>
      <c r="Q25" s="257"/>
    </row>
    <row r="26" spans="1:18">
      <c r="A26" s="5" t="s">
        <v>645</v>
      </c>
    </row>
    <row r="27" spans="1:18">
      <c r="A27" s="5" t="s">
        <v>579</v>
      </c>
    </row>
    <row r="28" spans="1:18">
      <c r="A28" s="464" t="s">
        <v>637</v>
      </c>
    </row>
    <row r="29" spans="1:18">
      <c r="A29" s="464" t="s">
        <v>1104</v>
      </c>
    </row>
    <row r="30" spans="1:18">
      <c r="A30" s="69" t="s">
        <v>513</v>
      </c>
    </row>
  </sheetData>
  <mergeCells count="37">
    <mergeCell ref="A17:B17"/>
    <mergeCell ref="A18:B18"/>
    <mergeCell ref="A19:A20"/>
    <mergeCell ref="A21:A22"/>
    <mergeCell ref="A23:A24"/>
    <mergeCell ref="L5:L7"/>
    <mergeCell ref="M5:M7"/>
    <mergeCell ref="N5:N7"/>
    <mergeCell ref="C5:C7"/>
    <mergeCell ref="D5:D7"/>
    <mergeCell ref="E5:E7"/>
    <mergeCell ref="A16:B16"/>
    <mergeCell ref="A8:B8"/>
    <mergeCell ref="A9:B9"/>
    <mergeCell ref="A10:B10"/>
    <mergeCell ref="I5:I7"/>
    <mergeCell ref="A11:B11"/>
    <mergeCell ref="A12:B12"/>
    <mergeCell ref="A13:B13"/>
    <mergeCell ref="A14:B14"/>
    <mergeCell ref="A15:B15"/>
    <mergeCell ref="P4:P7"/>
    <mergeCell ref="Q4:Q7"/>
    <mergeCell ref="O3:Q3"/>
    <mergeCell ref="A3:B7"/>
    <mergeCell ref="F5:F7"/>
    <mergeCell ref="G5:G7"/>
    <mergeCell ref="H5:H7"/>
    <mergeCell ref="C3:H3"/>
    <mergeCell ref="I3:N3"/>
    <mergeCell ref="C4:E4"/>
    <mergeCell ref="F4:H4"/>
    <mergeCell ref="I4:K4"/>
    <mergeCell ref="L4:N4"/>
    <mergeCell ref="O4:O7"/>
    <mergeCell ref="J5:J7"/>
    <mergeCell ref="K5:K7"/>
  </mergeCells>
  <hyperlinks>
    <hyperlink ref="A27" r:id="rId1" display="http://www.msmt.cz/file/13234_1_1/"/>
    <hyperlink ref="S2" location="OBSAH!A1" display="Zpět na obsah"/>
  </hyperlinks>
  <pageMargins left="0.7" right="0.7" top="0.78740157499999996" bottom="0.78740157499999996" header="0.3" footer="0.3"/>
  <ignoredErrors>
    <ignoredError sqref="C19:Q22 C23:H24 I23:Q24" unlockedFormula="1"/>
  </ignoredError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showGridLines="0" workbookViewId="0"/>
  </sheetViews>
  <sheetFormatPr defaultRowHeight="15"/>
  <cols>
    <col min="1" max="1" width="18.28515625" customWidth="1"/>
    <col min="2" max="2" width="9.7109375" style="551" customWidth="1"/>
    <col min="3" max="3" width="9.7109375" customWidth="1"/>
    <col min="4" max="4" width="9.7109375" style="551" customWidth="1"/>
    <col min="5" max="5" width="9.7109375" style="377" customWidth="1"/>
    <col min="6" max="8" width="9.7109375" customWidth="1"/>
    <col min="9" max="9" width="9.7109375" style="377" customWidth="1"/>
    <col min="10" max="13" width="9.7109375" customWidth="1"/>
  </cols>
  <sheetData>
    <row r="1" spans="1:16">
      <c r="A1" s="165" t="s">
        <v>1080</v>
      </c>
      <c r="B1" s="165"/>
    </row>
    <row r="2" spans="1:16" ht="15.75" thickBot="1">
      <c r="A2" s="1614" t="s">
        <v>1719</v>
      </c>
      <c r="B2" s="1823"/>
      <c r="K2" s="757"/>
      <c r="L2" s="146"/>
      <c r="M2" s="146"/>
      <c r="N2" s="146"/>
      <c r="O2" s="213" t="s">
        <v>1602</v>
      </c>
      <c r="P2" s="146"/>
    </row>
    <row r="3" spans="1:16" s="551" customFormat="1" ht="15" customHeight="1">
      <c r="A3" s="1905" t="s">
        <v>32</v>
      </c>
      <c r="B3" s="1929" t="s">
        <v>1789</v>
      </c>
      <c r="C3" s="1929" t="s">
        <v>569</v>
      </c>
      <c r="D3" s="1833"/>
      <c r="E3" s="1895" t="s">
        <v>634</v>
      </c>
      <c r="F3" s="1895"/>
      <c r="G3" s="1895"/>
      <c r="H3" s="1896"/>
      <c r="I3" s="2052" t="s">
        <v>570</v>
      </c>
      <c r="J3" s="1932"/>
      <c r="K3" s="2075" t="s">
        <v>571</v>
      </c>
      <c r="L3" s="1905"/>
      <c r="M3" s="2075" t="s">
        <v>572</v>
      </c>
    </row>
    <row r="4" spans="1:16" s="551" customFormat="1" ht="11.25" customHeight="1">
      <c r="A4" s="1906"/>
      <c r="B4" s="1930"/>
      <c r="C4" s="1930"/>
      <c r="D4" s="1897" t="s">
        <v>4</v>
      </c>
      <c r="E4" s="1869" t="s">
        <v>38</v>
      </c>
      <c r="F4" s="1869"/>
      <c r="G4" s="1869"/>
      <c r="H4" s="2069"/>
      <c r="I4" s="2101" t="s">
        <v>4</v>
      </c>
      <c r="J4" s="2035" t="s">
        <v>1792</v>
      </c>
      <c r="K4" s="2101" t="s">
        <v>4</v>
      </c>
      <c r="L4" s="2035" t="s">
        <v>1793</v>
      </c>
      <c r="M4" s="2033"/>
    </row>
    <row r="5" spans="1:16" s="551" customFormat="1" ht="24.75" customHeight="1" thickBot="1">
      <c r="A5" s="1907"/>
      <c r="B5" s="1931"/>
      <c r="C5" s="1931"/>
      <c r="D5" s="1899"/>
      <c r="E5" s="1839" t="s">
        <v>748</v>
      </c>
      <c r="F5" s="1839" t="s">
        <v>749</v>
      </c>
      <c r="G5" s="1839" t="s">
        <v>457</v>
      </c>
      <c r="H5" s="1840" t="s">
        <v>458</v>
      </c>
      <c r="I5" s="2034"/>
      <c r="J5" s="2037"/>
      <c r="K5" s="2034"/>
      <c r="L5" s="2037"/>
      <c r="M5" s="2034"/>
    </row>
    <row r="6" spans="1:16" s="551" customFormat="1" ht="16.5" customHeight="1">
      <c r="A6" s="1546" t="s">
        <v>1601</v>
      </c>
      <c r="B6" s="871">
        <v>159512.6</v>
      </c>
      <c r="C6" s="871">
        <v>35468.800000000003</v>
      </c>
      <c r="D6" s="606">
        <v>76249.600000000006</v>
      </c>
      <c r="E6" s="605">
        <v>578</v>
      </c>
      <c r="F6" s="605">
        <v>60.5</v>
      </c>
      <c r="G6" s="605">
        <v>36955.1</v>
      </c>
      <c r="H6" s="872">
        <v>38656</v>
      </c>
      <c r="I6" s="873">
        <v>45385.5</v>
      </c>
      <c r="J6" s="611">
        <v>4001.3</v>
      </c>
      <c r="K6" s="873">
        <v>1093.9000000000001</v>
      </c>
      <c r="L6" s="872">
        <v>65.8</v>
      </c>
      <c r="M6" s="1547">
        <v>1311.7</v>
      </c>
      <c r="N6" s="160"/>
      <c r="O6" s="160"/>
    </row>
    <row r="7" spans="1:16" s="551" customFormat="1" ht="16.5" customHeight="1">
      <c r="A7" s="1548" t="s">
        <v>16</v>
      </c>
      <c r="B7" s="607">
        <v>20542</v>
      </c>
      <c r="C7" s="607">
        <v>4133.7</v>
      </c>
      <c r="D7" s="574">
        <v>8692.4</v>
      </c>
      <c r="E7" s="584">
        <v>107.4</v>
      </c>
      <c r="F7" s="584">
        <v>2</v>
      </c>
      <c r="G7" s="584">
        <v>4147.7</v>
      </c>
      <c r="H7" s="577">
        <v>4435.3</v>
      </c>
      <c r="I7" s="574">
        <v>6877.1</v>
      </c>
      <c r="J7" s="585">
        <v>737.8</v>
      </c>
      <c r="K7" s="574">
        <v>462.1</v>
      </c>
      <c r="L7" s="577">
        <v>45.6</v>
      </c>
      <c r="M7" s="882">
        <v>377</v>
      </c>
      <c r="N7" s="160"/>
    </row>
    <row r="8" spans="1:16" s="551" customFormat="1" ht="16.5" customHeight="1">
      <c r="A8" s="1548" t="s">
        <v>17</v>
      </c>
      <c r="B8" s="607">
        <v>20117</v>
      </c>
      <c r="C8" s="607">
        <v>5095.2</v>
      </c>
      <c r="D8" s="574">
        <v>10564.4</v>
      </c>
      <c r="E8" s="584">
        <v>76.599999999999994</v>
      </c>
      <c r="F8" s="584">
        <v>8.3000000000000007</v>
      </c>
      <c r="G8" s="584">
        <v>5280.5</v>
      </c>
      <c r="H8" s="577">
        <v>5199</v>
      </c>
      <c r="I8" s="574">
        <v>4383</v>
      </c>
      <c r="J8" s="585">
        <v>315.7</v>
      </c>
      <c r="K8" s="599" t="s">
        <v>170</v>
      </c>
      <c r="L8" s="875" t="s">
        <v>170</v>
      </c>
      <c r="M8" s="882">
        <v>73.3</v>
      </c>
      <c r="N8" s="160"/>
    </row>
    <row r="9" spans="1:16" s="551" customFormat="1" ht="16.5" customHeight="1">
      <c r="A9" s="1548" t="s">
        <v>18</v>
      </c>
      <c r="B9" s="607">
        <v>9776.6</v>
      </c>
      <c r="C9" s="607">
        <v>2182</v>
      </c>
      <c r="D9" s="574">
        <v>4538</v>
      </c>
      <c r="E9" s="584">
        <v>8</v>
      </c>
      <c r="F9" s="584">
        <v>3.9</v>
      </c>
      <c r="G9" s="584">
        <v>2174.1999999999998</v>
      </c>
      <c r="H9" s="577">
        <v>2351.9</v>
      </c>
      <c r="I9" s="574">
        <v>2960.4</v>
      </c>
      <c r="J9" s="585">
        <v>197.6</v>
      </c>
      <c r="K9" s="574">
        <v>51</v>
      </c>
      <c r="L9" s="875" t="s">
        <v>170</v>
      </c>
      <c r="M9" s="882">
        <v>45.3</v>
      </c>
      <c r="N9" s="160"/>
    </row>
    <row r="10" spans="1:16" s="551" customFormat="1" ht="16.5" customHeight="1">
      <c r="A10" s="1548" t="s">
        <v>19</v>
      </c>
      <c r="B10" s="607">
        <v>8382.2999999999993</v>
      </c>
      <c r="C10" s="607">
        <v>1861.2</v>
      </c>
      <c r="D10" s="574">
        <v>3971.1</v>
      </c>
      <c r="E10" s="584">
        <v>22.8</v>
      </c>
      <c r="F10" s="584">
        <v>3</v>
      </c>
      <c r="G10" s="584">
        <v>1925.6</v>
      </c>
      <c r="H10" s="577">
        <v>2019.7</v>
      </c>
      <c r="I10" s="574">
        <v>2384.4</v>
      </c>
      <c r="J10" s="585">
        <v>166.5</v>
      </c>
      <c r="K10" s="574">
        <v>57.9</v>
      </c>
      <c r="L10" s="875" t="s">
        <v>170</v>
      </c>
      <c r="M10" s="882">
        <v>107.4</v>
      </c>
      <c r="N10" s="160"/>
    </row>
    <row r="11" spans="1:16" s="551" customFormat="1" ht="16.5" customHeight="1">
      <c r="A11" s="1548" t="s">
        <v>20</v>
      </c>
      <c r="B11" s="607">
        <v>3895.2</v>
      </c>
      <c r="C11" s="607">
        <v>818.8</v>
      </c>
      <c r="D11" s="574">
        <v>2042.5</v>
      </c>
      <c r="E11" s="584">
        <v>39.200000000000003</v>
      </c>
      <c r="F11" s="584">
        <v>2.8</v>
      </c>
      <c r="G11" s="584">
        <v>948.2</v>
      </c>
      <c r="H11" s="577">
        <v>1052.3</v>
      </c>
      <c r="I11" s="574">
        <v>1007.6</v>
      </c>
      <c r="J11" s="585">
        <v>84.2</v>
      </c>
      <c r="K11" s="599" t="s">
        <v>170</v>
      </c>
      <c r="L11" s="875" t="s">
        <v>170</v>
      </c>
      <c r="M11" s="882">
        <v>25.8</v>
      </c>
      <c r="N11" s="160"/>
    </row>
    <row r="12" spans="1:16" s="551" customFormat="1" ht="16.5" customHeight="1">
      <c r="A12" s="1548" t="s">
        <v>21</v>
      </c>
      <c r="B12" s="607">
        <v>11808.7</v>
      </c>
      <c r="C12" s="607">
        <v>2459</v>
      </c>
      <c r="D12" s="574">
        <v>5837.1</v>
      </c>
      <c r="E12" s="584">
        <v>98.1</v>
      </c>
      <c r="F12" s="584">
        <v>6</v>
      </c>
      <c r="G12" s="584">
        <v>2711.4</v>
      </c>
      <c r="H12" s="577">
        <v>3021.6</v>
      </c>
      <c r="I12" s="574">
        <v>3388.1</v>
      </c>
      <c r="J12" s="585">
        <v>239.1</v>
      </c>
      <c r="K12" s="574">
        <v>57.8</v>
      </c>
      <c r="L12" s="875" t="s">
        <v>170</v>
      </c>
      <c r="M12" s="882">
        <v>66.3</v>
      </c>
      <c r="N12" s="160"/>
    </row>
    <row r="13" spans="1:16" s="551" customFormat="1" ht="16.5" customHeight="1">
      <c r="A13" s="1548" t="s">
        <v>22</v>
      </c>
      <c r="B13" s="607">
        <v>6564.2</v>
      </c>
      <c r="C13" s="607">
        <v>1509.9</v>
      </c>
      <c r="D13" s="574">
        <v>3316.9</v>
      </c>
      <c r="E13" s="584">
        <v>12.9</v>
      </c>
      <c r="F13" s="584">
        <v>5</v>
      </c>
      <c r="G13" s="584">
        <v>1533.6</v>
      </c>
      <c r="H13" s="577">
        <v>1765.4</v>
      </c>
      <c r="I13" s="574">
        <v>1714</v>
      </c>
      <c r="J13" s="585">
        <v>96.9</v>
      </c>
      <c r="K13" s="599" t="s">
        <v>170</v>
      </c>
      <c r="L13" s="875" t="s">
        <v>170</v>
      </c>
      <c r="M13" s="882">
        <v>23.5</v>
      </c>
      <c r="N13" s="160"/>
    </row>
    <row r="14" spans="1:16" s="551" customFormat="1" ht="16.5" customHeight="1">
      <c r="A14" s="1548" t="s">
        <v>23</v>
      </c>
      <c r="B14" s="607">
        <v>8493.1</v>
      </c>
      <c r="C14" s="607">
        <v>1849.8</v>
      </c>
      <c r="D14" s="574">
        <v>4035.3</v>
      </c>
      <c r="E14" s="584">
        <v>5</v>
      </c>
      <c r="F14" s="584">
        <v>4</v>
      </c>
      <c r="G14" s="584">
        <v>1948.8</v>
      </c>
      <c r="H14" s="577">
        <v>2077.5</v>
      </c>
      <c r="I14" s="574">
        <v>2558</v>
      </c>
      <c r="J14" s="585">
        <v>152.30000000000001</v>
      </c>
      <c r="K14" s="599" t="s">
        <v>170</v>
      </c>
      <c r="L14" s="875" t="s">
        <v>170</v>
      </c>
      <c r="M14" s="882">
        <v>49.2</v>
      </c>
      <c r="N14" s="160"/>
    </row>
    <row r="15" spans="1:16" s="551" customFormat="1" ht="16.5" customHeight="1">
      <c r="A15" s="1548" t="s">
        <v>24</v>
      </c>
      <c r="B15" s="607">
        <v>8045.8</v>
      </c>
      <c r="C15" s="607">
        <v>1748.5</v>
      </c>
      <c r="D15" s="574">
        <v>3769</v>
      </c>
      <c r="E15" s="584">
        <v>22.4</v>
      </c>
      <c r="F15" s="584">
        <v>11.5</v>
      </c>
      <c r="G15" s="584">
        <v>1819.3</v>
      </c>
      <c r="H15" s="577">
        <v>1915.8</v>
      </c>
      <c r="I15" s="574">
        <v>2411.8000000000002</v>
      </c>
      <c r="J15" s="585">
        <v>135.69999999999999</v>
      </c>
      <c r="K15" s="574">
        <v>70.099999999999994</v>
      </c>
      <c r="L15" s="875" t="s">
        <v>170</v>
      </c>
      <c r="M15" s="882">
        <v>46</v>
      </c>
      <c r="N15" s="160"/>
    </row>
    <row r="16" spans="1:16" s="551" customFormat="1" ht="16.5" customHeight="1">
      <c r="A16" s="1548" t="s">
        <v>25</v>
      </c>
      <c r="B16" s="607">
        <v>7774</v>
      </c>
      <c r="C16" s="607">
        <v>1774.6</v>
      </c>
      <c r="D16" s="574">
        <v>3631.2</v>
      </c>
      <c r="E16" s="584">
        <v>18.8</v>
      </c>
      <c r="F16" s="584">
        <v>3</v>
      </c>
      <c r="G16" s="584">
        <v>1766.7</v>
      </c>
      <c r="H16" s="577">
        <v>1842.7</v>
      </c>
      <c r="I16" s="574">
        <v>2326.9</v>
      </c>
      <c r="J16" s="585">
        <v>221.1</v>
      </c>
      <c r="K16" s="599" t="s">
        <v>170</v>
      </c>
      <c r="L16" s="875" t="s">
        <v>170</v>
      </c>
      <c r="M16" s="882">
        <v>41</v>
      </c>
      <c r="N16" s="160"/>
    </row>
    <row r="17" spans="1:14" s="551" customFormat="1" ht="16.5" customHeight="1">
      <c r="A17" s="1548" t="s">
        <v>26</v>
      </c>
      <c r="B17" s="607">
        <v>18104.400000000001</v>
      </c>
      <c r="C17" s="607">
        <v>4079.8</v>
      </c>
      <c r="D17" s="574">
        <v>8764.5</v>
      </c>
      <c r="E17" s="584">
        <v>79.900000000000006</v>
      </c>
      <c r="F17" s="584">
        <v>1</v>
      </c>
      <c r="G17" s="584">
        <v>4339.8</v>
      </c>
      <c r="H17" s="577">
        <v>4343.8</v>
      </c>
      <c r="I17" s="574">
        <v>4980.8</v>
      </c>
      <c r="J17" s="585">
        <v>561.5</v>
      </c>
      <c r="K17" s="574">
        <v>150</v>
      </c>
      <c r="L17" s="577">
        <v>8.4</v>
      </c>
      <c r="M17" s="882">
        <v>129.30000000000001</v>
      </c>
      <c r="N17" s="160"/>
    </row>
    <row r="18" spans="1:14" s="551" customFormat="1" ht="16.5" customHeight="1">
      <c r="A18" s="1548" t="s">
        <v>27</v>
      </c>
      <c r="B18" s="607">
        <v>9912.4</v>
      </c>
      <c r="C18" s="607">
        <v>2241.5</v>
      </c>
      <c r="D18" s="574">
        <v>4553.8</v>
      </c>
      <c r="E18" s="584">
        <v>15</v>
      </c>
      <c r="F18" s="584">
        <v>3</v>
      </c>
      <c r="G18" s="584">
        <v>2275.8000000000002</v>
      </c>
      <c r="H18" s="577">
        <v>2260</v>
      </c>
      <c r="I18" s="574">
        <v>2989.7</v>
      </c>
      <c r="J18" s="585">
        <v>236.8</v>
      </c>
      <c r="K18" s="574">
        <v>38</v>
      </c>
      <c r="L18" s="875" t="s">
        <v>170</v>
      </c>
      <c r="M18" s="882">
        <v>89</v>
      </c>
      <c r="N18" s="160"/>
    </row>
    <row r="19" spans="1:14" s="551" customFormat="1" ht="16.5" customHeight="1">
      <c r="A19" s="1548" t="s">
        <v>28</v>
      </c>
      <c r="B19" s="607">
        <v>8698.6</v>
      </c>
      <c r="C19" s="607">
        <v>1881.1</v>
      </c>
      <c r="D19" s="574">
        <v>4139.5</v>
      </c>
      <c r="E19" s="584">
        <v>19.399999999999999</v>
      </c>
      <c r="F19" s="584">
        <v>4</v>
      </c>
      <c r="G19" s="584">
        <v>2034.1</v>
      </c>
      <c r="H19" s="577">
        <v>2082</v>
      </c>
      <c r="I19" s="574">
        <v>2558.4</v>
      </c>
      <c r="J19" s="585">
        <v>294.3</v>
      </c>
      <c r="K19" s="574">
        <v>53.2</v>
      </c>
      <c r="L19" s="875" t="s">
        <v>170</v>
      </c>
      <c r="M19" s="882">
        <v>66.099999999999994</v>
      </c>
      <c r="N19" s="160"/>
    </row>
    <row r="20" spans="1:14" s="551" customFormat="1" ht="16.5" customHeight="1">
      <c r="A20" s="1548" t="s">
        <v>29</v>
      </c>
      <c r="B20" s="607">
        <v>17398.3</v>
      </c>
      <c r="C20" s="607">
        <v>3833.7</v>
      </c>
      <c r="D20" s="574">
        <v>8393.9</v>
      </c>
      <c r="E20" s="584">
        <v>52.5</v>
      </c>
      <c r="F20" s="584">
        <v>3</v>
      </c>
      <c r="G20" s="584">
        <v>4049.4</v>
      </c>
      <c r="H20" s="577">
        <v>4289</v>
      </c>
      <c r="I20" s="574">
        <v>4845.3</v>
      </c>
      <c r="J20" s="585">
        <v>561.79999999999995</v>
      </c>
      <c r="K20" s="574">
        <v>153.80000000000001</v>
      </c>
      <c r="L20" s="577">
        <v>11.8</v>
      </c>
      <c r="M20" s="882">
        <v>172.5</v>
      </c>
      <c r="N20" s="160"/>
    </row>
    <row r="21" spans="1:14" s="551" customFormat="1" ht="16.5" customHeight="1">
      <c r="A21" s="470"/>
      <c r="B21" s="470"/>
      <c r="C21" s="470"/>
      <c r="D21" s="470"/>
      <c r="E21" s="585"/>
      <c r="F21" s="585"/>
      <c r="G21" s="585"/>
      <c r="H21" s="585"/>
      <c r="I21" s="585"/>
      <c r="J21" s="585"/>
      <c r="K21" s="585"/>
      <c r="L21" s="585"/>
      <c r="M21" s="585"/>
      <c r="N21" s="160"/>
    </row>
    <row r="22" spans="1:14" s="551" customFormat="1">
      <c r="A22" s="5" t="s">
        <v>644</v>
      </c>
      <c r="B22" s="5"/>
    </row>
    <row r="23" spans="1:14" s="551" customFormat="1">
      <c r="A23" s="5" t="s">
        <v>1790</v>
      </c>
      <c r="B23" s="5"/>
    </row>
    <row r="24" spans="1:14" s="551" customFormat="1">
      <c r="A24" s="464" t="s">
        <v>637</v>
      </c>
      <c r="B24" s="464"/>
    </row>
    <row r="25" spans="1:14" s="551" customFormat="1">
      <c r="A25" s="464" t="s">
        <v>754</v>
      </c>
      <c r="B25" s="464"/>
    </row>
    <row r="26" spans="1:14" s="551" customFormat="1" ht="9" customHeight="1"/>
    <row r="27" spans="1:14" s="551" customFormat="1">
      <c r="A27" s="562" t="s">
        <v>1105</v>
      </c>
      <c r="B27" s="562"/>
    </row>
    <row r="28" spans="1:14">
      <c r="A28" s="69" t="s">
        <v>513</v>
      </c>
      <c r="B28" s="69"/>
    </row>
    <row r="29" spans="1:14">
      <c r="C29" s="513"/>
      <c r="D29" s="513"/>
      <c r="E29" s="513"/>
      <c r="F29" s="513"/>
      <c r="G29" s="513"/>
      <c r="H29" s="513"/>
      <c r="I29" s="513"/>
      <c r="J29" s="513"/>
      <c r="K29" s="513"/>
      <c r="L29" s="513"/>
      <c r="M29" s="513"/>
    </row>
  </sheetData>
  <mergeCells count="13">
    <mergeCell ref="E4:H4"/>
    <mergeCell ref="A3:A5"/>
    <mergeCell ref="C3:C5"/>
    <mergeCell ref="E3:H3"/>
    <mergeCell ref="I3:J3"/>
    <mergeCell ref="D4:D5"/>
    <mergeCell ref="B3:B5"/>
    <mergeCell ref="M3:M5"/>
    <mergeCell ref="I4:I5"/>
    <mergeCell ref="J4:J5"/>
    <mergeCell ref="K4:K5"/>
    <mergeCell ref="L4:L5"/>
    <mergeCell ref="K3:L3"/>
  </mergeCells>
  <hyperlinks>
    <hyperlink ref="O2" location="OBSAH!A1" display="Zpět na obsah"/>
  </hyperlinks>
  <pageMargins left="0.7" right="0.7" top="0.78740157499999996" bottom="0.78740157499999996" header="0.3" footer="0.3"/>
  <pageSetup paperSize="9" orientation="landscape"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showGridLines="0" workbookViewId="0"/>
  </sheetViews>
  <sheetFormatPr defaultRowHeight="15"/>
  <cols>
    <col min="1" max="1" width="18.42578125" style="377" customWidth="1"/>
    <col min="2" max="3" width="8.7109375" style="377" customWidth="1"/>
    <col min="4" max="5" width="8.7109375" style="551" customWidth="1"/>
    <col min="6" max="13" width="8.7109375" style="377" customWidth="1"/>
  </cols>
  <sheetData>
    <row r="1" spans="1:18" ht="15" customHeight="1">
      <c r="A1" s="165" t="s">
        <v>1081</v>
      </c>
    </row>
    <row r="2" spans="1:18" ht="15.75" thickBot="1">
      <c r="A2" s="1614" t="s">
        <v>1719</v>
      </c>
      <c r="K2" s="623"/>
      <c r="L2" s="146"/>
      <c r="M2" s="146"/>
      <c r="N2" s="146"/>
      <c r="O2" s="213" t="s">
        <v>1602</v>
      </c>
      <c r="P2" s="146"/>
    </row>
    <row r="3" spans="1:18" s="551" customFormat="1" ht="15.75" customHeight="1">
      <c r="A3" s="1905" t="s">
        <v>32</v>
      </c>
      <c r="B3" s="2075" t="s">
        <v>569</v>
      </c>
      <c r="C3" s="1905"/>
      <c r="D3" s="1941" t="s">
        <v>634</v>
      </c>
      <c r="E3" s="1941"/>
      <c r="F3" s="1941"/>
      <c r="G3" s="1941"/>
      <c r="H3" s="1941"/>
      <c r="I3" s="1941"/>
      <c r="J3" s="1941"/>
      <c r="K3" s="1941"/>
      <c r="L3" s="1941"/>
      <c r="M3" s="1941"/>
    </row>
    <row r="4" spans="1:18" s="551" customFormat="1" ht="15" customHeight="1">
      <c r="A4" s="1906"/>
      <c r="B4" s="2033"/>
      <c r="C4" s="1906"/>
      <c r="D4" s="1943" t="s">
        <v>4</v>
      </c>
      <c r="E4" s="1943"/>
      <c r="F4" s="2071" t="s">
        <v>38</v>
      </c>
      <c r="G4" s="1943"/>
      <c r="H4" s="1943"/>
      <c r="I4" s="1943"/>
      <c r="J4" s="1943"/>
      <c r="K4" s="1943"/>
      <c r="L4" s="1943"/>
      <c r="M4" s="1943"/>
    </row>
    <row r="5" spans="1:18" s="551" customFormat="1" ht="17.25" customHeight="1">
      <c r="A5" s="1906"/>
      <c r="B5" s="2031"/>
      <c r="C5" s="2032"/>
      <c r="D5" s="2102"/>
      <c r="E5" s="2102"/>
      <c r="F5" s="2069" t="s">
        <v>748</v>
      </c>
      <c r="G5" s="1942"/>
      <c r="H5" s="2069" t="s">
        <v>749</v>
      </c>
      <c r="I5" s="1942"/>
      <c r="J5" s="2069" t="s">
        <v>457</v>
      </c>
      <c r="K5" s="1897"/>
      <c r="L5" s="2069" t="s">
        <v>458</v>
      </c>
      <c r="M5" s="1942"/>
    </row>
    <row r="6" spans="1:18" s="551" customFormat="1" ht="18" customHeight="1" thickBot="1">
      <c r="A6" s="1906"/>
      <c r="B6" s="1836" t="s">
        <v>139</v>
      </c>
      <c r="C6" s="1837" t="s">
        <v>9</v>
      </c>
      <c r="D6" s="1836" t="s">
        <v>139</v>
      </c>
      <c r="E6" s="1837" t="s">
        <v>9</v>
      </c>
      <c r="F6" s="1835" t="s">
        <v>139</v>
      </c>
      <c r="G6" s="1837" t="s">
        <v>9</v>
      </c>
      <c r="H6" s="1835" t="s">
        <v>139</v>
      </c>
      <c r="I6" s="1837" t="s">
        <v>9</v>
      </c>
      <c r="J6" s="1835" t="s">
        <v>139</v>
      </c>
      <c r="K6" s="1834" t="s">
        <v>9</v>
      </c>
      <c r="L6" s="1835" t="s">
        <v>139</v>
      </c>
      <c r="M6" s="1837" t="s">
        <v>9</v>
      </c>
    </row>
    <row r="7" spans="1:18" s="551" customFormat="1" ht="16.5" customHeight="1">
      <c r="A7" s="1549" t="s">
        <v>1601</v>
      </c>
      <c r="B7" s="606">
        <v>241</v>
      </c>
      <c r="C7" s="878">
        <v>35227.800000000003</v>
      </c>
      <c r="D7" s="889">
        <v>12202.3</v>
      </c>
      <c r="E7" s="876">
        <v>64047.3</v>
      </c>
      <c r="F7" s="1864">
        <v>4.8999999999999773</v>
      </c>
      <c r="G7" s="876">
        <v>573.1</v>
      </c>
      <c r="H7" s="1864">
        <v>1.2999999999999972</v>
      </c>
      <c r="I7" s="876">
        <v>59.2</v>
      </c>
      <c r="J7" s="608">
        <v>2253.6999999999971</v>
      </c>
      <c r="K7" s="608">
        <v>34701.4</v>
      </c>
      <c r="L7" s="608">
        <v>9942.4000000000015</v>
      </c>
      <c r="M7" s="876">
        <v>28713.599999999999</v>
      </c>
      <c r="O7" s="160"/>
      <c r="P7" s="160"/>
      <c r="R7" s="160"/>
    </row>
    <row r="8" spans="1:18" s="551" customFormat="1" ht="16.5" customHeight="1">
      <c r="A8" s="1548" t="s">
        <v>16</v>
      </c>
      <c r="B8" s="574">
        <v>58.099999999999909</v>
      </c>
      <c r="C8" s="1863">
        <v>4075.6</v>
      </c>
      <c r="D8" s="877">
        <v>1608.3999999999999</v>
      </c>
      <c r="E8" s="579">
        <v>7084</v>
      </c>
      <c r="F8" s="485">
        <v>0.20000000000000284</v>
      </c>
      <c r="G8" s="579">
        <v>107.2</v>
      </c>
      <c r="H8" s="485">
        <v>0</v>
      </c>
      <c r="I8" s="579">
        <v>2</v>
      </c>
      <c r="J8" s="1856">
        <v>324.29999999999973</v>
      </c>
      <c r="K8" s="1856">
        <v>3823.4</v>
      </c>
      <c r="L8" s="1856">
        <v>1283.9000000000001</v>
      </c>
      <c r="M8" s="579">
        <v>3151.4</v>
      </c>
      <c r="O8" s="160"/>
      <c r="P8" s="160"/>
      <c r="R8" s="160"/>
    </row>
    <row r="9" spans="1:18" s="551" customFormat="1" ht="16.5" customHeight="1">
      <c r="A9" s="1548" t="s">
        <v>17</v>
      </c>
      <c r="B9" s="574">
        <v>25.899999999999636</v>
      </c>
      <c r="C9" s="1863">
        <v>5069.3</v>
      </c>
      <c r="D9" s="877">
        <v>1479.3</v>
      </c>
      <c r="E9" s="579">
        <v>9085.1</v>
      </c>
      <c r="F9" s="485">
        <v>1.2999999999999972</v>
      </c>
      <c r="G9" s="579">
        <v>75.3</v>
      </c>
      <c r="H9" s="485">
        <v>0</v>
      </c>
      <c r="I9" s="579">
        <v>8.3000000000000007</v>
      </c>
      <c r="J9" s="1856">
        <v>284.30000000000018</v>
      </c>
      <c r="K9" s="1856">
        <v>4996.2</v>
      </c>
      <c r="L9" s="1856">
        <v>1193.6999999999998</v>
      </c>
      <c r="M9" s="579">
        <v>4005.3</v>
      </c>
      <c r="O9" s="160"/>
      <c r="P9" s="160"/>
      <c r="R9" s="160"/>
    </row>
    <row r="10" spans="1:18" s="551" customFormat="1" ht="16.5" customHeight="1">
      <c r="A10" s="1548" t="s">
        <v>18</v>
      </c>
      <c r="B10" s="574">
        <v>18.900000000000091</v>
      </c>
      <c r="C10" s="1863">
        <v>2163.1</v>
      </c>
      <c r="D10" s="877">
        <v>740.09999999999991</v>
      </c>
      <c r="E10" s="579">
        <v>3797.9</v>
      </c>
      <c r="F10" s="485">
        <v>0</v>
      </c>
      <c r="G10" s="579">
        <v>8</v>
      </c>
      <c r="H10" s="485">
        <v>0</v>
      </c>
      <c r="I10" s="579">
        <v>3.9</v>
      </c>
      <c r="J10" s="1856">
        <v>147.29999999999973</v>
      </c>
      <c r="K10" s="1856">
        <v>2026.9</v>
      </c>
      <c r="L10" s="1856">
        <v>592.80000000000018</v>
      </c>
      <c r="M10" s="579">
        <v>1759.1</v>
      </c>
      <c r="O10" s="160"/>
      <c r="P10" s="160"/>
      <c r="R10" s="160"/>
    </row>
    <row r="11" spans="1:18" s="551" customFormat="1" ht="16.5" customHeight="1">
      <c r="A11" s="1548" t="s">
        <v>19</v>
      </c>
      <c r="B11" s="574">
        <v>11.200000000000045</v>
      </c>
      <c r="C11" s="1863">
        <v>1850</v>
      </c>
      <c r="D11" s="877">
        <v>598.39999999999986</v>
      </c>
      <c r="E11" s="579">
        <v>3372.7</v>
      </c>
      <c r="F11" s="485">
        <v>0</v>
      </c>
      <c r="G11" s="579">
        <v>22.8</v>
      </c>
      <c r="H11" s="485">
        <v>0</v>
      </c>
      <c r="I11" s="579">
        <v>3</v>
      </c>
      <c r="J11" s="1856">
        <v>103.09999999999991</v>
      </c>
      <c r="K11" s="1856">
        <v>1822.5</v>
      </c>
      <c r="L11" s="1856">
        <v>495.29999999999995</v>
      </c>
      <c r="M11" s="579">
        <v>1524.4</v>
      </c>
      <c r="O11" s="160"/>
      <c r="P11" s="160"/>
      <c r="R11" s="160"/>
    </row>
    <row r="12" spans="1:18" s="551" customFormat="1" ht="16.5" customHeight="1">
      <c r="A12" s="1548" t="s">
        <v>20</v>
      </c>
      <c r="B12" s="574">
        <v>3</v>
      </c>
      <c r="C12" s="1863">
        <v>815.8</v>
      </c>
      <c r="D12" s="877">
        <v>316.5</v>
      </c>
      <c r="E12" s="579">
        <v>1726</v>
      </c>
      <c r="F12" s="485">
        <v>0</v>
      </c>
      <c r="G12" s="579">
        <v>39.200000000000003</v>
      </c>
      <c r="H12" s="485">
        <v>0</v>
      </c>
      <c r="I12" s="579">
        <v>2.8</v>
      </c>
      <c r="J12" s="1856">
        <v>41.400000000000091</v>
      </c>
      <c r="K12" s="1856">
        <v>906.8</v>
      </c>
      <c r="L12" s="1856">
        <v>275.09999999999991</v>
      </c>
      <c r="M12" s="579">
        <v>777.2</v>
      </c>
      <c r="O12" s="160"/>
      <c r="P12" s="160"/>
      <c r="R12" s="160"/>
    </row>
    <row r="13" spans="1:18" s="551" customFormat="1" ht="16.5" customHeight="1">
      <c r="A13" s="1548" t="s">
        <v>21</v>
      </c>
      <c r="B13" s="574">
        <v>13.400000000000091</v>
      </c>
      <c r="C13" s="1863">
        <v>2445.6</v>
      </c>
      <c r="D13" s="877">
        <v>920.90000000000009</v>
      </c>
      <c r="E13" s="579">
        <v>4916.2</v>
      </c>
      <c r="F13" s="485">
        <v>0</v>
      </c>
      <c r="G13" s="579">
        <v>98.1</v>
      </c>
      <c r="H13" s="485">
        <v>0</v>
      </c>
      <c r="I13" s="579">
        <v>6</v>
      </c>
      <c r="J13" s="1856">
        <v>118.90000000000009</v>
      </c>
      <c r="K13" s="1856">
        <v>2592.5</v>
      </c>
      <c r="L13" s="1856">
        <v>802</v>
      </c>
      <c r="M13" s="579">
        <v>2219.6</v>
      </c>
      <c r="O13" s="160"/>
      <c r="P13" s="160"/>
      <c r="R13" s="160"/>
    </row>
    <row r="14" spans="1:18" s="551" customFormat="1" ht="16.5" customHeight="1">
      <c r="A14" s="1548" t="s">
        <v>22</v>
      </c>
      <c r="B14" s="574">
        <v>6.4000000000000909</v>
      </c>
      <c r="C14" s="1863">
        <v>1503.5</v>
      </c>
      <c r="D14" s="877">
        <v>525.40000000000009</v>
      </c>
      <c r="E14" s="579">
        <v>2791.5</v>
      </c>
      <c r="F14" s="485">
        <v>0</v>
      </c>
      <c r="G14" s="579">
        <v>12.9</v>
      </c>
      <c r="H14" s="485">
        <v>0</v>
      </c>
      <c r="I14" s="579">
        <v>5</v>
      </c>
      <c r="J14" s="1856">
        <v>69.5</v>
      </c>
      <c r="K14" s="1856">
        <v>1464.1</v>
      </c>
      <c r="L14" s="1856">
        <v>455.90000000000009</v>
      </c>
      <c r="M14" s="579">
        <v>1309.5</v>
      </c>
      <c r="O14" s="160"/>
      <c r="P14" s="160"/>
      <c r="R14" s="160"/>
    </row>
    <row r="15" spans="1:18" s="551" customFormat="1" ht="16.5" customHeight="1">
      <c r="A15" s="1548" t="s">
        <v>23</v>
      </c>
      <c r="B15" s="574">
        <v>12.700000000000045</v>
      </c>
      <c r="C15" s="1863">
        <v>1837.1</v>
      </c>
      <c r="D15" s="877">
        <v>698.39999999999986</v>
      </c>
      <c r="E15" s="579">
        <v>3336.9</v>
      </c>
      <c r="F15" s="485">
        <v>0</v>
      </c>
      <c r="G15" s="579">
        <v>5</v>
      </c>
      <c r="H15" s="485">
        <v>0.20000000000000018</v>
      </c>
      <c r="I15" s="579">
        <v>3.8</v>
      </c>
      <c r="J15" s="1856">
        <v>125.89999999999986</v>
      </c>
      <c r="K15" s="1856">
        <v>1822.9</v>
      </c>
      <c r="L15" s="1856">
        <v>572.29999999999995</v>
      </c>
      <c r="M15" s="579">
        <v>1505.2</v>
      </c>
      <c r="O15" s="160"/>
      <c r="P15" s="160"/>
      <c r="R15" s="160"/>
    </row>
    <row r="16" spans="1:18" s="551" customFormat="1" ht="16.5" customHeight="1">
      <c r="A16" s="1548" t="s">
        <v>24</v>
      </c>
      <c r="B16" s="574">
        <v>12.099999999999909</v>
      </c>
      <c r="C16" s="1863">
        <v>1736.4</v>
      </c>
      <c r="D16" s="877">
        <v>555.79999999999984</v>
      </c>
      <c r="E16" s="579">
        <v>3213.2</v>
      </c>
      <c r="F16" s="485">
        <v>0</v>
      </c>
      <c r="G16" s="579">
        <v>22.4</v>
      </c>
      <c r="H16" s="485">
        <v>1.0999999999999996</v>
      </c>
      <c r="I16" s="579">
        <v>10.4</v>
      </c>
      <c r="J16" s="1856">
        <v>104.89999999999986</v>
      </c>
      <c r="K16" s="1856">
        <v>1714.4</v>
      </c>
      <c r="L16" s="1856">
        <v>449.79999999999995</v>
      </c>
      <c r="M16" s="579">
        <v>1466</v>
      </c>
      <c r="O16" s="160"/>
      <c r="P16" s="160"/>
      <c r="R16" s="160"/>
    </row>
    <row r="17" spans="1:18" s="551" customFormat="1" ht="16.5" customHeight="1">
      <c r="A17" s="1548" t="s">
        <v>25</v>
      </c>
      <c r="B17" s="574">
        <v>6</v>
      </c>
      <c r="C17" s="1863">
        <v>1768.6</v>
      </c>
      <c r="D17" s="877">
        <v>577.50000000000011</v>
      </c>
      <c r="E17" s="579">
        <v>3053.7</v>
      </c>
      <c r="F17" s="485">
        <v>0.90000000000000213</v>
      </c>
      <c r="G17" s="579">
        <v>17.899999999999999</v>
      </c>
      <c r="H17" s="485">
        <v>0</v>
      </c>
      <c r="I17" s="579">
        <v>3</v>
      </c>
      <c r="J17" s="1856">
        <v>114.70000000000005</v>
      </c>
      <c r="K17" s="1856">
        <v>1652</v>
      </c>
      <c r="L17" s="1856">
        <v>461.90000000000009</v>
      </c>
      <c r="M17" s="579">
        <v>1380.8</v>
      </c>
      <c r="O17" s="160"/>
      <c r="P17" s="160"/>
      <c r="R17" s="160"/>
    </row>
    <row r="18" spans="1:18" s="551" customFormat="1" ht="16.5" customHeight="1">
      <c r="A18" s="1548" t="s">
        <v>26</v>
      </c>
      <c r="B18" s="574">
        <v>22.100000000000364</v>
      </c>
      <c r="C18" s="1863">
        <v>4057.7</v>
      </c>
      <c r="D18" s="877">
        <v>1447.8000000000002</v>
      </c>
      <c r="E18" s="579">
        <v>7316.7</v>
      </c>
      <c r="F18" s="485">
        <v>1</v>
      </c>
      <c r="G18" s="579">
        <v>78.900000000000006</v>
      </c>
      <c r="H18" s="485">
        <v>0</v>
      </c>
      <c r="I18" s="579">
        <v>1</v>
      </c>
      <c r="J18" s="1856">
        <v>289</v>
      </c>
      <c r="K18" s="1856">
        <v>4050.8</v>
      </c>
      <c r="L18" s="1856">
        <v>1157.8000000000002</v>
      </c>
      <c r="M18" s="579">
        <v>3186</v>
      </c>
      <c r="O18" s="160"/>
      <c r="P18" s="160"/>
      <c r="R18" s="160"/>
    </row>
    <row r="19" spans="1:18" s="551" customFormat="1" ht="16.5" customHeight="1">
      <c r="A19" s="1548" t="s">
        <v>27</v>
      </c>
      <c r="B19" s="574">
        <v>17.199999999999818</v>
      </c>
      <c r="C19" s="1863">
        <v>2224.3000000000002</v>
      </c>
      <c r="D19" s="877">
        <v>724.60000000000014</v>
      </c>
      <c r="E19" s="579">
        <v>3829.2</v>
      </c>
      <c r="F19" s="485">
        <v>0</v>
      </c>
      <c r="G19" s="579">
        <v>15</v>
      </c>
      <c r="H19" s="485">
        <v>0</v>
      </c>
      <c r="I19" s="579">
        <v>3</v>
      </c>
      <c r="J19" s="1856">
        <v>146.90000000000009</v>
      </c>
      <c r="K19" s="1856">
        <v>2128.9</v>
      </c>
      <c r="L19" s="1856">
        <v>577.70000000000005</v>
      </c>
      <c r="M19" s="579">
        <v>1682.3</v>
      </c>
      <c r="O19" s="160"/>
      <c r="P19" s="160"/>
      <c r="R19" s="160"/>
    </row>
    <row r="20" spans="1:18" s="551" customFormat="1" ht="16.5" customHeight="1">
      <c r="A20" s="1548" t="s">
        <v>28</v>
      </c>
      <c r="B20" s="574">
        <v>9.3999999999998636</v>
      </c>
      <c r="C20" s="1863">
        <v>1871.7</v>
      </c>
      <c r="D20" s="877">
        <v>644</v>
      </c>
      <c r="E20" s="579">
        <v>3495.5</v>
      </c>
      <c r="F20" s="485">
        <v>0</v>
      </c>
      <c r="G20" s="579">
        <v>19.399999999999999</v>
      </c>
      <c r="H20" s="485">
        <v>0</v>
      </c>
      <c r="I20" s="579">
        <v>4</v>
      </c>
      <c r="J20" s="1856">
        <v>121.5</v>
      </c>
      <c r="K20" s="1856">
        <v>1912.6</v>
      </c>
      <c r="L20" s="1856">
        <v>522.5</v>
      </c>
      <c r="M20" s="579">
        <v>1559.5</v>
      </c>
      <c r="O20" s="160"/>
      <c r="P20" s="160"/>
      <c r="R20" s="160"/>
    </row>
    <row r="21" spans="1:18" s="551" customFormat="1" ht="16.5" customHeight="1">
      <c r="A21" s="1548" t="s">
        <v>29</v>
      </c>
      <c r="B21" s="574">
        <v>24.599999999999909</v>
      </c>
      <c r="C21" s="1863">
        <v>3809.1</v>
      </c>
      <c r="D21" s="877">
        <v>1365.1999999999998</v>
      </c>
      <c r="E21" s="579">
        <v>7028.7000000000007</v>
      </c>
      <c r="F21" s="485">
        <v>1.5</v>
      </c>
      <c r="G21" s="579">
        <v>51</v>
      </c>
      <c r="H21" s="485">
        <v>0</v>
      </c>
      <c r="I21" s="579">
        <v>3</v>
      </c>
      <c r="J21" s="1856">
        <v>262</v>
      </c>
      <c r="K21" s="1856">
        <v>3787.4</v>
      </c>
      <c r="L21" s="1856">
        <v>1101.6999999999998</v>
      </c>
      <c r="M21" s="579">
        <v>3187.3</v>
      </c>
      <c r="O21" s="160"/>
      <c r="P21" s="160"/>
      <c r="R21" s="160"/>
    </row>
    <row r="22" spans="1:18" s="551" customFormat="1" ht="16.5" customHeight="1">
      <c r="A22" s="470"/>
      <c r="B22" s="585"/>
      <c r="C22" s="585"/>
      <c r="D22" s="585"/>
      <c r="E22" s="585"/>
      <c r="F22" s="585"/>
      <c r="G22" s="585"/>
      <c r="H22" s="1651"/>
      <c r="I22" s="585"/>
      <c r="J22" s="585"/>
      <c r="K22" s="585"/>
      <c r="L22" s="585"/>
      <c r="M22" s="585"/>
    </row>
    <row r="23" spans="1:18" s="551" customFormat="1">
      <c r="A23" s="5" t="s">
        <v>644</v>
      </c>
    </row>
    <row r="24" spans="1:18">
      <c r="A24" s="69" t="s">
        <v>513</v>
      </c>
    </row>
    <row r="25" spans="1:18">
      <c r="B25" s="513"/>
      <c r="C25" s="513"/>
      <c r="D25" s="513"/>
      <c r="E25" s="513"/>
      <c r="F25" s="513"/>
      <c r="G25" s="513"/>
      <c r="H25" s="513"/>
      <c r="I25" s="513"/>
      <c r="J25" s="513"/>
      <c r="K25" s="513"/>
      <c r="L25" s="513"/>
      <c r="M25" s="513"/>
    </row>
    <row r="26" spans="1:18">
      <c r="B26" s="513"/>
      <c r="C26" s="513"/>
      <c r="D26" s="513"/>
      <c r="E26" s="513"/>
      <c r="F26" s="513"/>
      <c r="G26" s="513"/>
      <c r="H26" s="513"/>
      <c r="I26" s="513"/>
      <c r="J26" s="513"/>
      <c r="K26" s="513"/>
      <c r="L26" s="513"/>
      <c r="M26" s="513"/>
    </row>
    <row r="27" spans="1:18">
      <c r="B27" s="513"/>
      <c r="C27" s="513"/>
      <c r="D27" s="513"/>
      <c r="E27" s="513"/>
      <c r="F27" s="513"/>
      <c r="G27" s="513"/>
      <c r="H27" s="513"/>
      <c r="I27" s="513"/>
      <c r="J27" s="513"/>
      <c r="K27" s="513"/>
      <c r="L27" s="513"/>
      <c r="M27" s="513"/>
    </row>
  </sheetData>
  <mergeCells count="9">
    <mergeCell ref="A3:A6"/>
    <mergeCell ref="B3:C5"/>
    <mergeCell ref="D3:M3"/>
    <mergeCell ref="D4:E5"/>
    <mergeCell ref="F4:M4"/>
    <mergeCell ref="F5:G5"/>
    <mergeCell ref="H5:I5"/>
    <mergeCell ref="J5:K5"/>
    <mergeCell ref="L5:M5"/>
  </mergeCells>
  <hyperlinks>
    <hyperlink ref="O2" location="OBSAH!A1" display="Zpět na obsah"/>
  </hyperlink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5"/>
  <sheetViews>
    <sheetView showGridLines="0" workbookViewId="0"/>
  </sheetViews>
  <sheetFormatPr defaultRowHeight="15"/>
  <cols>
    <col min="2" max="2" width="70.7109375" customWidth="1"/>
  </cols>
  <sheetData>
    <row r="2" spans="1:2">
      <c r="A2" s="617" t="s">
        <v>522</v>
      </c>
    </row>
    <row r="3" spans="1:2">
      <c r="A3" s="422" t="s">
        <v>170</v>
      </c>
      <c r="B3" s="421" t="s">
        <v>523</v>
      </c>
    </row>
    <row r="4" spans="1:2">
      <c r="A4" s="422" t="s">
        <v>51</v>
      </c>
      <c r="B4" s="421" t="s">
        <v>524</v>
      </c>
    </row>
    <row r="5" spans="1:2">
      <c r="A5" s="422" t="s">
        <v>52</v>
      </c>
      <c r="B5" s="421" t="s">
        <v>525</v>
      </c>
    </row>
  </sheetData>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Y47"/>
  <sheetViews>
    <sheetView showGridLines="0" zoomScaleNormal="100" workbookViewId="0"/>
  </sheetViews>
  <sheetFormatPr defaultColWidth="9.140625" defaultRowHeight="11.25"/>
  <cols>
    <col min="1" max="1" width="17.5703125" style="18" customWidth="1"/>
    <col min="2" max="3" width="5.85546875" style="18" customWidth="1"/>
    <col min="4" max="4" width="5.140625" style="18" customWidth="1"/>
    <col min="5" max="5" width="5.42578125" style="18" customWidth="1"/>
    <col min="6" max="6" width="5.140625" style="18" customWidth="1"/>
    <col min="7" max="7" width="5.42578125" style="18" customWidth="1"/>
    <col min="8" max="8" width="5.140625" style="18" customWidth="1"/>
    <col min="9" max="9" width="5.42578125" style="18" customWidth="1"/>
    <col min="10" max="10" width="5.140625" style="18" customWidth="1"/>
    <col min="11" max="11" width="5.42578125" style="18" customWidth="1"/>
    <col min="12" max="16" width="5.140625" style="18" customWidth="1"/>
    <col min="17" max="17" width="5.42578125" style="18" customWidth="1"/>
    <col min="18" max="18" width="5.140625" style="18" customWidth="1"/>
    <col min="19" max="19" width="5.42578125" style="18" customWidth="1"/>
    <col min="20" max="20" width="5.140625" style="18" customWidth="1"/>
    <col min="21" max="21" width="5.42578125" style="18" customWidth="1"/>
    <col min="22" max="22" width="5.140625" style="18" customWidth="1"/>
    <col min="23" max="23" width="5.42578125" style="18" customWidth="1"/>
    <col min="24" max="16384" width="9.140625" style="18"/>
  </cols>
  <sheetData>
    <row r="1" spans="1:25" s="145" customFormat="1" ht="17.25" customHeight="1">
      <c r="A1" s="165" t="s">
        <v>1566</v>
      </c>
      <c r="K1" s="61"/>
    </row>
    <row r="2" spans="1:25" s="146" customFormat="1" ht="17.25" customHeight="1" thickBot="1">
      <c r="A2" s="1614" t="s">
        <v>1719</v>
      </c>
      <c r="N2" s="146" t="s">
        <v>0</v>
      </c>
      <c r="Y2" s="213" t="s">
        <v>1602</v>
      </c>
    </row>
    <row r="3" spans="1:25" s="4" customFormat="1" ht="17.25" customHeight="1">
      <c r="A3" s="1987" t="s">
        <v>184</v>
      </c>
      <c r="B3" s="1917" t="s">
        <v>67</v>
      </c>
      <c r="C3" s="1987"/>
      <c r="D3" s="2011" t="s">
        <v>40</v>
      </c>
      <c r="E3" s="2011"/>
      <c r="F3" s="2011"/>
      <c r="G3" s="2012"/>
      <c r="H3" s="2010" t="s">
        <v>41</v>
      </c>
      <c r="I3" s="2011"/>
      <c r="J3" s="2011"/>
      <c r="K3" s="2011"/>
      <c r="L3" s="2011"/>
      <c r="M3" s="2011"/>
      <c r="N3" s="2011"/>
      <c r="O3" s="2011"/>
      <c r="P3" s="2011"/>
      <c r="Q3" s="2011"/>
      <c r="R3" s="2011"/>
      <c r="S3" s="2011"/>
      <c r="T3" s="2011"/>
      <c r="U3" s="2011"/>
      <c r="V3" s="2011"/>
      <c r="W3" s="2011"/>
    </row>
    <row r="4" spans="1:25" s="4" customFormat="1" ht="17.25" customHeight="1">
      <c r="A4" s="1992"/>
      <c r="B4" s="2020"/>
      <c r="C4" s="1992"/>
      <c r="D4" s="2021" t="s">
        <v>172</v>
      </c>
      <c r="E4" s="2022"/>
      <c r="F4" s="1998" t="s">
        <v>42</v>
      </c>
      <c r="G4" s="2025"/>
      <c r="H4" s="2001" t="s">
        <v>46</v>
      </c>
      <c r="I4" s="1973"/>
      <c r="J4" s="1998" t="s">
        <v>45</v>
      </c>
      <c r="K4" s="1973"/>
      <c r="L4" s="1998" t="s">
        <v>44</v>
      </c>
      <c r="M4" s="1973"/>
      <c r="N4" s="1998" t="s">
        <v>47</v>
      </c>
      <c r="O4" s="1973"/>
      <c r="P4" s="1998" t="s">
        <v>43</v>
      </c>
      <c r="Q4" s="1973"/>
      <c r="R4" s="1998" t="s">
        <v>48</v>
      </c>
      <c r="S4" s="1973"/>
      <c r="T4" s="1998" t="s">
        <v>655</v>
      </c>
      <c r="U4" s="1973"/>
      <c r="V4" s="1998" t="s">
        <v>61</v>
      </c>
      <c r="W4" s="1999"/>
    </row>
    <row r="5" spans="1:25" s="4" customFormat="1" ht="17.25" customHeight="1">
      <c r="A5" s="1992"/>
      <c r="B5" s="1919"/>
      <c r="C5" s="1988"/>
      <c r="D5" s="2023"/>
      <c r="E5" s="2024"/>
      <c r="F5" s="2000"/>
      <c r="G5" s="1988"/>
      <c r="H5" s="1919"/>
      <c r="I5" s="2002"/>
      <c r="J5" s="2000"/>
      <c r="K5" s="2002"/>
      <c r="L5" s="2000"/>
      <c r="M5" s="2002"/>
      <c r="N5" s="2000"/>
      <c r="O5" s="2002"/>
      <c r="P5" s="2000"/>
      <c r="Q5" s="2002"/>
      <c r="R5" s="2000"/>
      <c r="S5" s="2002"/>
      <c r="T5" s="2000"/>
      <c r="U5" s="2002"/>
      <c r="V5" s="2000"/>
      <c r="W5" s="1920"/>
    </row>
    <row r="6" spans="1:25" s="4" customFormat="1" ht="17.25" customHeight="1" thickBot="1">
      <c r="A6" s="1993"/>
      <c r="B6" s="1061" t="s">
        <v>142</v>
      </c>
      <c r="C6" s="1071" t="s">
        <v>151</v>
      </c>
      <c r="D6" s="1072" t="s">
        <v>142</v>
      </c>
      <c r="E6" s="1066" t="s">
        <v>147</v>
      </c>
      <c r="F6" s="1064" t="s">
        <v>142</v>
      </c>
      <c r="G6" s="1067" t="s">
        <v>147</v>
      </c>
      <c r="H6" s="1061" t="s">
        <v>142</v>
      </c>
      <c r="I6" s="1066" t="s">
        <v>147</v>
      </c>
      <c r="J6" s="1064" t="s">
        <v>142</v>
      </c>
      <c r="K6" s="1066" t="s">
        <v>147</v>
      </c>
      <c r="L6" s="1064" t="s">
        <v>142</v>
      </c>
      <c r="M6" s="1066" t="s">
        <v>147</v>
      </c>
      <c r="N6" s="1064" t="s">
        <v>142</v>
      </c>
      <c r="O6" s="1066" t="s">
        <v>147</v>
      </c>
      <c r="P6" s="1064" t="s">
        <v>142</v>
      </c>
      <c r="Q6" s="1066" t="s">
        <v>147</v>
      </c>
      <c r="R6" s="1064" t="s">
        <v>142</v>
      </c>
      <c r="S6" s="1066" t="s">
        <v>147</v>
      </c>
      <c r="T6" s="1064" t="s">
        <v>142</v>
      </c>
      <c r="U6" s="1066" t="s">
        <v>147</v>
      </c>
      <c r="V6" s="1064" t="s">
        <v>142</v>
      </c>
      <c r="W6" s="1065" t="s">
        <v>147</v>
      </c>
    </row>
    <row r="7" spans="1:25" s="5" customFormat="1" ht="17.25" customHeight="1">
      <c r="A7" s="1076" t="s">
        <v>1601</v>
      </c>
      <c r="B7" s="669">
        <v>14576</v>
      </c>
      <c r="C7" s="661">
        <v>4.0441706897508464E-2</v>
      </c>
      <c r="D7" s="1077">
        <v>6801</v>
      </c>
      <c r="E7" s="659">
        <v>0.46658891328210755</v>
      </c>
      <c r="F7" s="780">
        <v>7775</v>
      </c>
      <c r="G7" s="661">
        <v>0.53341108671789239</v>
      </c>
      <c r="H7" s="669">
        <v>7222</v>
      </c>
      <c r="I7" s="659">
        <v>0.49547200878155873</v>
      </c>
      <c r="J7" s="780">
        <v>409</v>
      </c>
      <c r="K7" s="659">
        <v>2.8059824368825467E-2</v>
      </c>
      <c r="L7" s="780">
        <v>302</v>
      </c>
      <c r="M7" s="659">
        <v>2.0718990120746433E-2</v>
      </c>
      <c r="N7" s="780">
        <v>550</v>
      </c>
      <c r="O7" s="659">
        <v>3.7733260153677277E-2</v>
      </c>
      <c r="P7" s="780">
        <v>905</v>
      </c>
      <c r="Q7" s="659">
        <v>6.2088364434687154E-2</v>
      </c>
      <c r="R7" s="780">
        <v>1579</v>
      </c>
      <c r="S7" s="659">
        <v>0.10832875960482986</v>
      </c>
      <c r="T7" s="780">
        <v>1673</v>
      </c>
      <c r="U7" s="659">
        <v>0.11477771679473106</v>
      </c>
      <c r="V7" s="780">
        <v>1936</v>
      </c>
      <c r="W7" s="673">
        <v>0.13282107574094401</v>
      </c>
    </row>
    <row r="8" spans="1:25" s="5" customFormat="1" ht="17.25" customHeight="1">
      <c r="A8" s="977" t="s">
        <v>16</v>
      </c>
      <c r="B8" s="338">
        <v>1403</v>
      </c>
      <c r="C8" s="1078">
        <v>3.3124778656593079E-2</v>
      </c>
      <c r="D8" s="60">
        <v>698</v>
      </c>
      <c r="E8" s="1079">
        <v>0.49750534568781185</v>
      </c>
      <c r="F8" s="222">
        <v>705</v>
      </c>
      <c r="G8" s="1078">
        <v>0.5024946543121882</v>
      </c>
      <c r="H8" s="338">
        <v>663</v>
      </c>
      <c r="I8" s="1079">
        <v>0.47255880256593014</v>
      </c>
      <c r="J8" s="222">
        <v>23</v>
      </c>
      <c r="K8" s="1079">
        <v>1.6393442622950821E-2</v>
      </c>
      <c r="L8" s="222">
        <v>44</v>
      </c>
      <c r="M8" s="1079">
        <v>3.1361368496079831E-2</v>
      </c>
      <c r="N8" s="222">
        <v>35</v>
      </c>
      <c r="O8" s="1079">
        <v>2.4946543121881683E-2</v>
      </c>
      <c r="P8" s="222">
        <v>42</v>
      </c>
      <c r="Q8" s="1079">
        <v>2.993585174625802E-2</v>
      </c>
      <c r="R8" s="222">
        <v>133</v>
      </c>
      <c r="S8" s="1079">
        <v>9.4796863863150393E-2</v>
      </c>
      <c r="T8" s="222">
        <v>174</v>
      </c>
      <c r="U8" s="1079">
        <v>0.1240199572344975</v>
      </c>
      <c r="V8" s="222">
        <v>289</v>
      </c>
      <c r="W8" s="1080">
        <v>0.2059871703492516</v>
      </c>
    </row>
    <row r="9" spans="1:25" s="5" customFormat="1" ht="17.25" customHeight="1">
      <c r="A9" s="977" t="s">
        <v>17</v>
      </c>
      <c r="B9" s="338">
        <v>1425</v>
      </c>
      <c r="C9" s="1078">
        <v>2.7088164848116183E-2</v>
      </c>
      <c r="D9" s="60">
        <v>276</v>
      </c>
      <c r="E9" s="1079">
        <v>0.19368421052631579</v>
      </c>
      <c r="F9" s="222">
        <v>1149</v>
      </c>
      <c r="G9" s="1078">
        <v>0.80631578947368421</v>
      </c>
      <c r="H9" s="338">
        <v>637</v>
      </c>
      <c r="I9" s="1079">
        <v>0.44701754385964915</v>
      </c>
      <c r="J9" s="222">
        <v>62</v>
      </c>
      <c r="K9" s="1079">
        <v>4.3508771929824559E-2</v>
      </c>
      <c r="L9" s="222">
        <v>27</v>
      </c>
      <c r="M9" s="1079">
        <v>1.8947368421052633E-2</v>
      </c>
      <c r="N9" s="222">
        <v>39</v>
      </c>
      <c r="O9" s="1079">
        <v>2.736842105263158E-2</v>
      </c>
      <c r="P9" s="222">
        <v>99</v>
      </c>
      <c r="Q9" s="1079">
        <v>6.9473684210526312E-2</v>
      </c>
      <c r="R9" s="222">
        <v>210</v>
      </c>
      <c r="S9" s="1079">
        <v>0.14736842105263157</v>
      </c>
      <c r="T9" s="222">
        <v>179</v>
      </c>
      <c r="U9" s="1079">
        <v>0.12561403508771929</v>
      </c>
      <c r="V9" s="222">
        <v>172</v>
      </c>
      <c r="W9" s="1080">
        <v>0.12070175438596491</v>
      </c>
    </row>
    <row r="10" spans="1:25" s="5" customFormat="1" ht="17.25" customHeight="1">
      <c r="A10" s="977" t="s">
        <v>18</v>
      </c>
      <c r="B10" s="338">
        <v>680</v>
      </c>
      <c r="C10" s="1078">
        <v>2.963608629331009E-2</v>
      </c>
      <c r="D10" s="60">
        <v>266</v>
      </c>
      <c r="E10" s="1079">
        <v>0.39117647058823529</v>
      </c>
      <c r="F10" s="222">
        <v>414</v>
      </c>
      <c r="G10" s="1078">
        <v>0.60882352941176465</v>
      </c>
      <c r="H10" s="338">
        <v>262</v>
      </c>
      <c r="I10" s="1079">
        <v>0.38529411764705884</v>
      </c>
      <c r="J10" s="222">
        <v>62</v>
      </c>
      <c r="K10" s="1079">
        <v>9.1176470588235289E-2</v>
      </c>
      <c r="L10" s="222">
        <v>19</v>
      </c>
      <c r="M10" s="1079">
        <v>2.7941176470588237E-2</v>
      </c>
      <c r="N10" s="222">
        <v>28</v>
      </c>
      <c r="O10" s="1079">
        <v>4.1176470588235294E-2</v>
      </c>
      <c r="P10" s="222">
        <v>89</v>
      </c>
      <c r="Q10" s="1079">
        <v>0.13088235294117648</v>
      </c>
      <c r="R10" s="222">
        <v>85</v>
      </c>
      <c r="S10" s="1079">
        <v>0.125</v>
      </c>
      <c r="T10" s="222">
        <v>76</v>
      </c>
      <c r="U10" s="1079">
        <v>0.11176470588235295</v>
      </c>
      <c r="V10" s="222">
        <v>59</v>
      </c>
      <c r="W10" s="1080">
        <v>8.6764705882352938E-2</v>
      </c>
    </row>
    <row r="11" spans="1:25" s="5" customFormat="1" ht="17.25" customHeight="1">
      <c r="A11" s="977" t="s">
        <v>19</v>
      </c>
      <c r="B11" s="338">
        <v>738</v>
      </c>
      <c r="C11" s="1078">
        <v>3.8529811005534091E-2</v>
      </c>
      <c r="D11" s="60">
        <v>247</v>
      </c>
      <c r="E11" s="1079">
        <v>0.33468834688346882</v>
      </c>
      <c r="F11" s="222">
        <v>491</v>
      </c>
      <c r="G11" s="1078">
        <v>0.66531165311653118</v>
      </c>
      <c r="H11" s="338">
        <v>273</v>
      </c>
      <c r="I11" s="1079">
        <v>0.36991869918699188</v>
      </c>
      <c r="J11" s="222">
        <v>10</v>
      </c>
      <c r="K11" s="1079">
        <v>1.3550135501355014E-2</v>
      </c>
      <c r="L11" s="222">
        <v>11</v>
      </c>
      <c r="M11" s="1079">
        <v>1.4905149051490514E-2</v>
      </c>
      <c r="N11" s="222">
        <v>48</v>
      </c>
      <c r="O11" s="1079">
        <v>6.5040650406504072E-2</v>
      </c>
      <c r="P11" s="222">
        <v>39</v>
      </c>
      <c r="Q11" s="1079">
        <v>5.2845528455284556E-2</v>
      </c>
      <c r="R11" s="222">
        <v>86</v>
      </c>
      <c r="S11" s="1079">
        <v>0.11653116531165311</v>
      </c>
      <c r="T11" s="222">
        <v>75</v>
      </c>
      <c r="U11" s="1079">
        <v>0.1016260162601626</v>
      </c>
      <c r="V11" s="222">
        <v>196</v>
      </c>
      <c r="W11" s="1080">
        <v>0.26558265582655827</v>
      </c>
    </row>
    <row r="12" spans="1:25" s="5" customFormat="1" ht="17.25" customHeight="1">
      <c r="A12" s="977" t="s">
        <v>20</v>
      </c>
      <c r="B12" s="338">
        <v>333</v>
      </c>
      <c r="C12" s="1078">
        <v>4.0285506895717395E-2</v>
      </c>
      <c r="D12" s="60">
        <v>63</v>
      </c>
      <c r="E12" s="1079">
        <v>0.1891891891891892</v>
      </c>
      <c r="F12" s="222">
        <v>270</v>
      </c>
      <c r="G12" s="1078">
        <v>0.81081081081081086</v>
      </c>
      <c r="H12" s="338">
        <v>172</v>
      </c>
      <c r="I12" s="1079">
        <v>0.51651651651651653</v>
      </c>
      <c r="J12" s="222">
        <v>10</v>
      </c>
      <c r="K12" s="1079">
        <v>3.003003003003003E-2</v>
      </c>
      <c r="L12" s="222">
        <v>2</v>
      </c>
      <c r="M12" s="1079">
        <v>6.006006006006006E-3</v>
      </c>
      <c r="N12" s="222">
        <v>13</v>
      </c>
      <c r="O12" s="1079">
        <v>3.903903903903904E-2</v>
      </c>
      <c r="P12" s="222">
        <v>15</v>
      </c>
      <c r="Q12" s="1079">
        <v>4.5045045045045043E-2</v>
      </c>
      <c r="R12" s="222">
        <v>44</v>
      </c>
      <c r="S12" s="1079">
        <v>0.13213213213213212</v>
      </c>
      <c r="T12" s="222">
        <v>15</v>
      </c>
      <c r="U12" s="1079">
        <v>4.5045045045045043E-2</v>
      </c>
      <c r="V12" s="222">
        <v>62</v>
      </c>
      <c r="W12" s="1080">
        <v>0.18618618618618618</v>
      </c>
    </row>
    <row r="13" spans="1:25" s="5" customFormat="1" ht="17.25" customHeight="1">
      <c r="A13" s="977" t="s">
        <v>21</v>
      </c>
      <c r="B13" s="338">
        <v>1243</v>
      </c>
      <c r="C13" s="1078">
        <v>5.245389711777862E-2</v>
      </c>
      <c r="D13" s="60">
        <v>613</v>
      </c>
      <c r="E13" s="1079">
        <v>0.49316170555108607</v>
      </c>
      <c r="F13" s="222">
        <v>630</v>
      </c>
      <c r="G13" s="1078">
        <v>0.50683829444891393</v>
      </c>
      <c r="H13" s="338">
        <v>630</v>
      </c>
      <c r="I13" s="1079">
        <v>0.50683829444891393</v>
      </c>
      <c r="J13" s="222">
        <v>13</v>
      </c>
      <c r="K13" s="1079">
        <v>1.0458567980691875E-2</v>
      </c>
      <c r="L13" s="222">
        <v>12</v>
      </c>
      <c r="M13" s="1079">
        <v>9.6540627514078835E-3</v>
      </c>
      <c r="N13" s="222">
        <v>25</v>
      </c>
      <c r="O13" s="1079">
        <v>2.0112630732099759E-2</v>
      </c>
      <c r="P13" s="222">
        <v>66</v>
      </c>
      <c r="Q13" s="1079">
        <v>5.3097345132743362E-2</v>
      </c>
      <c r="R13" s="222">
        <v>111</v>
      </c>
      <c r="S13" s="1079">
        <v>8.9300080450522928E-2</v>
      </c>
      <c r="T13" s="222">
        <v>81</v>
      </c>
      <c r="U13" s="1079">
        <v>6.5164923572003222E-2</v>
      </c>
      <c r="V13" s="222">
        <v>305</v>
      </c>
      <c r="W13" s="1080">
        <v>0.24537409493161705</v>
      </c>
    </row>
    <row r="14" spans="1:25" s="5" customFormat="1" ht="17.25" customHeight="1">
      <c r="A14" s="977" t="s">
        <v>22</v>
      </c>
      <c r="B14" s="338">
        <v>573</v>
      </c>
      <c r="C14" s="1078">
        <v>3.894250373793666E-2</v>
      </c>
      <c r="D14" s="60">
        <v>355</v>
      </c>
      <c r="E14" s="1079">
        <v>0.6195462478184991</v>
      </c>
      <c r="F14" s="222">
        <v>218</v>
      </c>
      <c r="G14" s="1078">
        <v>0.38045375218150085</v>
      </c>
      <c r="H14" s="338">
        <v>261</v>
      </c>
      <c r="I14" s="1079">
        <v>0.45549738219895286</v>
      </c>
      <c r="J14" s="222">
        <v>12</v>
      </c>
      <c r="K14" s="1079">
        <v>2.0942408376963352E-2</v>
      </c>
      <c r="L14" s="222">
        <v>15</v>
      </c>
      <c r="M14" s="1079">
        <v>2.6178010471204188E-2</v>
      </c>
      <c r="N14" s="222">
        <v>25</v>
      </c>
      <c r="O14" s="1079">
        <v>4.3630017452006981E-2</v>
      </c>
      <c r="P14" s="222">
        <v>24</v>
      </c>
      <c r="Q14" s="1079">
        <v>4.1884816753926704E-2</v>
      </c>
      <c r="R14" s="222">
        <v>50</v>
      </c>
      <c r="S14" s="1079">
        <v>8.7260034904013961E-2</v>
      </c>
      <c r="T14" s="222">
        <v>98</v>
      </c>
      <c r="U14" s="1079">
        <v>0.17102966841186737</v>
      </c>
      <c r="V14" s="222">
        <v>88</v>
      </c>
      <c r="W14" s="1080">
        <v>0.15357766143106458</v>
      </c>
    </row>
    <row r="15" spans="1:25" s="5" customFormat="1" ht="17.25" customHeight="1">
      <c r="A15" s="977" t="s">
        <v>23</v>
      </c>
      <c r="B15" s="338">
        <v>975</v>
      </c>
      <c r="C15" s="1078">
        <v>5.3480335691953269E-2</v>
      </c>
      <c r="D15" s="60">
        <v>521</v>
      </c>
      <c r="E15" s="1079">
        <v>0.53435897435897439</v>
      </c>
      <c r="F15" s="222">
        <v>454</v>
      </c>
      <c r="G15" s="1078">
        <v>0.46564102564102566</v>
      </c>
      <c r="H15" s="338">
        <v>489</v>
      </c>
      <c r="I15" s="1079">
        <v>0.50153846153846149</v>
      </c>
      <c r="J15" s="222">
        <v>41</v>
      </c>
      <c r="K15" s="1079">
        <v>4.205128205128205E-2</v>
      </c>
      <c r="L15" s="222">
        <v>24</v>
      </c>
      <c r="M15" s="1079">
        <v>2.4615384615384615E-2</v>
      </c>
      <c r="N15" s="222">
        <v>39</v>
      </c>
      <c r="O15" s="1079">
        <v>0.04</v>
      </c>
      <c r="P15" s="222">
        <v>56</v>
      </c>
      <c r="Q15" s="1079">
        <v>5.7435897435897436E-2</v>
      </c>
      <c r="R15" s="222">
        <v>93</v>
      </c>
      <c r="S15" s="1079">
        <v>9.5384615384615387E-2</v>
      </c>
      <c r="T15" s="222">
        <v>91</v>
      </c>
      <c r="U15" s="1079">
        <v>9.3333333333333338E-2</v>
      </c>
      <c r="V15" s="222">
        <v>142</v>
      </c>
      <c r="W15" s="1080">
        <v>0.14564102564102563</v>
      </c>
    </row>
    <row r="16" spans="1:25" s="5" customFormat="1" ht="17.25" customHeight="1">
      <c r="A16" s="977" t="s">
        <v>24</v>
      </c>
      <c r="B16" s="338">
        <v>516</v>
      </c>
      <c r="C16" s="1078">
        <v>2.8652340496418457E-2</v>
      </c>
      <c r="D16" s="60">
        <v>132</v>
      </c>
      <c r="E16" s="1079">
        <v>0.2558139534883721</v>
      </c>
      <c r="F16" s="222">
        <v>384</v>
      </c>
      <c r="G16" s="1078">
        <v>0.7441860465116279</v>
      </c>
      <c r="H16" s="338">
        <v>238</v>
      </c>
      <c r="I16" s="1079">
        <v>0.46124031007751937</v>
      </c>
      <c r="J16" s="222">
        <v>19</v>
      </c>
      <c r="K16" s="1079">
        <v>3.6821705426356592E-2</v>
      </c>
      <c r="L16" s="222">
        <v>13</v>
      </c>
      <c r="M16" s="1079">
        <v>2.5193798449612403E-2</v>
      </c>
      <c r="N16" s="222">
        <v>24</v>
      </c>
      <c r="O16" s="1079">
        <v>4.6511627906976744E-2</v>
      </c>
      <c r="P16" s="222">
        <v>39</v>
      </c>
      <c r="Q16" s="1079">
        <v>7.5581395348837205E-2</v>
      </c>
      <c r="R16" s="222">
        <v>87</v>
      </c>
      <c r="S16" s="1079">
        <v>0.16860465116279069</v>
      </c>
      <c r="T16" s="222">
        <v>56</v>
      </c>
      <c r="U16" s="1079">
        <v>0.10852713178294573</v>
      </c>
      <c r="V16" s="222">
        <v>40</v>
      </c>
      <c r="W16" s="1080">
        <v>7.7519379844961239E-2</v>
      </c>
    </row>
    <row r="17" spans="1:23" s="5" customFormat="1" ht="17.25" customHeight="1">
      <c r="A17" s="977" t="s">
        <v>25</v>
      </c>
      <c r="B17" s="338">
        <v>629</v>
      </c>
      <c r="C17" s="1078">
        <v>3.472643957378678E-2</v>
      </c>
      <c r="D17" s="60">
        <v>208</v>
      </c>
      <c r="E17" s="1079">
        <v>0.33068362480127184</v>
      </c>
      <c r="F17" s="222">
        <v>421</v>
      </c>
      <c r="G17" s="1078">
        <v>0.66931637519872811</v>
      </c>
      <c r="H17" s="338">
        <v>240</v>
      </c>
      <c r="I17" s="1079">
        <v>0.38155802861685217</v>
      </c>
      <c r="J17" s="222">
        <v>17</v>
      </c>
      <c r="K17" s="1079">
        <v>2.7027027027027029E-2</v>
      </c>
      <c r="L17" s="222">
        <v>11</v>
      </c>
      <c r="M17" s="1079">
        <v>1.7488076311605722E-2</v>
      </c>
      <c r="N17" s="222">
        <v>30</v>
      </c>
      <c r="O17" s="1079">
        <v>4.7694753577106522E-2</v>
      </c>
      <c r="P17" s="222">
        <v>100</v>
      </c>
      <c r="Q17" s="1079">
        <v>0.1589825119236884</v>
      </c>
      <c r="R17" s="222">
        <v>36</v>
      </c>
      <c r="S17" s="1079">
        <v>5.7233704292527825E-2</v>
      </c>
      <c r="T17" s="222">
        <v>84</v>
      </c>
      <c r="U17" s="1079">
        <v>0.13354531001589826</v>
      </c>
      <c r="V17" s="222">
        <v>111</v>
      </c>
      <c r="W17" s="1080">
        <v>0.17647058823529413</v>
      </c>
    </row>
    <row r="18" spans="1:23" s="5" customFormat="1" ht="17.25" customHeight="1">
      <c r="A18" s="977" t="s">
        <v>26</v>
      </c>
      <c r="B18" s="338">
        <v>1899</v>
      </c>
      <c r="C18" s="1078">
        <v>4.5546121744135845E-2</v>
      </c>
      <c r="D18" s="60">
        <v>979</v>
      </c>
      <c r="E18" s="1079">
        <v>0.51553449183780942</v>
      </c>
      <c r="F18" s="222">
        <v>920</v>
      </c>
      <c r="G18" s="1078">
        <v>0.48446550816219064</v>
      </c>
      <c r="H18" s="338">
        <v>1006</v>
      </c>
      <c r="I18" s="1079">
        <v>0.52975250131648233</v>
      </c>
      <c r="J18" s="222">
        <v>28</v>
      </c>
      <c r="K18" s="1079">
        <v>1.474460242232754E-2</v>
      </c>
      <c r="L18" s="222">
        <v>45</v>
      </c>
      <c r="M18" s="1079">
        <v>2.3696682464454975E-2</v>
      </c>
      <c r="N18" s="222">
        <v>75</v>
      </c>
      <c r="O18" s="1079">
        <v>3.9494470774091628E-2</v>
      </c>
      <c r="P18" s="222">
        <v>84</v>
      </c>
      <c r="Q18" s="1079">
        <v>4.4233807266982623E-2</v>
      </c>
      <c r="R18" s="222">
        <v>226</v>
      </c>
      <c r="S18" s="1079">
        <v>0.11901000526592943</v>
      </c>
      <c r="T18" s="222">
        <v>308</v>
      </c>
      <c r="U18" s="1079">
        <v>0.16219062664560294</v>
      </c>
      <c r="V18" s="222">
        <v>127</v>
      </c>
      <c r="W18" s="1080">
        <v>6.6877303844128488E-2</v>
      </c>
    </row>
    <row r="19" spans="1:23" s="5" customFormat="1" ht="17.25" customHeight="1">
      <c r="A19" s="977" t="s">
        <v>27</v>
      </c>
      <c r="B19" s="338">
        <v>1020</v>
      </c>
      <c r="C19" s="1078">
        <v>4.600189419564335E-2</v>
      </c>
      <c r="D19" s="60">
        <v>492</v>
      </c>
      <c r="E19" s="1079">
        <v>0.4823529411764706</v>
      </c>
      <c r="F19" s="222">
        <v>528</v>
      </c>
      <c r="G19" s="1078">
        <v>0.51764705882352946</v>
      </c>
      <c r="H19" s="338">
        <v>458</v>
      </c>
      <c r="I19" s="1079">
        <v>0.44901960784313727</v>
      </c>
      <c r="J19" s="222">
        <v>26</v>
      </c>
      <c r="K19" s="1079">
        <v>2.5490196078431372E-2</v>
      </c>
      <c r="L19" s="222">
        <v>24</v>
      </c>
      <c r="M19" s="1079">
        <v>2.3529411764705882E-2</v>
      </c>
      <c r="N19" s="222">
        <v>25</v>
      </c>
      <c r="O19" s="1079">
        <v>2.4509803921568627E-2</v>
      </c>
      <c r="P19" s="222">
        <v>51</v>
      </c>
      <c r="Q19" s="1079">
        <v>0.05</v>
      </c>
      <c r="R19" s="222">
        <v>166</v>
      </c>
      <c r="S19" s="1079">
        <v>0.16274509803921569</v>
      </c>
      <c r="T19" s="222">
        <v>107</v>
      </c>
      <c r="U19" s="1079">
        <v>0.10490196078431373</v>
      </c>
      <c r="V19" s="222">
        <v>163</v>
      </c>
      <c r="W19" s="1080">
        <v>0.15980392156862744</v>
      </c>
    </row>
    <row r="20" spans="1:23" s="5" customFormat="1" ht="17.25" customHeight="1">
      <c r="A20" s="977" t="s">
        <v>28</v>
      </c>
      <c r="B20" s="340">
        <v>986</v>
      </c>
      <c r="C20" s="1078">
        <v>4.9747729566094856E-2</v>
      </c>
      <c r="D20" s="1073">
        <v>595</v>
      </c>
      <c r="E20" s="1079">
        <v>0.60344827586206895</v>
      </c>
      <c r="F20" s="224">
        <v>391</v>
      </c>
      <c r="G20" s="1078">
        <v>0.39655172413793105</v>
      </c>
      <c r="H20" s="340">
        <v>587</v>
      </c>
      <c r="I20" s="1079">
        <v>0.59533468559837732</v>
      </c>
      <c r="J20" s="224">
        <v>35</v>
      </c>
      <c r="K20" s="1079">
        <v>3.5496957403651115E-2</v>
      </c>
      <c r="L20" s="224">
        <v>15</v>
      </c>
      <c r="M20" s="1079">
        <v>1.5212981744421906E-2</v>
      </c>
      <c r="N20" s="224">
        <v>26</v>
      </c>
      <c r="O20" s="1079">
        <v>2.6369168356997971E-2</v>
      </c>
      <c r="P20" s="224">
        <v>63</v>
      </c>
      <c r="Q20" s="1079">
        <v>6.3894523326572014E-2</v>
      </c>
      <c r="R20" s="224">
        <v>116</v>
      </c>
      <c r="S20" s="1079">
        <v>0.11764705882352941</v>
      </c>
      <c r="T20" s="224">
        <v>52</v>
      </c>
      <c r="U20" s="1079">
        <v>5.2738336713995942E-2</v>
      </c>
      <c r="V20" s="224">
        <v>92</v>
      </c>
      <c r="W20" s="1080">
        <v>9.330628803245436E-2</v>
      </c>
    </row>
    <row r="21" spans="1:23" s="5" customFormat="1" ht="17.25" customHeight="1">
      <c r="A21" s="1081" t="s">
        <v>29</v>
      </c>
      <c r="B21" s="340">
        <v>2156</v>
      </c>
      <c r="C21" s="1078">
        <v>5.5792769712496443E-2</v>
      </c>
      <c r="D21" s="1073">
        <v>1356</v>
      </c>
      <c r="E21" s="1079">
        <v>0.6289424860853432</v>
      </c>
      <c r="F21" s="224">
        <v>800</v>
      </c>
      <c r="G21" s="1078">
        <v>0.37105751391465674</v>
      </c>
      <c r="H21" s="340">
        <v>1306</v>
      </c>
      <c r="I21" s="1079">
        <v>0.60575139146567714</v>
      </c>
      <c r="J21" s="224">
        <v>51</v>
      </c>
      <c r="K21" s="1079">
        <v>2.3654916512059369E-2</v>
      </c>
      <c r="L21" s="224">
        <v>40</v>
      </c>
      <c r="M21" s="1079">
        <v>1.8552875695732839E-2</v>
      </c>
      <c r="N21" s="224">
        <v>118</v>
      </c>
      <c r="O21" s="1079">
        <v>5.4730983302411877E-2</v>
      </c>
      <c r="P21" s="224">
        <v>138</v>
      </c>
      <c r="Q21" s="1079">
        <v>6.4007421150278299E-2</v>
      </c>
      <c r="R21" s="224">
        <v>136</v>
      </c>
      <c r="S21" s="1079">
        <v>6.3079777365491654E-2</v>
      </c>
      <c r="T21" s="224">
        <v>277</v>
      </c>
      <c r="U21" s="1079">
        <v>0.1284786641929499</v>
      </c>
      <c r="V21" s="224">
        <v>90</v>
      </c>
      <c r="W21" s="1080">
        <v>4.1743970315398886E-2</v>
      </c>
    </row>
    <row r="22" spans="1:23" s="5" customFormat="1" ht="17.25" customHeight="1">
      <c r="A22" s="1625"/>
      <c r="B22" s="14"/>
      <c r="C22" s="1008"/>
      <c r="D22" s="14"/>
      <c r="E22" s="1008"/>
      <c r="F22" s="14"/>
      <c r="G22" s="1008"/>
      <c r="H22" s="14"/>
      <c r="I22" s="1008"/>
      <c r="J22" s="14"/>
      <c r="K22" s="1008"/>
      <c r="L22" s="14"/>
      <c r="M22" s="1008"/>
      <c r="N22" s="14"/>
      <c r="O22" s="1008"/>
      <c r="P22" s="14"/>
      <c r="Q22" s="1008"/>
      <c r="R22" s="14"/>
      <c r="S22" s="1008"/>
      <c r="T22" s="14"/>
      <c r="U22" s="1008"/>
      <c r="V22" s="14"/>
      <c r="W22" s="1008"/>
    </row>
    <row r="23" spans="1:23" s="167" customFormat="1" ht="17.25" customHeight="1">
      <c r="A23" s="412" t="s">
        <v>1672</v>
      </c>
      <c r="O23" s="183"/>
      <c r="P23" s="216"/>
    </row>
    <row r="24" spans="1:23" s="167" customFormat="1" ht="17.25" customHeight="1">
      <c r="A24" s="413" t="s">
        <v>526</v>
      </c>
    </row>
    <row r="25" spans="1:23" s="167" customFormat="1" ht="17.25" customHeight="1">
      <c r="A25" s="414" t="s">
        <v>355</v>
      </c>
      <c r="B25" s="169"/>
      <c r="C25" s="169"/>
      <c r="D25" s="169"/>
      <c r="E25" s="169"/>
      <c r="F25" s="169"/>
      <c r="G25" s="169"/>
      <c r="H25" s="169"/>
      <c r="I25" s="169"/>
      <c r="J25" s="169"/>
      <c r="K25" s="169"/>
      <c r="L25" s="169"/>
      <c r="M25" s="169"/>
      <c r="N25" s="169"/>
      <c r="O25" s="169"/>
      <c r="P25" s="169"/>
      <c r="Q25" s="169"/>
    </row>
    <row r="26" spans="1:23" s="167" customFormat="1" ht="17.25" customHeight="1">
      <c r="A26" s="414" t="s">
        <v>435</v>
      </c>
      <c r="B26" s="147"/>
      <c r="C26" s="147"/>
      <c r="D26" s="147"/>
      <c r="E26" s="147"/>
      <c r="F26" s="147"/>
      <c r="G26" s="147"/>
      <c r="H26" s="147"/>
      <c r="I26" s="147"/>
      <c r="J26" s="147"/>
      <c r="K26" s="147"/>
      <c r="L26" s="147"/>
      <c r="M26" s="141"/>
      <c r="N26" s="147"/>
      <c r="O26" s="147"/>
      <c r="P26" s="147"/>
      <c r="Q26" s="147"/>
      <c r="R26" s="147"/>
      <c r="S26" s="147"/>
      <c r="T26" s="147"/>
      <c r="U26" s="147"/>
      <c r="V26" s="147"/>
      <c r="W26" s="147"/>
    </row>
    <row r="27" spans="1:23" s="147" customFormat="1" ht="15">
      <c r="A27" s="69" t="s">
        <v>513</v>
      </c>
      <c r="B27" s="141"/>
      <c r="C27" s="141"/>
      <c r="D27" s="141"/>
      <c r="E27" s="141"/>
      <c r="F27" s="141"/>
      <c r="G27" s="141"/>
      <c r="H27" s="141"/>
      <c r="I27" s="141"/>
      <c r="J27" s="141"/>
      <c r="K27" s="141"/>
      <c r="L27" s="141"/>
      <c r="M27" s="141"/>
      <c r="N27" s="141"/>
      <c r="O27" s="141"/>
      <c r="P27" s="141"/>
      <c r="Q27" s="141"/>
      <c r="R27" s="141"/>
      <c r="S27" s="141"/>
      <c r="T27" s="141"/>
    </row>
    <row r="28" spans="1:23">
      <c r="B28" s="19"/>
      <c r="C28" s="19"/>
      <c r="D28" s="19"/>
      <c r="E28" s="19"/>
      <c r="F28" s="19"/>
      <c r="G28" s="19"/>
      <c r="H28" s="19"/>
      <c r="I28" s="19"/>
      <c r="J28" s="19"/>
      <c r="K28" s="19"/>
      <c r="L28" s="19"/>
      <c r="M28" s="19"/>
      <c r="N28" s="19"/>
      <c r="O28" s="19"/>
      <c r="P28" s="19"/>
      <c r="Q28" s="19"/>
      <c r="R28" s="19"/>
      <c r="S28" s="19"/>
      <c r="T28" s="19"/>
      <c r="U28" s="19"/>
      <c r="V28" s="19"/>
      <c r="W28" s="19"/>
    </row>
    <row r="29" spans="1:23">
      <c r="B29" s="19"/>
      <c r="C29" s="19"/>
      <c r="D29" s="19"/>
      <c r="E29" s="19"/>
      <c r="F29" s="19"/>
      <c r="G29" s="19"/>
      <c r="H29" s="19"/>
      <c r="I29" s="19"/>
      <c r="J29" s="19"/>
      <c r="K29" s="19"/>
      <c r="L29" s="19"/>
      <c r="M29" s="19"/>
      <c r="N29" s="19"/>
      <c r="O29" s="19"/>
      <c r="P29" s="19"/>
      <c r="Q29" s="19"/>
      <c r="R29" s="19"/>
      <c r="S29" s="19"/>
      <c r="T29" s="19"/>
      <c r="U29" s="19"/>
      <c r="V29" s="19"/>
      <c r="W29" s="19"/>
    </row>
    <row r="30" spans="1:23" ht="15">
      <c r="D30"/>
      <c r="E30"/>
      <c r="F30"/>
      <c r="G30"/>
    </row>
    <row r="31" spans="1:23" ht="15">
      <c r="B31"/>
      <c r="C31"/>
      <c r="D31"/>
      <c r="E31"/>
      <c r="F31"/>
      <c r="G31"/>
      <c r="H31"/>
      <c r="I31"/>
      <c r="J31"/>
      <c r="K31"/>
      <c r="L31"/>
      <c r="M31"/>
      <c r="N31"/>
      <c r="O31"/>
      <c r="P31"/>
      <c r="Q31"/>
      <c r="R31"/>
      <c r="S31"/>
      <c r="T31"/>
      <c r="U31"/>
      <c r="V31"/>
      <c r="W31"/>
    </row>
    <row r="32" spans="1:23" ht="15">
      <c r="B32"/>
      <c r="C32"/>
      <c r="D32"/>
      <c r="E32"/>
      <c r="F32"/>
      <c r="G32"/>
      <c r="H32"/>
      <c r="I32"/>
      <c r="J32" s="141"/>
      <c r="K32"/>
      <c r="L32"/>
      <c r="M32"/>
      <c r="N32"/>
      <c r="O32"/>
      <c r="P32"/>
      <c r="Q32"/>
      <c r="R32"/>
      <c r="S32"/>
      <c r="T32"/>
      <c r="U32"/>
      <c r="V32"/>
      <c r="W32"/>
    </row>
    <row r="33" spans="2:23" ht="15">
      <c r="B33"/>
      <c r="C33"/>
      <c r="D33"/>
      <c r="E33"/>
      <c r="F33"/>
      <c r="G33"/>
      <c r="H33"/>
      <c r="I33"/>
      <c r="J33"/>
      <c r="K33"/>
      <c r="L33"/>
      <c r="M33"/>
      <c r="N33"/>
      <c r="O33"/>
      <c r="P33"/>
      <c r="Q33"/>
      <c r="R33"/>
      <c r="S33"/>
      <c r="T33"/>
      <c r="U33"/>
      <c r="V33"/>
      <c r="W33"/>
    </row>
    <row r="34" spans="2:23" ht="15">
      <c r="D34"/>
      <c r="E34"/>
      <c r="F34"/>
      <c r="G34"/>
    </row>
    <row r="35" spans="2:23" ht="15">
      <c r="D35"/>
      <c r="E35"/>
      <c r="F35"/>
      <c r="G35"/>
    </row>
    <row r="36" spans="2:23" ht="15">
      <c r="D36"/>
      <c r="E36"/>
      <c r="F36"/>
      <c r="G36"/>
    </row>
    <row r="37" spans="2:23" ht="15">
      <c r="D37"/>
      <c r="E37"/>
      <c r="F37"/>
      <c r="G37"/>
    </row>
    <row r="38" spans="2:23" ht="15">
      <c r="D38"/>
      <c r="E38"/>
      <c r="F38"/>
      <c r="G38"/>
    </row>
    <row r="39" spans="2:23" ht="15">
      <c r="D39"/>
      <c r="E39"/>
      <c r="F39"/>
      <c r="G39"/>
    </row>
    <row r="40" spans="2:23" ht="15">
      <c r="D40"/>
      <c r="E40"/>
      <c r="F40"/>
      <c r="G40"/>
    </row>
    <row r="41" spans="2:23" ht="15">
      <c r="D41"/>
      <c r="E41"/>
      <c r="F41"/>
      <c r="G41"/>
    </row>
    <row r="42" spans="2:23" ht="15">
      <c r="D42"/>
      <c r="E42"/>
      <c r="F42"/>
      <c r="G42"/>
    </row>
    <row r="43" spans="2:23" ht="15">
      <c r="D43"/>
      <c r="E43"/>
      <c r="F43"/>
      <c r="G43"/>
    </row>
    <row r="44" spans="2:23" ht="15">
      <c r="D44"/>
      <c r="E44"/>
      <c r="F44"/>
      <c r="G44"/>
    </row>
    <row r="45" spans="2:23" ht="15">
      <c r="D45"/>
      <c r="E45"/>
      <c r="F45"/>
      <c r="G45"/>
    </row>
    <row r="46" spans="2:23" ht="15">
      <c r="D46"/>
      <c r="E46"/>
      <c r="F46"/>
      <c r="G46"/>
    </row>
    <row r="47" spans="2:23" ht="15">
      <c r="D47"/>
      <c r="E47"/>
      <c r="F47"/>
      <c r="G47"/>
    </row>
  </sheetData>
  <mergeCells count="14">
    <mergeCell ref="T4:U5"/>
    <mergeCell ref="V4:W5"/>
    <mergeCell ref="A3:A6"/>
    <mergeCell ref="B3:C5"/>
    <mergeCell ref="D3:G3"/>
    <mergeCell ref="H3:W3"/>
    <mergeCell ref="D4:E5"/>
    <mergeCell ref="F4:G5"/>
    <mergeCell ref="H4:I5"/>
    <mergeCell ref="J4:K5"/>
    <mergeCell ref="L4:M5"/>
    <mergeCell ref="N4:O5"/>
    <mergeCell ref="P4:Q5"/>
    <mergeCell ref="R4:S5"/>
  </mergeCells>
  <hyperlinks>
    <hyperlink ref="Y2" location="OBSAH!A1" display="Zpět na obsah"/>
  </hyperlinks>
  <pageMargins left="0.70866141732283472" right="0.70866141732283472" top="0.78740157480314965" bottom="0.78740157480314965" header="0.31496062992125984" footer="0.31496062992125984"/>
  <pageSetup paperSize="9" scale="95" orientation="landscape"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showGridLines="0" workbookViewId="0"/>
  </sheetViews>
  <sheetFormatPr defaultRowHeight="15"/>
  <cols>
    <col min="1" max="1" width="18.42578125" style="551" customWidth="1"/>
    <col min="2" max="11" width="9.7109375" style="551" customWidth="1"/>
  </cols>
  <sheetData>
    <row r="1" spans="1:15">
      <c r="A1" s="165" t="s">
        <v>1082</v>
      </c>
    </row>
    <row r="2" spans="1:15" ht="15.75" thickBot="1">
      <c r="A2" s="1614" t="s">
        <v>1719</v>
      </c>
      <c r="I2" s="623"/>
      <c r="J2" s="146"/>
      <c r="K2" s="146"/>
      <c r="L2" s="146"/>
      <c r="M2" s="213" t="s">
        <v>1602</v>
      </c>
      <c r="N2" s="146"/>
    </row>
    <row r="3" spans="1:15" ht="24" customHeight="1">
      <c r="A3" s="1905" t="s">
        <v>32</v>
      </c>
      <c r="B3" s="2052" t="s">
        <v>570</v>
      </c>
      <c r="C3" s="1941"/>
      <c r="D3" s="1941"/>
      <c r="E3" s="1932"/>
      <c r="F3" s="2052" t="s">
        <v>571</v>
      </c>
      <c r="G3" s="1941"/>
      <c r="H3" s="1941"/>
      <c r="I3" s="1932"/>
      <c r="J3" s="2052" t="s">
        <v>572</v>
      </c>
      <c r="K3" s="1941"/>
    </row>
    <row r="4" spans="1:15">
      <c r="A4" s="1906"/>
      <c r="B4" s="2082" t="s">
        <v>139</v>
      </c>
      <c r="C4" s="1897"/>
      <c r="D4" s="1942" t="s">
        <v>9</v>
      </c>
      <c r="E4" s="1933"/>
      <c r="F4" s="2082" t="s">
        <v>139</v>
      </c>
      <c r="G4" s="1897"/>
      <c r="H4" s="1942" t="s">
        <v>9</v>
      </c>
      <c r="I4" s="1933"/>
      <c r="J4" s="1939" t="s">
        <v>139</v>
      </c>
      <c r="K4" s="1943" t="s">
        <v>9</v>
      </c>
    </row>
    <row r="5" spans="1:15">
      <c r="A5" s="1906"/>
      <c r="B5" s="2101" t="s">
        <v>4</v>
      </c>
      <c r="C5" s="2071" t="s">
        <v>593</v>
      </c>
      <c r="D5" s="1947" t="s">
        <v>4</v>
      </c>
      <c r="E5" s="1934" t="s">
        <v>593</v>
      </c>
      <c r="F5" s="2101" t="s">
        <v>4</v>
      </c>
      <c r="G5" s="2071" t="s">
        <v>753</v>
      </c>
      <c r="H5" s="1947" t="s">
        <v>4</v>
      </c>
      <c r="I5" s="2071" t="s">
        <v>753</v>
      </c>
      <c r="J5" s="2272" t="s">
        <v>139</v>
      </c>
      <c r="K5" s="1890" t="s">
        <v>9</v>
      </c>
    </row>
    <row r="6" spans="1:15" ht="21.75" customHeight="1" thickBot="1">
      <c r="A6" s="1907"/>
      <c r="B6" s="2034"/>
      <c r="C6" s="2072"/>
      <c r="D6" s="1889"/>
      <c r="E6" s="1907"/>
      <c r="F6" s="2034"/>
      <c r="G6" s="2072"/>
      <c r="H6" s="1889"/>
      <c r="I6" s="2072"/>
      <c r="J6" s="1875"/>
      <c r="K6" s="1891"/>
    </row>
    <row r="7" spans="1:15" ht="16.5" customHeight="1">
      <c r="A7" s="1549" t="s">
        <v>1601</v>
      </c>
      <c r="B7" s="606">
        <v>18204.5</v>
      </c>
      <c r="C7" s="608">
        <v>1176.7000000000003</v>
      </c>
      <c r="D7" s="608">
        <v>27181</v>
      </c>
      <c r="E7" s="878">
        <v>2824.6</v>
      </c>
      <c r="F7" s="606">
        <v>539.30000000000007</v>
      </c>
      <c r="G7" s="609">
        <v>10.299999999999997</v>
      </c>
      <c r="H7" s="608">
        <v>554.6</v>
      </c>
      <c r="I7" s="610">
        <v>55.5</v>
      </c>
      <c r="J7" s="881">
        <v>412</v>
      </c>
      <c r="K7" s="876">
        <v>899.7</v>
      </c>
      <c r="M7" s="160"/>
      <c r="N7" s="160"/>
      <c r="O7" s="160"/>
    </row>
    <row r="8" spans="1:15" ht="16.5" customHeight="1">
      <c r="A8" s="1548" t="s">
        <v>16</v>
      </c>
      <c r="B8" s="574">
        <v>2781.7000000000003</v>
      </c>
      <c r="C8" s="581">
        <v>242.79999999999995</v>
      </c>
      <c r="D8" s="581">
        <v>4095.4</v>
      </c>
      <c r="E8" s="575">
        <v>495</v>
      </c>
      <c r="F8" s="574">
        <v>235.3</v>
      </c>
      <c r="G8" s="584">
        <v>7</v>
      </c>
      <c r="H8" s="581">
        <v>226.8</v>
      </c>
      <c r="I8" s="585">
        <v>38.6</v>
      </c>
      <c r="J8" s="882">
        <v>162.6</v>
      </c>
      <c r="K8" s="579">
        <v>214.4</v>
      </c>
    </row>
    <row r="9" spans="1:15" ht="16.5" customHeight="1">
      <c r="A9" s="1548" t="s">
        <v>17</v>
      </c>
      <c r="B9" s="574">
        <v>1692.6999999999998</v>
      </c>
      <c r="C9" s="581">
        <v>77.799999999999983</v>
      </c>
      <c r="D9" s="581">
        <v>2690.3</v>
      </c>
      <c r="E9" s="575">
        <v>237.9</v>
      </c>
      <c r="F9" s="874" t="s">
        <v>659</v>
      </c>
      <c r="G9" s="880" t="s">
        <v>659</v>
      </c>
      <c r="H9" s="880" t="s">
        <v>659</v>
      </c>
      <c r="I9" s="880" t="s">
        <v>659</v>
      </c>
      <c r="J9" s="882">
        <v>14</v>
      </c>
      <c r="K9" s="579">
        <v>59.3</v>
      </c>
    </row>
    <row r="10" spans="1:15" ht="16.5" customHeight="1">
      <c r="A10" s="1548" t="s">
        <v>18</v>
      </c>
      <c r="B10" s="574">
        <v>1205.5</v>
      </c>
      <c r="C10" s="581">
        <v>50</v>
      </c>
      <c r="D10" s="581">
        <v>1754.9</v>
      </c>
      <c r="E10" s="575">
        <v>147.6</v>
      </c>
      <c r="F10" s="574">
        <v>23.9</v>
      </c>
      <c r="G10" s="880" t="s">
        <v>659</v>
      </c>
      <c r="H10" s="581">
        <v>27.1</v>
      </c>
      <c r="I10" s="880" t="s">
        <v>659</v>
      </c>
      <c r="J10" s="882">
        <v>17.099999999999998</v>
      </c>
      <c r="K10" s="579">
        <v>28.2</v>
      </c>
    </row>
    <row r="11" spans="1:15" ht="16.5" customHeight="1">
      <c r="A11" s="1548" t="s">
        <v>19</v>
      </c>
      <c r="B11" s="574">
        <v>939.5</v>
      </c>
      <c r="C11" s="581">
        <v>41.599999999999994</v>
      </c>
      <c r="D11" s="581">
        <v>1444.9</v>
      </c>
      <c r="E11" s="575">
        <v>124.9</v>
      </c>
      <c r="F11" s="574">
        <v>30.799999999999997</v>
      </c>
      <c r="G11" s="880" t="s">
        <v>659</v>
      </c>
      <c r="H11" s="581">
        <v>27.1</v>
      </c>
      <c r="I11" s="880" t="s">
        <v>659</v>
      </c>
      <c r="J11" s="882">
        <v>35.100000000000009</v>
      </c>
      <c r="K11" s="579">
        <v>72.3</v>
      </c>
    </row>
    <row r="12" spans="1:15" ht="16.5" customHeight="1">
      <c r="A12" s="1548" t="s">
        <v>20</v>
      </c>
      <c r="B12" s="574">
        <v>373.9</v>
      </c>
      <c r="C12" s="581">
        <v>24.1</v>
      </c>
      <c r="D12" s="581">
        <v>633.70000000000005</v>
      </c>
      <c r="E12" s="575">
        <v>60.1</v>
      </c>
      <c r="F12" s="874" t="s">
        <v>659</v>
      </c>
      <c r="G12" s="880" t="s">
        <v>659</v>
      </c>
      <c r="H12" s="880" t="s">
        <v>659</v>
      </c>
      <c r="I12" s="880" t="s">
        <v>659</v>
      </c>
      <c r="J12" s="882">
        <v>5.6000000000000014</v>
      </c>
      <c r="K12" s="579">
        <v>20.2</v>
      </c>
    </row>
    <row r="13" spans="1:15" ht="16.5" customHeight="1">
      <c r="A13" s="1548" t="s">
        <v>21</v>
      </c>
      <c r="B13" s="574">
        <v>1356.3</v>
      </c>
      <c r="C13" s="581">
        <v>64.699999999999989</v>
      </c>
      <c r="D13" s="581">
        <v>2031.8</v>
      </c>
      <c r="E13" s="575">
        <v>174.4</v>
      </c>
      <c r="F13" s="574">
        <v>27.9</v>
      </c>
      <c r="G13" s="880" t="s">
        <v>659</v>
      </c>
      <c r="H13" s="581">
        <v>29.9</v>
      </c>
      <c r="I13" s="880" t="s">
        <v>659</v>
      </c>
      <c r="J13" s="882">
        <v>16.399999999999999</v>
      </c>
      <c r="K13" s="579">
        <v>49.9</v>
      </c>
    </row>
    <row r="14" spans="1:15" ht="16.5" customHeight="1">
      <c r="A14" s="1548" t="s">
        <v>22</v>
      </c>
      <c r="B14" s="574">
        <v>712.8</v>
      </c>
      <c r="C14" s="581">
        <v>27.600000000000009</v>
      </c>
      <c r="D14" s="581">
        <v>1001.2</v>
      </c>
      <c r="E14" s="575">
        <v>69.3</v>
      </c>
      <c r="F14" s="874" t="s">
        <v>659</v>
      </c>
      <c r="G14" s="880" t="s">
        <v>659</v>
      </c>
      <c r="H14" s="880" t="s">
        <v>659</v>
      </c>
      <c r="I14" s="880" t="s">
        <v>659</v>
      </c>
      <c r="J14" s="882">
        <v>10.199999999999999</v>
      </c>
      <c r="K14" s="579">
        <v>13.3</v>
      </c>
    </row>
    <row r="15" spans="1:15" ht="16.5" customHeight="1">
      <c r="A15" s="1548" t="s">
        <v>23</v>
      </c>
      <c r="B15" s="574">
        <v>1100.9000000000001</v>
      </c>
      <c r="C15" s="581">
        <v>51.900000000000006</v>
      </c>
      <c r="D15" s="581">
        <v>1457.1</v>
      </c>
      <c r="E15" s="575">
        <v>100.4</v>
      </c>
      <c r="F15" s="874" t="s">
        <v>659</v>
      </c>
      <c r="G15" s="880" t="s">
        <v>659</v>
      </c>
      <c r="H15" s="880" t="s">
        <v>659</v>
      </c>
      <c r="I15" s="880" t="s">
        <v>659</v>
      </c>
      <c r="J15" s="882">
        <v>7.8000000000000043</v>
      </c>
      <c r="K15" s="579">
        <v>41.4</v>
      </c>
    </row>
    <row r="16" spans="1:15" ht="16.5" customHeight="1">
      <c r="A16" s="1548" t="s">
        <v>24</v>
      </c>
      <c r="B16" s="574">
        <v>1029.8000000000002</v>
      </c>
      <c r="C16" s="581">
        <v>39.399999999999991</v>
      </c>
      <c r="D16" s="581">
        <v>1382</v>
      </c>
      <c r="E16" s="575">
        <v>96.3</v>
      </c>
      <c r="F16" s="574">
        <v>38.999999999999993</v>
      </c>
      <c r="G16" s="880" t="s">
        <v>659</v>
      </c>
      <c r="H16" s="581">
        <v>31.1</v>
      </c>
      <c r="I16" s="880" t="s">
        <v>659</v>
      </c>
      <c r="J16" s="882">
        <v>10.600000000000001</v>
      </c>
      <c r="K16" s="579">
        <v>35.4</v>
      </c>
    </row>
    <row r="17" spans="1:11" ht="16.5" customHeight="1">
      <c r="A17" s="1548" t="s">
        <v>25</v>
      </c>
      <c r="B17" s="574">
        <v>956.90000000000009</v>
      </c>
      <c r="C17" s="581">
        <v>56.799999999999983</v>
      </c>
      <c r="D17" s="581">
        <v>1370</v>
      </c>
      <c r="E17" s="575">
        <v>164.3</v>
      </c>
      <c r="F17" s="874" t="s">
        <v>659</v>
      </c>
      <c r="G17" s="880" t="s">
        <v>659</v>
      </c>
      <c r="H17" s="880" t="s">
        <v>659</v>
      </c>
      <c r="I17" s="880" t="s">
        <v>659</v>
      </c>
      <c r="J17" s="882">
        <v>11.7</v>
      </c>
      <c r="K17" s="579">
        <v>29.3</v>
      </c>
    </row>
    <row r="18" spans="1:11" ht="16.5" customHeight="1">
      <c r="A18" s="1548" t="s">
        <v>26</v>
      </c>
      <c r="B18" s="574">
        <v>1965.6000000000004</v>
      </c>
      <c r="C18" s="581">
        <v>158.30000000000001</v>
      </c>
      <c r="D18" s="581">
        <v>3015.2</v>
      </c>
      <c r="E18" s="575">
        <v>403.2</v>
      </c>
      <c r="F18" s="574">
        <v>69.5</v>
      </c>
      <c r="G18" s="584">
        <v>1</v>
      </c>
      <c r="H18" s="581">
        <v>80.5</v>
      </c>
      <c r="I18" s="585">
        <v>7.4</v>
      </c>
      <c r="J18" s="882">
        <v>29.600000000000009</v>
      </c>
      <c r="K18" s="579">
        <v>99.7</v>
      </c>
    </row>
    <row r="19" spans="1:11" ht="16.5" customHeight="1">
      <c r="A19" s="1548" t="s">
        <v>27</v>
      </c>
      <c r="B19" s="574">
        <v>1206.9999999999998</v>
      </c>
      <c r="C19" s="581">
        <v>59.900000000000006</v>
      </c>
      <c r="D19" s="581">
        <v>1782.7</v>
      </c>
      <c r="E19" s="575">
        <v>176.9</v>
      </c>
      <c r="F19" s="574">
        <v>18.899999999999999</v>
      </c>
      <c r="G19" s="880" t="s">
        <v>659</v>
      </c>
      <c r="H19" s="581">
        <v>19.100000000000001</v>
      </c>
      <c r="I19" s="880" t="s">
        <v>659</v>
      </c>
      <c r="J19" s="882">
        <v>26.9</v>
      </c>
      <c r="K19" s="579">
        <v>62.1</v>
      </c>
    </row>
    <row r="20" spans="1:11" ht="16.5" customHeight="1">
      <c r="A20" s="1548" t="s">
        <v>28</v>
      </c>
      <c r="B20" s="574">
        <v>1073.2</v>
      </c>
      <c r="C20" s="581">
        <v>105.30000000000001</v>
      </c>
      <c r="D20" s="581">
        <v>1485.2</v>
      </c>
      <c r="E20" s="575">
        <v>189</v>
      </c>
      <c r="F20" s="574">
        <v>27.900000000000002</v>
      </c>
      <c r="G20" s="880" t="s">
        <v>659</v>
      </c>
      <c r="H20" s="581">
        <v>25.3</v>
      </c>
      <c r="I20" s="880" t="s">
        <v>659</v>
      </c>
      <c r="J20" s="882">
        <v>26.999999999999993</v>
      </c>
      <c r="K20" s="579">
        <v>39.1</v>
      </c>
    </row>
    <row r="21" spans="1:11" ht="16.5" customHeight="1">
      <c r="A21" s="1548" t="s">
        <v>29</v>
      </c>
      <c r="B21" s="574">
        <v>1808.7000000000003</v>
      </c>
      <c r="C21" s="581">
        <v>176.49999999999994</v>
      </c>
      <c r="D21" s="581">
        <v>3036.6</v>
      </c>
      <c r="E21" s="575">
        <v>385.3</v>
      </c>
      <c r="F21" s="574">
        <v>66.100000000000009</v>
      </c>
      <c r="G21" s="584">
        <v>2.3000000000000007</v>
      </c>
      <c r="H21" s="581">
        <v>87.7</v>
      </c>
      <c r="I21" s="585">
        <v>9.5</v>
      </c>
      <c r="J21" s="882">
        <v>37.400000000000006</v>
      </c>
      <c r="K21" s="579">
        <v>135.1</v>
      </c>
    </row>
    <row r="22" spans="1:11" s="551" customFormat="1" ht="16.5" customHeight="1">
      <c r="A22" s="470"/>
      <c r="B22" s="585"/>
      <c r="C22" s="585"/>
      <c r="D22" s="585"/>
      <c r="E22" s="585"/>
      <c r="F22" s="585"/>
      <c r="G22" s="585"/>
      <c r="H22" s="585"/>
      <c r="I22" s="585"/>
      <c r="J22" s="585"/>
      <c r="K22" s="585"/>
    </row>
    <row r="23" spans="1:11">
      <c r="A23" s="5" t="s">
        <v>644</v>
      </c>
    </row>
    <row r="24" spans="1:11">
      <c r="A24" s="464" t="s">
        <v>638</v>
      </c>
    </row>
    <row r="25" spans="1:11">
      <c r="A25" s="464" t="s">
        <v>1103</v>
      </c>
    </row>
    <row r="26" spans="1:11">
      <c r="A26" s="69" t="s">
        <v>513</v>
      </c>
    </row>
    <row r="28" spans="1:11">
      <c r="B28" s="160"/>
      <c r="C28" s="160"/>
      <c r="D28" s="160"/>
      <c r="E28" s="160"/>
      <c r="F28" s="160"/>
      <c r="G28" s="160"/>
      <c r="H28" s="160"/>
      <c r="I28" s="160"/>
      <c r="J28" s="160"/>
      <c r="K28" s="160"/>
    </row>
    <row r="29" spans="1:11">
      <c r="B29" s="513"/>
      <c r="C29" s="513"/>
      <c r="D29" s="513"/>
      <c r="E29" s="513"/>
      <c r="F29" s="513"/>
      <c r="G29" s="513"/>
      <c r="H29" s="513"/>
      <c r="I29" s="513"/>
      <c r="J29" s="513"/>
      <c r="K29" s="513"/>
    </row>
  </sheetData>
  <mergeCells count="18">
    <mergeCell ref="A3:A6"/>
    <mergeCell ref="J4:J6"/>
    <mergeCell ref="K4:K6"/>
    <mergeCell ref="B5:B6"/>
    <mergeCell ref="C5:C6"/>
    <mergeCell ref="D5:D6"/>
    <mergeCell ref="E5:E6"/>
    <mergeCell ref="F5:F6"/>
    <mergeCell ref="G5:G6"/>
    <mergeCell ref="H5:H6"/>
    <mergeCell ref="I5:I6"/>
    <mergeCell ref="B4:C4"/>
    <mergeCell ref="D4:E4"/>
    <mergeCell ref="F4:G4"/>
    <mergeCell ref="H4:I4"/>
    <mergeCell ref="B3:E3"/>
    <mergeCell ref="F3:I3"/>
    <mergeCell ref="J3:K3"/>
  </mergeCells>
  <hyperlinks>
    <hyperlink ref="M2" location="OBSAH!A1" display="Zpět na obsah"/>
  </hyperlinks>
  <pageMargins left="0.7" right="0.7" top="0.78740157499999996" bottom="0.78740157499999996" header="0.3" footer="0.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showGridLines="0" workbookViewId="0"/>
  </sheetViews>
  <sheetFormatPr defaultRowHeight="15"/>
  <cols>
    <col min="1" max="1" width="15.7109375" style="377" customWidth="1"/>
    <col min="2" max="9" width="9.7109375" style="377" customWidth="1"/>
    <col min="14" max="14" width="5.85546875" customWidth="1"/>
  </cols>
  <sheetData>
    <row r="1" spans="1:15">
      <c r="A1" s="165" t="s">
        <v>1083</v>
      </c>
    </row>
    <row r="2" spans="1:15" ht="15.75" thickBot="1">
      <c r="A2" s="1614" t="s">
        <v>1719</v>
      </c>
      <c r="G2" s="623"/>
      <c r="H2" s="146"/>
      <c r="I2" s="146"/>
      <c r="J2" s="146"/>
      <c r="K2" s="213"/>
      <c r="L2" s="146"/>
      <c r="O2" s="213" t="s">
        <v>1602</v>
      </c>
    </row>
    <row r="3" spans="1:15">
      <c r="A3" s="1905" t="s">
        <v>32</v>
      </c>
      <c r="B3" s="2075" t="s">
        <v>569</v>
      </c>
      <c r="C3" s="1905"/>
      <c r="D3" s="1941" t="s">
        <v>634</v>
      </c>
      <c r="E3" s="1941"/>
      <c r="F3" s="1941"/>
      <c r="G3" s="1941"/>
      <c r="H3" s="1941"/>
      <c r="I3" s="1941"/>
      <c r="J3" s="1941"/>
      <c r="K3" s="1941"/>
      <c r="L3" s="1941"/>
      <c r="M3" s="1941"/>
    </row>
    <row r="4" spans="1:15">
      <c r="A4" s="1906"/>
      <c r="B4" s="2033"/>
      <c r="C4" s="1906"/>
      <c r="D4" s="1943" t="s">
        <v>4</v>
      </c>
      <c r="E4" s="1943"/>
      <c r="F4" s="2071" t="s">
        <v>38</v>
      </c>
      <c r="G4" s="1943"/>
      <c r="H4" s="1943"/>
      <c r="I4" s="1943"/>
      <c r="J4" s="1943"/>
      <c r="K4" s="1943"/>
      <c r="L4" s="1943"/>
      <c r="M4" s="1943"/>
    </row>
    <row r="5" spans="1:15">
      <c r="A5" s="1906"/>
      <c r="B5" s="2031"/>
      <c r="C5" s="2032"/>
      <c r="D5" s="2102"/>
      <c r="E5" s="2102"/>
      <c r="F5" s="2069" t="s">
        <v>748</v>
      </c>
      <c r="G5" s="1942"/>
      <c r="H5" s="2069" t="s">
        <v>749</v>
      </c>
      <c r="I5" s="1942"/>
      <c r="J5" s="2069" t="s">
        <v>457</v>
      </c>
      <c r="K5" s="1897"/>
      <c r="L5" s="2069" t="s">
        <v>458</v>
      </c>
      <c r="M5" s="1942"/>
    </row>
    <row r="6" spans="1:15" ht="30" customHeight="1" thickBot="1">
      <c r="A6" s="1906"/>
      <c r="B6" s="1836" t="s">
        <v>578</v>
      </c>
      <c r="C6" s="1837" t="s">
        <v>594</v>
      </c>
      <c r="D6" s="1836" t="s">
        <v>578</v>
      </c>
      <c r="E6" s="1837" t="s">
        <v>594</v>
      </c>
      <c r="F6" s="1835" t="s">
        <v>578</v>
      </c>
      <c r="G6" s="1837" t="s">
        <v>594</v>
      </c>
      <c r="H6" s="1835" t="s">
        <v>578</v>
      </c>
      <c r="I6" s="1837" t="s">
        <v>594</v>
      </c>
      <c r="J6" s="1835" t="s">
        <v>578</v>
      </c>
      <c r="K6" s="1835" t="s">
        <v>594</v>
      </c>
      <c r="L6" s="1835" t="s">
        <v>578</v>
      </c>
      <c r="M6" s="1838" t="s">
        <v>594</v>
      </c>
    </row>
    <row r="7" spans="1:15">
      <c r="A7" s="1549" t="s">
        <v>1601</v>
      </c>
      <c r="B7" s="606">
        <v>33528.600000000006</v>
      </c>
      <c r="C7" s="878">
        <v>1940.2</v>
      </c>
      <c r="D7" s="606">
        <f>F7+H7+J7+L7</f>
        <v>68720.7</v>
      </c>
      <c r="E7" s="608">
        <f>G7+I7+K7+M7</f>
        <v>7528.9</v>
      </c>
      <c r="F7" s="1809">
        <v>525.9</v>
      </c>
      <c r="G7" s="876">
        <v>52.1</v>
      </c>
      <c r="H7" s="1864">
        <v>40.5</v>
      </c>
      <c r="I7" s="876">
        <v>20</v>
      </c>
      <c r="J7" s="608">
        <v>33146.299999999996</v>
      </c>
      <c r="K7" s="608">
        <v>3808.8</v>
      </c>
      <c r="L7" s="608">
        <v>35008</v>
      </c>
      <c r="M7" s="876">
        <v>3648</v>
      </c>
    </row>
    <row r="8" spans="1:15">
      <c r="A8" s="1548" t="s">
        <v>16</v>
      </c>
      <c r="B8" s="574">
        <v>3727.6</v>
      </c>
      <c r="C8" s="1863">
        <v>406.1</v>
      </c>
      <c r="D8" s="574">
        <f t="shared" ref="D8:D21" si="0">F8+H8+J8+L8</f>
        <v>7273.9</v>
      </c>
      <c r="E8" s="1856">
        <f t="shared" ref="E8:E21" si="1">G8+I8+K8+M8</f>
        <v>1418.5</v>
      </c>
      <c r="F8" s="879">
        <v>94.5</v>
      </c>
      <c r="G8" s="579">
        <v>12.9</v>
      </c>
      <c r="H8" s="485">
        <v>0</v>
      </c>
      <c r="I8" s="579">
        <v>2</v>
      </c>
      <c r="J8" s="1856">
        <v>3446.2999999999997</v>
      </c>
      <c r="K8" s="1856">
        <v>701.4</v>
      </c>
      <c r="L8" s="1856">
        <v>3733.1000000000004</v>
      </c>
      <c r="M8" s="579">
        <v>702.2</v>
      </c>
    </row>
    <row r="9" spans="1:15">
      <c r="A9" s="1548" t="s">
        <v>17</v>
      </c>
      <c r="B9" s="574">
        <v>4692.3</v>
      </c>
      <c r="C9" s="1863">
        <v>402.9</v>
      </c>
      <c r="D9" s="574">
        <f t="shared" si="0"/>
        <v>8665.9</v>
      </c>
      <c r="E9" s="1856">
        <f t="shared" si="1"/>
        <v>1898.5</v>
      </c>
      <c r="F9" s="879">
        <v>65.399999999999991</v>
      </c>
      <c r="G9" s="579">
        <v>11.2</v>
      </c>
      <c r="H9" s="485">
        <v>3.8000000000000007</v>
      </c>
      <c r="I9" s="579">
        <v>4.5</v>
      </c>
      <c r="J9" s="1856">
        <v>4266.2</v>
      </c>
      <c r="K9" s="1856">
        <v>1014.3</v>
      </c>
      <c r="L9" s="1856">
        <v>4330.5</v>
      </c>
      <c r="M9" s="579">
        <v>868.5</v>
      </c>
    </row>
    <row r="10" spans="1:15">
      <c r="A10" s="1548" t="s">
        <v>18</v>
      </c>
      <c r="B10" s="574">
        <v>2085.1999999999998</v>
      </c>
      <c r="C10" s="1863">
        <v>96.8</v>
      </c>
      <c r="D10" s="574">
        <f t="shared" si="0"/>
        <v>4347.3999999999996</v>
      </c>
      <c r="E10" s="1856">
        <f t="shared" si="1"/>
        <v>190.60000000000002</v>
      </c>
      <c r="F10" s="879">
        <v>8</v>
      </c>
      <c r="G10" s="579">
        <v>0</v>
      </c>
      <c r="H10" s="485">
        <v>3.9</v>
      </c>
      <c r="I10" s="579">
        <v>0</v>
      </c>
      <c r="J10" s="1856">
        <v>2077.7999999999997</v>
      </c>
      <c r="K10" s="1856">
        <v>96.4</v>
      </c>
      <c r="L10" s="1856">
        <v>2257.7000000000003</v>
      </c>
      <c r="M10" s="579">
        <v>94.2</v>
      </c>
    </row>
    <row r="11" spans="1:15">
      <c r="A11" s="1548" t="s">
        <v>19</v>
      </c>
      <c r="B11" s="574">
        <v>1736.5</v>
      </c>
      <c r="C11" s="1863">
        <v>124.7</v>
      </c>
      <c r="D11" s="574">
        <f t="shared" si="0"/>
        <v>3602.8999999999996</v>
      </c>
      <c r="E11" s="1856">
        <f t="shared" si="1"/>
        <v>368.20000000000005</v>
      </c>
      <c r="F11" s="879">
        <v>22.8</v>
      </c>
      <c r="G11" s="579">
        <v>0</v>
      </c>
      <c r="H11" s="485">
        <v>0</v>
      </c>
      <c r="I11" s="579">
        <v>3</v>
      </c>
      <c r="J11" s="1856">
        <v>1756.8</v>
      </c>
      <c r="K11" s="1856">
        <v>168.8</v>
      </c>
      <c r="L11" s="1856">
        <v>1823.3</v>
      </c>
      <c r="M11" s="579">
        <v>196.4</v>
      </c>
    </row>
    <row r="12" spans="1:15">
      <c r="A12" s="1548" t="s">
        <v>20</v>
      </c>
      <c r="B12" s="574">
        <v>761.69999999999993</v>
      </c>
      <c r="C12" s="1863">
        <v>57.1</v>
      </c>
      <c r="D12" s="574">
        <f t="shared" si="0"/>
        <v>1632.4</v>
      </c>
      <c r="E12" s="1856">
        <f t="shared" si="1"/>
        <v>410.1</v>
      </c>
      <c r="F12" s="879">
        <v>35.5</v>
      </c>
      <c r="G12" s="579">
        <v>3.7</v>
      </c>
      <c r="H12" s="485">
        <v>0.99999999999999978</v>
      </c>
      <c r="I12" s="579">
        <v>1.8</v>
      </c>
      <c r="J12" s="1856">
        <v>780.1</v>
      </c>
      <c r="K12" s="1856">
        <v>168.1</v>
      </c>
      <c r="L12" s="1856">
        <v>815.8</v>
      </c>
      <c r="M12" s="579">
        <v>236.5</v>
      </c>
    </row>
    <row r="13" spans="1:15">
      <c r="A13" s="1548" t="s">
        <v>21</v>
      </c>
      <c r="B13" s="574">
        <v>2343</v>
      </c>
      <c r="C13" s="1863">
        <v>116</v>
      </c>
      <c r="D13" s="574">
        <f t="shared" si="0"/>
        <v>5129.2</v>
      </c>
      <c r="E13" s="1856">
        <f t="shared" si="1"/>
        <v>707.90000000000009</v>
      </c>
      <c r="F13" s="879">
        <v>87.1</v>
      </c>
      <c r="G13" s="579">
        <v>11</v>
      </c>
      <c r="H13" s="485">
        <v>6</v>
      </c>
      <c r="I13" s="579">
        <v>0</v>
      </c>
      <c r="J13" s="1856">
        <v>2439.3000000000002</v>
      </c>
      <c r="K13" s="1856">
        <v>272.10000000000002</v>
      </c>
      <c r="L13" s="1856">
        <v>2596.7999999999997</v>
      </c>
      <c r="M13" s="579">
        <v>424.8</v>
      </c>
    </row>
    <row r="14" spans="1:15">
      <c r="A14" s="1548" t="s">
        <v>22</v>
      </c>
      <c r="B14" s="574">
        <v>1450.6000000000001</v>
      </c>
      <c r="C14" s="1863">
        <v>59.3</v>
      </c>
      <c r="D14" s="574">
        <f t="shared" si="0"/>
        <v>2947.8</v>
      </c>
      <c r="E14" s="1856">
        <f t="shared" si="1"/>
        <v>369.1</v>
      </c>
      <c r="F14" s="879">
        <v>10.9</v>
      </c>
      <c r="G14" s="579">
        <v>2</v>
      </c>
      <c r="H14" s="485">
        <v>5</v>
      </c>
      <c r="I14" s="579">
        <v>0</v>
      </c>
      <c r="J14" s="1856">
        <v>1376</v>
      </c>
      <c r="K14" s="1856">
        <v>157.6</v>
      </c>
      <c r="L14" s="1856">
        <v>1555.9</v>
      </c>
      <c r="M14" s="579">
        <v>209.5</v>
      </c>
    </row>
    <row r="15" spans="1:15">
      <c r="A15" s="1548" t="s">
        <v>23</v>
      </c>
      <c r="B15" s="574">
        <v>1746</v>
      </c>
      <c r="C15" s="1863">
        <v>103.8</v>
      </c>
      <c r="D15" s="574">
        <f t="shared" si="0"/>
        <v>3695.3</v>
      </c>
      <c r="E15" s="1856">
        <f t="shared" si="1"/>
        <v>340</v>
      </c>
      <c r="F15" s="879">
        <v>4</v>
      </c>
      <c r="G15" s="579">
        <v>1</v>
      </c>
      <c r="H15" s="485">
        <v>3.2</v>
      </c>
      <c r="I15" s="579">
        <v>0.8</v>
      </c>
      <c r="J15" s="1856">
        <v>1770.6</v>
      </c>
      <c r="K15" s="1856">
        <v>178.2</v>
      </c>
      <c r="L15" s="1856">
        <v>1917.5</v>
      </c>
      <c r="M15" s="579">
        <v>160</v>
      </c>
    </row>
    <row r="16" spans="1:15">
      <c r="A16" s="1548" t="s">
        <v>24</v>
      </c>
      <c r="B16" s="574">
        <v>1679.1</v>
      </c>
      <c r="C16" s="1863">
        <v>69.400000000000006</v>
      </c>
      <c r="D16" s="574">
        <f t="shared" si="0"/>
        <v>3448</v>
      </c>
      <c r="E16" s="1856">
        <f t="shared" si="1"/>
        <v>321</v>
      </c>
      <c r="F16" s="879">
        <v>20.399999999999999</v>
      </c>
      <c r="G16" s="579">
        <v>2</v>
      </c>
      <c r="H16" s="485">
        <v>6.6</v>
      </c>
      <c r="I16" s="579">
        <v>4.9000000000000004</v>
      </c>
      <c r="J16" s="1856">
        <v>1653.3999999999999</v>
      </c>
      <c r="K16" s="1856">
        <v>165.9</v>
      </c>
      <c r="L16" s="1856">
        <v>1767.6</v>
      </c>
      <c r="M16" s="579">
        <v>148.19999999999999</v>
      </c>
    </row>
    <row r="17" spans="1:13">
      <c r="A17" s="1548" t="s">
        <v>25</v>
      </c>
      <c r="B17" s="574">
        <v>1742.1999999999998</v>
      </c>
      <c r="C17" s="1863">
        <v>32.4</v>
      </c>
      <c r="D17" s="574">
        <f t="shared" si="0"/>
        <v>3455.8</v>
      </c>
      <c r="E17" s="1856">
        <f t="shared" si="1"/>
        <v>175.39999999999998</v>
      </c>
      <c r="F17" s="879">
        <v>17.8</v>
      </c>
      <c r="G17" s="579">
        <v>1</v>
      </c>
      <c r="H17" s="485">
        <v>2</v>
      </c>
      <c r="I17" s="579">
        <v>1</v>
      </c>
      <c r="J17" s="1856">
        <v>1667.6000000000001</v>
      </c>
      <c r="K17" s="1856">
        <v>99.1</v>
      </c>
      <c r="L17" s="1856">
        <v>1768.4</v>
      </c>
      <c r="M17" s="579">
        <v>74.3</v>
      </c>
    </row>
    <row r="18" spans="1:13">
      <c r="A18" s="1548" t="s">
        <v>26</v>
      </c>
      <c r="B18" s="574">
        <v>3886.1000000000004</v>
      </c>
      <c r="C18" s="1863">
        <v>193.7</v>
      </c>
      <c r="D18" s="574">
        <f t="shared" si="0"/>
        <v>8259.3000000000011</v>
      </c>
      <c r="E18" s="1856">
        <f t="shared" si="1"/>
        <v>505.20000000000005</v>
      </c>
      <c r="F18" s="879">
        <v>74.600000000000009</v>
      </c>
      <c r="G18" s="579">
        <v>5.3</v>
      </c>
      <c r="H18" s="485">
        <v>1</v>
      </c>
      <c r="I18" s="579">
        <v>0</v>
      </c>
      <c r="J18" s="1856">
        <v>4042.3</v>
      </c>
      <c r="K18" s="1856">
        <v>297.5</v>
      </c>
      <c r="L18" s="1856">
        <v>4141.4000000000005</v>
      </c>
      <c r="M18" s="579">
        <v>202.4</v>
      </c>
    </row>
    <row r="19" spans="1:13">
      <c r="A19" s="1548" t="s">
        <v>27</v>
      </c>
      <c r="B19" s="574">
        <v>2150.1</v>
      </c>
      <c r="C19" s="1863">
        <v>91.4</v>
      </c>
      <c r="D19" s="574">
        <f t="shared" si="0"/>
        <v>4327.5</v>
      </c>
      <c r="E19" s="1856">
        <f t="shared" si="1"/>
        <v>226.3</v>
      </c>
      <c r="F19" s="879">
        <v>15</v>
      </c>
      <c r="G19" s="579">
        <v>0</v>
      </c>
      <c r="H19" s="485">
        <v>2</v>
      </c>
      <c r="I19" s="579">
        <v>1</v>
      </c>
      <c r="J19" s="1856">
        <v>2136.2000000000003</v>
      </c>
      <c r="K19" s="1856">
        <v>139.6</v>
      </c>
      <c r="L19" s="1856">
        <v>2174.3000000000002</v>
      </c>
      <c r="M19" s="579">
        <v>85.7</v>
      </c>
    </row>
    <row r="20" spans="1:13">
      <c r="A20" s="1548" t="s">
        <v>28</v>
      </c>
      <c r="B20" s="574">
        <v>1842.8</v>
      </c>
      <c r="C20" s="1863">
        <v>38.299999999999997</v>
      </c>
      <c r="D20" s="574">
        <f t="shared" si="0"/>
        <v>3991.1</v>
      </c>
      <c r="E20" s="1856">
        <f t="shared" si="1"/>
        <v>148.4</v>
      </c>
      <c r="F20" s="879">
        <v>19.399999999999999</v>
      </c>
      <c r="G20" s="579">
        <v>0</v>
      </c>
      <c r="H20" s="485">
        <v>4</v>
      </c>
      <c r="I20" s="579">
        <v>0</v>
      </c>
      <c r="J20" s="1856">
        <v>1948.1</v>
      </c>
      <c r="K20" s="1856">
        <v>86</v>
      </c>
      <c r="L20" s="1856">
        <v>2019.6</v>
      </c>
      <c r="M20" s="579">
        <v>62.4</v>
      </c>
    </row>
    <row r="21" spans="1:13">
      <c r="A21" s="1548" t="s">
        <v>29</v>
      </c>
      <c r="B21" s="574">
        <v>3685.3999999999996</v>
      </c>
      <c r="C21" s="1863">
        <v>148.30000000000001</v>
      </c>
      <c r="D21" s="574">
        <f t="shared" si="0"/>
        <v>7944.2000000000007</v>
      </c>
      <c r="E21" s="1856">
        <f t="shared" si="1"/>
        <v>449.70000000000005</v>
      </c>
      <c r="F21" s="879">
        <v>50.5</v>
      </c>
      <c r="G21" s="579">
        <v>2</v>
      </c>
      <c r="H21" s="485">
        <v>2</v>
      </c>
      <c r="I21" s="579">
        <v>1</v>
      </c>
      <c r="J21" s="1856">
        <v>3785.6</v>
      </c>
      <c r="K21" s="1856">
        <v>263.8</v>
      </c>
      <c r="L21" s="1856">
        <v>4106.1000000000004</v>
      </c>
      <c r="M21" s="579">
        <v>182.9</v>
      </c>
    </row>
    <row r="23" spans="1:13">
      <c r="A23" s="5" t="s">
        <v>644</v>
      </c>
    </row>
    <row r="24" spans="1:13">
      <c r="A24" s="5" t="s">
        <v>640</v>
      </c>
    </row>
    <row r="25" spans="1:13">
      <c r="A25" s="69" t="s">
        <v>513</v>
      </c>
    </row>
  </sheetData>
  <mergeCells count="9">
    <mergeCell ref="A3:A6"/>
    <mergeCell ref="B3:C5"/>
    <mergeCell ref="D3:M3"/>
    <mergeCell ref="D4:E5"/>
    <mergeCell ref="F4:M4"/>
    <mergeCell ref="F5:G5"/>
    <mergeCell ref="H5:I5"/>
    <mergeCell ref="J5:K5"/>
    <mergeCell ref="L5:M5"/>
  </mergeCells>
  <hyperlinks>
    <hyperlink ref="A24" r:id="rId1" display="http://www.msmt.cz/file/13234_1_1/"/>
    <hyperlink ref="O2" location="OBSAH!A1" display="Zpět na obsah"/>
  </hyperlinks>
  <pageMargins left="0.7" right="0.7" top="0.78740157499999996" bottom="0.78740157499999996" header="0.3" footer="0.3"/>
  <pageSetup paperSize="9" orientation="landscape"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showGridLines="0" workbookViewId="0"/>
  </sheetViews>
  <sheetFormatPr defaultRowHeight="15"/>
  <cols>
    <col min="1" max="1" width="15.7109375" style="551" customWidth="1"/>
    <col min="2" max="11" width="9.7109375" style="551" customWidth="1"/>
    <col min="12" max="14" width="9.140625" style="551"/>
  </cols>
  <sheetData>
    <row r="1" spans="1:14">
      <c r="A1" s="165" t="s">
        <v>1084</v>
      </c>
    </row>
    <row r="2" spans="1:14" ht="15.75" thickBot="1">
      <c r="A2" s="1614" t="s">
        <v>1719</v>
      </c>
      <c r="I2" s="623"/>
      <c r="J2" s="146"/>
      <c r="K2" s="146"/>
      <c r="L2" s="146"/>
      <c r="M2" s="213" t="s">
        <v>1602</v>
      </c>
      <c r="N2" s="146"/>
    </row>
    <row r="3" spans="1:14" ht="15" customHeight="1">
      <c r="A3" s="1905" t="s">
        <v>32</v>
      </c>
      <c r="B3" s="1941" t="s">
        <v>570</v>
      </c>
      <c r="C3" s="1941"/>
      <c r="D3" s="1941"/>
      <c r="E3" s="1941"/>
      <c r="F3" s="2052" t="s">
        <v>571</v>
      </c>
      <c r="G3" s="1941"/>
      <c r="H3" s="1941"/>
      <c r="I3" s="1932"/>
      <c r="J3" s="2052" t="s">
        <v>572</v>
      </c>
      <c r="K3" s="1941"/>
    </row>
    <row r="4" spans="1:14" ht="15" customHeight="1">
      <c r="A4" s="1906"/>
      <c r="B4" s="1942" t="s">
        <v>578</v>
      </c>
      <c r="C4" s="1897"/>
      <c r="D4" s="2069" t="s">
        <v>635</v>
      </c>
      <c r="E4" s="1942"/>
      <c r="F4" s="2082" t="s">
        <v>578</v>
      </c>
      <c r="G4" s="1897"/>
      <c r="H4" s="2069" t="s">
        <v>635</v>
      </c>
      <c r="I4" s="1933"/>
      <c r="J4" s="1939" t="s">
        <v>636</v>
      </c>
      <c r="K4" s="1943" t="s">
        <v>594</v>
      </c>
    </row>
    <row r="5" spans="1:14">
      <c r="A5" s="1906"/>
      <c r="B5" s="1898" t="s">
        <v>4</v>
      </c>
      <c r="C5" s="1947" t="s">
        <v>595</v>
      </c>
      <c r="D5" s="1947" t="s">
        <v>4</v>
      </c>
      <c r="E5" s="2071" t="s">
        <v>595</v>
      </c>
      <c r="F5" s="1939" t="s">
        <v>4</v>
      </c>
      <c r="G5" s="1947" t="s">
        <v>755</v>
      </c>
      <c r="H5" s="1947" t="s">
        <v>4</v>
      </c>
      <c r="I5" s="2035" t="s">
        <v>755</v>
      </c>
      <c r="J5" s="2272"/>
      <c r="K5" s="1890"/>
    </row>
    <row r="6" spans="1:14" ht="20.25" customHeight="1" thickBot="1">
      <c r="A6" s="1907"/>
      <c r="B6" s="1893"/>
      <c r="C6" s="1889"/>
      <c r="D6" s="1889"/>
      <c r="E6" s="2072"/>
      <c r="F6" s="1875"/>
      <c r="G6" s="1889"/>
      <c r="H6" s="1889"/>
      <c r="I6" s="2037"/>
      <c r="J6" s="1875"/>
      <c r="K6" s="1891"/>
    </row>
    <row r="7" spans="1:14">
      <c r="A7" s="1546" t="s">
        <v>1601</v>
      </c>
      <c r="B7" s="609">
        <v>42416.2</v>
      </c>
      <c r="C7" s="608">
        <v>3909.1000000000004</v>
      </c>
      <c r="D7" s="608">
        <v>2969.3</v>
      </c>
      <c r="E7" s="610">
        <v>92.2</v>
      </c>
      <c r="F7" s="881">
        <v>1092.5</v>
      </c>
      <c r="G7" s="608">
        <v>65.8</v>
      </c>
      <c r="H7" s="876">
        <v>1.4</v>
      </c>
      <c r="I7" s="885" t="s">
        <v>170</v>
      </c>
      <c r="J7" s="606">
        <v>1287.5</v>
      </c>
      <c r="K7" s="1550">
        <v>24.2</v>
      </c>
      <c r="M7" s="160"/>
    </row>
    <row r="8" spans="1:14">
      <c r="A8" s="1548" t="s">
        <v>16</v>
      </c>
      <c r="B8" s="584">
        <v>6352.4000000000005</v>
      </c>
      <c r="C8" s="581">
        <v>707.9</v>
      </c>
      <c r="D8" s="581">
        <v>524.70000000000005</v>
      </c>
      <c r="E8" s="585">
        <v>29.9</v>
      </c>
      <c r="F8" s="882">
        <v>460.70000000000005</v>
      </c>
      <c r="G8" s="581">
        <v>45.6</v>
      </c>
      <c r="H8" s="579">
        <v>1.4</v>
      </c>
      <c r="I8" s="886" t="s">
        <v>170</v>
      </c>
      <c r="J8" s="574">
        <v>369.3</v>
      </c>
      <c r="K8" s="1551">
        <v>7.7</v>
      </c>
    </row>
    <row r="9" spans="1:14">
      <c r="A9" s="1548" t="s">
        <v>17</v>
      </c>
      <c r="B9" s="584">
        <v>3932.5</v>
      </c>
      <c r="C9" s="581">
        <v>300.2</v>
      </c>
      <c r="D9" s="581">
        <v>450.5</v>
      </c>
      <c r="E9" s="585">
        <v>15.5</v>
      </c>
      <c r="F9" s="883" t="s">
        <v>170</v>
      </c>
      <c r="G9" s="880" t="s">
        <v>170</v>
      </c>
      <c r="H9" s="884" t="s">
        <v>170</v>
      </c>
      <c r="I9" s="886" t="s">
        <v>170</v>
      </c>
      <c r="J9" s="574">
        <v>72.399999999999991</v>
      </c>
      <c r="K9" s="1551">
        <v>0.9</v>
      </c>
    </row>
    <row r="10" spans="1:14">
      <c r="A10" s="1548" t="s">
        <v>18</v>
      </c>
      <c r="B10" s="584">
        <v>2847.8</v>
      </c>
      <c r="C10" s="581">
        <v>193.7</v>
      </c>
      <c r="D10" s="581">
        <v>112.6</v>
      </c>
      <c r="E10" s="585">
        <v>3.9</v>
      </c>
      <c r="F10" s="882">
        <v>51</v>
      </c>
      <c r="G10" s="880" t="s">
        <v>170</v>
      </c>
      <c r="H10" s="884" t="s">
        <v>170</v>
      </c>
      <c r="I10" s="886" t="s">
        <v>170</v>
      </c>
      <c r="J10" s="574">
        <v>44.699999999999996</v>
      </c>
      <c r="K10" s="1551">
        <v>0.6</v>
      </c>
    </row>
    <row r="11" spans="1:14">
      <c r="A11" s="1548" t="s">
        <v>19</v>
      </c>
      <c r="B11" s="584">
        <v>2203.8000000000002</v>
      </c>
      <c r="C11" s="581">
        <v>160.80000000000001</v>
      </c>
      <c r="D11" s="581">
        <v>180.6</v>
      </c>
      <c r="E11" s="585">
        <v>5.7</v>
      </c>
      <c r="F11" s="882">
        <v>57.9</v>
      </c>
      <c r="G11" s="880" t="s">
        <v>170</v>
      </c>
      <c r="H11" s="884" t="s">
        <v>170</v>
      </c>
      <c r="I11" s="886" t="s">
        <v>170</v>
      </c>
      <c r="J11" s="574">
        <v>107.4</v>
      </c>
      <c r="K11" s="884" t="s">
        <v>170</v>
      </c>
    </row>
    <row r="12" spans="1:14">
      <c r="A12" s="1548" t="s">
        <v>20</v>
      </c>
      <c r="B12" s="584">
        <v>924</v>
      </c>
      <c r="C12" s="581">
        <v>83</v>
      </c>
      <c r="D12" s="581">
        <v>83.6</v>
      </c>
      <c r="E12" s="585">
        <v>1.2</v>
      </c>
      <c r="F12" s="883" t="s">
        <v>170</v>
      </c>
      <c r="G12" s="880" t="s">
        <v>170</v>
      </c>
      <c r="H12" s="884" t="s">
        <v>170</v>
      </c>
      <c r="I12" s="886" t="s">
        <v>170</v>
      </c>
      <c r="J12" s="574">
        <v>25.8</v>
      </c>
      <c r="K12" s="884" t="s">
        <v>170</v>
      </c>
    </row>
    <row r="13" spans="1:14">
      <c r="A13" s="1548" t="s">
        <v>21</v>
      </c>
      <c r="B13" s="584">
        <v>3006.5</v>
      </c>
      <c r="C13" s="581">
        <v>224.1</v>
      </c>
      <c r="D13" s="581">
        <v>381.6</v>
      </c>
      <c r="E13" s="585">
        <v>15</v>
      </c>
      <c r="F13" s="882">
        <v>57.8</v>
      </c>
      <c r="G13" s="880" t="s">
        <v>170</v>
      </c>
      <c r="H13" s="884" t="s">
        <v>170</v>
      </c>
      <c r="I13" s="886" t="s">
        <v>170</v>
      </c>
      <c r="J13" s="574">
        <v>63</v>
      </c>
      <c r="K13" s="1551">
        <v>3.3</v>
      </c>
    </row>
    <row r="14" spans="1:14">
      <c r="A14" s="1548" t="s">
        <v>22</v>
      </c>
      <c r="B14" s="584">
        <v>1556.2</v>
      </c>
      <c r="C14" s="581">
        <v>93.7</v>
      </c>
      <c r="D14" s="581">
        <v>157.80000000000001</v>
      </c>
      <c r="E14" s="585">
        <v>3.2</v>
      </c>
      <c r="F14" s="883" t="s">
        <v>170</v>
      </c>
      <c r="G14" s="880" t="s">
        <v>170</v>
      </c>
      <c r="H14" s="884" t="s">
        <v>170</v>
      </c>
      <c r="I14" s="886" t="s">
        <v>170</v>
      </c>
      <c r="J14" s="574">
        <v>18.100000000000001</v>
      </c>
      <c r="K14" s="1551">
        <v>5.4</v>
      </c>
    </row>
    <row r="15" spans="1:14">
      <c r="A15" s="1548" t="s">
        <v>23</v>
      </c>
      <c r="B15" s="584">
        <v>2359.6</v>
      </c>
      <c r="C15" s="581">
        <v>149.9</v>
      </c>
      <c r="D15" s="581">
        <v>198.4</v>
      </c>
      <c r="E15" s="585">
        <v>2.4</v>
      </c>
      <c r="F15" s="883" t="s">
        <v>170</v>
      </c>
      <c r="G15" s="880" t="s">
        <v>170</v>
      </c>
      <c r="H15" s="884" t="s">
        <v>170</v>
      </c>
      <c r="I15" s="886" t="s">
        <v>170</v>
      </c>
      <c r="J15" s="574">
        <v>44.7</v>
      </c>
      <c r="K15" s="1551">
        <v>4.5</v>
      </c>
    </row>
    <row r="16" spans="1:14">
      <c r="A16" s="1548" t="s">
        <v>24</v>
      </c>
      <c r="B16" s="584">
        <v>2292.2000000000003</v>
      </c>
      <c r="C16" s="581">
        <v>133.5</v>
      </c>
      <c r="D16" s="581">
        <v>119.6</v>
      </c>
      <c r="E16" s="585">
        <v>2.2000000000000002</v>
      </c>
      <c r="F16" s="882">
        <v>70.099999999999994</v>
      </c>
      <c r="G16" s="880" t="s">
        <v>170</v>
      </c>
      <c r="H16" s="884" t="s">
        <v>170</v>
      </c>
      <c r="I16" s="886" t="s">
        <v>170</v>
      </c>
      <c r="J16" s="574">
        <v>45.9</v>
      </c>
      <c r="K16" s="1551">
        <v>0.1</v>
      </c>
    </row>
    <row r="17" spans="1:11">
      <c r="A17" s="1548" t="s">
        <v>25</v>
      </c>
      <c r="B17" s="584">
        <v>2204.8000000000002</v>
      </c>
      <c r="C17" s="581">
        <v>218.2</v>
      </c>
      <c r="D17" s="581">
        <v>122.1</v>
      </c>
      <c r="E17" s="585">
        <v>2.9</v>
      </c>
      <c r="F17" s="883" t="s">
        <v>170</v>
      </c>
      <c r="G17" s="880" t="s">
        <v>170</v>
      </c>
      <c r="H17" s="884" t="s">
        <v>170</v>
      </c>
      <c r="I17" s="886" t="s">
        <v>170</v>
      </c>
      <c r="J17" s="574">
        <v>40.299999999999997</v>
      </c>
      <c r="K17" s="1551">
        <v>0.7</v>
      </c>
    </row>
    <row r="18" spans="1:11">
      <c r="A18" s="1548" t="s">
        <v>26</v>
      </c>
      <c r="B18" s="584">
        <v>4734</v>
      </c>
      <c r="C18" s="581">
        <v>559.4</v>
      </c>
      <c r="D18" s="581">
        <v>246.8</v>
      </c>
      <c r="E18" s="585">
        <v>2.1</v>
      </c>
      <c r="F18" s="882">
        <v>150</v>
      </c>
      <c r="G18" s="581">
        <v>8.4</v>
      </c>
      <c r="H18" s="884" t="s">
        <v>170</v>
      </c>
      <c r="I18" s="886" t="s">
        <v>170</v>
      </c>
      <c r="J18" s="574">
        <v>129</v>
      </c>
      <c r="K18" s="1551">
        <v>0.3</v>
      </c>
    </row>
    <row r="19" spans="1:11">
      <c r="A19" s="1548" t="s">
        <v>27</v>
      </c>
      <c r="B19" s="584">
        <v>2861</v>
      </c>
      <c r="C19" s="581">
        <v>235.4</v>
      </c>
      <c r="D19" s="581">
        <v>128.69999999999999</v>
      </c>
      <c r="E19" s="585">
        <v>1.4</v>
      </c>
      <c r="F19" s="882">
        <v>38</v>
      </c>
      <c r="G19" s="884" t="s">
        <v>170</v>
      </c>
      <c r="H19" s="884" t="s">
        <v>170</v>
      </c>
      <c r="I19" s="886" t="s">
        <v>170</v>
      </c>
      <c r="J19" s="574">
        <v>89</v>
      </c>
      <c r="K19" s="884" t="s">
        <v>170</v>
      </c>
    </row>
    <row r="20" spans="1:11">
      <c r="A20" s="1548" t="s">
        <v>28</v>
      </c>
      <c r="B20" s="584">
        <v>2495.2000000000003</v>
      </c>
      <c r="C20" s="581">
        <v>289.60000000000002</v>
      </c>
      <c r="D20" s="581">
        <v>63.2</v>
      </c>
      <c r="E20" s="585">
        <v>4.7</v>
      </c>
      <c r="F20" s="882">
        <v>53.2</v>
      </c>
      <c r="G20" s="884" t="s">
        <v>170</v>
      </c>
      <c r="H20" s="884" t="s">
        <v>170</v>
      </c>
      <c r="I20" s="886" t="s">
        <v>170</v>
      </c>
      <c r="J20" s="574">
        <v>65.399999999999991</v>
      </c>
      <c r="K20" s="884">
        <v>0.7</v>
      </c>
    </row>
    <row r="21" spans="1:11">
      <c r="A21" s="1548" t="s">
        <v>29</v>
      </c>
      <c r="B21" s="584">
        <v>4646.2</v>
      </c>
      <c r="C21" s="581">
        <v>559.69999999999993</v>
      </c>
      <c r="D21" s="581">
        <v>199.1</v>
      </c>
      <c r="E21" s="585">
        <v>2.1</v>
      </c>
      <c r="F21" s="882">
        <v>153.80000000000001</v>
      </c>
      <c r="G21" s="581">
        <v>11.8</v>
      </c>
      <c r="H21" s="884" t="s">
        <v>170</v>
      </c>
      <c r="I21" s="886" t="s">
        <v>170</v>
      </c>
      <c r="J21" s="574">
        <v>172.5</v>
      </c>
      <c r="K21" s="884" t="s">
        <v>170</v>
      </c>
    </row>
    <row r="22" spans="1:11" s="551" customFormat="1">
      <c r="A22" s="470"/>
      <c r="B22" s="585"/>
      <c r="C22" s="585"/>
      <c r="D22" s="585"/>
      <c r="E22" s="585"/>
      <c r="F22" s="585"/>
      <c r="G22" s="585"/>
      <c r="H22" s="1651"/>
      <c r="I22" s="1651"/>
      <c r="J22" s="585"/>
      <c r="K22" s="1651"/>
    </row>
    <row r="23" spans="1:11">
      <c r="A23" s="5" t="s">
        <v>644</v>
      </c>
    </row>
    <row r="24" spans="1:11">
      <c r="A24" s="5" t="s">
        <v>640</v>
      </c>
    </row>
    <row r="25" spans="1:11">
      <c r="A25" s="464" t="s">
        <v>639</v>
      </c>
    </row>
    <row r="26" spans="1:11">
      <c r="A26" s="464" t="s">
        <v>1104</v>
      </c>
    </row>
    <row r="27" spans="1:11">
      <c r="A27" s="69" t="s">
        <v>513</v>
      </c>
    </row>
  </sheetData>
  <mergeCells count="18">
    <mergeCell ref="A3:A6"/>
    <mergeCell ref="J4:J6"/>
    <mergeCell ref="K4:K6"/>
    <mergeCell ref="B5:B6"/>
    <mergeCell ref="C5:C6"/>
    <mergeCell ref="D5:D6"/>
    <mergeCell ref="E5:E6"/>
    <mergeCell ref="F5:F6"/>
    <mergeCell ref="G5:G6"/>
    <mergeCell ref="H5:H6"/>
    <mergeCell ref="I5:I6"/>
    <mergeCell ref="B4:C4"/>
    <mergeCell ref="D4:E4"/>
    <mergeCell ref="F4:G4"/>
    <mergeCell ref="H4:I4"/>
    <mergeCell ref="B3:E3"/>
    <mergeCell ref="F3:I3"/>
    <mergeCell ref="J3:K3"/>
  </mergeCells>
  <hyperlinks>
    <hyperlink ref="A24" r:id="rId1" display="http://www.msmt.cz/file/13234_1_1/"/>
    <hyperlink ref="M2" location="OBSAH!A1" display="Zpět na obsah"/>
  </hyperlinks>
  <pageMargins left="0.7" right="0.7" top="0.78740157499999996" bottom="0.78740157499999996" header="0.3" footer="0.3"/>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4"/>
  <sheetViews>
    <sheetView showGridLines="0" workbookViewId="0">
      <selection activeCell="A2" sqref="A2"/>
    </sheetView>
  </sheetViews>
  <sheetFormatPr defaultRowHeight="15"/>
  <cols>
    <col min="1" max="1" width="16.85546875" customWidth="1"/>
    <col min="12" max="12" width="9.140625" customWidth="1"/>
  </cols>
  <sheetData>
    <row r="1" spans="1:18" s="551" customFormat="1">
      <c r="A1" s="165" t="s">
        <v>1085</v>
      </c>
    </row>
    <row r="2" spans="1:18" s="551" customFormat="1" ht="15.75" thickBot="1">
      <c r="A2" s="1614" t="s">
        <v>1720</v>
      </c>
      <c r="M2" s="623"/>
      <c r="N2" s="146"/>
      <c r="O2" s="146"/>
      <c r="P2" s="146"/>
      <c r="Q2" s="213" t="s">
        <v>1602</v>
      </c>
      <c r="R2" s="146"/>
    </row>
    <row r="3" spans="1:18" s="551" customFormat="1" ht="27.75" customHeight="1">
      <c r="A3" s="1905" t="s">
        <v>32</v>
      </c>
      <c r="B3" s="2313" t="s">
        <v>910</v>
      </c>
      <c r="C3" s="2314"/>
      <c r="D3" s="2313" t="s">
        <v>912</v>
      </c>
      <c r="E3" s="2316"/>
      <c r="F3" s="2316"/>
      <c r="G3" s="2316"/>
      <c r="H3" s="2316"/>
      <c r="I3" s="2316"/>
      <c r="J3" s="2316"/>
      <c r="K3" s="2316"/>
      <c r="L3" s="2316"/>
      <c r="M3" s="2316"/>
      <c r="N3" s="2316"/>
      <c r="O3" s="2317"/>
    </row>
    <row r="4" spans="1:18" s="551" customFormat="1" ht="15" customHeight="1">
      <c r="A4" s="1906"/>
      <c r="B4" s="2308" t="s">
        <v>4</v>
      </c>
      <c r="C4" s="2310" t="s">
        <v>50</v>
      </c>
      <c r="D4" s="2312" t="s">
        <v>4</v>
      </c>
      <c r="E4" s="2315" t="s">
        <v>50</v>
      </c>
      <c r="F4" s="2318" t="s">
        <v>884</v>
      </c>
      <c r="G4" s="2319"/>
      <c r="H4" s="2318" t="s">
        <v>911</v>
      </c>
      <c r="I4" s="2319"/>
      <c r="J4" s="2318" t="s">
        <v>886</v>
      </c>
      <c r="K4" s="2319"/>
      <c r="L4" s="2318" t="s">
        <v>887</v>
      </c>
      <c r="M4" s="2319"/>
      <c r="N4" s="2318" t="s">
        <v>888</v>
      </c>
      <c r="O4" s="2320"/>
    </row>
    <row r="5" spans="1:18" s="551" customFormat="1" ht="20.25" customHeight="1" thickBot="1">
      <c r="A5" s="1907"/>
      <c r="B5" s="2309"/>
      <c r="C5" s="2311"/>
      <c r="D5" s="2309"/>
      <c r="E5" s="2311"/>
      <c r="F5" s="1679" t="s">
        <v>4</v>
      </c>
      <c r="G5" s="1680" t="s">
        <v>50</v>
      </c>
      <c r="H5" s="1679" t="s">
        <v>4</v>
      </c>
      <c r="I5" s="1680" t="s">
        <v>50</v>
      </c>
      <c r="J5" s="1679" t="s">
        <v>4</v>
      </c>
      <c r="K5" s="1680" t="s">
        <v>50</v>
      </c>
      <c r="L5" s="1679" t="s">
        <v>4</v>
      </c>
      <c r="M5" s="1680" t="s">
        <v>50</v>
      </c>
      <c r="N5" s="1679" t="s">
        <v>4</v>
      </c>
      <c r="O5" s="1681" t="s">
        <v>50</v>
      </c>
    </row>
    <row r="6" spans="1:18" s="551" customFormat="1">
      <c r="A6" s="1552" t="s">
        <v>1601</v>
      </c>
      <c r="B6" s="1810">
        <v>8725</v>
      </c>
      <c r="C6" s="1811">
        <v>6407</v>
      </c>
      <c r="D6" s="1810">
        <v>11037</v>
      </c>
      <c r="E6" s="1811">
        <v>8832</v>
      </c>
      <c r="F6" s="1810">
        <v>3379</v>
      </c>
      <c r="G6" s="1811">
        <v>3353</v>
      </c>
      <c r="H6" s="1810">
        <v>5120</v>
      </c>
      <c r="I6" s="1811">
        <v>4072</v>
      </c>
      <c r="J6" s="1810">
        <v>2546</v>
      </c>
      <c r="K6" s="1811">
        <v>1463</v>
      </c>
      <c r="L6" s="1810">
        <v>42</v>
      </c>
      <c r="M6" s="1811">
        <v>26</v>
      </c>
      <c r="N6" s="1810">
        <v>177</v>
      </c>
      <c r="O6" s="1812">
        <v>116</v>
      </c>
      <c r="P6" s="160"/>
      <c r="Q6" s="160"/>
    </row>
    <row r="7" spans="1:18" s="551" customFormat="1">
      <c r="A7" s="470" t="s">
        <v>16</v>
      </c>
      <c r="B7" s="1813">
        <v>863</v>
      </c>
      <c r="C7" s="1814">
        <v>630</v>
      </c>
      <c r="D7" s="1813">
        <v>1427</v>
      </c>
      <c r="E7" s="1814">
        <v>1091</v>
      </c>
      <c r="F7" s="1813">
        <v>380</v>
      </c>
      <c r="G7" s="1814">
        <v>374</v>
      </c>
      <c r="H7" s="1813">
        <v>611</v>
      </c>
      <c r="I7" s="1814">
        <v>471</v>
      </c>
      <c r="J7" s="1813">
        <v>398</v>
      </c>
      <c r="K7" s="1814">
        <v>226</v>
      </c>
      <c r="L7" s="1813">
        <v>19</v>
      </c>
      <c r="M7" s="1814">
        <v>12</v>
      </c>
      <c r="N7" s="1813">
        <v>46</v>
      </c>
      <c r="O7" s="348">
        <v>26</v>
      </c>
    </row>
    <row r="8" spans="1:18" s="551" customFormat="1">
      <c r="A8" s="470" t="s">
        <v>17</v>
      </c>
      <c r="B8" s="1813">
        <v>1250</v>
      </c>
      <c r="C8" s="1814">
        <v>1010</v>
      </c>
      <c r="D8" s="1813">
        <v>1415</v>
      </c>
      <c r="E8" s="1814">
        <v>1210</v>
      </c>
      <c r="F8" s="1813">
        <v>469</v>
      </c>
      <c r="G8" s="1814">
        <v>466</v>
      </c>
      <c r="H8" s="1813">
        <v>704</v>
      </c>
      <c r="I8" s="1814">
        <v>608</v>
      </c>
      <c r="J8" s="1813">
        <v>248</v>
      </c>
      <c r="K8" s="1814">
        <v>142</v>
      </c>
      <c r="L8" s="1815" t="s">
        <v>659</v>
      </c>
      <c r="M8" s="1816" t="s">
        <v>659</v>
      </c>
      <c r="N8" s="1813">
        <v>15</v>
      </c>
      <c r="O8" s="348">
        <v>11</v>
      </c>
    </row>
    <row r="9" spans="1:18" s="551" customFormat="1">
      <c r="A9" s="470" t="s">
        <v>18</v>
      </c>
      <c r="B9" s="1813">
        <v>522</v>
      </c>
      <c r="C9" s="1814">
        <v>336</v>
      </c>
      <c r="D9" s="1813">
        <v>684</v>
      </c>
      <c r="E9" s="1814">
        <v>535</v>
      </c>
      <c r="F9" s="1813">
        <v>216</v>
      </c>
      <c r="G9" s="1814">
        <v>214</v>
      </c>
      <c r="H9" s="1813">
        <v>303</v>
      </c>
      <c r="I9" s="1814">
        <v>235</v>
      </c>
      <c r="J9" s="1813">
        <v>164</v>
      </c>
      <c r="K9" s="1814">
        <v>86</v>
      </c>
      <c r="L9" s="1813">
        <v>2</v>
      </c>
      <c r="M9" s="1814">
        <v>1</v>
      </c>
      <c r="N9" s="1813">
        <v>10</v>
      </c>
      <c r="O9" s="348">
        <v>6</v>
      </c>
    </row>
    <row r="10" spans="1:18" s="551" customFormat="1">
      <c r="A10" s="470" t="s">
        <v>19</v>
      </c>
      <c r="B10" s="1813">
        <v>453</v>
      </c>
      <c r="C10" s="1814">
        <v>352</v>
      </c>
      <c r="D10" s="1813">
        <v>555</v>
      </c>
      <c r="E10" s="1814">
        <v>440</v>
      </c>
      <c r="F10" s="1813">
        <v>169</v>
      </c>
      <c r="G10" s="1814">
        <v>168</v>
      </c>
      <c r="H10" s="1813">
        <v>259</v>
      </c>
      <c r="I10" s="1814">
        <v>200</v>
      </c>
      <c r="J10" s="1813">
        <v>127</v>
      </c>
      <c r="K10" s="1814">
        <v>71</v>
      </c>
      <c r="L10" s="1813">
        <v>3</v>
      </c>
      <c r="M10" s="1814">
        <v>2</v>
      </c>
      <c r="N10" s="1813">
        <v>4</v>
      </c>
      <c r="O10" s="348">
        <v>4</v>
      </c>
    </row>
    <row r="11" spans="1:18" s="551" customFormat="1">
      <c r="A11" s="470" t="s">
        <v>20</v>
      </c>
      <c r="B11" s="1813">
        <v>224</v>
      </c>
      <c r="C11" s="1814">
        <v>172</v>
      </c>
      <c r="D11" s="1813">
        <v>236</v>
      </c>
      <c r="E11" s="1814">
        <v>193</v>
      </c>
      <c r="F11" s="1813">
        <v>67</v>
      </c>
      <c r="G11" s="1814">
        <v>67</v>
      </c>
      <c r="H11" s="1813">
        <v>123</v>
      </c>
      <c r="I11" s="1814">
        <v>103</v>
      </c>
      <c r="J11" s="1813">
        <v>48</v>
      </c>
      <c r="K11" s="1814">
        <v>28</v>
      </c>
      <c r="L11" s="1815" t="s">
        <v>659</v>
      </c>
      <c r="M11" s="1816" t="s">
        <v>659</v>
      </c>
      <c r="N11" s="1813">
        <v>4</v>
      </c>
      <c r="O11" s="348">
        <v>1</v>
      </c>
    </row>
    <row r="12" spans="1:18" s="551" customFormat="1">
      <c r="A12" s="470" t="s">
        <v>21</v>
      </c>
      <c r="B12" s="1813">
        <v>610</v>
      </c>
      <c r="C12" s="1814">
        <v>472</v>
      </c>
      <c r="D12" s="1813">
        <v>793</v>
      </c>
      <c r="E12" s="1814">
        <v>642</v>
      </c>
      <c r="F12" s="1813">
        <v>218</v>
      </c>
      <c r="G12" s="1814">
        <v>214</v>
      </c>
      <c r="H12" s="1813">
        <v>365</v>
      </c>
      <c r="I12" s="1814">
        <v>292</v>
      </c>
      <c r="J12" s="1813">
        <v>212</v>
      </c>
      <c r="K12" s="1814">
        <v>140</v>
      </c>
      <c r="L12" s="1813">
        <v>3</v>
      </c>
      <c r="M12" s="1814">
        <v>2</v>
      </c>
      <c r="N12" s="1813">
        <v>9</v>
      </c>
      <c r="O12" s="348">
        <v>7</v>
      </c>
    </row>
    <row r="13" spans="1:18" s="551" customFormat="1">
      <c r="A13" s="470" t="s">
        <v>22</v>
      </c>
      <c r="B13" s="1813">
        <v>388</v>
      </c>
      <c r="C13" s="1814">
        <v>267</v>
      </c>
      <c r="D13" s="1813">
        <v>420</v>
      </c>
      <c r="E13" s="1814">
        <v>325</v>
      </c>
      <c r="F13" s="1813">
        <v>123</v>
      </c>
      <c r="G13" s="1814">
        <v>123</v>
      </c>
      <c r="H13" s="1813">
        <v>208</v>
      </c>
      <c r="I13" s="1814">
        <v>153</v>
      </c>
      <c r="J13" s="1813">
        <v>88</v>
      </c>
      <c r="K13" s="1814">
        <v>50</v>
      </c>
      <c r="L13" s="1815" t="s">
        <v>659</v>
      </c>
      <c r="M13" s="1816" t="s">
        <v>659</v>
      </c>
      <c r="N13" s="1813">
        <v>5</v>
      </c>
      <c r="O13" s="348">
        <v>3</v>
      </c>
    </row>
    <row r="14" spans="1:18" s="551" customFormat="1">
      <c r="A14" s="470" t="s">
        <v>23</v>
      </c>
      <c r="B14" s="1813">
        <v>492</v>
      </c>
      <c r="C14" s="1814">
        <v>364</v>
      </c>
      <c r="D14" s="1813">
        <v>688</v>
      </c>
      <c r="E14" s="1814">
        <v>537</v>
      </c>
      <c r="F14" s="1813">
        <v>220</v>
      </c>
      <c r="G14" s="1814">
        <v>220</v>
      </c>
      <c r="H14" s="1813">
        <v>306</v>
      </c>
      <c r="I14" s="1814">
        <v>233</v>
      </c>
      <c r="J14" s="1813">
        <v>169</v>
      </c>
      <c r="K14" s="1814">
        <v>94</v>
      </c>
      <c r="L14" s="1815" t="s">
        <v>659</v>
      </c>
      <c r="M14" s="1816" t="s">
        <v>659</v>
      </c>
      <c r="N14" s="1813">
        <v>10</v>
      </c>
      <c r="O14" s="348">
        <v>7</v>
      </c>
    </row>
    <row r="15" spans="1:18" s="551" customFormat="1">
      <c r="A15" s="470" t="s">
        <v>24</v>
      </c>
      <c r="B15" s="1813">
        <v>535</v>
      </c>
      <c r="C15" s="1814">
        <v>422</v>
      </c>
      <c r="D15" s="1813">
        <v>536</v>
      </c>
      <c r="E15" s="1814">
        <v>423</v>
      </c>
      <c r="F15" s="1813">
        <v>171</v>
      </c>
      <c r="G15" s="1814">
        <v>170</v>
      </c>
      <c r="H15" s="1813">
        <v>225</v>
      </c>
      <c r="I15" s="1814">
        <v>184</v>
      </c>
      <c r="J15" s="1813">
        <v>141</v>
      </c>
      <c r="K15" s="1814">
        <v>73</v>
      </c>
      <c r="L15" s="1813">
        <v>2</v>
      </c>
      <c r="M15" s="1816" t="s">
        <v>659</v>
      </c>
      <c r="N15" s="1813">
        <v>8</v>
      </c>
      <c r="O15" s="348">
        <v>6</v>
      </c>
    </row>
    <row r="16" spans="1:18" s="551" customFormat="1">
      <c r="A16" s="470" t="s">
        <v>25</v>
      </c>
      <c r="B16" s="1813">
        <v>455</v>
      </c>
      <c r="C16" s="1814">
        <v>310</v>
      </c>
      <c r="D16" s="1813">
        <v>596</v>
      </c>
      <c r="E16" s="1814">
        <v>482</v>
      </c>
      <c r="F16" s="1813">
        <v>223</v>
      </c>
      <c r="G16" s="1814">
        <v>223</v>
      </c>
      <c r="H16" s="1813">
        <v>242</v>
      </c>
      <c r="I16" s="1814">
        <v>180</v>
      </c>
      <c r="J16" s="1813">
        <v>131</v>
      </c>
      <c r="K16" s="1814">
        <v>80</v>
      </c>
      <c r="L16" s="1815" t="s">
        <v>659</v>
      </c>
      <c r="M16" s="1816" t="s">
        <v>659</v>
      </c>
      <c r="N16" s="1813">
        <v>9</v>
      </c>
      <c r="O16" s="348">
        <v>6</v>
      </c>
    </row>
    <row r="17" spans="1:15" s="551" customFormat="1">
      <c r="A17" s="470" t="s">
        <v>26</v>
      </c>
      <c r="B17" s="1813">
        <v>1021</v>
      </c>
      <c r="C17" s="1814">
        <v>740</v>
      </c>
      <c r="D17" s="1813">
        <v>1222</v>
      </c>
      <c r="E17" s="1814">
        <v>964</v>
      </c>
      <c r="F17" s="1813">
        <v>372</v>
      </c>
      <c r="G17" s="1814">
        <v>369</v>
      </c>
      <c r="H17" s="1813">
        <v>601</v>
      </c>
      <c r="I17" s="1814">
        <v>460</v>
      </c>
      <c r="J17" s="1813">
        <v>256</v>
      </c>
      <c r="K17" s="1814">
        <v>145</v>
      </c>
      <c r="L17" s="1813">
        <v>4</v>
      </c>
      <c r="M17" s="1814">
        <v>3</v>
      </c>
      <c r="N17" s="1813">
        <v>13</v>
      </c>
      <c r="O17" s="348">
        <v>7</v>
      </c>
    </row>
    <row r="18" spans="1:15" s="551" customFormat="1">
      <c r="A18" s="470" t="s">
        <v>27</v>
      </c>
      <c r="B18" s="1813">
        <v>580</v>
      </c>
      <c r="C18" s="1814">
        <v>409</v>
      </c>
      <c r="D18" s="1813">
        <v>691</v>
      </c>
      <c r="E18" s="1814">
        <v>559</v>
      </c>
      <c r="F18" s="1813">
        <v>216</v>
      </c>
      <c r="G18" s="1814">
        <v>215</v>
      </c>
      <c r="H18" s="1813">
        <v>329</v>
      </c>
      <c r="I18" s="1814">
        <v>266</v>
      </c>
      <c r="J18" s="1813">
        <v>156</v>
      </c>
      <c r="K18" s="1814">
        <v>91</v>
      </c>
      <c r="L18" s="1813">
        <v>2</v>
      </c>
      <c r="M18" s="1814">
        <v>1</v>
      </c>
      <c r="N18" s="1813">
        <v>11</v>
      </c>
      <c r="O18" s="348">
        <v>8</v>
      </c>
    </row>
    <row r="19" spans="1:15" s="551" customFormat="1">
      <c r="A19" s="470" t="s">
        <v>28</v>
      </c>
      <c r="B19" s="1813">
        <v>535</v>
      </c>
      <c r="C19" s="1814">
        <v>392</v>
      </c>
      <c r="D19" s="1813">
        <v>575</v>
      </c>
      <c r="E19" s="1814">
        <v>457</v>
      </c>
      <c r="F19" s="1813">
        <v>153</v>
      </c>
      <c r="G19" s="1814">
        <v>151</v>
      </c>
      <c r="H19" s="1813">
        <v>281</v>
      </c>
      <c r="I19" s="1814">
        <v>224</v>
      </c>
      <c r="J19" s="1813">
        <v>145</v>
      </c>
      <c r="K19" s="1814">
        <v>91</v>
      </c>
      <c r="L19" s="1813">
        <v>2</v>
      </c>
      <c r="M19" s="1814">
        <v>1</v>
      </c>
      <c r="N19" s="1813">
        <v>13</v>
      </c>
      <c r="O19" s="348">
        <v>10</v>
      </c>
    </row>
    <row r="20" spans="1:15" s="551" customFormat="1">
      <c r="A20" s="470" t="s">
        <v>29</v>
      </c>
      <c r="B20" s="1813">
        <v>797</v>
      </c>
      <c r="C20" s="1814">
        <v>531</v>
      </c>
      <c r="D20" s="1813">
        <v>1199</v>
      </c>
      <c r="E20" s="1814">
        <v>974</v>
      </c>
      <c r="F20" s="1813">
        <v>382</v>
      </c>
      <c r="G20" s="1814">
        <v>379</v>
      </c>
      <c r="H20" s="1813">
        <v>563</v>
      </c>
      <c r="I20" s="1814">
        <v>463</v>
      </c>
      <c r="J20" s="1813">
        <v>263</v>
      </c>
      <c r="K20" s="1814">
        <v>146</v>
      </c>
      <c r="L20" s="1813">
        <v>5</v>
      </c>
      <c r="M20" s="1814">
        <v>4</v>
      </c>
      <c r="N20" s="1813">
        <v>20</v>
      </c>
      <c r="O20" s="348">
        <v>14</v>
      </c>
    </row>
    <row r="21" spans="1:15" s="551" customFormat="1">
      <c r="A21" s="470"/>
      <c r="B21" s="585"/>
      <c r="C21" s="585"/>
      <c r="D21" s="585"/>
      <c r="E21" s="585"/>
      <c r="F21" s="585"/>
      <c r="G21" s="585"/>
      <c r="H21" s="585"/>
      <c r="I21" s="585"/>
      <c r="J21" s="585"/>
      <c r="K21" s="585"/>
      <c r="L21" s="585"/>
      <c r="M21" s="585"/>
      <c r="N21" s="585"/>
      <c r="O21" s="585"/>
    </row>
    <row r="22" spans="1:15" s="551" customFormat="1">
      <c r="A22" s="4" t="s">
        <v>913</v>
      </c>
      <c r="B22" s="513"/>
      <c r="C22" s="513"/>
      <c r="D22" s="513"/>
      <c r="E22" s="513"/>
      <c r="F22" s="513"/>
      <c r="G22" s="513"/>
      <c r="H22" s="513"/>
      <c r="I22" s="513"/>
      <c r="J22" s="513"/>
      <c r="K22" s="513"/>
      <c r="L22" s="513"/>
      <c r="M22" s="513"/>
      <c r="N22" s="513"/>
      <c r="O22" s="513"/>
    </row>
    <row r="23" spans="1:15" s="551" customFormat="1">
      <c r="A23" s="69" t="s">
        <v>513</v>
      </c>
    </row>
    <row r="24" spans="1:15" s="551" customFormat="1">
      <c r="B24" s="160"/>
      <c r="C24" s="160"/>
      <c r="D24" s="160"/>
      <c r="E24" s="160"/>
      <c r="F24" s="160"/>
      <c r="G24" s="160"/>
      <c r="H24" s="160"/>
      <c r="I24" s="160"/>
      <c r="J24" s="160"/>
      <c r="K24" s="160"/>
      <c r="L24" s="160"/>
      <c r="M24" s="160"/>
      <c r="N24" s="160"/>
      <c r="O24" s="160"/>
    </row>
  </sheetData>
  <mergeCells count="12">
    <mergeCell ref="E4:E5"/>
    <mergeCell ref="D3:O3"/>
    <mergeCell ref="L4:M4"/>
    <mergeCell ref="N4:O4"/>
    <mergeCell ref="F4:G4"/>
    <mergeCell ref="H4:I4"/>
    <mergeCell ref="J4:K4"/>
    <mergeCell ref="A3:A5"/>
    <mergeCell ref="B4:B5"/>
    <mergeCell ref="C4:C5"/>
    <mergeCell ref="D4:D5"/>
    <mergeCell ref="B3:C3"/>
  </mergeCells>
  <hyperlinks>
    <hyperlink ref="Q2" location="OBSAH!A1" display="Zpět na obsah"/>
  </hyperlinks>
  <pageMargins left="0.7" right="0.7" top="0.78740157499999996" bottom="0.78740157499999996" header="0.3" footer="0.3"/>
  <pageSetup paperSize="9"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showGridLines="0" workbookViewId="0"/>
  </sheetViews>
  <sheetFormatPr defaultRowHeight="15"/>
  <cols>
    <col min="1" max="1" width="31.28515625" customWidth="1"/>
  </cols>
  <sheetData>
    <row r="1" spans="1:12">
      <c r="A1" s="165" t="s">
        <v>1086</v>
      </c>
    </row>
    <row r="2" spans="1:12" ht="15.75" thickBot="1">
      <c r="A2" s="1614" t="s">
        <v>1719</v>
      </c>
      <c r="B2" s="160"/>
      <c r="C2" s="160"/>
      <c r="D2" s="160"/>
      <c r="E2" s="160"/>
      <c r="F2" s="160"/>
      <c r="G2" s="623"/>
      <c r="H2" s="146"/>
      <c r="I2" s="146"/>
      <c r="J2" s="146"/>
      <c r="K2" s="213" t="s">
        <v>1602</v>
      </c>
      <c r="L2" s="146"/>
    </row>
    <row r="3" spans="1:12" ht="15.75" thickBot="1">
      <c r="A3" s="1562"/>
      <c r="B3" s="1553" t="s">
        <v>135</v>
      </c>
      <c r="C3" s="1554" t="s">
        <v>183</v>
      </c>
      <c r="D3" s="1555" t="s">
        <v>432</v>
      </c>
      <c r="E3" s="1554" t="s">
        <v>529</v>
      </c>
      <c r="F3" s="1555" t="s">
        <v>589</v>
      </c>
      <c r="G3" s="1554" t="s">
        <v>656</v>
      </c>
      <c r="H3" s="1554" t="s">
        <v>673</v>
      </c>
      <c r="I3" s="1563" t="s">
        <v>939</v>
      </c>
    </row>
    <row r="4" spans="1:12">
      <c r="A4" s="1564" t="s">
        <v>67</v>
      </c>
      <c r="B4" s="1556">
        <v>3780.8</v>
      </c>
      <c r="C4" s="1557">
        <v>3832.5</v>
      </c>
      <c r="D4" s="1558">
        <v>5414.2</v>
      </c>
      <c r="E4" s="1557">
        <v>5550.9</v>
      </c>
      <c r="F4" s="1558">
        <v>5800.8</v>
      </c>
      <c r="G4" s="1557">
        <v>6116.8</v>
      </c>
      <c r="H4" s="1557">
        <v>6660.5</v>
      </c>
      <c r="I4" s="1565">
        <v>6346</v>
      </c>
    </row>
    <row r="5" spans="1:12" ht="15" customHeight="1">
      <c r="A5" s="1566" t="s">
        <v>914</v>
      </c>
      <c r="B5" s="1559">
        <v>1168.3</v>
      </c>
      <c r="C5" s="1560">
        <v>1149.8</v>
      </c>
      <c r="D5" s="1561">
        <v>1803.8</v>
      </c>
      <c r="E5" s="1560">
        <v>1690.8</v>
      </c>
      <c r="F5" s="1561">
        <v>1671.5</v>
      </c>
      <c r="G5" s="1560">
        <v>1529.1</v>
      </c>
      <c r="H5" s="1560">
        <v>1714.3</v>
      </c>
      <c r="I5" s="1567">
        <v>1849.7</v>
      </c>
    </row>
    <row r="6" spans="1:12">
      <c r="A6" s="1566" t="s">
        <v>915</v>
      </c>
      <c r="B6" s="1559">
        <v>1</v>
      </c>
      <c r="C6" s="1560">
        <v>0.9</v>
      </c>
      <c r="D6" s="1561">
        <v>4.5</v>
      </c>
      <c r="E6" s="1560">
        <v>4.9000000000000004</v>
      </c>
      <c r="F6" s="1561">
        <v>5.7</v>
      </c>
      <c r="G6" s="1560">
        <v>7.8</v>
      </c>
      <c r="H6" s="1560">
        <v>7.4</v>
      </c>
      <c r="I6" s="1567">
        <v>6.6</v>
      </c>
    </row>
    <row r="7" spans="1:12">
      <c r="A7" s="1566" t="s">
        <v>916</v>
      </c>
      <c r="B7" s="1559">
        <v>16.8</v>
      </c>
      <c r="C7" s="1560">
        <v>10.9</v>
      </c>
      <c r="D7" s="1561">
        <v>26.8</v>
      </c>
      <c r="E7" s="1560">
        <v>19</v>
      </c>
      <c r="F7" s="1561">
        <v>18.600000000000001</v>
      </c>
      <c r="G7" s="1560">
        <v>32.799999999999997</v>
      </c>
      <c r="H7" s="1560">
        <v>37.799999999999997</v>
      </c>
      <c r="I7" s="1567">
        <v>36.9</v>
      </c>
    </row>
    <row r="8" spans="1:12">
      <c r="A8" s="1566" t="s">
        <v>917</v>
      </c>
      <c r="B8" s="1559">
        <v>986.1</v>
      </c>
      <c r="C8" s="1560">
        <v>986.8</v>
      </c>
      <c r="D8" s="1561">
        <v>1146.7</v>
      </c>
      <c r="E8" s="1560">
        <v>1121.3</v>
      </c>
      <c r="F8" s="1561">
        <v>1169.0999999999999</v>
      </c>
      <c r="G8" s="1560">
        <v>1338.9</v>
      </c>
      <c r="H8" s="1560">
        <v>1424.7</v>
      </c>
      <c r="I8" s="1567">
        <v>1363</v>
      </c>
    </row>
    <row r="9" spans="1:12">
      <c r="A9" s="1566" t="s">
        <v>918</v>
      </c>
      <c r="B9" s="1559">
        <v>939</v>
      </c>
      <c r="C9" s="1560">
        <v>930.8</v>
      </c>
      <c r="D9" s="1561">
        <v>1330.8</v>
      </c>
      <c r="E9" s="1560">
        <v>1452.3</v>
      </c>
      <c r="F9" s="1561">
        <v>1465.6</v>
      </c>
      <c r="G9" s="1560">
        <v>1524</v>
      </c>
      <c r="H9" s="1560">
        <v>1486</v>
      </c>
      <c r="I9" s="1567">
        <v>1247.7</v>
      </c>
    </row>
    <row r="10" spans="1:12">
      <c r="A10" s="1566" t="s">
        <v>919</v>
      </c>
      <c r="B10" s="1559">
        <v>648.1</v>
      </c>
      <c r="C10" s="1560">
        <v>740</v>
      </c>
      <c r="D10" s="1561">
        <v>1084.8</v>
      </c>
      <c r="E10" s="1560">
        <v>1231.0999999999999</v>
      </c>
      <c r="F10" s="1561">
        <v>1447</v>
      </c>
      <c r="G10" s="1560">
        <v>1635.2</v>
      </c>
      <c r="H10" s="1560">
        <v>1953.2</v>
      </c>
      <c r="I10" s="1567">
        <v>1809.3</v>
      </c>
    </row>
    <row r="11" spans="1:12">
      <c r="A11" s="1566" t="s">
        <v>923</v>
      </c>
      <c r="B11" s="1559">
        <v>62</v>
      </c>
      <c r="C11" s="1560">
        <v>63.1</v>
      </c>
      <c r="D11" s="1561">
        <v>78.400000000000006</v>
      </c>
      <c r="E11" s="1560">
        <v>86.3</v>
      </c>
      <c r="F11" s="1561">
        <v>86.8</v>
      </c>
      <c r="G11" s="1560">
        <v>95.9</v>
      </c>
      <c r="H11" s="1560">
        <v>93.9</v>
      </c>
      <c r="I11" s="1567">
        <v>95.3</v>
      </c>
    </row>
    <row r="12" spans="1:12">
      <c r="A12" s="1566" t="s">
        <v>920</v>
      </c>
      <c r="B12" s="1559">
        <v>4.5</v>
      </c>
      <c r="C12" s="1560">
        <v>4.4000000000000004</v>
      </c>
      <c r="D12" s="1561">
        <v>5</v>
      </c>
      <c r="E12" s="1560">
        <v>10.5</v>
      </c>
      <c r="F12" s="1561">
        <v>3.9</v>
      </c>
      <c r="G12" s="1560">
        <v>16.3</v>
      </c>
      <c r="H12" s="1560">
        <v>13.3</v>
      </c>
      <c r="I12" s="1567">
        <v>10.3</v>
      </c>
    </row>
    <row r="13" spans="1:12">
      <c r="A13" s="1566" t="s">
        <v>923</v>
      </c>
      <c r="B13" s="1559">
        <v>0</v>
      </c>
      <c r="C13" s="1560">
        <v>0</v>
      </c>
      <c r="D13" s="1561">
        <v>0.2</v>
      </c>
      <c r="E13" s="1560">
        <v>0</v>
      </c>
      <c r="F13" s="1561">
        <v>0.1</v>
      </c>
      <c r="G13" s="1560">
        <v>0</v>
      </c>
      <c r="H13" s="1560">
        <v>0.4</v>
      </c>
      <c r="I13" s="1567">
        <v>1.3</v>
      </c>
    </row>
    <row r="14" spans="1:12">
      <c r="A14" s="1566" t="s">
        <v>921</v>
      </c>
      <c r="B14" s="1559">
        <v>17.2</v>
      </c>
      <c r="C14" s="1560">
        <v>9.1</v>
      </c>
      <c r="D14" s="1561">
        <v>12.3</v>
      </c>
      <c r="E14" s="1560">
        <v>20.3</v>
      </c>
      <c r="F14" s="1561">
        <v>19.600000000000001</v>
      </c>
      <c r="G14" s="1560">
        <v>31.9</v>
      </c>
      <c r="H14" s="1560">
        <v>24.9</v>
      </c>
      <c r="I14" s="1567">
        <v>24.9</v>
      </c>
    </row>
    <row r="15" spans="1:12">
      <c r="B15" s="160"/>
      <c r="C15" s="160"/>
      <c r="D15" s="160"/>
      <c r="E15" s="160"/>
      <c r="F15" s="160"/>
      <c r="G15" s="160"/>
      <c r="H15" s="160"/>
      <c r="I15" s="160"/>
    </row>
    <row r="16" spans="1:12">
      <c r="A16" s="5" t="s">
        <v>644</v>
      </c>
    </row>
    <row r="17" spans="1:1">
      <c r="A17" s="567" t="s">
        <v>922</v>
      </c>
    </row>
    <row r="18" spans="1:1">
      <c r="A18" s="567" t="s">
        <v>924</v>
      </c>
    </row>
    <row r="19" spans="1:1">
      <c r="A19" s="567" t="s">
        <v>1596</v>
      </c>
    </row>
    <row r="20" spans="1:1">
      <c r="A20" s="69" t="s">
        <v>513</v>
      </c>
    </row>
  </sheetData>
  <conditionalFormatting sqref="E4:E8">
    <cfRule type="expression" dxfId="7" priority="9" stopIfTrue="1">
      <formula>E4:I14=""</formula>
    </cfRule>
  </conditionalFormatting>
  <conditionalFormatting sqref="C4:C8">
    <cfRule type="expression" dxfId="6" priority="10" stopIfTrue="1">
      <formula>C4:I14=""</formula>
    </cfRule>
  </conditionalFormatting>
  <conditionalFormatting sqref="E9">
    <cfRule type="expression" dxfId="5" priority="12" stopIfTrue="1">
      <formula>E9:I18=""</formula>
    </cfRule>
  </conditionalFormatting>
  <conditionalFormatting sqref="C9">
    <cfRule type="expression" dxfId="4" priority="15" stopIfTrue="1">
      <formula>C9:I18=""</formula>
    </cfRule>
  </conditionalFormatting>
  <conditionalFormatting sqref="E10">
    <cfRule type="expression" dxfId="3" priority="17" stopIfTrue="1">
      <formula>E10:I18=""</formula>
    </cfRule>
  </conditionalFormatting>
  <conditionalFormatting sqref="C10">
    <cfRule type="expression" dxfId="2" priority="20" stopIfTrue="1">
      <formula>C10:I18=""</formula>
    </cfRule>
  </conditionalFormatting>
  <conditionalFormatting sqref="E11:E14">
    <cfRule type="expression" dxfId="1" priority="27" stopIfTrue="1">
      <formula>E11:I18=""</formula>
    </cfRule>
  </conditionalFormatting>
  <conditionalFormatting sqref="C11:C14">
    <cfRule type="expression" dxfId="0" priority="29" stopIfTrue="1">
      <formula>C11:I18=""</formula>
    </cfRule>
  </conditionalFormatting>
  <hyperlinks>
    <hyperlink ref="K2" location="OBSAH!A1" display="Zpět na obsah"/>
  </hyperlinks>
  <pageMargins left="0.7" right="0.7" top="0.78740157499999996" bottom="0.78740157499999996" header="0.3" footer="0.3"/>
  <pageSetup paperSize="9"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3"/>
  <sheetViews>
    <sheetView showGridLines="0" workbookViewId="0"/>
  </sheetViews>
  <sheetFormatPr defaultRowHeight="15"/>
  <cols>
    <col min="1" max="1" width="33.28515625" style="552" customWidth="1"/>
    <col min="2" max="2" width="6.28515625" style="1818" bestFit="1" customWidth="1"/>
    <col min="3" max="8" width="8.28515625" style="1818" customWidth="1"/>
    <col min="9" max="12" width="8.28515625" style="4" customWidth="1"/>
  </cols>
  <sheetData>
    <row r="1" spans="1:18">
      <c r="A1" s="165" t="s">
        <v>1779</v>
      </c>
      <c r="B1" s="4"/>
      <c r="C1" s="4"/>
      <c r="D1" s="4"/>
      <c r="E1" s="4"/>
      <c r="F1" s="4"/>
      <c r="G1" s="4"/>
      <c r="H1" s="4"/>
      <c r="M1" s="551"/>
      <c r="N1" s="551"/>
      <c r="O1" s="551"/>
      <c r="P1" s="551"/>
      <c r="Q1" s="551"/>
      <c r="R1" s="551"/>
    </row>
    <row r="2" spans="1:18" ht="15.75" thickBot="1">
      <c r="A2" s="1615" t="s">
        <v>1720</v>
      </c>
      <c r="B2" s="4"/>
      <c r="C2" s="4"/>
      <c r="D2" s="4"/>
      <c r="E2" s="4"/>
      <c r="F2" s="4"/>
      <c r="G2" s="4"/>
      <c r="H2" s="4"/>
      <c r="J2" s="623"/>
      <c r="K2" s="146"/>
      <c r="L2" s="146"/>
      <c r="M2" s="146"/>
      <c r="N2" s="213" t="s">
        <v>1602</v>
      </c>
      <c r="O2" s="146"/>
      <c r="P2" s="551"/>
      <c r="Q2" s="551"/>
      <c r="R2" s="551"/>
    </row>
    <row r="3" spans="1:18" ht="15" customHeight="1">
      <c r="A3" s="2321"/>
      <c r="B3" s="2323" t="s">
        <v>716</v>
      </c>
      <c r="C3" s="2325" t="s">
        <v>730</v>
      </c>
      <c r="D3" s="2325"/>
      <c r="E3" s="2325"/>
      <c r="F3" s="2325"/>
      <c r="G3" s="2325"/>
      <c r="H3" s="2325"/>
      <c r="I3" s="2325"/>
      <c r="J3" s="2325"/>
      <c r="K3" s="2325"/>
      <c r="L3" s="2325"/>
    </row>
    <row r="4" spans="1:18" ht="15.75" thickBot="1">
      <c r="A4" s="2322"/>
      <c r="B4" s="2324"/>
      <c r="C4" s="1599">
        <v>-24</v>
      </c>
      <c r="D4" s="1600" t="s">
        <v>724</v>
      </c>
      <c r="E4" s="1592" t="s">
        <v>725</v>
      </c>
      <c r="F4" s="1600" t="s">
        <v>717</v>
      </c>
      <c r="G4" s="1592" t="s">
        <v>718</v>
      </c>
      <c r="H4" s="1600" t="s">
        <v>719</v>
      </c>
      <c r="I4" s="1588" t="s">
        <v>720</v>
      </c>
      <c r="J4" s="1600" t="s">
        <v>721</v>
      </c>
      <c r="K4" s="1588" t="s">
        <v>722</v>
      </c>
      <c r="L4" s="1607" t="s">
        <v>723</v>
      </c>
    </row>
    <row r="5" spans="1:18" ht="15" customHeight="1">
      <c r="A5" s="1963" t="s">
        <v>928</v>
      </c>
      <c r="B5" s="624">
        <v>2014</v>
      </c>
      <c r="C5" s="1597">
        <v>6.19880046082254E-2</v>
      </c>
      <c r="D5" s="1601">
        <v>9.0162714081931786E-2</v>
      </c>
      <c r="E5" s="1597">
        <v>6.4673526625634442E-2</v>
      </c>
      <c r="F5" s="1601">
        <v>0.10715874778562928</v>
      </c>
      <c r="G5" s="1597">
        <v>0.11480330258051703</v>
      </c>
      <c r="H5" s="1601">
        <v>0.15564707354818458</v>
      </c>
      <c r="I5" s="1597">
        <v>0.20440047380345699</v>
      </c>
      <c r="J5" s="1601">
        <v>0.16005588815991426</v>
      </c>
      <c r="K5" s="1597">
        <v>3.2493331386195839E-2</v>
      </c>
      <c r="L5" s="1608">
        <v>8.6169374203104096E-3</v>
      </c>
      <c r="M5" s="900"/>
    </row>
    <row r="6" spans="1:18" ht="15" customHeight="1">
      <c r="A6" s="2142"/>
      <c r="B6" s="1593">
        <v>2015</v>
      </c>
      <c r="C6" s="1590">
        <v>6.1817123396487345E-2</v>
      </c>
      <c r="D6" s="1602">
        <v>9.6104456000806041E-2</v>
      </c>
      <c r="E6" s="1590">
        <v>6.6599227650980947E-2</v>
      </c>
      <c r="F6" s="1602">
        <v>9.9796563468458277E-2</v>
      </c>
      <c r="G6" s="1590">
        <v>0.12236765728340179</v>
      </c>
      <c r="H6" s="1602">
        <v>0.13190433123783304</v>
      </c>
      <c r="I6" s="1590">
        <v>0.20643770271303491</v>
      </c>
      <c r="J6" s="1602">
        <v>0.16717237988824687</v>
      </c>
      <c r="K6" s="1590">
        <v>3.8837060462404253E-2</v>
      </c>
      <c r="L6" s="1609">
        <v>8.9634978983465213E-3</v>
      </c>
      <c r="M6" s="900"/>
    </row>
    <row r="7" spans="1:18" ht="15" customHeight="1">
      <c r="A7" s="2142"/>
      <c r="B7" s="1593">
        <v>2016</v>
      </c>
      <c r="C7" s="1590">
        <v>6.0642052642742743E-2</v>
      </c>
      <c r="D7" s="1602">
        <v>9.6885656382234092E-2</v>
      </c>
      <c r="E7" s="1590">
        <v>6.6956088182875087E-2</v>
      </c>
      <c r="F7" s="1602">
        <v>9.3031482541237762E-2</v>
      </c>
      <c r="G7" s="1590">
        <v>0.12689663725391714</v>
      </c>
      <c r="H7" s="1602">
        <v>0.11728916394585576</v>
      </c>
      <c r="I7" s="1590">
        <v>0.20728334515929814</v>
      </c>
      <c r="J7" s="1602">
        <v>0.17377463974663679</v>
      </c>
      <c r="K7" s="1590">
        <v>4.7040873600533779E-2</v>
      </c>
      <c r="L7" s="1609">
        <v>1.0200060544668625E-2</v>
      </c>
      <c r="M7" s="900"/>
    </row>
    <row r="8" spans="1:18" ht="15" customHeight="1">
      <c r="A8" s="2142"/>
      <c r="B8" s="1593">
        <v>2017</v>
      </c>
      <c r="C8" s="1590">
        <v>6.1520877366449254E-2</v>
      </c>
      <c r="D8" s="1602">
        <v>9.5764656791153757E-2</v>
      </c>
      <c r="E8" s="1590">
        <v>6.9349322834931379E-2</v>
      </c>
      <c r="F8" s="1602">
        <v>8.9881983689982681E-2</v>
      </c>
      <c r="G8" s="1590">
        <v>0.13141900779216067</v>
      </c>
      <c r="H8" s="1602">
        <v>0.11181160932156498</v>
      </c>
      <c r="I8" s="1590">
        <v>0.19461805713041663</v>
      </c>
      <c r="J8" s="1602">
        <v>0.17785447981204475</v>
      </c>
      <c r="K8" s="1590">
        <v>5.4726548680593991E-2</v>
      </c>
      <c r="L8" s="1609">
        <v>1.3035314181006724E-2</v>
      </c>
      <c r="M8" s="900"/>
    </row>
    <row r="9" spans="1:18" ht="15" customHeight="1">
      <c r="A9" s="2142"/>
      <c r="B9" s="1593">
        <v>2018</v>
      </c>
      <c r="C9" s="1590">
        <v>6.016268481834218E-2</v>
      </c>
      <c r="D9" s="1602">
        <v>9.6482222462636602E-2</v>
      </c>
      <c r="E9" s="1590">
        <v>7.0768964827026062E-2</v>
      </c>
      <c r="F9" s="1602">
        <v>8.8018949268371269E-2</v>
      </c>
      <c r="G9" s="1590">
        <v>0.13627844892229712</v>
      </c>
      <c r="H9" s="1602">
        <v>0.11216554933145814</v>
      </c>
      <c r="I9" s="1590">
        <v>0.17013828900053923</v>
      </c>
      <c r="J9" s="1602">
        <v>0.18851274856840225</v>
      </c>
      <c r="K9" s="1590">
        <v>6.3441990301065426E-2</v>
      </c>
      <c r="L9" s="1609">
        <v>1.4030152499861826E-2</v>
      </c>
      <c r="M9" s="900"/>
    </row>
    <row r="10" spans="1:18" ht="15" customHeight="1">
      <c r="A10" s="2142"/>
      <c r="B10" s="1593">
        <v>2019</v>
      </c>
      <c r="C10" s="1590">
        <v>6.601300115851319E-2</v>
      </c>
      <c r="D10" s="1602">
        <v>9.682873252206968E-2</v>
      </c>
      <c r="E10" s="1590">
        <v>7.3164662815823484E-2</v>
      </c>
      <c r="F10" s="1602">
        <v>8.9286905108083417E-2</v>
      </c>
      <c r="G10" s="1590">
        <v>0.1336200732650161</v>
      </c>
      <c r="H10" s="1602">
        <v>0.11723211210234358</v>
      </c>
      <c r="I10" s="1590">
        <v>0.14326284879165549</v>
      </c>
      <c r="J10" s="1602">
        <v>0.18603541016417421</v>
      </c>
      <c r="K10" s="1590">
        <v>7.7038419879563336E-2</v>
      </c>
      <c r="L10" s="1609">
        <v>1.7517834192757459E-2</v>
      </c>
      <c r="M10" s="900"/>
    </row>
    <row r="11" spans="1:18" ht="15" customHeight="1">
      <c r="A11" s="2142"/>
      <c r="B11" s="1593">
        <v>2020</v>
      </c>
      <c r="C11" s="1590">
        <v>6.886997435230556E-2</v>
      </c>
      <c r="D11" s="1602">
        <v>9.7920005419589465E-2</v>
      </c>
      <c r="E11" s="1590">
        <v>8.0384175117641732E-2</v>
      </c>
      <c r="F11" s="1602">
        <v>9.3059496129718464E-2</v>
      </c>
      <c r="G11" s="1590">
        <v>0.12956702052048377</v>
      </c>
      <c r="H11" s="1602">
        <v>0.12458521385201743</v>
      </c>
      <c r="I11" s="1590">
        <v>0.12199485292020269</v>
      </c>
      <c r="J11" s="1602">
        <v>0.18236952680751464</v>
      </c>
      <c r="K11" s="1590">
        <v>8.3913663087945844E-2</v>
      </c>
      <c r="L11" s="1609">
        <v>1.7336071792580579E-2</v>
      </c>
      <c r="M11" s="900"/>
    </row>
    <row r="12" spans="1:18" ht="15" customHeight="1">
      <c r="A12" s="2142"/>
      <c r="B12" s="1593">
        <v>2021</v>
      </c>
      <c r="C12" s="1590">
        <v>7.2846483231474204E-2</v>
      </c>
      <c r="D12" s="1602">
        <v>9.5414389732621382E-2</v>
      </c>
      <c r="E12" s="1590">
        <v>8.4393695841123981E-2</v>
      </c>
      <c r="F12" s="1602">
        <v>9.7085958010231455E-2</v>
      </c>
      <c r="G12" s="1590">
        <v>0.12500410474745122</v>
      </c>
      <c r="H12" s="1602">
        <v>0.13274573765772157</v>
      </c>
      <c r="I12" s="1590">
        <v>0.10782177932008931</v>
      </c>
      <c r="J12" s="1602">
        <v>0.17990415681933405</v>
      </c>
      <c r="K12" s="1590">
        <v>8.7580303490236169E-2</v>
      </c>
      <c r="L12" s="1609">
        <v>1.7203391149716533E-2</v>
      </c>
      <c r="M12" s="900"/>
    </row>
    <row r="13" spans="1:18" ht="15" customHeight="1">
      <c r="A13" s="2142"/>
      <c r="B13" s="1593">
        <v>2022</v>
      </c>
      <c r="C13" s="1590">
        <v>7.196194501604887E-2</v>
      </c>
      <c r="D13" s="1602">
        <v>9.3362104251794073E-2</v>
      </c>
      <c r="E13" s="1590">
        <v>8.5715732710479983E-2</v>
      </c>
      <c r="F13" s="1602">
        <v>0.10636115139063845</v>
      </c>
      <c r="G13" s="1590">
        <v>0.12094276733930803</v>
      </c>
      <c r="H13" s="1602">
        <v>0.13950426955009748</v>
      </c>
      <c r="I13" s="1590">
        <v>0.10326993625308692</v>
      </c>
      <c r="J13" s="1602">
        <v>0.16997274556466432</v>
      </c>
      <c r="K13" s="1590">
        <v>8.9886326855998677E-2</v>
      </c>
      <c r="L13" s="1609">
        <v>1.9023021067883374E-2</v>
      </c>
      <c r="M13" s="900"/>
    </row>
    <row r="14" spans="1:18" ht="15" customHeight="1">
      <c r="A14" s="2142"/>
      <c r="B14" s="1593">
        <v>2023</v>
      </c>
      <c r="C14" s="1590">
        <v>6.9303312590521846E-2</v>
      </c>
      <c r="D14" s="1602">
        <v>9.1749007583988088E-2</v>
      </c>
      <c r="E14" s="1590">
        <v>9.0429544423584071E-2</v>
      </c>
      <c r="F14" s="1602">
        <v>0.11273248472879495</v>
      </c>
      <c r="G14" s="1590">
        <v>0.11974191922752556</v>
      </c>
      <c r="H14" s="1602">
        <v>0.14562411463030039</v>
      </c>
      <c r="I14" s="1590">
        <v>0.10361481273875463</v>
      </c>
      <c r="J14" s="1602">
        <v>0.14871629743086121</v>
      </c>
      <c r="K14" s="1590">
        <v>9.7711199994924364E-2</v>
      </c>
      <c r="L14" s="1609">
        <v>2.0377306650744904E-2</v>
      </c>
      <c r="M14" s="900"/>
    </row>
    <row r="15" spans="1:18" s="551" customFormat="1" ht="15" customHeight="1" thickBot="1">
      <c r="A15" s="1964"/>
      <c r="B15" s="1594">
        <v>2024</v>
      </c>
      <c r="C15" s="1598">
        <v>6.6598012217508301E-2</v>
      </c>
      <c r="D15" s="1603">
        <v>9.5421842955423983E-2</v>
      </c>
      <c r="E15" s="1598">
        <v>9.4410727915732753E-2</v>
      </c>
      <c r="F15" s="1603">
        <v>0.11802571951072259</v>
      </c>
      <c r="G15" s="1598">
        <v>0.11977322524233543</v>
      </c>
      <c r="H15" s="1603">
        <v>0.14421720046714384</v>
      </c>
      <c r="I15" s="1598">
        <v>0.108844496133585</v>
      </c>
      <c r="J15" s="1603">
        <v>0.12754881418351915</v>
      </c>
      <c r="K15" s="1598">
        <v>0.10586203904818982</v>
      </c>
      <c r="L15" s="1610">
        <v>1.9297922325839292E-2</v>
      </c>
      <c r="M15" s="900"/>
    </row>
    <row r="16" spans="1:18" ht="15" customHeight="1">
      <c r="A16" s="2142" t="s">
        <v>634</v>
      </c>
      <c r="B16" s="1593">
        <v>2014</v>
      </c>
      <c r="C16" s="1590">
        <v>6.2881540298754405E-3</v>
      </c>
      <c r="D16" s="1602">
        <v>7.3063691809444081E-2</v>
      </c>
      <c r="E16" s="1590">
        <v>8.6539687835519644E-2</v>
      </c>
      <c r="F16" s="1602">
        <v>0.14497547129834215</v>
      </c>
      <c r="G16" s="1590">
        <v>0.15300449998995602</v>
      </c>
      <c r="H16" s="1602">
        <v>0.16827454206882661</v>
      </c>
      <c r="I16" s="1590">
        <v>0.17131679926742391</v>
      </c>
      <c r="J16" s="1602">
        <v>0.13816700632794759</v>
      </c>
      <c r="K16" s="1590">
        <v>4.7194748331354758E-2</v>
      </c>
      <c r="L16" s="1609">
        <v>1.1175420275890718E-2</v>
      </c>
      <c r="M16" s="900"/>
    </row>
    <row r="17" spans="1:13" ht="15" customHeight="1">
      <c r="A17" s="2142"/>
      <c r="B17" s="1593">
        <v>2015</v>
      </c>
      <c r="C17" s="1590">
        <v>6.4071329351270776E-3</v>
      </c>
      <c r="D17" s="1602">
        <v>7.4075853518833182E-2</v>
      </c>
      <c r="E17" s="1590">
        <v>8.4217615791494504E-2</v>
      </c>
      <c r="F17" s="1602">
        <v>0.14110122936863193</v>
      </c>
      <c r="G17" s="1590">
        <v>0.15859260466357872</v>
      </c>
      <c r="H17" s="1602">
        <v>0.15690355947090306</v>
      </c>
      <c r="I17" s="1590">
        <v>0.17599030916899305</v>
      </c>
      <c r="J17" s="1602">
        <v>0.13498122053463188</v>
      </c>
      <c r="K17" s="1590">
        <v>5.5559044100415692E-2</v>
      </c>
      <c r="L17" s="1609">
        <v>1.2171430447390918E-2</v>
      </c>
      <c r="M17" s="900"/>
    </row>
    <row r="18" spans="1:13" ht="15" customHeight="1">
      <c r="A18" s="2142"/>
      <c r="B18" s="1593">
        <v>2016</v>
      </c>
      <c r="C18" s="1590">
        <v>6.3556022389893874E-3</v>
      </c>
      <c r="D18" s="1602">
        <v>7.4416810419395699E-2</v>
      </c>
      <c r="E18" s="1590">
        <v>8.2294619434403998E-2</v>
      </c>
      <c r="F18" s="1602">
        <v>0.13037604847084835</v>
      </c>
      <c r="G18" s="1590">
        <v>0.16438459337103145</v>
      </c>
      <c r="H18" s="1602">
        <v>0.15053837303435547</v>
      </c>
      <c r="I18" s="1590">
        <v>0.17634633737918096</v>
      </c>
      <c r="J18" s="1602">
        <v>0.13796013701966725</v>
      </c>
      <c r="K18" s="1590">
        <v>6.3907722339769019E-2</v>
      </c>
      <c r="L18" s="1609">
        <v>1.3419756292358399E-2</v>
      </c>
      <c r="M18" s="900"/>
    </row>
    <row r="19" spans="1:13" ht="15" customHeight="1">
      <c r="A19" s="2142"/>
      <c r="B19" s="1593">
        <v>2017</v>
      </c>
      <c r="C19" s="1590">
        <v>6.9501079395538493E-3</v>
      </c>
      <c r="D19" s="1602">
        <v>7.7770448548812668E-2</v>
      </c>
      <c r="E19" s="1590">
        <v>7.7118813464459895E-2</v>
      </c>
      <c r="F19" s="1602">
        <v>0.12245742384264813</v>
      </c>
      <c r="G19" s="1590">
        <v>0.1697909170864316</v>
      </c>
      <c r="H19" s="1602">
        <v>0.14392340289437913</v>
      </c>
      <c r="I19" s="1590">
        <v>0.17520388582393862</v>
      </c>
      <c r="J19" s="1602">
        <v>0.14024146477972335</v>
      </c>
      <c r="K19" s="1590">
        <v>6.9519069321180127E-2</v>
      </c>
      <c r="L19" s="1609">
        <v>1.703046294075318E-2</v>
      </c>
      <c r="M19" s="900"/>
    </row>
    <row r="20" spans="1:13" ht="15" customHeight="1">
      <c r="A20" s="2142"/>
      <c r="B20" s="1593">
        <v>2018</v>
      </c>
      <c r="C20" s="1590">
        <v>7.5805725344388446E-3</v>
      </c>
      <c r="D20" s="1602">
        <v>7.6677006785420318E-2</v>
      </c>
      <c r="E20" s="1590">
        <v>7.6031616757128745E-2</v>
      </c>
      <c r="F20" s="1602">
        <v>0.11565469909648453</v>
      </c>
      <c r="G20" s="1590">
        <v>0.16924179654391672</v>
      </c>
      <c r="H20" s="1602">
        <v>0.14544294462588256</v>
      </c>
      <c r="I20" s="1590">
        <v>0.16596926961720981</v>
      </c>
      <c r="J20" s="1602">
        <v>0.14717105394050772</v>
      </c>
      <c r="K20" s="1590">
        <v>7.5904911725229174E-2</v>
      </c>
      <c r="L20" s="1609">
        <v>2.0326128373781588E-2</v>
      </c>
      <c r="M20" s="900"/>
    </row>
    <row r="21" spans="1:13" ht="15" customHeight="1">
      <c r="A21" s="2142"/>
      <c r="B21" s="1593">
        <v>2019</v>
      </c>
      <c r="C21" s="1590">
        <v>8.4036541451150502E-3</v>
      </c>
      <c r="D21" s="1602">
        <v>7.5441585838840322E-2</v>
      </c>
      <c r="E21" s="1590">
        <v>7.2437053856413608E-2</v>
      </c>
      <c r="F21" s="1602">
        <v>0.11154900946682769</v>
      </c>
      <c r="G21" s="1590">
        <v>0.16811608895661856</v>
      </c>
      <c r="H21" s="1602">
        <v>0.15015672606094094</v>
      </c>
      <c r="I21" s="1590">
        <v>0.15299036450170247</v>
      </c>
      <c r="J21" s="1602">
        <v>0.15541048910607699</v>
      </c>
      <c r="K21" s="1590">
        <v>8.0850091839895402E-2</v>
      </c>
      <c r="L21" s="1609">
        <v>2.4644936227569091E-2</v>
      </c>
      <c r="M21" s="900"/>
    </row>
    <row r="22" spans="1:13" ht="15" customHeight="1">
      <c r="A22" s="2142"/>
      <c r="B22" s="1593">
        <v>2020</v>
      </c>
      <c r="C22" s="1590">
        <v>9.5494035409639626E-3</v>
      </c>
      <c r="D22" s="1602">
        <v>7.4541116609752212E-2</v>
      </c>
      <c r="E22" s="1590">
        <v>7.3798260641126337E-2</v>
      </c>
      <c r="F22" s="1602">
        <v>0.10921608434837955</v>
      </c>
      <c r="G22" s="1590">
        <v>0.16302147631767491</v>
      </c>
      <c r="H22" s="1602">
        <v>0.15902068604054947</v>
      </c>
      <c r="I22" s="1590">
        <v>0.14237041352879953</v>
      </c>
      <c r="J22" s="1602">
        <v>0.15821211367028143</v>
      </c>
      <c r="K22" s="1590">
        <v>8.3097747890094248E-2</v>
      </c>
      <c r="L22" s="1609">
        <v>2.7172697412378363E-2</v>
      </c>
      <c r="M22" s="900"/>
    </row>
    <row r="23" spans="1:13" ht="15" customHeight="1">
      <c r="A23" s="2142"/>
      <c r="B23" s="1593">
        <v>2021</v>
      </c>
      <c r="C23" s="1590">
        <v>9.8879794026188027E-3</v>
      </c>
      <c r="D23" s="1602">
        <v>7.3728057654860041E-2</v>
      </c>
      <c r="E23" s="1590">
        <v>7.4649116477453467E-2</v>
      </c>
      <c r="F23" s="1602">
        <v>0.10871273334071313</v>
      </c>
      <c r="G23" s="1590">
        <v>0.15678901641384463</v>
      </c>
      <c r="H23" s="1602">
        <v>0.16638980662093875</v>
      </c>
      <c r="I23" s="1590">
        <v>0.1370263703945602</v>
      </c>
      <c r="J23" s="1602">
        <v>0.1569713331701918</v>
      </c>
      <c r="K23" s="1590">
        <v>8.7780476610783142E-2</v>
      </c>
      <c r="L23" s="1609">
        <v>2.8065109914035991E-2</v>
      </c>
      <c r="M23" s="900"/>
    </row>
    <row r="24" spans="1:13" ht="15" customHeight="1">
      <c r="A24" s="2142"/>
      <c r="B24" s="1593">
        <v>2022</v>
      </c>
      <c r="C24" s="1590">
        <v>1.1102921657385707E-2</v>
      </c>
      <c r="D24" s="1602">
        <v>7.2756758067610408E-2</v>
      </c>
      <c r="E24" s="1590">
        <v>7.4443419656045923E-2</v>
      </c>
      <c r="F24" s="1602">
        <v>0.10541430961245059</v>
      </c>
      <c r="G24" s="1590">
        <v>0.15225880617684973</v>
      </c>
      <c r="H24" s="1602">
        <v>0.17268130173051022</v>
      </c>
      <c r="I24" s="1590">
        <v>0.13275066938679708</v>
      </c>
      <c r="J24" s="1602">
        <v>0.1551796684830222</v>
      </c>
      <c r="K24" s="1590">
        <v>9.2666576303599285E-2</v>
      </c>
      <c r="L24" s="1609">
        <v>3.0745568925728925E-2</v>
      </c>
      <c r="M24" s="900"/>
    </row>
    <row r="25" spans="1:13" ht="15" customHeight="1">
      <c r="A25" s="2142"/>
      <c r="B25" s="1593">
        <v>2023</v>
      </c>
      <c r="C25" s="1590">
        <v>1.1544342526898734E-2</v>
      </c>
      <c r="D25" s="1602">
        <v>7.2940976032455807E-2</v>
      </c>
      <c r="E25" s="1590">
        <v>7.2787917710831262E-2</v>
      </c>
      <c r="F25" s="1602">
        <v>0.10486770167735467</v>
      </c>
      <c r="G25" s="1590">
        <v>0.14542535291754891</v>
      </c>
      <c r="H25" s="1602">
        <v>0.17644868493791935</v>
      </c>
      <c r="I25" s="1590">
        <v>0.13511222242800777</v>
      </c>
      <c r="J25" s="1602">
        <v>0.14783353270932703</v>
      </c>
      <c r="K25" s="1590">
        <v>0.10052032510920729</v>
      </c>
      <c r="L25" s="1609">
        <v>3.251894395044929E-2</v>
      </c>
      <c r="M25" s="900"/>
    </row>
    <row r="26" spans="1:13" s="551" customFormat="1" ht="15" customHeight="1" thickBot="1">
      <c r="A26" s="2142"/>
      <c r="B26" s="1593">
        <v>2024</v>
      </c>
      <c r="C26" s="1590">
        <v>1.1065715961238825E-2</v>
      </c>
      <c r="D26" s="1602">
        <v>7.3602572615152226E-2</v>
      </c>
      <c r="E26" s="1590">
        <v>7.3555428624065111E-2</v>
      </c>
      <c r="F26" s="1602">
        <v>0.10148318610327077</v>
      </c>
      <c r="G26" s="1590">
        <v>0.14083896856203282</v>
      </c>
      <c r="H26" s="1602">
        <v>0.17627244264109423</v>
      </c>
      <c r="I26" s="1590">
        <v>0.14168449714948156</v>
      </c>
      <c r="J26" s="1602">
        <v>0.13755549870694589</v>
      </c>
      <c r="K26" s="1590">
        <v>0.11069089933964871</v>
      </c>
      <c r="L26" s="1609">
        <v>3.3250790297069795E-2</v>
      </c>
      <c r="M26" s="900"/>
    </row>
    <row r="27" spans="1:13" ht="15" customHeight="1">
      <c r="A27" s="1963" t="s">
        <v>929</v>
      </c>
      <c r="B27" s="624">
        <v>2014</v>
      </c>
      <c r="C27" s="1597">
        <v>3.6746667264991382E-3</v>
      </c>
      <c r="D27" s="1601">
        <v>4.3255366556519431E-2</v>
      </c>
      <c r="E27" s="1597">
        <v>7.5466901364361294E-2</v>
      </c>
      <c r="F27" s="1601">
        <v>0.12114855908088638</v>
      </c>
      <c r="G27" s="1597">
        <v>0.12068689607353025</v>
      </c>
      <c r="H27" s="1601">
        <v>0.14075854304554278</v>
      </c>
      <c r="I27" s="1597">
        <v>0.19356183305944297</v>
      </c>
      <c r="J27" s="1601">
        <v>0.18240234128321109</v>
      </c>
      <c r="K27" s="1597">
        <v>9.4398667376453485E-2</v>
      </c>
      <c r="L27" s="1608">
        <v>2.4646189244558352E-2</v>
      </c>
      <c r="M27" s="900"/>
    </row>
    <row r="28" spans="1:13" ht="15" customHeight="1">
      <c r="A28" s="2142"/>
      <c r="B28" s="1593">
        <v>2015</v>
      </c>
      <c r="C28" s="1590">
        <v>3.6410432220418069E-3</v>
      </c>
      <c r="D28" s="1602">
        <v>3.8302976901868895E-2</v>
      </c>
      <c r="E28" s="1590">
        <v>7.1493091436279618E-2</v>
      </c>
      <c r="F28" s="1602">
        <v>0.11985850384518246</v>
      </c>
      <c r="G28" s="1590">
        <v>0.12609873040686237</v>
      </c>
      <c r="H28" s="1602">
        <v>0.13452978796629672</v>
      </c>
      <c r="I28" s="1590">
        <v>0.18692291514818024</v>
      </c>
      <c r="J28" s="1602">
        <v>0.19337038347815877</v>
      </c>
      <c r="K28" s="1590">
        <v>9.8574837030259058E-2</v>
      </c>
      <c r="L28" s="1609">
        <v>2.7207730564869921E-2</v>
      </c>
      <c r="M28" s="900"/>
    </row>
    <row r="29" spans="1:13" ht="15" customHeight="1">
      <c r="A29" s="2142"/>
      <c r="B29" s="1593">
        <v>2016</v>
      </c>
      <c r="C29" s="1590">
        <v>3.2629132377638083E-3</v>
      </c>
      <c r="D29" s="1602">
        <v>3.6059112074535056E-2</v>
      </c>
      <c r="E29" s="1590">
        <v>6.4552668511171668E-2</v>
      </c>
      <c r="F29" s="1602">
        <v>0.11239839658904631</v>
      </c>
      <c r="G29" s="1590">
        <v>0.13623794828840266</v>
      </c>
      <c r="H29" s="1602">
        <v>0.13036658202530568</v>
      </c>
      <c r="I29" s="1590">
        <v>0.18103440055961739</v>
      </c>
      <c r="J29" s="1602">
        <v>0.19829422862695187</v>
      </c>
      <c r="K29" s="1590">
        <v>0.10715851797987418</v>
      </c>
      <c r="L29" s="1609">
        <v>3.0635232107331326E-2</v>
      </c>
      <c r="M29" s="900"/>
    </row>
    <row r="30" spans="1:13" ht="15" customHeight="1">
      <c r="A30" s="2142"/>
      <c r="B30" s="1593">
        <v>2017</v>
      </c>
      <c r="C30" s="1590">
        <v>4.1990599452005973E-3</v>
      </c>
      <c r="D30" s="1602">
        <v>3.5315170821174253E-2</v>
      </c>
      <c r="E30" s="1590">
        <v>5.7658179442055944E-2</v>
      </c>
      <c r="F30" s="1602">
        <v>0.10426737356411456</v>
      </c>
      <c r="G30" s="1590">
        <v>0.14460582299347308</v>
      </c>
      <c r="H30" s="1602">
        <v>0.1301040297609766</v>
      </c>
      <c r="I30" s="1590">
        <v>0.17073578222806357</v>
      </c>
      <c r="J30" s="1602">
        <v>0.19881490721970999</v>
      </c>
      <c r="K30" s="1590">
        <v>0.1182939416215574</v>
      </c>
      <c r="L30" s="1609">
        <v>3.6009445100354191E-2</v>
      </c>
      <c r="M30" s="900"/>
    </row>
    <row r="31" spans="1:13" ht="15" customHeight="1">
      <c r="A31" s="2142"/>
      <c r="B31" s="1593">
        <v>2018</v>
      </c>
      <c r="C31" s="1590">
        <v>4.9340744913194418E-3</v>
      </c>
      <c r="D31" s="1602">
        <v>3.3924749057239974E-2</v>
      </c>
      <c r="E31" s="1590">
        <v>5.3034010084613489E-2</v>
      </c>
      <c r="F31" s="1602">
        <v>9.7960354439586964E-2</v>
      </c>
      <c r="G31" s="1590">
        <v>0.14806710711206589</v>
      </c>
      <c r="H31" s="1602">
        <v>0.13259451310498191</v>
      </c>
      <c r="I31" s="1590">
        <v>0.15928442714503696</v>
      </c>
      <c r="J31" s="1602">
        <v>0.1992688736579529</v>
      </c>
      <c r="K31" s="1590">
        <v>0.12953989228263263</v>
      </c>
      <c r="L31" s="1609">
        <v>4.1391998624569826E-2</v>
      </c>
      <c r="M31" s="900"/>
    </row>
    <row r="32" spans="1:13" ht="15" customHeight="1">
      <c r="A32" s="2142"/>
      <c r="B32" s="1593">
        <v>2019</v>
      </c>
      <c r="C32" s="1590">
        <v>5.7819929618360246E-3</v>
      </c>
      <c r="D32" s="1602">
        <v>3.4721851734878746E-2</v>
      </c>
      <c r="E32" s="1590">
        <v>5.1321095161608064E-2</v>
      </c>
      <c r="F32" s="1602">
        <v>8.9770415192663738E-2</v>
      </c>
      <c r="G32" s="1590">
        <v>0.149010320802972</v>
      </c>
      <c r="H32" s="1602">
        <v>0.13773263503192984</v>
      </c>
      <c r="I32" s="1590">
        <v>0.14683335542852988</v>
      </c>
      <c r="J32" s="1602">
        <v>0.19930047543602655</v>
      </c>
      <c r="K32" s="1590">
        <v>0.1392128056227987</v>
      </c>
      <c r="L32" s="1609">
        <v>4.6315052626756587E-2</v>
      </c>
      <c r="M32" s="900"/>
    </row>
    <row r="33" spans="1:13" ht="15" customHeight="1">
      <c r="A33" s="2142"/>
      <c r="B33" s="1593">
        <v>2020</v>
      </c>
      <c r="C33" s="1590">
        <v>6.4138110331232959E-3</v>
      </c>
      <c r="D33" s="1602">
        <v>3.6118286940088506E-2</v>
      </c>
      <c r="E33" s="1590">
        <v>5.1484701859881833E-2</v>
      </c>
      <c r="F33" s="1602">
        <v>8.667208162957854E-2</v>
      </c>
      <c r="G33" s="1590">
        <v>0.14654184603496212</v>
      </c>
      <c r="H33" s="1602">
        <v>0.14523053607427494</v>
      </c>
      <c r="I33" s="1590">
        <v>0.13859714185317262</v>
      </c>
      <c r="J33" s="1602">
        <v>0.19033399496882411</v>
      </c>
      <c r="K33" s="1590">
        <v>0.14651244484588039</v>
      </c>
      <c r="L33" s="1609">
        <v>5.2095154760213723E-2</v>
      </c>
      <c r="M33" s="900"/>
    </row>
    <row r="34" spans="1:13" ht="15" customHeight="1">
      <c r="A34" s="2142"/>
      <c r="B34" s="1593">
        <v>2021</v>
      </c>
      <c r="C34" s="1590">
        <v>7.3633426108977093E-3</v>
      </c>
      <c r="D34" s="1602">
        <v>3.8677728600779754E-2</v>
      </c>
      <c r="E34" s="1590">
        <v>5.1398103042603463E-2</v>
      </c>
      <c r="F34" s="1602">
        <v>8.533700527020173E-2</v>
      </c>
      <c r="G34" s="1590">
        <v>0.1402943984390386</v>
      </c>
      <c r="H34" s="1602">
        <v>0.15538476484397501</v>
      </c>
      <c r="I34" s="1590">
        <v>0.13621541164954593</v>
      </c>
      <c r="J34" s="1602">
        <v>0.18069574756608067</v>
      </c>
      <c r="K34" s="1590">
        <v>0.14888340767485908</v>
      </c>
      <c r="L34" s="1609">
        <v>5.5750090302018204E-2</v>
      </c>
      <c r="M34" s="900"/>
    </row>
    <row r="35" spans="1:13" ht="15" customHeight="1">
      <c r="A35" s="2142"/>
      <c r="B35" s="1593">
        <v>2022</v>
      </c>
      <c r="C35" s="1590">
        <v>8.4671739415749341E-3</v>
      </c>
      <c r="D35" s="1602">
        <v>4.2596783409568247E-2</v>
      </c>
      <c r="E35" s="1590">
        <v>4.9873489138676022E-2</v>
      </c>
      <c r="F35" s="1602">
        <v>8.3431098585978095E-2</v>
      </c>
      <c r="G35" s="1590">
        <v>0.13250686791757446</v>
      </c>
      <c r="H35" s="1602">
        <v>0.16557391481709369</v>
      </c>
      <c r="I35" s="1590">
        <v>0.13747087613830705</v>
      </c>
      <c r="J35" s="1602">
        <v>0.16917921932795379</v>
      </c>
      <c r="K35" s="1590">
        <v>0.14956743516738891</v>
      </c>
      <c r="L35" s="1609">
        <v>6.1333141555884693E-2</v>
      </c>
      <c r="M35" s="900"/>
    </row>
    <row r="36" spans="1:13" ht="15" customHeight="1">
      <c r="A36" s="2142"/>
      <c r="B36" s="1593">
        <v>2023</v>
      </c>
      <c r="C36" s="1590">
        <v>9.2512495343389338E-3</v>
      </c>
      <c r="D36" s="1602">
        <v>4.4438120651294551E-2</v>
      </c>
      <c r="E36" s="1590">
        <v>5.2244828771134177E-2</v>
      </c>
      <c r="F36" s="1602">
        <v>8.0889893828482121E-2</v>
      </c>
      <c r="G36" s="1590">
        <v>0.12905032125666552</v>
      </c>
      <c r="H36" s="1602">
        <v>0.1727074023682123</v>
      </c>
      <c r="I36" s="1590">
        <v>0.13979399478973367</v>
      </c>
      <c r="J36" s="1602">
        <v>0.15706274506719381</v>
      </c>
      <c r="K36" s="1590">
        <v>0.14808159024571874</v>
      </c>
      <c r="L36" s="1609">
        <v>6.6479853487226112E-2</v>
      </c>
      <c r="M36" s="900"/>
    </row>
    <row r="37" spans="1:13" s="551" customFormat="1" ht="15" customHeight="1" thickBot="1">
      <c r="A37" s="1964"/>
      <c r="B37" s="1594">
        <v>2024</v>
      </c>
      <c r="C37" s="1598">
        <v>1.0960756300948791E-2</v>
      </c>
      <c r="D37" s="1603">
        <v>4.801737198901658E-2</v>
      </c>
      <c r="E37" s="1598">
        <v>5.3609291505324314E-2</v>
      </c>
      <c r="F37" s="1603">
        <v>7.6921849763119068E-2</v>
      </c>
      <c r="G37" s="1598">
        <v>0.12433672627135976</v>
      </c>
      <c r="H37" s="1603">
        <v>0.17428707548693648</v>
      </c>
      <c r="I37" s="1598">
        <v>0.14707824747953727</v>
      </c>
      <c r="J37" s="1603">
        <v>0.14381007942741034</v>
      </c>
      <c r="K37" s="1598">
        <v>0.1519391101440869</v>
      </c>
      <c r="L37" s="1610">
        <v>6.9039491632260586E-2</v>
      </c>
      <c r="M37" s="900"/>
    </row>
    <row r="38" spans="1:13" ht="15" customHeight="1">
      <c r="A38" s="1963" t="s">
        <v>572</v>
      </c>
      <c r="B38" s="624">
        <v>2014</v>
      </c>
      <c r="C38" s="1597">
        <v>1.6547735510711698E-3</v>
      </c>
      <c r="D38" s="1601">
        <v>4.5348082375538251E-2</v>
      </c>
      <c r="E38" s="1597">
        <v>7.9884572713178864E-2</v>
      </c>
      <c r="F38" s="1601">
        <v>0.13172301094701019</v>
      </c>
      <c r="G38" s="1597">
        <v>0.14260504472139382</v>
      </c>
      <c r="H38" s="1601">
        <v>0.15318952288475912</v>
      </c>
      <c r="I38" s="1597">
        <v>0.19671158541880346</v>
      </c>
      <c r="J38" s="1601">
        <v>0.17039916781589931</v>
      </c>
      <c r="K38" s="1597">
        <v>6.6974302733078653E-2</v>
      </c>
      <c r="L38" s="1608">
        <v>1.1509936839267139E-2</v>
      </c>
      <c r="M38" s="900"/>
    </row>
    <row r="39" spans="1:13" ht="15" customHeight="1">
      <c r="A39" s="2142"/>
      <c r="B39" s="1593">
        <v>2015</v>
      </c>
      <c r="C39" s="1590">
        <v>1.8288548162416558E-3</v>
      </c>
      <c r="D39" s="1602">
        <v>3.6749293693894833E-2</v>
      </c>
      <c r="E39" s="1590">
        <v>7.6966286130273842E-2</v>
      </c>
      <c r="F39" s="1602">
        <v>0.12486506257889905</v>
      </c>
      <c r="G39" s="1590">
        <v>0.14486549010340155</v>
      </c>
      <c r="H39" s="1602">
        <v>0.1545958290234509</v>
      </c>
      <c r="I39" s="1590">
        <v>0.1945325553970812</v>
      </c>
      <c r="J39" s="1602">
        <v>0.17905557462262056</v>
      </c>
      <c r="K39" s="1590">
        <v>7.2489154534669267E-2</v>
      </c>
      <c r="L39" s="1609">
        <v>1.4051899099467137E-2</v>
      </c>
      <c r="M39" s="900"/>
    </row>
    <row r="40" spans="1:13" ht="15" customHeight="1">
      <c r="A40" s="2142"/>
      <c r="B40" s="1593">
        <v>2016</v>
      </c>
      <c r="C40" s="1590">
        <v>1.7460817313288723E-3</v>
      </c>
      <c r="D40" s="1602">
        <v>3.3524769241514353E-2</v>
      </c>
      <c r="E40" s="1590">
        <v>7.1247486561297271E-2</v>
      </c>
      <c r="F40" s="1602">
        <v>0.11728400356323206</v>
      </c>
      <c r="G40" s="1590">
        <v>0.15297513947210742</v>
      </c>
      <c r="H40" s="1602">
        <v>0.14573962184158323</v>
      </c>
      <c r="I40" s="1590">
        <v>0.19005027490065715</v>
      </c>
      <c r="J40" s="1602">
        <v>0.18827049685521494</v>
      </c>
      <c r="K40" s="1590">
        <v>8.0595456756601125E-2</v>
      </c>
      <c r="L40" s="1609">
        <v>1.8566669076463677E-2</v>
      </c>
      <c r="M40" s="900"/>
    </row>
    <row r="41" spans="1:13" ht="15" customHeight="1">
      <c r="A41" s="2142"/>
      <c r="B41" s="1593">
        <v>2017</v>
      </c>
      <c r="C41" s="1590">
        <v>1.3950808237042428E-3</v>
      </c>
      <c r="D41" s="1602">
        <v>3.5089315500561068E-2</v>
      </c>
      <c r="E41" s="1590">
        <v>6.3294210414581623E-2</v>
      </c>
      <c r="F41" s="1602">
        <v>0.10626876535347102</v>
      </c>
      <c r="G41" s="1590">
        <v>0.16179904770569861</v>
      </c>
      <c r="H41" s="1602">
        <v>0.14709004336881693</v>
      </c>
      <c r="I41" s="1590">
        <v>0.17872198465411093</v>
      </c>
      <c r="J41" s="1602">
        <v>0.18712279744032997</v>
      </c>
      <c r="K41" s="1590">
        <v>9.6290904679586342E-2</v>
      </c>
      <c r="L41" s="1609">
        <v>2.301883359112001E-2</v>
      </c>
      <c r="M41" s="900"/>
    </row>
    <row r="42" spans="1:13" ht="15" customHeight="1">
      <c r="A42" s="2142"/>
      <c r="B42" s="1593">
        <v>2018</v>
      </c>
      <c r="C42" s="1590">
        <v>1.8121712684038313E-3</v>
      </c>
      <c r="D42" s="1602">
        <v>3.5692317826701576E-2</v>
      </c>
      <c r="E42" s="1590">
        <v>5.3804305083539158E-2</v>
      </c>
      <c r="F42" s="1602">
        <v>9.6011816264376562E-2</v>
      </c>
      <c r="G42" s="1590">
        <v>0.16882693258664525</v>
      </c>
      <c r="H42" s="1602">
        <v>0.14950899235691642</v>
      </c>
      <c r="I42" s="1590">
        <v>0.16638260855019357</v>
      </c>
      <c r="J42" s="1602">
        <v>0.19260560209244504</v>
      </c>
      <c r="K42" s="1590">
        <v>0.10634430463098263</v>
      </c>
      <c r="L42" s="1609">
        <v>2.9010949339795856E-2</v>
      </c>
      <c r="M42" s="900"/>
    </row>
    <row r="43" spans="1:13" ht="15" customHeight="1">
      <c r="A43" s="2142"/>
      <c r="B43" s="1593">
        <v>2019</v>
      </c>
      <c r="C43" s="1590">
        <v>1.8984737166221797E-3</v>
      </c>
      <c r="D43" s="1602">
        <v>3.6604746593390268E-2</v>
      </c>
      <c r="E43" s="1590">
        <v>4.8346902413209401E-2</v>
      </c>
      <c r="F43" s="1602">
        <v>9.3479055999605237E-2</v>
      </c>
      <c r="G43" s="1590">
        <v>0.16107303012896965</v>
      </c>
      <c r="H43" s="1602">
        <v>0.156473865687523</v>
      </c>
      <c r="I43" s="1590">
        <v>0.15604559047198871</v>
      </c>
      <c r="J43" s="1602">
        <v>0.19051215707140551</v>
      </c>
      <c r="K43" s="1590">
        <v>0.12468561722704458</v>
      </c>
      <c r="L43" s="1609">
        <v>3.0880560690241587E-2</v>
      </c>
      <c r="M43" s="900"/>
    </row>
    <row r="44" spans="1:13" ht="15" customHeight="1">
      <c r="A44" s="2142"/>
      <c r="B44" s="1593">
        <v>2020</v>
      </c>
      <c r="C44" s="1590">
        <v>3.1009289986463438E-3</v>
      </c>
      <c r="D44" s="1602">
        <v>3.4721444412087542E-2</v>
      </c>
      <c r="E44" s="1590">
        <v>4.6587538041582541E-2</v>
      </c>
      <c r="F44" s="1602">
        <v>8.8909298626822855E-2</v>
      </c>
      <c r="G44" s="1590">
        <v>0.16032666958945491</v>
      </c>
      <c r="H44" s="1602">
        <v>0.15664331636196069</v>
      </c>
      <c r="I44" s="1590">
        <v>0.15532486151423905</v>
      </c>
      <c r="J44" s="1602">
        <v>0.1863341515007024</v>
      </c>
      <c r="K44" s="1590">
        <v>0.13243430926726552</v>
      </c>
      <c r="L44" s="1609">
        <v>3.5617481687238189E-2</v>
      </c>
      <c r="M44" s="900"/>
    </row>
    <row r="45" spans="1:13" ht="15" customHeight="1">
      <c r="A45" s="2142"/>
      <c r="B45" s="1593">
        <v>2021</v>
      </c>
      <c r="C45" s="1590">
        <v>3.651882597824882E-3</v>
      </c>
      <c r="D45" s="1602">
        <v>4.0922023376975272E-2</v>
      </c>
      <c r="E45" s="1590">
        <v>4.0340062322178558E-2</v>
      </c>
      <c r="F45" s="1602">
        <v>8.7161754381643253E-2</v>
      </c>
      <c r="G45" s="1590">
        <v>0.14808599475311301</v>
      </c>
      <c r="H45" s="1602">
        <v>0.17607247108669682</v>
      </c>
      <c r="I45" s="1590">
        <v>0.14636166570186354</v>
      </c>
      <c r="J45" s="1602">
        <v>0.18183973593132241</v>
      </c>
      <c r="K45" s="1590">
        <v>0.13642214038501804</v>
      </c>
      <c r="L45" s="1609">
        <v>3.9142269463364167E-2</v>
      </c>
      <c r="M45" s="900"/>
    </row>
    <row r="46" spans="1:13" ht="15" customHeight="1">
      <c r="A46" s="2142"/>
      <c r="B46" s="1593">
        <v>2022</v>
      </c>
      <c r="C46" s="1590">
        <v>5.846616783303657E-3</v>
      </c>
      <c r="D46" s="1602">
        <v>3.7225810688449393E-2</v>
      </c>
      <c r="E46" s="1590">
        <v>4.6789919194053523E-2</v>
      </c>
      <c r="F46" s="1602">
        <v>8.6546484098520629E-2</v>
      </c>
      <c r="G46" s="1590">
        <v>0.14514448440228719</v>
      </c>
      <c r="H46" s="1602">
        <v>0.18018432877374885</v>
      </c>
      <c r="I46" s="1590">
        <v>0.14204488840442672</v>
      </c>
      <c r="J46" s="1602">
        <v>0.1704409894253803</v>
      </c>
      <c r="K46" s="1590">
        <v>0.14166472034929842</v>
      </c>
      <c r="L46" s="1609">
        <v>4.4111757880531205E-2</v>
      </c>
      <c r="M46" s="900"/>
    </row>
    <row r="47" spans="1:13" ht="15" customHeight="1">
      <c r="A47" s="2142"/>
      <c r="B47" s="1593">
        <v>2023</v>
      </c>
      <c r="C47" s="1590">
        <v>8.1043947542688097E-3</v>
      </c>
      <c r="D47" s="1602">
        <v>4.1688585769190309E-2</v>
      </c>
      <c r="E47" s="1590">
        <v>4.7862036527023921E-2</v>
      </c>
      <c r="F47" s="1602">
        <v>8.1966097079447214E-2</v>
      </c>
      <c r="G47" s="1590">
        <v>0.1374745480538932</v>
      </c>
      <c r="H47" s="1602">
        <v>0.17658854182783643</v>
      </c>
      <c r="I47" s="1590">
        <v>0.14800190618830411</v>
      </c>
      <c r="J47" s="1602">
        <v>0.15602275048118877</v>
      </c>
      <c r="K47" s="1590">
        <v>0.14874457695616389</v>
      </c>
      <c r="L47" s="1609">
        <v>5.354656236268325E-2</v>
      </c>
      <c r="M47" s="900"/>
    </row>
    <row r="48" spans="1:13" s="551" customFormat="1" ht="15" customHeight="1">
      <c r="A48" s="2142"/>
      <c r="B48" s="1593">
        <v>2024</v>
      </c>
      <c r="C48" s="1590">
        <v>7.9616122590586164E-3</v>
      </c>
      <c r="D48" s="1602">
        <v>4.6326549892010051E-2</v>
      </c>
      <c r="E48" s="1590">
        <v>5.6662963843725669E-2</v>
      </c>
      <c r="F48" s="1602">
        <v>7.6026230319930402E-2</v>
      </c>
      <c r="G48" s="1590">
        <v>0.131317738042108</v>
      </c>
      <c r="H48" s="1602">
        <v>0.17637381789277884</v>
      </c>
      <c r="I48" s="1590">
        <v>0.15143351369664432</v>
      </c>
      <c r="J48" s="1602">
        <v>0.14935515501363308</v>
      </c>
      <c r="K48" s="1590">
        <v>0.14328295973913011</v>
      </c>
      <c r="L48" s="1609">
        <v>6.1259459300980874E-2</v>
      </c>
      <c r="M48" s="900"/>
    </row>
    <row r="49" spans="1:13" s="551" customFormat="1" ht="15" customHeight="1">
      <c r="A49" s="274"/>
      <c r="B49" s="1589"/>
      <c r="C49" s="1590"/>
      <c r="D49" s="1590"/>
      <c r="E49" s="1590"/>
      <c r="F49" s="1590"/>
      <c r="G49" s="1590"/>
      <c r="H49" s="1590"/>
      <c r="I49" s="1590"/>
      <c r="J49" s="1590"/>
      <c r="K49" s="1590"/>
      <c r="L49" s="1590"/>
      <c r="M49" s="900"/>
    </row>
    <row r="50" spans="1:13" s="545" customFormat="1">
      <c r="A50" s="69" t="s">
        <v>513</v>
      </c>
      <c r="B50" s="24"/>
      <c r="C50" s="24"/>
      <c r="D50" s="24"/>
      <c r="E50" s="24"/>
      <c r="F50" s="24"/>
      <c r="G50" s="24"/>
      <c r="H50" s="24"/>
      <c r="I50" s="1817"/>
      <c r="J50" s="1817"/>
      <c r="K50" s="1817"/>
      <c r="L50" s="1817"/>
    </row>
    <row r="51" spans="1:13" s="545" customFormat="1">
      <c r="A51" s="26"/>
      <c r="B51" s="24"/>
      <c r="C51" s="24"/>
      <c r="D51" s="24"/>
      <c r="E51" s="24"/>
      <c r="F51" s="24"/>
      <c r="G51" s="24"/>
      <c r="H51" s="24"/>
      <c r="I51" s="1817"/>
      <c r="J51" s="1817"/>
      <c r="K51" s="1817"/>
      <c r="L51" s="1817"/>
    </row>
    <row r="52" spans="1:13" s="545" customFormat="1">
      <c r="A52" s="26"/>
      <c r="B52" s="24"/>
      <c r="C52" s="24"/>
      <c r="D52" s="24"/>
      <c r="E52" s="24"/>
      <c r="F52" s="24"/>
      <c r="G52" s="24"/>
      <c r="H52" s="24"/>
      <c r="I52" s="1817"/>
      <c r="J52" s="1817"/>
      <c r="K52" s="1817"/>
      <c r="L52" s="1817"/>
    </row>
    <row r="53" spans="1:13" s="545" customFormat="1">
      <c r="A53" s="26"/>
      <c r="B53" s="24"/>
      <c r="C53" s="24"/>
      <c r="D53" s="24"/>
      <c r="E53" s="24"/>
      <c r="F53" s="24"/>
      <c r="G53" s="24"/>
      <c r="H53" s="24"/>
      <c r="I53" s="1817"/>
      <c r="J53" s="1817"/>
      <c r="K53" s="1817"/>
      <c r="L53" s="1817"/>
    </row>
    <row r="54" spans="1:13" s="545" customFormat="1">
      <c r="A54" s="26"/>
      <c r="B54" s="24"/>
      <c r="C54" s="24"/>
      <c r="D54" s="24"/>
      <c r="E54" s="24"/>
      <c r="F54" s="24"/>
      <c r="G54" s="24"/>
      <c r="H54" s="24"/>
      <c r="I54" s="1817"/>
      <c r="J54" s="1817"/>
      <c r="K54" s="1817"/>
      <c r="L54" s="1817"/>
    </row>
    <row r="55" spans="1:13" s="545" customFormat="1">
      <c r="A55" s="26"/>
      <c r="B55" s="24"/>
      <c r="C55" s="24"/>
      <c r="D55" s="24"/>
      <c r="E55" s="24"/>
      <c r="F55" s="24"/>
      <c r="G55" s="24"/>
      <c r="H55" s="24"/>
      <c r="I55" s="1817"/>
      <c r="J55" s="1817"/>
      <c r="K55" s="1817"/>
      <c r="L55" s="1817"/>
    </row>
    <row r="56" spans="1:13" s="545" customFormat="1">
      <c r="A56" s="26"/>
      <c r="B56" s="24"/>
      <c r="C56" s="24"/>
      <c r="D56" s="24"/>
      <c r="E56" s="24"/>
      <c r="F56" s="24"/>
      <c r="G56" s="24"/>
      <c r="H56" s="24"/>
      <c r="I56" s="1817"/>
      <c r="J56" s="1817"/>
      <c r="K56" s="1817"/>
      <c r="L56" s="1817"/>
    </row>
    <row r="57" spans="1:13" s="545" customFormat="1">
      <c r="A57" s="26"/>
      <c r="B57" s="24"/>
      <c r="C57" s="24"/>
      <c r="D57" s="24"/>
      <c r="E57" s="24"/>
      <c r="F57" s="24"/>
      <c r="G57" s="24"/>
      <c r="H57" s="24"/>
      <c r="I57" s="1817"/>
      <c r="J57" s="1817"/>
      <c r="K57" s="1817"/>
      <c r="L57" s="1817"/>
    </row>
    <row r="58" spans="1:13" s="545" customFormat="1">
      <c r="A58" s="26"/>
      <c r="B58" s="24"/>
      <c r="C58" s="24"/>
      <c r="D58" s="24"/>
      <c r="E58" s="24"/>
      <c r="F58" s="24"/>
      <c r="G58" s="24"/>
      <c r="H58" s="24"/>
      <c r="I58" s="1817"/>
      <c r="J58" s="1817"/>
      <c r="K58" s="1817"/>
      <c r="L58" s="1817"/>
    </row>
    <row r="59" spans="1:13" s="545" customFormat="1">
      <c r="A59" s="26"/>
      <c r="B59" s="24"/>
      <c r="C59" s="24"/>
      <c r="D59" s="24"/>
      <c r="E59" s="24"/>
      <c r="F59" s="24"/>
      <c r="G59" s="24"/>
      <c r="H59" s="24"/>
      <c r="I59" s="1817"/>
      <c r="J59" s="1817"/>
      <c r="K59" s="1817"/>
      <c r="L59" s="1817"/>
    </row>
    <row r="60" spans="1:13" s="545" customFormat="1">
      <c r="A60" s="26"/>
      <c r="B60" s="24"/>
      <c r="C60" s="24"/>
      <c r="D60" s="24"/>
      <c r="E60" s="24"/>
      <c r="F60" s="24"/>
      <c r="G60" s="24"/>
      <c r="H60" s="24"/>
      <c r="I60" s="1817"/>
      <c r="J60" s="1817"/>
      <c r="K60" s="1817"/>
      <c r="L60" s="1817"/>
    </row>
    <row r="61" spans="1:13" s="545" customFormat="1">
      <c r="A61" s="26"/>
      <c r="B61" s="24"/>
      <c r="C61" s="24"/>
      <c r="D61" s="24"/>
      <c r="E61" s="24"/>
      <c r="F61" s="24"/>
      <c r="G61" s="24"/>
      <c r="H61" s="24"/>
      <c r="I61" s="1817"/>
      <c r="J61" s="1817"/>
      <c r="K61" s="1817"/>
      <c r="L61" s="1817"/>
    </row>
    <row r="62" spans="1:13" s="545" customFormat="1">
      <c r="A62" s="26"/>
      <c r="B62" s="24"/>
      <c r="C62" s="24"/>
      <c r="D62" s="24"/>
      <c r="E62" s="24"/>
      <c r="F62" s="24"/>
      <c r="G62" s="24"/>
      <c r="H62" s="24"/>
      <c r="I62" s="1817"/>
      <c r="J62" s="1817"/>
      <c r="K62" s="1817"/>
      <c r="L62" s="1817"/>
    </row>
    <row r="63" spans="1:13" s="545" customFormat="1">
      <c r="A63" s="26"/>
      <c r="B63" s="24"/>
      <c r="C63" s="24"/>
      <c r="D63" s="24"/>
      <c r="E63" s="24"/>
      <c r="F63" s="24"/>
      <c r="G63" s="24"/>
      <c r="H63" s="24"/>
      <c r="I63" s="1817"/>
      <c r="J63" s="1817"/>
      <c r="K63" s="1817"/>
      <c r="L63" s="1817"/>
    </row>
    <row r="64" spans="1:13" s="545" customFormat="1">
      <c r="A64" s="26"/>
      <c r="B64" s="24"/>
      <c r="C64" s="24"/>
      <c r="D64" s="24"/>
      <c r="E64" s="24"/>
      <c r="F64" s="24"/>
      <c r="G64" s="24"/>
      <c r="H64" s="24"/>
      <c r="I64" s="1817"/>
      <c r="J64" s="1817"/>
      <c r="K64" s="1817"/>
      <c r="L64" s="1817"/>
    </row>
    <row r="65" spans="1:12" s="545" customFormat="1">
      <c r="A65" s="26"/>
      <c r="B65" s="24"/>
      <c r="C65" s="24"/>
      <c r="D65" s="24"/>
      <c r="E65" s="24"/>
      <c r="F65" s="24"/>
      <c r="G65" s="24"/>
      <c r="H65" s="24"/>
      <c r="I65" s="1817"/>
      <c r="J65" s="1817"/>
      <c r="K65" s="1817"/>
      <c r="L65" s="1817"/>
    </row>
    <row r="66" spans="1:12" s="545" customFormat="1">
      <c r="A66" s="26"/>
      <c r="B66" s="24"/>
      <c r="C66" s="24"/>
      <c r="D66" s="24"/>
      <c r="E66" s="24"/>
      <c r="F66" s="24"/>
      <c r="G66" s="24"/>
      <c r="H66" s="24"/>
      <c r="I66" s="1817"/>
      <c r="J66" s="1817"/>
      <c r="K66" s="1817"/>
      <c r="L66" s="1817"/>
    </row>
    <row r="67" spans="1:12" s="545" customFormat="1">
      <c r="A67" s="26"/>
      <c r="B67" s="24"/>
      <c r="C67" s="24"/>
      <c r="D67" s="24"/>
      <c r="E67" s="24"/>
      <c r="F67" s="24"/>
      <c r="G67" s="24"/>
      <c r="H67" s="24"/>
      <c r="I67" s="1817"/>
      <c r="J67" s="1817"/>
      <c r="K67" s="1817"/>
      <c r="L67" s="1817"/>
    </row>
    <row r="68" spans="1:12" s="545" customFormat="1">
      <c r="A68" s="26"/>
      <c r="B68" s="24"/>
      <c r="C68" s="24"/>
      <c r="D68" s="24"/>
      <c r="E68" s="24"/>
      <c r="F68" s="24"/>
      <c r="G68" s="24"/>
      <c r="H68" s="24"/>
      <c r="I68" s="1817"/>
      <c r="J68" s="1817"/>
      <c r="K68" s="1817"/>
      <c r="L68" s="1817"/>
    </row>
    <row r="69" spans="1:12" s="545" customFormat="1">
      <c r="A69" s="26"/>
      <c r="B69" s="24"/>
      <c r="C69" s="24"/>
      <c r="D69" s="24"/>
      <c r="E69" s="24"/>
      <c r="F69" s="24"/>
      <c r="G69" s="24"/>
      <c r="H69" s="24"/>
      <c r="I69" s="1817"/>
      <c r="J69" s="1817"/>
      <c r="K69" s="1817"/>
      <c r="L69" s="1817"/>
    </row>
    <row r="70" spans="1:12" s="545" customFormat="1">
      <c r="A70" s="26"/>
      <c r="B70" s="24"/>
      <c r="C70" s="24"/>
      <c r="D70" s="24"/>
      <c r="E70" s="24"/>
      <c r="F70" s="24"/>
      <c r="G70" s="24"/>
      <c r="H70" s="24"/>
      <c r="I70" s="1817"/>
      <c r="J70" s="1817"/>
      <c r="K70" s="1817"/>
      <c r="L70" s="1817"/>
    </row>
    <row r="71" spans="1:12" s="545" customFormat="1">
      <c r="A71" s="26"/>
      <c r="B71" s="24"/>
      <c r="C71" s="24"/>
      <c r="D71" s="24"/>
      <c r="E71" s="24"/>
      <c r="F71" s="24"/>
      <c r="G71" s="24"/>
      <c r="H71" s="24"/>
      <c r="I71" s="1817"/>
      <c r="J71" s="1817"/>
      <c r="K71" s="1817"/>
      <c r="L71" s="1817"/>
    </row>
    <row r="72" spans="1:12" s="545" customFormat="1">
      <c r="A72" s="26"/>
      <c r="B72" s="24"/>
      <c r="C72" s="24"/>
      <c r="D72" s="24"/>
      <c r="E72" s="24"/>
      <c r="F72" s="24"/>
      <c r="G72" s="24"/>
      <c r="H72" s="24"/>
      <c r="I72" s="1817"/>
      <c r="J72" s="1817"/>
      <c r="K72" s="1817"/>
      <c r="L72" s="1817"/>
    </row>
    <row r="73" spans="1:12" s="545" customFormat="1">
      <c r="A73" s="26"/>
      <c r="B73" s="24"/>
      <c r="C73" s="24"/>
      <c r="D73" s="24"/>
      <c r="E73" s="24"/>
      <c r="F73" s="24"/>
      <c r="G73" s="24"/>
      <c r="H73" s="24"/>
      <c r="I73" s="1817"/>
      <c r="J73" s="1817"/>
      <c r="K73" s="1817"/>
      <c r="L73" s="1817"/>
    </row>
    <row r="74" spans="1:12" s="545" customFormat="1">
      <c r="A74" s="26"/>
      <c r="B74" s="24"/>
      <c r="C74" s="24"/>
      <c r="D74" s="24"/>
      <c r="E74" s="24"/>
      <c r="F74" s="24"/>
      <c r="G74" s="24"/>
      <c r="H74" s="24"/>
      <c r="I74" s="1817"/>
      <c r="J74" s="1817"/>
      <c r="K74" s="1817"/>
      <c r="L74" s="1817"/>
    </row>
    <row r="75" spans="1:12" s="545" customFormat="1">
      <c r="A75" s="26"/>
      <c r="B75" s="24"/>
      <c r="C75" s="24"/>
      <c r="D75" s="24"/>
      <c r="E75" s="24"/>
      <c r="F75" s="24"/>
      <c r="G75" s="24"/>
      <c r="H75" s="24"/>
      <c r="I75" s="1817"/>
      <c r="J75" s="1817"/>
      <c r="K75" s="1817"/>
      <c r="L75" s="1817"/>
    </row>
    <row r="76" spans="1:12" s="545" customFormat="1">
      <c r="A76" s="26"/>
      <c r="B76" s="24"/>
      <c r="C76" s="24"/>
      <c r="D76" s="24"/>
      <c r="E76" s="24"/>
      <c r="F76" s="24"/>
      <c r="G76" s="24"/>
      <c r="H76" s="24"/>
      <c r="I76" s="1817"/>
      <c r="J76" s="1817"/>
      <c r="K76" s="1817"/>
      <c r="L76" s="1817"/>
    </row>
    <row r="77" spans="1:12" s="545" customFormat="1">
      <c r="A77" s="26"/>
      <c r="B77" s="24"/>
      <c r="C77" s="24"/>
      <c r="D77" s="24"/>
      <c r="E77" s="24"/>
      <c r="F77" s="24"/>
      <c r="G77" s="24"/>
      <c r="H77" s="24"/>
      <c r="I77" s="1817"/>
      <c r="J77" s="1817"/>
      <c r="K77" s="1817"/>
      <c r="L77" s="1817"/>
    </row>
    <row r="78" spans="1:12" s="545" customFormat="1">
      <c r="A78" s="26"/>
      <c r="B78" s="24"/>
      <c r="C78" s="24"/>
      <c r="D78" s="24"/>
      <c r="E78" s="24"/>
      <c r="F78" s="24"/>
      <c r="G78" s="24"/>
      <c r="H78" s="24"/>
      <c r="I78" s="1817"/>
      <c r="J78" s="1817"/>
      <c r="K78" s="1817"/>
      <c r="L78" s="1817"/>
    </row>
    <row r="79" spans="1:12" s="545" customFormat="1">
      <c r="A79" s="26"/>
      <c r="B79" s="24"/>
      <c r="C79" s="24"/>
      <c r="D79" s="24"/>
      <c r="E79" s="24"/>
      <c r="F79" s="24"/>
      <c r="G79" s="24"/>
      <c r="H79" s="24"/>
      <c r="I79" s="1817"/>
      <c r="J79" s="1817"/>
      <c r="K79" s="1817"/>
      <c r="L79" s="1817"/>
    </row>
    <row r="80" spans="1:12" s="545" customFormat="1">
      <c r="A80" s="26"/>
      <c r="B80" s="24"/>
      <c r="C80" s="24"/>
      <c r="D80" s="24"/>
      <c r="E80" s="24"/>
      <c r="F80" s="24"/>
      <c r="G80" s="24"/>
      <c r="H80" s="24"/>
      <c r="I80" s="1817"/>
      <c r="J80" s="1817"/>
      <c r="K80" s="1817"/>
      <c r="L80" s="1817"/>
    </row>
    <row r="81" spans="1:12" s="545" customFormat="1">
      <c r="A81" s="26"/>
      <c r="B81" s="24"/>
      <c r="C81" s="24"/>
      <c r="D81" s="24"/>
      <c r="E81" s="24"/>
      <c r="F81" s="24"/>
      <c r="G81" s="24"/>
      <c r="H81" s="24"/>
      <c r="I81" s="1817"/>
      <c r="J81" s="1817"/>
      <c r="K81" s="1817"/>
      <c r="L81" s="1817"/>
    </row>
    <row r="82" spans="1:12" s="545" customFormat="1">
      <c r="A82" s="26"/>
      <c r="B82" s="24"/>
      <c r="C82" s="24"/>
      <c r="D82" s="24"/>
      <c r="E82" s="24"/>
      <c r="F82" s="24"/>
      <c r="G82" s="24"/>
      <c r="H82" s="24"/>
      <c r="I82" s="1817"/>
      <c r="J82" s="1817"/>
      <c r="K82" s="1817"/>
      <c r="L82" s="1817"/>
    </row>
    <row r="83" spans="1:12" s="545" customFormat="1">
      <c r="A83" s="26"/>
      <c r="B83" s="24"/>
      <c r="C83" s="24"/>
      <c r="D83" s="24"/>
      <c r="E83" s="24"/>
      <c r="F83" s="24"/>
      <c r="G83" s="24"/>
      <c r="H83" s="24"/>
      <c r="I83" s="1817"/>
      <c r="J83" s="1817"/>
      <c r="K83" s="1817"/>
      <c r="L83" s="1817"/>
    </row>
    <row r="84" spans="1:12" s="545" customFormat="1">
      <c r="A84" s="26"/>
      <c r="B84" s="24"/>
      <c r="C84" s="24"/>
      <c r="D84" s="24"/>
      <c r="E84" s="24"/>
      <c r="F84" s="24"/>
      <c r="G84" s="24"/>
      <c r="H84" s="24"/>
      <c r="I84" s="1817"/>
      <c r="J84" s="1817"/>
      <c r="K84" s="1817"/>
      <c r="L84" s="1817"/>
    </row>
    <row r="85" spans="1:12" s="545" customFormat="1">
      <c r="A85" s="26"/>
      <c r="B85" s="24"/>
      <c r="C85" s="24"/>
      <c r="D85" s="24"/>
      <c r="E85" s="24"/>
      <c r="F85" s="24"/>
      <c r="G85" s="24"/>
      <c r="H85" s="24"/>
      <c r="I85" s="1817"/>
      <c r="J85" s="1817"/>
      <c r="K85" s="1817"/>
      <c r="L85" s="1817"/>
    </row>
    <row r="86" spans="1:12" s="545" customFormat="1">
      <c r="A86" s="26"/>
      <c r="B86" s="24"/>
      <c r="C86" s="24"/>
      <c r="D86" s="24"/>
      <c r="E86" s="24"/>
      <c r="F86" s="24"/>
      <c r="G86" s="24"/>
      <c r="H86" s="24"/>
      <c r="I86" s="1817"/>
      <c r="J86" s="1817"/>
      <c r="K86" s="1817"/>
      <c r="L86" s="1817"/>
    </row>
    <row r="87" spans="1:12" s="545" customFormat="1">
      <c r="A87" s="26"/>
      <c r="B87" s="24"/>
      <c r="C87" s="24"/>
      <c r="D87" s="24"/>
      <c r="E87" s="24"/>
      <c r="F87" s="24"/>
      <c r="G87" s="24"/>
      <c r="H87" s="24"/>
      <c r="I87" s="1817"/>
      <c r="J87" s="1817"/>
      <c r="K87" s="1817"/>
      <c r="L87" s="1817"/>
    </row>
    <row r="88" spans="1:12" s="545" customFormat="1">
      <c r="A88" s="26"/>
      <c r="B88" s="24"/>
      <c r="C88" s="24"/>
      <c r="D88" s="24"/>
      <c r="E88" s="24"/>
      <c r="F88" s="24"/>
      <c r="G88" s="24"/>
      <c r="H88" s="24"/>
      <c r="I88" s="1817"/>
      <c r="J88" s="1817"/>
      <c r="K88" s="1817"/>
      <c r="L88" s="1817"/>
    </row>
    <row r="89" spans="1:12" s="545" customFormat="1">
      <c r="A89" s="26"/>
      <c r="B89" s="24"/>
      <c r="C89" s="24"/>
      <c r="D89" s="24"/>
      <c r="E89" s="24"/>
      <c r="F89" s="24"/>
      <c r="G89" s="24"/>
      <c r="H89" s="24"/>
      <c r="I89" s="1817"/>
      <c r="J89" s="1817"/>
      <c r="K89" s="1817"/>
      <c r="L89" s="1817"/>
    </row>
    <row r="90" spans="1:12" s="545" customFormat="1">
      <c r="A90" s="26"/>
      <c r="B90" s="24"/>
      <c r="C90" s="24"/>
      <c r="D90" s="24"/>
      <c r="E90" s="24"/>
      <c r="F90" s="24"/>
      <c r="G90" s="24"/>
      <c r="H90" s="24"/>
      <c r="I90" s="1817"/>
      <c r="J90" s="1817"/>
      <c r="K90" s="1817"/>
      <c r="L90" s="1817"/>
    </row>
    <row r="91" spans="1:12" s="545" customFormat="1">
      <c r="A91" s="26"/>
      <c r="B91" s="24"/>
      <c r="C91" s="24"/>
      <c r="D91" s="24"/>
      <c r="E91" s="24"/>
      <c r="F91" s="24"/>
      <c r="G91" s="24"/>
      <c r="H91" s="24"/>
      <c r="I91" s="1817"/>
      <c r="J91" s="1817"/>
      <c r="K91" s="1817"/>
      <c r="L91" s="1817"/>
    </row>
    <row r="92" spans="1:12" s="545" customFormat="1">
      <c r="A92" s="26"/>
      <c r="B92" s="24"/>
      <c r="C92" s="24"/>
      <c r="D92" s="24"/>
      <c r="E92" s="24"/>
      <c r="F92" s="24"/>
      <c r="G92" s="24"/>
      <c r="H92" s="24"/>
      <c r="I92" s="1817"/>
      <c r="J92" s="1817"/>
      <c r="K92" s="1817"/>
      <c r="L92" s="1817"/>
    </row>
    <row r="93" spans="1:12" s="545" customFormat="1">
      <c r="A93" s="26"/>
      <c r="B93" s="24"/>
      <c r="C93" s="24"/>
      <c r="D93" s="24"/>
      <c r="E93" s="24"/>
      <c r="F93" s="24"/>
      <c r="G93" s="24"/>
      <c r="H93" s="24"/>
      <c r="I93" s="1817"/>
      <c r="J93" s="1817"/>
      <c r="K93" s="1817"/>
      <c r="L93" s="1817"/>
    </row>
    <row r="94" spans="1:12" s="545" customFormat="1">
      <c r="A94" s="26"/>
      <c r="B94" s="24"/>
      <c r="C94" s="24"/>
      <c r="D94" s="24"/>
      <c r="E94" s="24"/>
      <c r="F94" s="24"/>
      <c r="G94" s="24"/>
      <c r="H94" s="24"/>
      <c r="I94" s="1817"/>
      <c r="J94" s="1817"/>
      <c r="K94" s="1817"/>
      <c r="L94" s="1817"/>
    </row>
    <row r="95" spans="1:12" s="545" customFormat="1">
      <c r="A95" s="26"/>
      <c r="B95" s="24"/>
      <c r="C95" s="24"/>
      <c r="D95" s="24"/>
      <c r="E95" s="24"/>
      <c r="F95" s="24"/>
      <c r="G95" s="24"/>
      <c r="H95" s="24"/>
      <c r="I95" s="1817"/>
      <c r="J95" s="1817"/>
      <c r="K95" s="1817"/>
      <c r="L95" s="1817"/>
    </row>
    <row r="96" spans="1:12" s="545" customFormat="1">
      <c r="A96" s="26"/>
      <c r="B96" s="24"/>
      <c r="C96" s="24"/>
      <c r="D96" s="24"/>
      <c r="E96" s="24"/>
      <c r="F96" s="24"/>
      <c r="G96" s="24"/>
      <c r="H96" s="24"/>
      <c r="I96" s="1817"/>
      <c r="J96" s="1817"/>
      <c r="K96" s="1817"/>
      <c r="L96" s="1817"/>
    </row>
    <row r="97" spans="1:12" s="545" customFormat="1">
      <c r="A97" s="26"/>
      <c r="B97" s="24"/>
      <c r="C97" s="24"/>
      <c r="D97" s="24"/>
      <c r="E97" s="24"/>
      <c r="F97" s="24"/>
      <c r="G97" s="24"/>
      <c r="H97" s="24"/>
      <c r="I97" s="1817"/>
      <c r="J97" s="1817"/>
      <c r="K97" s="1817"/>
      <c r="L97" s="1817"/>
    </row>
    <row r="98" spans="1:12" s="545" customFormat="1">
      <c r="A98" s="26"/>
      <c r="B98" s="24"/>
      <c r="C98" s="24"/>
      <c r="D98" s="24"/>
      <c r="E98" s="24"/>
      <c r="F98" s="24"/>
      <c r="G98" s="24"/>
      <c r="H98" s="24"/>
      <c r="I98" s="1817"/>
      <c r="J98" s="1817"/>
      <c r="K98" s="1817"/>
      <c r="L98" s="1817"/>
    </row>
    <row r="99" spans="1:12" s="545" customFormat="1">
      <c r="A99" s="26"/>
      <c r="B99" s="24"/>
      <c r="C99" s="24"/>
      <c r="D99" s="24"/>
      <c r="E99" s="24"/>
      <c r="F99" s="24"/>
      <c r="G99" s="24"/>
      <c r="H99" s="24"/>
      <c r="I99" s="1817"/>
      <c r="J99" s="1817"/>
      <c r="K99" s="1817"/>
      <c r="L99" s="1817"/>
    </row>
    <row r="100" spans="1:12" s="545" customFormat="1">
      <c r="A100" s="26"/>
      <c r="B100" s="24"/>
      <c r="C100" s="24"/>
      <c r="D100" s="24"/>
      <c r="E100" s="24"/>
      <c r="F100" s="24"/>
      <c r="G100" s="24"/>
      <c r="H100" s="24"/>
      <c r="I100" s="1817"/>
      <c r="J100" s="1817"/>
      <c r="K100" s="1817"/>
      <c r="L100" s="1817"/>
    </row>
    <row r="101" spans="1:12" s="545" customFormat="1">
      <c r="A101" s="26"/>
      <c r="B101" s="24"/>
      <c r="C101" s="24"/>
      <c r="D101" s="24"/>
      <c r="E101" s="24"/>
      <c r="F101" s="24"/>
      <c r="G101" s="24"/>
      <c r="H101" s="24"/>
      <c r="I101" s="1817"/>
      <c r="J101" s="1817"/>
      <c r="K101" s="1817"/>
      <c r="L101" s="1817"/>
    </row>
    <row r="102" spans="1:12" s="545" customFormat="1">
      <c r="A102" s="26"/>
      <c r="B102" s="24"/>
      <c r="C102" s="24"/>
      <c r="D102" s="24"/>
      <c r="E102" s="24"/>
      <c r="F102" s="24"/>
      <c r="G102" s="24"/>
      <c r="H102" s="24"/>
      <c r="I102" s="1817"/>
      <c r="J102" s="1817"/>
      <c r="K102" s="1817"/>
      <c r="L102" s="1817"/>
    </row>
    <row r="103" spans="1:12" s="545" customFormat="1">
      <c r="A103" s="26"/>
      <c r="B103" s="24"/>
      <c r="C103" s="24"/>
      <c r="D103" s="24"/>
      <c r="E103" s="24"/>
      <c r="F103" s="24"/>
      <c r="G103" s="24"/>
      <c r="H103" s="24"/>
      <c r="I103" s="1817"/>
      <c r="J103" s="1817"/>
      <c r="K103" s="1817"/>
      <c r="L103" s="1817"/>
    </row>
    <row r="104" spans="1:12" s="545" customFormat="1">
      <c r="A104" s="26"/>
      <c r="B104" s="24"/>
      <c r="C104" s="24"/>
      <c r="D104" s="24"/>
      <c r="E104" s="24"/>
      <c r="F104" s="24"/>
      <c r="G104" s="24"/>
      <c r="H104" s="24"/>
      <c r="I104" s="1817"/>
      <c r="J104" s="1817"/>
      <c r="K104" s="1817"/>
      <c r="L104" s="1817"/>
    </row>
    <row r="105" spans="1:12" s="545" customFormat="1">
      <c r="A105" s="26"/>
      <c r="B105" s="24"/>
      <c r="C105" s="24"/>
      <c r="D105" s="24"/>
      <c r="E105" s="24"/>
      <c r="F105" s="24"/>
      <c r="G105" s="24"/>
      <c r="H105" s="24"/>
      <c r="I105" s="1817"/>
      <c r="J105" s="1817"/>
      <c r="K105" s="1817"/>
      <c r="L105" s="1817"/>
    </row>
    <row r="106" spans="1:12" s="545" customFormat="1">
      <c r="A106" s="26"/>
      <c r="B106" s="24"/>
      <c r="C106" s="24"/>
      <c r="D106" s="24"/>
      <c r="E106" s="24"/>
      <c r="F106" s="24"/>
      <c r="G106" s="24"/>
      <c r="H106" s="24"/>
      <c r="I106" s="1817"/>
      <c r="J106" s="1817"/>
      <c r="K106" s="1817"/>
      <c r="L106" s="1817"/>
    </row>
    <row r="107" spans="1:12" s="545" customFormat="1">
      <c r="A107" s="26"/>
      <c r="B107" s="24"/>
      <c r="C107" s="24"/>
      <c r="D107" s="24"/>
      <c r="E107" s="24"/>
      <c r="F107" s="24"/>
      <c r="G107" s="24"/>
      <c r="H107" s="24"/>
      <c r="I107" s="1817"/>
      <c r="J107" s="1817"/>
      <c r="K107" s="1817"/>
      <c r="L107" s="1817"/>
    </row>
    <row r="108" spans="1:12" s="545" customFormat="1">
      <c r="A108" s="26"/>
      <c r="B108" s="24"/>
      <c r="C108" s="24"/>
      <c r="D108" s="24"/>
      <c r="E108" s="24"/>
      <c r="F108" s="24"/>
      <c r="G108" s="24"/>
      <c r="H108" s="24"/>
      <c r="I108" s="1817"/>
      <c r="J108" s="1817"/>
      <c r="K108" s="1817"/>
      <c r="L108" s="1817"/>
    </row>
    <row r="109" spans="1:12" s="545" customFormat="1">
      <c r="A109" s="26"/>
      <c r="B109" s="24"/>
      <c r="C109" s="24"/>
      <c r="D109" s="24"/>
      <c r="E109" s="24"/>
      <c r="F109" s="24"/>
      <c r="G109" s="24"/>
      <c r="H109" s="24"/>
      <c r="I109" s="1817"/>
      <c r="J109" s="1817"/>
      <c r="K109" s="1817"/>
      <c r="L109" s="1817"/>
    </row>
    <row r="110" spans="1:12" s="545" customFormat="1">
      <c r="A110" s="26"/>
      <c r="B110" s="24"/>
      <c r="C110" s="24"/>
      <c r="D110" s="24"/>
      <c r="E110" s="24"/>
      <c r="F110" s="24"/>
      <c r="G110" s="24"/>
      <c r="H110" s="24"/>
      <c r="I110" s="1817"/>
      <c r="J110" s="1817"/>
      <c r="K110" s="1817"/>
      <c r="L110" s="1817"/>
    </row>
    <row r="111" spans="1:12" s="545" customFormat="1">
      <c r="A111" s="26"/>
      <c r="B111" s="24"/>
      <c r="C111" s="24"/>
      <c r="D111" s="24"/>
      <c r="E111" s="24"/>
      <c r="F111" s="24"/>
      <c r="G111" s="24"/>
      <c r="H111" s="24"/>
      <c r="I111" s="1817"/>
      <c r="J111" s="1817"/>
      <c r="K111" s="1817"/>
      <c r="L111" s="1817"/>
    </row>
    <row r="112" spans="1:12" s="545" customFormat="1">
      <c r="A112" s="26"/>
      <c r="B112" s="24"/>
      <c r="C112" s="24"/>
      <c r="D112" s="24"/>
      <c r="E112" s="24"/>
      <c r="F112" s="24"/>
      <c r="G112" s="24"/>
      <c r="H112" s="24"/>
      <c r="I112" s="1817"/>
      <c r="J112" s="1817"/>
      <c r="K112" s="1817"/>
      <c r="L112" s="1817"/>
    </row>
    <row r="113" spans="1:12" s="545" customFormat="1">
      <c r="A113" s="26"/>
      <c r="B113" s="24"/>
      <c r="C113" s="24"/>
      <c r="D113" s="24"/>
      <c r="E113" s="24"/>
      <c r="F113" s="24"/>
      <c r="G113" s="24"/>
      <c r="H113" s="24"/>
      <c r="I113" s="1817"/>
      <c r="J113" s="1817"/>
      <c r="K113" s="1817"/>
      <c r="L113" s="1817"/>
    </row>
    <row r="114" spans="1:12" s="545" customFormat="1">
      <c r="A114" s="26"/>
      <c r="B114" s="24"/>
      <c r="C114" s="24"/>
      <c r="D114" s="24"/>
      <c r="E114" s="24"/>
      <c r="F114" s="24"/>
      <c r="G114" s="24"/>
      <c r="H114" s="24"/>
      <c r="I114" s="1817"/>
      <c r="J114" s="1817"/>
      <c r="K114" s="1817"/>
      <c r="L114" s="1817"/>
    </row>
    <row r="115" spans="1:12" s="545" customFormat="1">
      <c r="A115" s="26"/>
      <c r="B115" s="24"/>
      <c r="C115" s="24"/>
      <c r="D115" s="24"/>
      <c r="E115" s="24"/>
      <c r="F115" s="24"/>
      <c r="G115" s="24"/>
      <c r="H115" s="24"/>
      <c r="I115" s="1817"/>
      <c r="J115" s="1817"/>
      <c r="K115" s="1817"/>
      <c r="L115" s="1817"/>
    </row>
    <row r="116" spans="1:12" s="545" customFormat="1">
      <c r="A116" s="26"/>
      <c r="B116" s="24"/>
      <c r="C116" s="24"/>
      <c r="D116" s="24"/>
      <c r="E116" s="24"/>
      <c r="F116" s="24"/>
      <c r="G116" s="24"/>
      <c r="H116" s="24"/>
      <c r="I116" s="1817"/>
      <c r="J116" s="1817"/>
      <c r="K116" s="1817"/>
      <c r="L116" s="1817"/>
    </row>
    <row r="117" spans="1:12" s="545" customFormat="1">
      <c r="A117" s="26"/>
      <c r="B117" s="24"/>
      <c r="C117" s="24"/>
      <c r="D117" s="24"/>
      <c r="E117" s="24"/>
      <c r="F117" s="24"/>
      <c r="G117" s="24"/>
      <c r="H117" s="24"/>
      <c r="I117" s="1817"/>
      <c r="J117" s="1817"/>
      <c r="K117" s="1817"/>
      <c r="L117" s="1817"/>
    </row>
    <row r="118" spans="1:12" s="545" customFormat="1">
      <c r="A118" s="26"/>
      <c r="B118" s="24"/>
      <c r="C118" s="24"/>
      <c r="D118" s="24"/>
      <c r="E118" s="24"/>
      <c r="F118" s="24"/>
      <c r="G118" s="24"/>
      <c r="H118" s="24"/>
      <c r="I118" s="1817"/>
      <c r="J118" s="1817"/>
      <c r="K118" s="1817"/>
      <c r="L118" s="1817"/>
    </row>
    <row r="119" spans="1:12" s="545" customFormat="1">
      <c r="A119" s="26"/>
      <c r="B119" s="24"/>
      <c r="C119" s="24"/>
      <c r="D119" s="24"/>
      <c r="E119" s="24"/>
      <c r="F119" s="24"/>
      <c r="G119" s="24"/>
      <c r="H119" s="24"/>
      <c r="I119" s="1817"/>
      <c r="J119" s="1817"/>
      <c r="K119" s="1817"/>
      <c r="L119" s="1817"/>
    </row>
    <row r="120" spans="1:12" s="545" customFormat="1">
      <c r="A120" s="26"/>
      <c r="B120" s="24"/>
      <c r="C120" s="24"/>
      <c r="D120" s="24"/>
      <c r="E120" s="24"/>
      <c r="F120" s="24"/>
      <c r="G120" s="24"/>
      <c r="H120" s="24"/>
      <c r="I120" s="1817"/>
      <c r="J120" s="1817"/>
      <c r="K120" s="1817"/>
      <c r="L120" s="1817"/>
    </row>
    <row r="121" spans="1:12" s="545" customFormat="1">
      <c r="A121" s="26"/>
      <c r="B121" s="24"/>
      <c r="C121" s="24"/>
      <c r="D121" s="24"/>
      <c r="E121" s="24"/>
      <c r="F121" s="24"/>
      <c r="G121" s="24"/>
      <c r="H121" s="24"/>
      <c r="I121" s="1817"/>
      <c r="J121" s="1817"/>
      <c r="K121" s="1817"/>
      <c r="L121" s="1817"/>
    </row>
    <row r="122" spans="1:12" s="545" customFormat="1">
      <c r="A122" s="26"/>
      <c r="B122" s="24"/>
      <c r="C122" s="24"/>
      <c r="D122" s="24"/>
      <c r="E122" s="24"/>
      <c r="F122" s="24"/>
      <c r="G122" s="24"/>
      <c r="H122" s="24"/>
      <c r="I122" s="1817"/>
      <c r="J122" s="1817"/>
      <c r="K122" s="1817"/>
      <c r="L122" s="1817"/>
    </row>
    <row r="123" spans="1:12" s="545" customFormat="1">
      <c r="A123" s="26"/>
      <c r="B123" s="24"/>
      <c r="C123" s="24"/>
      <c r="D123" s="24"/>
      <c r="E123" s="24"/>
      <c r="F123" s="24"/>
      <c r="G123" s="24"/>
      <c r="H123" s="24"/>
      <c r="I123" s="1817"/>
      <c r="J123" s="1817"/>
      <c r="K123" s="1817"/>
      <c r="L123" s="1817"/>
    </row>
    <row r="124" spans="1:12" s="545" customFormat="1">
      <c r="A124" s="26"/>
      <c r="B124" s="24"/>
      <c r="C124" s="24"/>
      <c r="D124" s="24"/>
      <c r="E124" s="24"/>
      <c r="F124" s="24"/>
      <c r="G124" s="24"/>
      <c r="H124" s="24"/>
      <c r="I124" s="1817"/>
      <c r="J124" s="1817"/>
      <c r="K124" s="1817"/>
      <c r="L124" s="1817"/>
    </row>
    <row r="125" spans="1:12" s="545" customFormat="1">
      <c r="A125" s="26"/>
      <c r="B125" s="24"/>
      <c r="C125" s="24"/>
      <c r="D125" s="24"/>
      <c r="E125" s="24"/>
      <c r="F125" s="24"/>
      <c r="G125" s="24"/>
      <c r="H125" s="24"/>
      <c r="I125" s="1817"/>
      <c r="J125" s="1817"/>
      <c r="K125" s="1817"/>
      <c r="L125" s="1817"/>
    </row>
    <row r="126" spans="1:12" s="545" customFormat="1">
      <c r="A126" s="26"/>
      <c r="B126" s="24"/>
      <c r="C126" s="24"/>
      <c r="D126" s="24"/>
      <c r="E126" s="24"/>
      <c r="F126" s="24"/>
      <c r="G126" s="24"/>
      <c r="H126" s="24"/>
      <c r="I126" s="1817"/>
      <c r="J126" s="1817"/>
      <c r="K126" s="1817"/>
      <c r="L126" s="1817"/>
    </row>
    <row r="127" spans="1:12" s="545" customFormat="1">
      <c r="A127" s="26"/>
      <c r="B127" s="24"/>
      <c r="C127" s="24"/>
      <c r="D127" s="24"/>
      <c r="E127" s="24"/>
      <c r="F127" s="24"/>
      <c r="G127" s="24"/>
      <c r="H127" s="24"/>
      <c r="I127" s="1817"/>
      <c r="J127" s="1817"/>
      <c r="K127" s="1817"/>
      <c r="L127" s="1817"/>
    </row>
    <row r="128" spans="1:12" s="545" customFormat="1">
      <c r="A128" s="26"/>
      <c r="B128" s="24"/>
      <c r="C128" s="24"/>
      <c r="D128" s="24"/>
      <c r="E128" s="24"/>
      <c r="F128" s="24"/>
      <c r="G128" s="24"/>
      <c r="H128" s="24"/>
      <c r="I128" s="1817"/>
      <c r="J128" s="1817"/>
      <c r="K128" s="1817"/>
      <c r="L128" s="1817"/>
    </row>
    <row r="129" spans="1:12" s="545" customFormat="1">
      <c r="A129" s="26"/>
      <c r="B129" s="24"/>
      <c r="C129" s="24"/>
      <c r="D129" s="24"/>
      <c r="E129" s="24"/>
      <c r="F129" s="24"/>
      <c r="G129" s="24"/>
      <c r="H129" s="24"/>
      <c r="I129" s="1817"/>
      <c r="J129" s="1817"/>
      <c r="K129" s="1817"/>
      <c r="L129" s="1817"/>
    </row>
    <row r="130" spans="1:12" s="545" customFormat="1">
      <c r="A130" s="26"/>
      <c r="B130" s="24"/>
      <c r="C130" s="24"/>
      <c r="D130" s="24"/>
      <c r="E130" s="24"/>
      <c r="F130" s="24"/>
      <c r="G130" s="24"/>
      <c r="H130" s="24"/>
      <c r="I130" s="1817"/>
      <c r="J130" s="1817"/>
      <c r="K130" s="1817"/>
      <c r="L130" s="1817"/>
    </row>
    <row r="131" spans="1:12" s="545" customFormat="1">
      <c r="A131" s="26"/>
      <c r="B131" s="24"/>
      <c r="C131" s="24"/>
      <c r="D131" s="24"/>
      <c r="E131" s="24"/>
      <c r="F131" s="24"/>
      <c r="G131" s="24"/>
      <c r="H131" s="24"/>
      <c r="I131" s="1817"/>
      <c r="J131" s="1817"/>
      <c r="K131" s="1817"/>
      <c r="L131" s="1817"/>
    </row>
    <row r="132" spans="1:12" s="545" customFormat="1">
      <c r="A132" s="26"/>
      <c r="B132" s="24"/>
      <c r="C132" s="24"/>
      <c r="D132" s="24"/>
      <c r="E132" s="24"/>
      <c r="F132" s="24"/>
      <c r="G132" s="24"/>
      <c r="H132" s="24"/>
      <c r="I132" s="1817"/>
      <c r="J132" s="1817"/>
      <c r="K132" s="1817"/>
      <c r="L132" s="1817"/>
    </row>
    <row r="133" spans="1:12" s="545" customFormat="1">
      <c r="A133" s="26"/>
      <c r="B133" s="24"/>
      <c r="C133" s="24"/>
      <c r="D133" s="24"/>
      <c r="E133" s="24"/>
      <c r="F133" s="24"/>
      <c r="G133" s="24"/>
      <c r="H133" s="24"/>
      <c r="I133" s="1817"/>
      <c r="J133" s="1817"/>
      <c r="K133" s="1817"/>
      <c r="L133" s="1817"/>
    </row>
    <row r="134" spans="1:12" s="545" customFormat="1">
      <c r="A134" s="26"/>
      <c r="B134" s="24"/>
      <c r="C134" s="24"/>
      <c r="D134" s="24"/>
      <c r="E134" s="24"/>
      <c r="F134" s="24"/>
      <c r="G134" s="24"/>
      <c r="H134" s="24"/>
      <c r="I134" s="1817"/>
      <c r="J134" s="1817"/>
      <c r="K134" s="1817"/>
      <c r="L134" s="1817"/>
    </row>
    <row r="135" spans="1:12" s="545" customFormat="1">
      <c r="A135" s="26"/>
      <c r="B135" s="24"/>
      <c r="C135" s="24"/>
      <c r="D135" s="24"/>
      <c r="E135" s="24"/>
      <c r="F135" s="24"/>
      <c r="G135" s="24"/>
      <c r="H135" s="24"/>
      <c r="I135" s="1817"/>
      <c r="J135" s="1817"/>
      <c r="K135" s="1817"/>
      <c r="L135" s="1817"/>
    </row>
    <row r="136" spans="1:12" s="545" customFormat="1">
      <c r="A136" s="26"/>
      <c r="B136" s="24"/>
      <c r="C136" s="24"/>
      <c r="D136" s="24"/>
      <c r="E136" s="24"/>
      <c r="F136" s="24"/>
      <c r="G136" s="24"/>
      <c r="H136" s="24"/>
      <c r="I136" s="1817"/>
      <c r="J136" s="1817"/>
      <c r="K136" s="1817"/>
      <c r="L136" s="1817"/>
    </row>
    <row r="137" spans="1:12" s="545" customFormat="1">
      <c r="A137" s="26"/>
      <c r="B137" s="24"/>
      <c r="C137" s="24"/>
      <c r="D137" s="24"/>
      <c r="E137" s="24"/>
      <c r="F137" s="24"/>
      <c r="G137" s="24"/>
      <c r="H137" s="24"/>
      <c r="I137" s="1817"/>
      <c r="J137" s="1817"/>
      <c r="K137" s="1817"/>
      <c r="L137" s="1817"/>
    </row>
    <row r="138" spans="1:12" s="545" customFormat="1">
      <c r="A138" s="26"/>
      <c r="B138" s="24"/>
      <c r="C138" s="24"/>
      <c r="D138" s="24"/>
      <c r="E138" s="24"/>
      <c r="F138" s="24"/>
      <c r="G138" s="24"/>
      <c r="H138" s="24"/>
      <c r="I138" s="1817"/>
      <c r="J138" s="1817"/>
      <c r="K138" s="1817"/>
      <c r="L138" s="1817"/>
    </row>
    <row r="139" spans="1:12" s="545" customFormat="1">
      <c r="A139" s="26"/>
      <c r="B139" s="24"/>
      <c r="C139" s="24"/>
      <c r="D139" s="24"/>
      <c r="E139" s="24"/>
      <c r="F139" s="24"/>
      <c r="G139" s="24"/>
      <c r="H139" s="24"/>
      <c r="I139" s="1817"/>
      <c r="J139" s="1817"/>
      <c r="K139" s="1817"/>
      <c r="L139" s="1817"/>
    </row>
    <row r="140" spans="1:12" s="545" customFormat="1">
      <c r="A140" s="26"/>
      <c r="B140" s="24"/>
      <c r="C140" s="24"/>
      <c r="D140" s="24"/>
      <c r="E140" s="24"/>
      <c r="F140" s="24"/>
      <c r="G140" s="24"/>
      <c r="H140" s="24"/>
      <c r="I140" s="1817"/>
      <c r="J140" s="1817"/>
      <c r="K140" s="1817"/>
      <c r="L140" s="1817"/>
    </row>
    <row r="141" spans="1:12" s="545" customFormat="1">
      <c r="A141" s="26"/>
      <c r="B141" s="24"/>
      <c r="C141" s="24"/>
      <c r="D141" s="24"/>
      <c r="E141" s="24"/>
      <c r="F141" s="24"/>
      <c r="G141" s="24"/>
      <c r="H141" s="24"/>
      <c r="I141" s="1817"/>
      <c r="J141" s="1817"/>
      <c r="K141" s="1817"/>
      <c r="L141" s="1817"/>
    </row>
    <row r="142" spans="1:12" s="545" customFormat="1">
      <c r="A142" s="26"/>
      <c r="B142" s="24"/>
      <c r="C142" s="24"/>
      <c r="D142" s="24"/>
      <c r="E142" s="24"/>
      <c r="F142" s="24"/>
      <c r="G142" s="24"/>
      <c r="H142" s="24"/>
      <c r="I142" s="1817"/>
      <c r="J142" s="1817"/>
      <c r="K142" s="1817"/>
      <c r="L142" s="1817"/>
    </row>
    <row r="143" spans="1:12" s="545" customFormat="1">
      <c r="A143" s="26"/>
      <c r="B143" s="24"/>
      <c r="C143" s="24"/>
      <c r="D143" s="24"/>
      <c r="E143" s="24"/>
      <c r="F143" s="24"/>
      <c r="G143" s="24"/>
      <c r="H143" s="24"/>
      <c r="I143" s="1817"/>
      <c r="J143" s="1817"/>
      <c r="K143" s="1817"/>
      <c r="L143" s="1817"/>
    </row>
    <row r="144" spans="1:12" s="545" customFormat="1">
      <c r="A144" s="26"/>
      <c r="B144" s="24"/>
      <c r="C144" s="24"/>
      <c r="D144" s="24"/>
      <c r="E144" s="24"/>
      <c r="F144" s="24"/>
      <c r="G144" s="24"/>
      <c r="H144" s="24"/>
      <c r="I144" s="1817"/>
      <c r="J144" s="1817"/>
      <c r="K144" s="1817"/>
      <c r="L144" s="1817"/>
    </row>
    <row r="145" spans="1:12" s="545" customFormat="1">
      <c r="A145" s="26"/>
      <c r="B145" s="24"/>
      <c r="C145" s="24"/>
      <c r="D145" s="24"/>
      <c r="E145" s="24"/>
      <c r="F145" s="24"/>
      <c r="G145" s="24"/>
      <c r="H145" s="24"/>
      <c r="I145" s="1817"/>
      <c r="J145" s="1817"/>
      <c r="K145" s="1817"/>
      <c r="L145" s="1817"/>
    </row>
    <row r="146" spans="1:12" s="545" customFormat="1">
      <c r="A146" s="26"/>
      <c r="B146" s="24"/>
      <c r="C146" s="24"/>
      <c r="D146" s="24"/>
      <c r="E146" s="24"/>
      <c r="F146" s="24"/>
      <c r="G146" s="24"/>
      <c r="H146" s="24"/>
      <c r="I146" s="1817"/>
      <c r="J146" s="1817"/>
      <c r="K146" s="1817"/>
      <c r="L146" s="1817"/>
    </row>
    <row r="147" spans="1:12" s="545" customFormat="1">
      <c r="A147" s="26"/>
      <c r="B147" s="24"/>
      <c r="C147" s="24"/>
      <c r="D147" s="24"/>
      <c r="E147" s="24"/>
      <c r="F147" s="24"/>
      <c r="G147" s="24"/>
      <c r="H147" s="24"/>
      <c r="I147" s="1817"/>
      <c r="J147" s="1817"/>
      <c r="K147" s="1817"/>
      <c r="L147" s="1817"/>
    </row>
    <row r="148" spans="1:12" s="545" customFormat="1">
      <c r="A148" s="26"/>
      <c r="B148" s="24"/>
      <c r="C148" s="24"/>
      <c r="D148" s="24"/>
      <c r="E148" s="24"/>
      <c r="F148" s="24"/>
      <c r="G148" s="24"/>
      <c r="H148" s="24"/>
      <c r="I148" s="1817"/>
      <c r="J148" s="1817"/>
      <c r="K148" s="1817"/>
      <c r="L148" s="1817"/>
    </row>
    <row r="149" spans="1:12" s="545" customFormat="1">
      <c r="A149" s="26"/>
      <c r="B149" s="24"/>
      <c r="C149" s="24"/>
      <c r="D149" s="24"/>
      <c r="E149" s="24"/>
      <c r="F149" s="24"/>
      <c r="G149" s="24"/>
      <c r="H149" s="24"/>
      <c r="I149" s="1817"/>
      <c r="J149" s="1817"/>
      <c r="K149" s="1817"/>
      <c r="L149" s="1817"/>
    </row>
    <row r="150" spans="1:12" s="545" customFormat="1">
      <c r="A150" s="26"/>
      <c r="B150" s="24"/>
      <c r="C150" s="24"/>
      <c r="D150" s="24"/>
      <c r="E150" s="24"/>
      <c r="F150" s="24"/>
      <c r="G150" s="24"/>
      <c r="H150" s="24"/>
      <c r="I150" s="1817"/>
      <c r="J150" s="1817"/>
      <c r="K150" s="1817"/>
      <c r="L150" s="1817"/>
    </row>
    <row r="151" spans="1:12" s="545" customFormat="1">
      <c r="A151" s="26"/>
      <c r="B151" s="24"/>
      <c r="C151" s="24"/>
      <c r="D151" s="24"/>
      <c r="E151" s="24"/>
      <c r="F151" s="24"/>
      <c r="G151" s="24"/>
      <c r="H151" s="24"/>
      <c r="I151" s="1817"/>
      <c r="J151" s="1817"/>
      <c r="K151" s="1817"/>
      <c r="L151" s="1817"/>
    </row>
    <row r="152" spans="1:12" s="545" customFormat="1">
      <c r="A152" s="26"/>
      <c r="B152" s="24"/>
      <c r="C152" s="24"/>
      <c r="D152" s="24"/>
      <c r="E152" s="24"/>
      <c r="F152" s="24"/>
      <c r="G152" s="24"/>
      <c r="H152" s="24"/>
      <c r="I152" s="1817"/>
      <c r="J152" s="1817"/>
      <c r="K152" s="1817"/>
      <c r="L152" s="1817"/>
    </row>
    <row r="153" spans="1:12" s="545" customFormat="1">
      <c r="A153" s="26"/>
      <c r="B153" s="24"/>
      <c r="C153" s="24"/>
      <c r="D153" s="24"/>
      <c r="E153" s="24"/>
      <c r="F153" s="24"/>
      <c r="G153" s="24"/>
      <c r="H153" s="24"/>
      <c r="I153" s="1817"/>
      <c r="J153" s="1817"/>
      <c r="K153" s="1817"/>
      <c r="L153" s="1817"/>
    </row>
    <row r="154" spans="1:12" s="545" customFormat="1">
      <c r="A154" s="26"/>
      <c r="B154" s="24"/>
      <c r="C154" s="24"/>
      <c r="D154" s="24"/>
      <c r="E154" s="24"/>
      <c r="F154" s="24"/>
      <c r="G154" s="24"/>
      <c r="H154" s="24"/>
      <c r="I154" s="1817"/>
      <c r="J154" s="1817"/>
      <c r="K154" s="1817"/>
      <c r="L154" s="1817"/>
    </row>
    <row r="155" spans="1:12" s="545" customFormat="1">
      <c r="A155" s="26"/>
      <c r="B155" s="24"/>
      <c r="C155" s="24"/>
      <c r="D155" s="24"/>
      <c r="E155" s="24"/>
      <c r="F155" s="24"/>
      <c r="G155" s="24"/>
      <c r="H155" s="24"/>
      <c r="I155" s="1817"/>
      <c r="J155" s="1817"/>
      <c r="K155" s="1817"/>
      <c r="L155" s="1817"/>
    </row>
    <row r="156" spans="1:12" s="545" customFormat="1">
      <c r="A156" s="26"/>
      <c r="B156" s="24"/>
      <c r="C156" s="24"/>
      <c r="D156" s="24"/>
      <c r="E156" s="24"/>
      <c r="F156" s="24"/>
      <c r="G156" s="24"/>
      <c r="H156" s="24"/>
      <c r="I156" s="1817"/>
      <c r="J156" s="1817"/>
      <c r="K156" s="1817"/>
      <c r="L156" s="1817"/>
    </row>
    <row r="157" spans="1:12" s="545" customFormat="1">
      <c r="A157" s="26"/>
      <c r="B157" s="24"/>
      <c r="C157" s="24"/>
      <c r="D157" s="24"/>
      <c r="E157" s="24"/>
      <c r="F157" s="24"/>
      <c r="G157" s="24"/>
      <c r="H157" s="24"/>
      <c r="I157" s="1817"/>
      <c r="J157" s="1817"/>
      <c r="K157" s="1817"/>
      <c r="L157" s="1817"/>
    </row>
    <row r="158" spans="1:12" s="545" customFormat="1">
      <c r="A158" s="26"/>
      <c r="B158" s="24"/>
      <c r="C158" s="24"/>
      <c r="D158" s="24"/>
      <c r="E158" s="24"/>
      <c r="F158" s="24"/>
      <c r="G158" s="24"/>
      <c r="H158" s="24"/>
      <c r="I158" s="1817"/>
      <c r="J158" s="1817"/>
      <c r="K158" s="1817"/>
      <c r="L158" s="1817"/>
    </row>
    <row r="159" spans="1:12" s="545" customFormat="1">
      <c r="A159" s="26"/>
      <c r="B159" s="24"/>
      <c r="C159" s="24"/>
      <c r="D159" s="24"/>
      <c r="E159" s="24"/>
      <c r="F159" s="24"/>
      <c r="G159" s="24"/>
      <c r="H159" s="24"/>
      <c r="I159" s="1817"/>
      <c r="J159" s="1817"/>
      <c r="K159" s="1817"/>
      <c r="L159" s="1817"/>
    </row>
    <row r="160" spans="1:12" s="545" customFormat="1">
      <c r="A160" s="26"/>
      <c r="B160" s="24"/>
      <c r="C160" s="24"/>
      <c r="D160" s="24"/>
      <c r="E160" s="24"/>
      <c r="F160" s="24"/>
      <c r="G160" s="24"/>
      <c r="H160" s="24"/>
      <c r="I160" s="1817"/>
      <c r="J160" s="1817"/>
      <c r="K160" s="1817"/>
      <c r="L160" s="1817"/>
    </row>
    <row r="161" spans="1:12" s="545" customFormat="1">
      <c r="A161" s="26"/>
      <c r="B161" s="24"/>
      <c r="C161" s="24"/>
      <c r="D161" s="24"/>
      <c r="E161" s="24"/>
      <c r="F161" s="24"/>
      <c r="G161" s="24"/>
      <c r="H161" s="24"/>
      <c r="I161" s="1817"/>
      <c r="J161" s="1817"/>
      <c r="K161" s="1817"/>
      <c r="L161" s="1817"/>
    </row>
    <row r="162" spans="1:12" s="545" customFormat="1">
      <c r="A162" s="26"/>
      <c r="B162" s="24"/>
      <c r="C162" s="24"/>
      <c r="D162" s="24"/>
      <c r="E162" s="24"/>
      <c r="F162" s="24"/>
      <c r="G162" s="24"/>
      <c r="H162" s="24"/>
      <c r="I162" s="1817"/>
      <c r="J162" s="1817"/>
      <c r="K162" s="1817"/>
      <c r="L162" s="1817"/>
    </row>
    <row r="163" spans="1:12" s="545" customFormat="1">
      <c r="A163" s="26"/>
      <c r="B163" s="24"/>
      <c r="C163" s="24"/>
      <c r="D163" s="24"/>
      <c r="E163" s="24"/>
      <c r="F163" s="24"/>
      <c r="G163" s="24"/>
      <c r="H163" s="24"/>
      <c r="I163" s="1817"/>
      <c r="J163" s="1817"/>
      <c r="K163" s="1817"/>
      <c r="L163" s="1817"/>
    </row>
    <row r="164" spans="1:12" s="545" customFormat="1">
      <c r="A164" s="26"/>
      <c r="B164" s="24"/>
      <c r="C164" s="24"/>
      <c r="D164" s="24"/>
      <c r="E164" s="24"/>
      <c r="F164" s="24"/>
      <c r="G164" s="24"/>
      <c r="H164" s="24"/>
      <c r="I164" s="1817"/>
      <c r="J164" s="1817"/>
      <c r="K164" s="1817"/>
      <c r="L164" s="1817"/>
    </row>
    <row r="165" spans="1:12" s="545" customFormat="1">
      <c r="A165" s="26"/>
      <c r="B165" s="24"/>
      <c r="C165" s="24"/>
      <c r="D165" s="24"/>
      <c r="E165" s="24"/>
      <c r="F165" s="24"/>
      <c r="G165" s="24"/>
      <c r="H165" s="24"/>
      <c r="I165" s="1817"/>
      <c r="J165" s="1817"/>
      <c r="K165" s="1817"/>
      <c r="L165" s="1817"/>
    </row>
    <row r="166" spans="1:12" s="545" customFormat="1">
      <c r="A166" s="26"/>
      <c r="B166" s="24"/>
      <c r="C166" s="24"/>
      <c r="D166" s="24"/>
      <c r="E166" s="24"/>
      <c r="F166" s="24"/>
      <c r="G166" s="24"/>
      <c r="H166" s="24"/>
      <c r="I166" s="1817"/>
      <c r="J166" s="1817"/>
      <c r="K166" s="1817"/>
      <c r="L166" s="1817"/>
    </row>
    <row r="167" spans="1:12" s="545" customFormat="1">
      <c r="A167" s="26"/>
      <c r="B167" s="24"/>
      <c r="C167" s="24"/>
      <c r="D167" s="24"/>
      <c r="E167" s="24"/>
      <c r="F167" s="24"/>
      <c r="G167" s="24"/>
      <c r="H167" s="24"/>
      <c r="I167" s="1817"/>
      <c r="J167" s="1817"/>
      <c r="K167" s="1817"/>
      <c r="L167" s="1817"/>
    </row>
    <row r="168" spans="1:12" s="545" customFormat="1">
      <c r="A168" s="26"/>
      <c r="B168" s="24"/>
      <c r="C168" s="24"/>
      <c r="D168" s="24"/>
      <c r="E168" s="24"/>
      <c r="F168" s="24"/>
      <c r="G168" s="24"/>
      <c r="H168" s="24"/>
      <c r="I168" s="1817"/>
      <c r="J168" s="1817"/>
      <c r="K168" s="1817"/>
      <c r="L168" s="1817"/>
    </row>
    <row r="169" spans="1:12" s="545" customFormat="1">
      <c r="A169" s="26"/>
      <c r="B169" s="24"/>
      <c r="C169" s="24"/>
      <c r="D169" s="24"/>
      <c r="E169" s="24"/>
      <c r="F169" s="24"/>
      <c r="G169" s="24"/>
      <c r="H169" s="24"/>
      <c r="I169" s="1817"/>
      <c r="J169" s="1817"/>
      <c r="K169" s="1817"/>
      <c r="L169" s="1817"/>
    </row>
    <row r="170" spans="1:12" s="545" customFormat="1">
      <c r="A170" s="26"/>
      <c r="B170" s="24"/>
      <c r="C170" s="24"/>
      <c r="D170" s="24"/>
      <c r="E170" s="24"/>
      <c r="F170" s="24"/>
      <c r="G170" s="24"/>
      <c r="H170" s="24"/>
      <c r="I170" s="1817"/>
      <c r="J170" s="1817"/>
      <c r="K170" s="1817"/>
      <c r="L170" s="1817"/>
    </row>
    <row r="171" spans="1:12" s="545" customFormat="1">
      <c r="A171" s="26"/>
      <c r="B171" s="24"/>
      <c r="C171" s="24"/>
      <c r="D171" s="24"/>
      <c r="E171" s="24"/>
      <c r="F171" s="24"/>
      <c r="G171" s="24"/>
      <c r="H171" s="24"/>
      <c r="I171" s="1817"/>
      <c r="J171" s="1817"/>
      <c r="K171" s="1817"/>
      <c r="L171" s="1817"/>
    </row>
    <row r="172" spans="1:12" s="545" customFormat="1">
      <c r="A172" s="26"/>
      <c r="B172" s="24"/>
      <c r="C172" s="24"/>
      <c r="D172" s="24"/>
      <c r="E172" s="24"/>
      <c r="F172" s="24"/>
      <c r="G172" s="24"/>
      <c r="H172" s="24"/>
      <c r="I172" s="1817"/>
      <c r="J172" s="1817"/>
      <c r="K172" s="1817"/>
      <c r="L172" s="1817"/>
    </row>
    <row r="173" spans="1:12" s="545" customFormat="1">
      <c r="A173" s="26"/>
      <c r="B173" s="24"/>
      <c r="C173" s="24"/>
      <c r="D173" s="24"/>
      <c r="E173" s="24"/>
      <c r="F173" s="24"/>
      <c r="G173" s="24"/>
      <c r="H173" s="24"/>
      <c r="I173" s="1817"/>
      <c r="J173" s="1817"/>
      <c r="K173" s="1817"/>
      <c r="L173" s="1817"/>
    </row>
    <row r="174" spans="1:12" s="545" customFormat="1">
      <c r="A174" s="26"/>
      <c r="B174" s="24"/>
      <c r="C174" s="24"/>
      <c r="D174" s="24"/>
      <c r="E174" s="24"/>
      <c r="F174" s="24"/>
      <c r="G174" s="24"/>
      <c r="H174" s="24"/>
      <c r="I174" s="1817"/>
      <c r="J174" s="1817"/>
      <c r="K174" s="1817"/>
      <c r="L174" s="1817"/>
    </row>
    <row r="175" spans="1:12" s="545" customFormat="1">
      <c r="A175" s="26"/>
      <c r="B175" s="24"/>
      <c r="C175" s="24"/>
      <c r="D175" s="24"/>
      <c r="E175" s="24"/>
      <c r="F175" s="24"/>
      <c r="G175" s="24"/>
      <c r="H175" s="24"/>
      <c r="I175" s="1817"/>
      <c r="J175" s="1817"/>
      <c r="K175" s="1817"/>
      <c r="L175" s="1817"/>
    </row>
    <row r="176" spans="1:12" s="545" customFormat="1">
      <c r="A176" s="26"/>
      <c r="B176" s="24"/>
      <c r="C176" s="24"/>
      <c r="D176" s="24"/>
      <c r="E176" s="24"/>
      <c r="F176" s="24"/>
      <c r="G176" s="24"/>
      <c r="H176" s="24"/>
      <c r="I176" s="1817"/>
      <c r="J176" s="1817"/>
      <c r="K176" s="1817"/>
      <c r="L176" s="1817"/>
    </row>
    <row r="177" spans="1:12" s="545" customFormat="1">
      <c r="A177" s="26"/>
      <c r="B177" s="24"/>
      <c r="C177" s="24"/>
      <c r="D177" s="24"/>
      <c r="E177" s="24"/>
      <c r="F177" s="24"/>
      <c r="G177" s="24"/>
      <c r="H177" s="24"/>
      <c r="I177" s="1817"/>
      <c r="J177" s="1817"/>
      <c r="K177" s="1817"/>
      <c r="L177" s="1817"/>
    </row>
    <row r="178" spans="1:12" s="545" customFormat="1">
      <c r="A178" s="26"/>
      <c r="B178" s="24"/>
      <c r="C178" s="24"/>
      <c r="D178" s="24"/>
      <c r="E178" s="24"/>
      <c r="F178" s="24"/>
      <c r="G178" s="24"/>
      <c r="H178" s="24"/>
      <c r="I178" s="1817"/>
      <c r="J178" s="1817"/>
      <c r="K178" s="1817"/>
      <c r="L178" s="1817"/>
    </row>
    <row r="179" spans="1:12" s="545" customFormat="1">
      <c r="A179" s="26"/>
      <c r="B179" s="24"/>
      <c r="C179" s="24"/>
      <c r="D179" s="24"/>
      <c r="E179" s="24"/>
      <c r="F179" s="24"/>
      <c r="G179" s="24"/>
      <c r="H179" s="24"/>
      <c r="I179" s="1817"/>
      <c r="J179" s="1817"/>
      <c r="K179" s="1817"/>
      <c r="L179" s="1817"/>
    </row>
    <row r="180" spans="1:12" s="545" customFormat="1">
      <c r="A180" s="26"/>
      <c r="B180" s="24"/>
      <c r="C180" s="24"/>
      <c r="D180" s="24"/>
      <c r="E180" s="24"/>
      <c r="F180" s="24"/>
      <c r="G180" s="24"/>
      <c r="H180" s="24"/>
      <c r="I180" s="1817"/>
      <c r="J180" s="1817"/>
      <c r="K180" s="1817"/>
      <c r="L180" s="1817"/>
    </row>
    <row r="181" spans="1:12" s="545" customFormat="1">
      <c r="A181" s="26"/>
      <c r="B181" s="24"/>
      <c r="C181" s="24"/>
      <c r="D181" s="24"/>
      <c r="E181" s="24"/>
      <c r="F181" s="24"/>
      <c r="G181" s="24"/>
      <c r="H181" s="24"/>
      <c r="I181" s="1817"/>
      <c r="J181" s="1817"/>
      <c r="K181" s="1817"/>
      <c r="L181" s="1817"/>
    </row>
    <row r="182" spans="1:12" s="545" customFormat="1">
      <c r="A182" s="26"/>
      <c r="B182" s="24"/>
      <c r="C182" s="24"/>
      <c r="D182" s="24"/>
      <c r="E182" s="24"/>
      <c r="F182" s="24"/>
      <c r="G182" s="24"/>
      <c r="H182" s="24"/>
      <c r="I182" s="1817"/>
      <c r="J182" s="1817"/>
      <c r="K182" s="1817"/>
      <c r="L182" s="1817"/>
    </row>
    <row r="183" spans="1:12" s="545" customFormat="1">
      <c r="A183" s="26"/>
      <c r="B183" s="24"/>
      <c r="C183" s="24"/>
      <c r="D183" s="24"/>
      <c r="E183" s="24"/>
      <c r="F183" s="24"/>
      <c r="G183" s="24"/>
      <c r="H183" s="24"/>
      <c r="I183" s="1817"/>
      <c r="J183" s="1817"/>
      <c r="K183" s="1817"/>
      <c r="L183" s="1817"/>
    </row>
    <row r="184" spans="1:12" s="545" customFormat="1">
      <c r="A184" s="26"/>
      <c r="B184" s="24"/>
      <c r="C184" s="24"/>
      <c r="D184" s="24"/>
      <c r="E184" s="24"/>
      <c r="F184" s="24"/>
      <c r="G184" s="24"/>
      <c r="H184" s="24"/>
      <c r="I184" s="1817"/>
      <c r="J184" s="1817"/>
      <c r="K184" s="1817"/>
      <c r="L184" s="1817"/>
    </row>
    <row r="185" spans="1:12" s="545" customFormat="1">
      <c r="A185" s="26"/>
      <c r="B185" s="24"/>
      <c r="C185" s="24"/>
      <c r="D185" s="24"/>
      <c r="E185" s="24"/>
      <c r="F185" s="24"/>
      <c r="G185" s="24"/>
      <c r="H185" s="24"/>
      <c r="I185" s="1817"/>
      <c r="J185" s="1817"/>
      <c r="K185" s="1817"/>
      <c r="L185" s="1817"/>
    </row>
    <row r="186" spans="1:12" s="545" customFormat="1">
      <c r="A186" s="26"/>
      <c r="B186" s="24"/>
      <c r="C186" s="24"/>
      <c r="D186" s="24"/>
      <c r="E186" s="24"/>
      <c r="F186" s="24"/>
      <c r="G186" s="24"/>
      <c r="H186" s="24"/>
      <c r="I186" s="1817"/>
      <c r="J186" s="1817"/>
      <c r="K186" s="1817"/>
      <c r="L186" s="1817"/>
    </row>
    <row r="187" spans="1:12" s="545" customFormat="1">
      <c r="A187" s="26"/>
      <c r="B187" s="24"/>
      <c r="C187" s="24"/>
      <c r="D187" s="24"/>
      <c r="E187" s="24"/>
      <c r="F187" s="24"/>
      <c r="G187" s="24"/>
      <c r="H187" s="24"/>
      <c r="I187" s="1817"/>
      <c r="J187" s="1817"/>
      <c r="K187" s="1817"/>
      <c r="L187" s="1817"/>
    </row>
    <row r="188" spans="1:12" s="545" customFormat="1">
      <c r="A188" s="26"/>
      <c r="B188" s="24"/>
      <c r="C188" s="24"/>
      <c r="D188" s="24"/>
      <c r="E188" s="24"/>
      <c r="F188" s="24"/>
      <c r="G188" s="24"/>
      <c r="H188" s="24"/>
      <c r="I188" s="1817"/>
      <c r="J188" s="1817"/>
      <c r="K188" s="1817"/>
      <c r="L188" s="1817"/>
    </row>
    <row r="189" spans="1:12" s="545" customFormat="1">
      <c r="A189" s="26"/>
      <c r="B189" s="24"/>
      <c r="C189" s="24"/>
      <c r="D189" s="24"/>
      <c r="E189" s="24"/>
      <c r="F189" s="24"/>
      <c r="G189" s="24"/>
      <c r="H189" s="24"/>
      <c r="I189" s="1817"/>
      <c r="J189" s="1817"/>
      <c r="K189" s="1817"/>
      <c r="L189" s="1817"/>
    </row>
    <row r="190" spans="1:12" s="545" customFormat="1">
      <c r="A190" s="26"/>
      <c r="B190" s="24"/>
      <c r="C190" s="24"/>
      <c r="D190" s="24"/>
      <c r="E190" s="24"/>
      <c r="F190" s="24"/>
      <c r="G190" s="24"/>
      <c r="H190" s="24"/>
      <c r="I190" s="1817"/>
      <c r="J190" s="1817"/>
      <c r="K190" s="1817"/>
      <c r="L190" s="1817"/>
    </row>
    <row r="191" spans="1:12" s="545" customFormat="1">
      <c r="A191" s="26"/>
      <c r="B191" s="24"/>
      <c r="C191" s="24"/>
      <c r="D191" s="24"/>
      <c r="E191" s="24"/>
      <c r="F191" s="24"/>
      <c r="G191" s="24"/>
      <c r="H191" s="24"/>
      <c r="I191" s="1817"/>
      <c r="J191" s="1817"/>
      <c r="K191" s="1817"/>
      <c r="L191" s="1817"/>
    </row>
    <row r="192" spans="1:12" s="545" customFormat="1">
      <c r="A192" s="26"/>
      <c r="B192" s="24"/>
      <c r="C192" s="24"/>
      <c r="D192" s="24"/>
      <c r="E192" s="24"/>
      <c r="F192" s="24"/>
      <c r="G192" s="24"/>
      <c r="H192" s="24"/>
      <c r="I192" s="1817"/>
      <c r="J192" s="1817"/>
      <c r="K192" s="1817"/>
      <c r="L192" s="1817"/>
    </row>
    <row r="193" spans="1:12" s="545" customFormat="1">
      <c r="A193" s="26"/>
      <c r="B193" s="24"/>
      <c r="C193" s="24"/>
      <c r="D193" s="24"/>
      <c r="E193" s="24"/>
      <c r="F193" s="24"/>
      <c r="G193" s="24"/>
      <c r="H193" s="24"/>
      <c r="I193" s="1817"/>
      <c r="J193" s="1817"/>
      <c r="K193" s="1817"/>
      <c r="L193" s="1817"/>
    </row>
    <row r="194" spans="1:12" s="545" customFormat="1">
      <c r="A194" s="26"/>
      <c r="B194" s="24"/>
      <c r="C194" s="24"/>
      <c r="D194" s="24"/>
      <c r="E194" s="24"/>
      <c r="F194" s="24"/>
      <c r="G194" s="24"/>
      <c r="H194" s="24"/>
      <c r="I194" s="1817"/>
      <c r="J194" s="1817"/>
      <c r="K194" s="1817"/>
      <c r="L194" s="1817"/>
    </row>
    <row r="195" spans="1:12" s="545" customFormat="1">
      <c r="A195" s="26"/>
      <c r="B195" s="24"/>
      <c r="C195" s="24"/>
      <c r="D195" s="24"/>
      <c r="E195" s="24"/>
      <c r="F195" s="24"/>
      <c r="G195" s="24"/>
      <c r="H195" s="24"/>
      <c r="I195" s="1817"/>
      <c r="J195" s="1817"/>
      <c r="K195" s="1817"/>
      <c r="L195" s="1817"/>
    </row>
    <row r="196" spans="1:12" s="545" customFormat="1">
      <c r="A196" s="26"/>
      <c r="B196" s="24"/>
      <c r="C196" s="24"/>
      <c r="D196" s="24"/>
      <c r="E196" s="24"/>
      <c r="F196" s="24"/>
      <c r="G196" s="24"/>
      <c r="H196" s="24"/>
      <c r="I196" s="1817"/>
      <c r="J196" s="1817"/>
      <c r="K196" s="1817"/>
      <c r="L196" s="1817"/>
    </row>
    <row r="197" spans="1:12" s="545" customFormat="1">
      <c r="A197" s="26"/>
      <c r="B197" s="24"/>
      <c r="C197" s="24"/>
      <c r="D197" s="24"/>
      <c r="E197" s="24"/>
      <c r="F197" s="24"/>
      <c r="G197" s="24"/>
      <c r="H197" s="24"/>
      <c r="I197" s="1817"/>
      <c r="J197" s="1817"/>
      <c r="K197" s="1817"/>
      <c r="L197" s="1817"/>
    </row>
    <row r="198" spans="1:12" s="545" customFormat="1">
      <c r="A198" s="26"/>
      <c r="B198" s="24"/>
      <c r="C198" s="24"/>
      <c r="D198" s="24"/>
      <c r="E198" s="24"/>
      <c r="F198" s="24"/>
      <c r="G198" s="24"/>
      <c r="H198" s="24"/>
      <c r="I198" s="1817"/>
      <c r="J198" s="1817"/>
      <c r="K198" s="1817"/>
      <c r="L198" s="1817"/>
    </row>
    <row r="199" spans="1:12" s="545" customFormat="1">
      <c r="A199" s="26"/>
      <c r="B199" s="24"/>
      <c r="C199" s="24"/>
      <c r="D199" s="24"/>
      <c r="E199" s="24"/>
      <c r="F199" s="24"/>
      <c r="G199" s="24"/>
      <c r="H199" s="24"/>
      <c r="I199" s="1817"/>
      <c r="J199" s="1817"/>
      <c r="K199" s="1817"/>
      <c r="L199" s="1817"/>
    </row>
    <row r="200" spans="1:12" s="545" customFormat="1">
      <c r="A200" s="26"/>
      <c r="B200" s="24"/>
      <c r="C200" s="24"/>
      <c r="D200" s="24"/>
      <c r="E200" s="24"/>
      <c r="F200" s="24"/>
      <c r="G200" s="24"/>
      <c r="H200" s="24"/>
      <c r="I200" s="1817"/>
      <c r="J200" s="1817"/>
      <c r="K200" s="1817"/>
      <c r="L200" s="1817"/>
    </row>
    <row r="201" spans="1:12" s="545" customFormat="1">
      <c r="A201" s="26"/>
      <c r="B201" s="24"/>
      <c r="C201" s="24"/>
      <c r="D201" s="24"/>
      <c r="E201" s="24"/>
      <c r="F201" s="24"/>
      <c r="G201" s="24"/>
      <c r="H201" s="24"/>
      <c r="I201" s="1817"/>
      <c r="J201" s="1817"/>
      <c r="K201" s="1817"/>
      <c r="L201" s="1817"/>
    </row>
    <row r="202" spans="1:12" s="545" customFormat="1">
      <c r="A202" s="26"/>
      <c r="B202" s="24"/>
      <c r="C202" s="24"/>
      <c r="D202" s="24"/>
      <c r="E202" s="24"/>
      <c r="F202" s="24"/>
      <c r="G202" s="24"/>
      <c r="H202" s="24"/>
      <c r="I202" s="1817"/>
      <c r="J202" s="1817"/>
      <c r="K202" s="1817"/>
      <c r="L202" s="1817"/>
    </row>
    <row r="203" spans="1:12" s="545" customFormat="1">
      <c r="A203" s="26"/>
      <c r="B203" s="24"/>
      <c r="C203" s="24"/>
      <c r="D203" s="24"/>
      <c r="E203" s="24"/>
      <c r="F203" s="24"/>
      <c r="G203" s="24"/>
      <c r="H203" s="24"/>
      <c r="I203" s="1817"/>
      <c r="J203" s="1817"/>
      <c r="K203" s="1817"/>
      <c r="L203" s="1817"/>
    </row>
    <row r="204" spans="1:12" s="545" customFormat="1">
      <c r="A204" s="26"/>
      <c r="B204" s="24"/>
      <c r="C204" s="24"/>
      <c r="D204" s="24"/>
      <c r="E204" s="24"/>
      <c r="F204" s="24"/>
      <c r="G204" s="24"/>
      <c r="H204" s="24"/>
      <c r="I204" s="1817"/>
      <c r="J204" s="1817"/>
      <c r="K204" s="1817"/>
      <c r="L204" s="1817"/>
    </row>
    <row r="205" spans="1:12" s="545" customFormat="1">
      <c r="A205" s="26"/>
      <c r="B205" s="24"/>
      <c r="C205" s="24"/>
      <c r="D205" s="24"/>
      <c r="E205" s="24"/>
      <c r="F205" s="24"/>
      <c r="G205" s="24"/>
      <c r="H205" s="24"/>
      <c r="I205" s="1817"/>
      <c r="J205" s="1817"/>
      <c r="K205" s="1817"/>
      <c r="L205" s="1817"/>
    </row>
    <row r="206" spans="1:12" s="545" customFormat="1">
      <c r="A206" s="26"/>
      <c r="B206" s="24"/>
      <c r="C206" s="24"/>
      <c r="D206" s="24"/>
      <c r="E206" s="24"/>
      <c r="F206" s="24"/>
      <c r="G206" s="24"/>
      <c r="H206" s="24"/>
      <c r="I206" s="1817"/>
      <c r="J206" s="1817"/>
      <c r="K206" s="1817"/>
      <c r="L206" s="1817"/>
    </row>
    <row r="207" spans="1:12" s="545" customFormat="1">
      <c r="A207" s="26"/>
      <c r="B207" s="24"/>
      <c r="C207" s="24"/>
      <c r="D207" s="24"/>
      <c r="E207" s="24"/>
      <c r="F207" s="24"/>
      <c r="G207" s="24"/>
      <c r="H207" s="24"/>
      <c r="I207" s="1817"/>
      <c r="J207" s="1817"/>
      <c r="K207" s="1817"/>
      <c r="L207" s="1817"/>
    </row>
    <row r="208" spans="1:12" s="545" customFormat="1">
      <c r="A208" s="26"/>
      <c r="B208" s="24"/>
      <c r="C208" s="24"/>
      <c r="D208" s="24"/>
      <c r="E208" s="24"/>
      <c r="F208" s="24"/>
      <c r="G208" s="24"/>
      <c r="H208" s="24"/>
      <c r="I208" s="1817"/>
      <c r="J208" s="1817"/>
      <c r="K208" s="1817"/>
      <c r="L208" s="1817"/>
    </row>
    <row r="209" spans="1:12" s="545" customFormat="1">
      <c r="A209" s="26"/>
      <c r="B209" s="24"/>
      <c r="C209" s="24"/>
      <c r="D209" s="24"/>
      <c r="E209" s="24"/>
      <c r="F209" s="24"/>
      <c r="G209" s="24"/>
      <c r="H209" s="24"/>
      <c r="I209" s="1817"/>
      <c r="J209" s="1817"/>
      <c r="K209" s="1817"/>
      <c r="L209" s="1817"/>
    </row>
    <row r="210" spans="1:12" s="545" customFormat="1">
      <c r="A210" s="26"/>
      <c r="B210" s="24"/>
      <c r="C210" s="24"/>
      <c r="D210" s="24"/>
      <c r="E210" s="24"/>
      <c r="F210" s="24"/>
      <c r="G210" s="24"/>
      <c r="H210" s="24"/>
      <c r="I210" s="1817"/>
      <c r="J210" s="1817"/>
      <c r="K210" s="1817"/>
      <c r="L210" s="1817"/>
    </row>
    <row r="211" spans="1:12" s="545" customFormat="1">
      <c r="A211" s="26"/>
      <c r="B211" s="24"/>
      <c r="C211" s="24"/>
      <c r="D211" s="24"/>
      <c r="E211" s="24"/>
      <c r="F211" s="24"/>
      <c r="G211" s="24"/>
      <c r="H211" s="24"/>
      <c r="I211" s="1817"/>
      <c r="J211" s="1817"/>
      <c r="K211" s="1817"/>
      <c r="L211" s="1817"/>
    </row>
    <row r="212" spans="1:12" s="545" customFormat="1">
      <c r="A212" s="26"/>
      <c r="B212" s="24"/>
      <c r="C212" s="24"/>
      <c r="D212" s="24"/>
      <c r="E212" s="24"/>
      <c r="F212" s="24"/>
      <c r="G212" s="24"/>
      <c r="H212" s="24"/>
      <c r="I212" s="1817"/>
      <c r="J212" s="1817"/>
      <c r="K212" s="1817"/>
      <c r="L212" s="1817"/>
    </row>
    <row r="213" spans="1:12" s="545" customFormat="1">
      <c r="A213" s="26"/>
      <c r="B213" s="24"/>
      <c r="C213" s="24"/>
      <c r="D213" s="24"/>
      <c r="E213" s="24"/>
      <c r="F213" s="24"/>
      <c r="G213" s="24"/>
      <c r="H213" s="24"/>
      <c r="I213" s="1817"/>
      <c r="J213" s="1817"/>
      <c r="K213" s="1817"/>
      <c r="L213" s="1817"/>
    </row>
    <row r="214" spans="1:12" s="545" customFormat="1">
      <c r="A214" s="26"/>
      <c r="B214" s="24"/>
      <c r="C214" s="24"/>
      <c r="D214" s="24"/>
      <c r="E214" s="24"/>
      <c r="F214" s="24"/>
      <c r="G214" s="24"/>
      <c r="H214" s="24"/>
      <c r="I214" s="1817"/>
      <c r="J214" s="1817"/>
      <c r="K214" s="1817"/>
      <c r="L214" s="1817"/>
    </row>
    <row r="215" spans="1:12" s="545" customFormat="1">
      <c r="A215" s="26"/>
      <c r="B215" s="24"/>
      <c r="C215" s="24"/>
      <c r="D215" s="24"/>
      <c r="E215" s="24"/>
      <c r="F215" s="24"/>
      <c r="G215" s="24"/>
      <c r="H215" s="24"/>
      <c r="I215" s="1817"/>
      <c r="J215" s="1817"/>
      <c r="K215" s="1817"/>
      <c r="L215" s="1817"/>
    </row>
    <row r="216" spans="1:12" s="545" customFormat="1">
      <c r="A216" s="26"/>
      <c r="B216" s="24"/>
      <c r="C216" s="24"/>
      <c r="D216" s="24"/>
      <c r="E216" s="24"/>
      <c r="F216" s="24"/>
      <c r="G216" s="24"/>
      <c r="H216" s="24"/>
      <c r="I216" s="1817"/>
      <c r="J216" s="1817"/>
      <c r="K216" s="1817"/>
      <c r="L216" s="1817"/>
    </row>
    <row r="217" spans="1:12" s="545" customFormat="1">
      <c r="A217" s="26"/>
      <c r="B217" s="24"/>
      <c r="C217" s="24"/>
      <c r="D217" s="24"/>
      <c r="E217" s="24"/>
      <c r="F217" s="24"/>
      <c r="G217" s="24"/>
      <c r="H217" s="24"/>
      <c r="I217" s="1817"/>
      <c r="J217" s="1817"/>
      <c r="K217" s="1817"/>
      <c r="L217" s="1817"/>
    </row>
    <row r="218" spans="1:12" s="545" customFormat="1">
      <c r="A218" s="26"/>
      <c r="B218" s="24"/>
      <c r="C218" s="24"/>
      <c r="D218" s="24"/>
      <c r="E218" s="24"/>
      <c r="F218" s="24"/>
      <c r="G218" s="24"/>
      <c r="H218" s="24"/>
      <c r="I218" s="1817"/>
      <c r="J218" s="1817"/>
      <c r="K218" s="1817"/>
      <c r="L218" s="1817"/>
    </row>
    <row r="219" spans="1:12" s="545" customFormat="1">
      <c r="A219" s="26"/>
      <c r="B219" s="24"/>
      <c r="C219" s="24"/>
      <c r="D219" s="24"/>
      <c r="E219" s="24"/>
      <c r="F219" s="24"/>
      <c r="G219" s="24"/>
      <c r="H219" s="24"/>
      <c r="I219" s="1817"/>
      <c r="J219" s="1817"/>
      <c r="K219" s="1817"/>
      <c r="L219" s="1817"/>
    </row>
    <row r="220" spans="1:12" s="545" customFormat="1">
      <c r="A220" s="26"/>
      <c r="B220" s="24"/>
      <c r="C220" s="24"/>
      <c r="D220" s="24"/>
      <c r="E220" s="24"/>
      <c r="F220" s="24"/>
      <c r="G220" s="24"/>
      <c r="H220" s="24"/>
      <c r="I220" s="1817"/>
      <c r="J220" s="1817"/>
      <c r="K220" s="1817"/>
      <c r="L220" s="1817"/>
    </row>
    <row r="221" spans="1:12" s="545" customFormat="1">
      <c r="A221" s="26"/>
      <c r="B221" s="24"/>
      <c r="C221" s="24"/>
      <c r="D221" s="24"/>
      <c r="E221" s="24"/>
      <c r="F221" s="24"/>
      <c r="G221" s="24"/>
      <c r="H221" s="24"/>
      <c r="I221" s="1817"/>
      <c r="J221" s="1817"/>
      <c r="K221" s="1817"/>
      <c r="L221" s="1817"/>
    </row>
    <row r="222" spans="1:12" s="545" customFormat="1">
      <c r="A222" s="26"/>
      <c r="B222" s="24"/>
      <c r="C222" s="24"/>
      <c r="D222" s="24"/>
      <c r="E222" s="24"/>
      <c r="F222" s="24"/>
      <c r="G222" s="24"/>
      <c r="H222" s="24"/>
      <c r="I222" s="1817"/>
      <c r="J222" s="1817"/>
      <c r="K222" s="1817"/>
      <c r="L222" s="1817"/>
    </row>
    <row r="223" spans="1:12" s="545" customFormat="1">
      <c r="A223" s="26"/>
      <c r="B223" s="24"/>
      <c r="C223" s="24"/>
      <c r="D223" s="24"/>
      <c r="E223" s="24"/>
      <c r="F223" s="24"/>
      <c r="G223" s="24"/>
      <c r="H223" s="24"/>
      <c r="I223" s="1817"/>
      <c r="J223" s="1817"/>
      <c r="K223" s="1817"/>
      <c r="L223" s="1817"/>
    </row>
    <row r="224" spans="1:12" s="545" customFormat="1">
      <c r="A224" s="26"/>
      <c r="B224" s="24"/>
      <c r="C224" s="24"/>
      <c r="D224" s="24"/>
      <c r="E224" s="24"/>
      <c r="F224" s="24"/>
      <c r="G224" s="24"/>
      <c r="H224" s="24"/>
      <c r="I224" s="1817"/>
      <c r="J224" s="1817"/>
      <c r="K224" s="1817"/>
      <c r="L224" s="1817"/>
    </row>
    <row r="225" spans="1:12" s="545" customFormat="1">
      <c r="A225" s="26"/>
      <c r="B225" s="24"/>
      <c r="C225" s="24"/>
      <c r="D225" s="24"/>
      <c r="E225" s="24"/>
      <c r="F225" s="24"/>
      <c r="G225" s="24"/>
      <c r="H225" s="24"/>
      <c r="I225" s="1817"/>
      <c r="J225" s="1817"/>
      <c r="K225" s="1817"/>
      <c r="L225" s="1817"/>
    </row>
    <row r="226" spans="1:12" s="545" customFormat="1">
      <c r="A226" s="26"/>
      <c r="B226" s="24"/>
      <c r="C226" s="24"/>
      <c r="D226" s="24"/>
      <c r="E226" s="24"/>
      <c r="F226" s="24"/>
      <c r="G226" s="24"/>
      <c r="H226" s="24"/>
      <c r="I226" s="1817"/>
      <c r="J226" s="1817"/>
      <c r="K226" s="1817"/>
      <c r="L226" s="1817"/>
    </row>
    <row r="227" spans="1:12" s="545" customFormat="1">
      <c r="A227" s="26"/>
      <c r="B227" s="24"/>
      <c r="C227" s="24"/>
      <c r="D227" s="24"/>
      <c r="E227" s="24"/>
      <c r="F227" s="24"/>
      <c r="G227" s="24"/>
      <c r="H227" s="24"/>
      <c r="I227" s="1817"/>
      <c r="J227" s="1817"/>
      <c r="K227" s="1817"/>
      <c r="L227" s="1817"/>
    </row>
    <row r="228" spans="1:12" s="545" customFormat="1">
      <c r="A228" s="26"/>
      <c r="B228" s="24"/>
      <c r="C228" s="24"/>
      <c r="D228" s="24"/>
      <c r="E228" s="24"/>
      <c r="F228" s="24"/>
      <c r="G228" s="24"/>
      <c r="H228" s="24"/>
      <c r="I228" s="1817"/>
      <c r="J228" s="1817"/>
      <c r="K228" s="1817"/>
      <c r="L228" s="1817"/>
    </row>
    <row r="229" spans="1:12" s="545" customFormat="1">
      <c r="A229" s="26"/>
      <c r="B229" s="24"/>
      <c r="C229" s="24"/>
      <c r="D229" s="24"/>
      <c r="E229" s="24"/>
      <c r="F229" s="24"/>
      <c r="G229" s="24"/>
      <c r="H229" s="24"/>
      <c r="I229" s="1817"/>
      <c r="J229" s="1817"/>
      <c r="K229" s="1817"/>
      <c r="L229" s="1817"/>
    </row>
    <row r="230" spans="1:12" s="545" customFormat="1">
      <c r="A230" s="26"/>
      <c r="B230" s="24"/>
      <c r="C230" s="24"/>
      <c r="D230" s="24"/>
      <c r="E230" s="24"/>
      <c r="F230" s="24"/>
      <c r="G230" s="24"/>
      <c r="H230" s="24"/>
      <c r="I230" s="1817"/>
      <c r="J230" s="1817"/>
      <c r="K230" s="1817"/>
      <c r="L230" s="1817"/>
    </row>
    <row r="231" spans="1:12" s="545" customFormat="1">
      <c r="A231" s="26"/>
      <c r="B231" s="24"/>
      <c r="C231" s="24"/>
      <c r="D231" s="24"/>
      <c r="E231" s="24"/>
      <c r="F231" s="24"/>
      <c r="G231" s="24"/>
      <c r="H231" s="24"/>
      <c r="I231" s="1817"/>
      <c r="J231" s="1817"/>
      <c r="K231" s="1817"/>
      <c r="L231" s="1817"/>
    </row>
    <row r="232" spans="1:12" s="545" customFormat="1">
      <c r="A232" s="26"/>
      <c r="B232" s="24"/>
      <c r="C232" s="24"/>
      <c r="D232" s="24"/>
      <c r="E232" s="24"/>
      <c r="F232" s="24"/>
      <c r="G232" s="24"/>
      <c r="H232" s="24"/>
      <c r="I232" s="1817"/>
      <c r="J232" s="1817"/>
      <c r="K232" s="1817"/>
      <c r="L232" s="1817"/>
    </row>
    <row r="233" spans="1:12" s="545" customFormat="1">
      <c r="A233" s="26"/>
      <c r="B233" s="24"/>
      <c r="C233" s="24"/>
      <c r="D233" s="24"/>
      <c r="E233" s="24"/>
      <c r="F233" s="24"/>
      <c r="G233" s="24"/>
      <c r="H233" s="24"/>
      <c r="I233" s="1817"/>
      <c r="J233" s="1817"/>
      <c r="K233" s="1817"/>
      <c r="L233" s="1817"/>
    </row>
    <row r="234" spans="1:12" s="545" customFormat="1">
      <c r="A234" s="26"/>
      <c r="B234" s="24"/>
      <c r="C234" s="24"/>
      <c r="D234" s="24"/>
      <c r="E234" s="24"/>
      <c r="F234" s="24"/>
      <c r="G234" s="24"/>
      <c r="H234" s="24"/>
      <c r="I234" s="1817"/>
      <c r="J234" s="1817"/>
      <c r="K234" s="1817"/>
      <c r="L234" s="1817"/>
    </row>
    <row r="235" spans="1:12" s="545" customFormat="1">
      <c r="A235" s="26"/>
      <c r="B235" s="24"/>
      <c r="C235" s="24"/>
      <c r="D235" s="24"/>
      <c r="E235" s="24"/>
      <c r="F235" s="24"/>
      <c r="G235" s="24"/>
      <c r="H235" s="24"/>
      <c r="I235" s="1817"/>
      <c r="J235" s="1817"/>
      <c r="K235" s="1817"/>
      <c r="L235" s="1817"/>
    </row>
    <row r="236" spans="1:12" s="545" customFormat="1">
      <c r="A236" s="26"/>
      <c r="B236" s="24"/>
      <c r="C236" s="24"/>
      <c r="D236" s="24"/>
      <c r="E236" s="24"/>
      <c r="F236" s="24"/>
      <c r="G236" s="24"/>
      <c r="H236" s="24"/>
      <c r="I236" s="1817"/>
      <c r="J236" s="1817"/>
      <c r="K236" s="1817"/>
      <c r="L236" s="1817"/>
    </row>
    <row r="237" spans="1:12" s="545" customFormat="1">
      <c r="A237" s="26"/>
      <c r="B237" s="24"/>
      <c r="C237" s="24"/>
      <c r="D237" s="24"/>
      <c r="E237" s="24"/>
      <c r="F237" s="24"/>
      <c r="G237" s="24"/>
      <c r="H237" s="24"/>
      <c r="I237" s="1817"/>
      <c r="J237" s="1817"/>
      <c r="K237" s="1817"/>
      <c r="L237" s="1817"/>
    </row>
    <row r="238" spans="1:12" s="545" customFormat="1">
      <c r="A238" s="26"/>
      <c r="B238" s="24"/>
      <c r="C238" s="24"/>
      <c r="D238" s="24"/>
      <c r="E238" s="24"/>
      <c r="F238" s="24"/>
      <c r="G238" s="24"/>
      <c r="H238" s="24"/>
      <c r="I238" s="1817"/>
      <c r="J238" s="1817"/>
      <c r="K238" s="1817"/>
      <c r="L238" s="1817"/>
    </row>
    <row r="239" spans="1:12" s="545" customFormat="1">
      <c r="A239" s="26"/>
      <c r="B239" s="24"/>
      <c r="C239" s="24"/>
      <c r="D239" s="24"/>
      <c r="E239" s="24"/>
      <c r="F239" s="24"/>
      <c r="G239" s="24"/>
      <c r="H239" s="24"/>
      <c r="I239" s="1817"/>
      <c r="J239" s="1817"/>
      <c r="K239" s="1817"/>
      <c r="L239" s="1817"/>
    </row>
    <row r="240" spans="1:12" s="545" customFormat="1">
      <c r="A240" s="26"/>
      <c r="B240" s="24"/>
      <c r="C240" s="24"/>
      <c r="D240" s="24"/>
      <c r="E240" s="24"/>
      <c r="F240" s="24"/>
      <c r="G240" s="24"/>
      <c r="H240" s="24"/>
      <c r="I240" s="1817"/>
      <c r="J240" s="1817"/>
      <c r="K240" s="1817"/>
      <c r="L240" s="1817"/>
    </row>
    <row r="241" spans="1:12" s="545" customFormat="1">
      <c r="A241" s="26"/>
      <c r="B241" s="24"/>
      <c r="C241" s="24"/>
      <c r="D241" s="24"/>
      <c r="E241" s="24"/>
      <c r="F241" s="24"/>
      <c r="G241" s="24"/>
      <c r="H241" s="24"/>
      <c r="I241" s="1817"/>
      <c r="J241" s="1817"/>
      <c r="K241" s="1817"/>
      <c r="L241" s="1817"/>
    </row>
    <row r="242" spans="1:12" s="545" customFormat="1">
      <c r="A242" s="26"/>
      <c r="B242" s="24"/>
      <c r="C242" s="24"/>
      <c r="D242" s="24"/>
      <c r="E242" s="24"/>
      <c r="F242" s="24"/>
      <c r="G242" s="24"/>
      <c r="H242" s="24"/>
      <c r="I242" s="1817"/>
      <c r="J242" s="1817"/>
      <c r="K242" s="1817"/>
      <c r="L242" s="1817"/>
    </row>
    <row r="243" spans="1:12" s="545" customFormat="1">
      <c r="A243" s="26"/>
      <c r="B243" s="24"/>
      <c r="C243" s="24"/>
      <c r="D243" s="24"/>
      <c r="E243" s="24"/>
      <c r="F243" s="24"/>
      <c r="G243" s="24"/>
      <c r="H243" s="24"/>
      <c r="I243" s="1817"/>
      <c r="J243" s="1817"/>
      <c r="K243" s="1817"/>
      <c r="L243" s="1817"/>
    </row>
    <row r="244" spans="1:12" s="545" customFormat="1">
      <c r="A244" s="26"/>
      <c r="B244" s="24"/>
      <c r="C244" s="24"/>
      <c r="D244" s="24"/>
      <c r="E244" s="24"/>
      <c r="F244" s="24"/>
      <c r="G244" s="24"/>
      <c r="H244" s="24"/>
      <c r="I244" s="1817"/>
      <c r="J244" s="1817"/>
      <c r="K244" s="1817"/>
      <c r="L244" s="1817"/>
    </row>
    <row r="245" spans="1:12" s="545" customFormat="1">
      <c r="A245" s="26"/>
      <c r="B245" s="24"/>
      <c r="C245" s="24"/>
      <c r="D245" s="24"/>
      <c r="E245" s="24"/>
      <c r="F245" s="24"/>
      <c r="G245" s="24"/>
      <c r="H245" s="24"/>
      <c r="I245" s="1817"/>
      <c r="J245" s="1817"/>
      <c r="K245" s="1817"/>
      <c r="L245" s="1817"/>
    </row>
    <row r="246" spans="1:12" s="545" customFormat="1">
      <c r="A246" s="26"/>
      <c r="B246" s="24"/>
      <c r="C246" s="24"/>
      <c r="D246" s="24"/>
      <c r="E246" s="24"/>
      <c r="F246" s="24"/>
      <c r="G246" s="24"/>
      <c r="H246" s="24"/>
      <c r="I246" s="1817"/>
      <c r="J246" s="1817"/>
      <c r="K246" s="1817"/>
      <c r="L246" s="1817"/>
    </row>
    <row r="247" spans="1:12" s="545" customFormat="1">
      <c r="A247" s="26"/>
      <c r="B247" s="24"/>
      <c r="C247" s="24"/>
      <c r="D247" s="24"/>
      <c r="E247" s="24"/>
      <c r="F247" s="24"/>
      <c r="G247" s="24"/>
      <c r="H247" s="24"/>
      <c r="I247" s="1817"/>
      <c r="J247" s="1817"/>
      <c r="K247" s="1817"/>
      <c r="L247" s="1817"/>
    </row>
    <row r="248" spans="1:12" s="545" customFormat="1">
      <c r="A248" s="26"/>
      <c r="B248" s="24"/>
      <c r="C248" s="24"/>
      <c r="D248" s="24"/>
      <c r="E248" s="24"/>
      <c r="F248" s="24"/>
      <c r="G248" s="24"/>
      <c r="H248" s="24"/>
      <c r="I248" s="1817"/>
      <c r="J248" s="1817"/>
      <c r="K248" s="1817"/>
      <c r="L248" s="1817"/>
    </row>
    <row r="249" spans="1:12" s="545" customFormat="1">
      <c r="A249" s="26"/>
      <c r="B249" s="24"/>
      <c r="C249" s="24"/>
      <c r="D249" s="24"/>
      <c r="E249" s="24"/>
      <c r="F249" s="24"/>
      <c r="G249" s="24"/>
      <c r="H249" s="24"/>
      <c r="I249" s="1817"/>
      <c r="J249" s="1817"/>
      <c r="K249" s="1817"/>
      <c r="L249" s="1817"/>
    </row>
    <row r="250" spans="1:12" s="545" customFormat="1">
      <c r="A250" s="26"/>
      <c r="B250" s="24"/>
      <c r="C250" s="24"/>
      <c r="D250" s="24"/>
      <c r="E250" s="24"/>
      <c r="F250" s="24"/>
      <c r="G250" s="24"/>
      <c r="H250" s="24"/>
      <c r="I250" s="1817"/>
      <c r="J250" s="1817"/>
      <c r="K250" s="1817"/>
      <c r="L250" s="1817"/>
    </row>
    <row r="251" spans="1:12" s="545" customFormat="1">
      <c r="A251" s="26"/>
      <c r="B251" s="24"/>
      <c r="C251" s="24"/>
      <c r="D251" s="24"/>
      <c r="E251" s="24"/>
      <c r="F251" s="24"/>
      <c r="G251" s="24"/>
      <c r="H251" s="24"/>
      <c r="I251" s="1817"/>
      <c r="J251" s="1817"/>
      <c r="K251" s="1817"/>
      <c r="L251" s="1817"/>
    </row>
    <row r="252" spans="1:12" s="545" customFormat="1">
      <c r="A252" s="26"/>
      <c r="B252" s="24"/>
      <c r="C252" s="24"/>
      <c r="D252" s="24"/>
      <c r="E252" s="24"/>
      <c r="F252" s="24"/>
      <c r="G252" s="24"/>
      <c r="H252" s="24"/>
      <c r="I252" s="1817"/>
      <c r="J252" s="1817"/>
      <c r="K252" s="1817"/>
      <c r="L252" s="1817"/>
    </row>
    <row r="253" spans="1:12" s="545" customFormat="1">
      <c r="A253" s="26"/>
      <c r="B253" s="24"/>
      <c r="C253" s="24"/>
      <c r="D253" s="24"/>
      <c r="E253" s="24"/>
      <c r="F253" s="24"/>
      <c r="G253" s="24"/>
      <c r="H253" s="24"/>
      <c r="I253" s="1817"/>
      <c r="J253" s="1817"/>
      <c r="K253" s="1817"/>
      <c r="L253" s="1817"/>
    </row>
    <row r="254" spans="1:12" s="545" customFormat="1">
      <c r="A254" s="26"/>
      <c r="B254" s="24"/>
      <c r="C254" s="24"/>
      <c r="D254" s="24"/>
      <c r="E254" s="24"/>
      <c r="F254" s="24"/>
      <c r="G254" s="24"/>
      <c r="H254" s="24"/>
      <c r="I254" s="1817"/>
      <c r="J254" s="1817"/>
      <c r="K254" s="1817"/>
      <c r="L254" s="1817"/>
    </row>
    <row r="255" spans="1:12" s="545" customFormat="1">
      <c r="A255" s="26"/>
      <c r="B255" s="24"/>
      <c r="C255" s="24"/>
      <c r="D255" s="24"/>
      <c r="E255" s="24"/>
      <c r="F255" s="24"/>
      <c r="G255" s="24"/>
      <c r="H255" s="24"/>
      <c r="I255" s="1817"/>
      <c r="J255" s="1817"/>
      <c r="K255" s="1817"/>
      <c r="L255" s="1817"/>
    </row>
    <row r="256" spans="1:12" s="545" customFormat="1">
      <c r="A256" s="26"/>
      <c r="B256" s="24"/>
      <c r="C256" s="24"/>
      <c r="D256" s="24"/>
      <c r="E256" s="24"/>
      <c r="F256" s="24"/>
      <c r="G256" s="24"/>
      <c r="H256" s="24"/>
      <c r="I256" s="1817"/>
      <c r="J256" s="1817"/>
      <c r="K256" s="1817"/>
      <c r="L256" s="1817"/>
    </row>
    <row r="257" spans="1:12" s="545" customFormat="1">
      <c r="A257" s="26"/>
      <c r="B257" s="24"/>
      <c r="C257" s="24"/>
      <c r="D257" s="24"/>
      <c r="E257" s="24"/>
      <c r="F257" s="24"/>
      <c r="G257" s="24"/>
      <c r="H257" s="24"/>
      <c r="I257" s="1817"/>
      <c r="J257" s="1817"/>
      <c r="K257" s="1817"/>
      <c r="L257" s="1817"/>
    </row>
    <row r="258" spans="1:12" s="545" customFormat="1">
      <c r="A258" s="26"/>
      <c r="B258" s="24"/>
      <c r="C258" s="24"/>
      <c r="D258" s="24"/>
      <c r="E258" s="24"/>
      <c r="F258" s="24"/>
      <c r="G258" s="24"/>
      <c r="H258" s="24"/>
      <c r="I258" s="1817"/>
      <c r="J258" s="1817"/>
      <c r="K258" s="1817"/>
      <c r="L258" s="1817"/>
    </row>
    <row r="259" spans="1:12" s="545" customFormat="1">
      <c r="A259" s="26"/>
      <c r="B259" s="24"/>
      <c r="C259" s="24"/>
      <c r="D259" s="24"/>
      <c r="E259" s="24"/>
      <c r="F259" s="24"/>
      <c r="G259" s="24"/>
      <c r="H259" s="24"/>
      <c r="I259" s="1817"/>
      <c r="J259" s="1817"/>
      <c r="K259" s="1817"/>
      <c r="L259" s="1817"/>
    </row>
    <row r="260" spans="1:12" s="545" customFormat="1">
      <c r="A260" s="26"/>
      <c r="B260" s="24"/>
      <c r="C260" s="24"/>
      <c r="D260" s="24"/>
      <c r="E260" s="24"/>
      <c r="F260" s="24"/>
      <c r="G260" s="24"/>
      <c r="H260" s="24"/>
      <c r="I260" s="1817"/>
      <c r="J260" s="1817"/>
      <c r="K260" s="1817"/>
      <c r="L260" s="1817"/>
    </row>
    <row r="261" spans="1:12" s="545" customFormat="1">
      <c r="A261" s="26"/>
      <c r="B261" s="24"/>
      <c r="C261" s="24"/>
      <c r="D261" s="24"/>
      <c r="E261" s="24"/>
      <c r="F261" s="24"/>
      <c r="G261" s="24"/>
      <c r="H261" s="24"/>
      <c r="I261" s="1817"/>
      <c r="J261" s="1817"/>
      <c r="K261" s="1817"/>
      <c r="L261" s="1817"/>
    </row>
    <row r="262" spans="1:12" s="545" customFormat="1">
      <c r="A262" s="26"/>
      <c r="B262" s="24"/>
      <c r="C262" s="24"/>
      <c r="D262" s="24"/>
      <c r="E262" s="24"/>
      <c r="F262" s="24"/>
      <c r="G262" s="24"/>
      <c r="H262" s="24"/>
      <c r="I262" s="1817"/>
      <c r="J262" s="1817"/>
      <c r="K262" s="1817"/>
      <c r="L262" s="1817"/>
    </row>
    <row r="263" spans="1:12" s="545" customFormat="1">
      <c r="A263" s="26"/>
      <c r="B263" s="24"/>
      <c r="C263" s="24"/>
      <c r="D263" s="24"/>
      <c r="E263" s="24"/>
      <c r="F263" s="24"/>
      <c r="G263" s="24"/>
      <c r="H263" s="24"/>
      <c r="I263" s="1817"/>
      <c r="J263" s="1817"/>
      <c r="K263" s="1817"/>
      <c r="L263" s="1817"/>
    </row>
    <row r="264" spans="1:12" s="545" customFormat="1">
      <c r="A264" s="26"/>
      <c r="B264" s="24"/>
      <c r="C264" s="24"/>
      <c r="D264" s="24"/>
      <c r="E264" s="24"/>
      <c r="F264" s="24"/>
      <c r="G264" s="24"/>
      <c r="H264" s="24"/>
      <c r="I264" s="1817"/>
      <c r="J264" s="1817"/>
      <c r="K264" s="1817"/>
      <c r="L264" s="1817"/>
    </row>
    <row r="265" spans="1:12" s="545" customFormat="1">
      <c r="A265" s="26"/>
      <c r="B265" s="24"/>
      <c r="C265" s="24"/>
      <c r="D265" s="24"/>
      <c r="E265" s="24"/>
      <c r="F265" s="24"/>
      <c r="G265" s="24"/>
      <c r="H265" s="24"/>
      <c r="I265" s="1817"/>
      <c r="J265" s="1817"/>
      <c r="K265" s="1817"/>
      <c r="L265" s="1817"/>
    </row>
    <row r="266" spans="1:12" s="545" customFormat="1">
      <c r="A266" s="26"/>
      <c r="B266" s="24"/>
      <c r="C266" s="24"/>
      <c r="D266" s="24"/>
      <c r="E266" s="24"/>
      <c r="F266" s="24"/>
      <c r="G266" s="24"/>
      <c r="H266" s="24"/>
      <c r="I266" s="1817"/>
      <c r="J266" s="1817"/>
      <c r="K266" s="1817"/>
      <c r="L266" s="1817"/>
    </row>
    <row r="267" spans="1:12" s="545" customFormat="1">
      <c r="A267" s="26"/>
      <c r="B267" s="24"/>
      <c r="C267" s="24"/>
      <c r="D267" s="24"/>
      <c r="E267" s="24"/>
      <c r="F267" s="24"/>
      <c r="G267" s="24"/>
      <c r="H267" s="24"/>
      <c r="I267" s="1817"/>
      <c r="J267" s="1817"/>
      <c r="K267" s="1817"/>
      <c r="L267" s="1817"/>
    </row>
    <row r="268" spans="1:12" s="545" customFormat="1">
      <c r="A268" s="26"/>
      <c r="B268" s="24"/>
      <c r="C268" s="24"/>
      <c r="D268" s="24"/>
      <c r="E268" s="24"/>
      <c r="F268" s="24"/>
      <c r="G268" s="24"/>
      <c r="H268" s="24"/>
      <c r="I268" s="1817"/>
      <c r="J268" s="1817"/>
      <c r="K268" s="1817"/>
      <c r="L268" s="1817"/>
    </row>
    <row r="269" spans="1:12" s="545" customFormat="1">
      <c r="A269" s="26"/>
      <c r="B269" s="24"/>
      <c r="C269" s="24"/>
      <c r="D269" s="24"/>
      <c r="E269" s="24"/>
      <c r="F269" s="24"/>
      <c r="G269" s="24"/>
      <c r="H269" s="24"/>
      <c r="I269" s="1817"/>
      <c r="J269" s="1817"/>
      <c r="K269" s="1817"/>
      <c r="L269" s="1817"/>
    </row>
    <row r="270" spans="1:12" s="545" customFormat="1">
      <c r="A270" s="26"/>
      <c r="B270" s="24"/>
      <c r="C270" s="24"/>
      <c r="D270" s="24"/>
      <c r="E270" s="24"/>
      <c r="F270" s="24"/>
      <c r="G270" s="24"/>
      <c r="H270" s="24"/>
      <c r="I270" s="1817"/>
      <c r="J270" s="1817"/>
      <c r="K270" s="1817"/>
      <c r="L270" s="1817"/>
    </row>
    <row r="271" spans="1:12" s="545" customFormat="1">
      <c r="A271" s="26"/>
      <c r="B271" s="24"/>
      <c r="C271" s="24"/>
      <c r="D271" s="24"/>
      <c r="E271" s="24"/>
      <c r="F271" s="24"/>
      <c r="G271" s="24"/>
      <c r="H271" s="24"/>
      <c r="I271" s="1817"/>
      <c r="J271" s="1817"/>
      <c r="K271" s="1817"/>
      <c r="L271" s="1817"/>
    </row>
    <row r="272" spans="1:12" s="545" customFormat="1">
      <c r="A272" s="26"/>
      <c r="B272" s="24"/>
      <c r="C272" s="24"/>
      <c r="D272" s="24"/>
      <c r="E272" s="24"/>
      <c r="F272" s="24"/>
      <c r="G272" s="24"/>
      <c r="H272" s="24"/>
      <c r="I272" s="1817"/>
      <c r="J272" s="1817"/>
      <c r="K272" s="1817"/>
      <c r="L272" s="1817"/>
    </row>
    <row r="273" spans="1:12" s="545" customFormat="1">
      <c r="A273" s="26"/>
      <c r="B273" s="24"/>
      <c r="C273" s="24"/>
      <c r="D273" s="24"/>
      <c r="E273" s="24"/>
      <c r="F273" s="24"/>
      <c r="G273" s="24"/>
      <c r="H273" s="24"/>
      <c r="I273" s="1817"/>
      <c r="J273" s="1817"/>
      <c r="K273" s="1817"/>
      <c r="L273" s="1817"/>
    </row>
    <row r="274" spans="1:12" s="545" customFormat="1">
      <c r="A274" s="26"/>
      <c r="B274" s="24"/>
      <c r="C274" s="24"/>
      <c r="D274" s="24"/>
      <c r="E274" s="24"/>
      <c r="F274" s="24"/>
      <c r="G274" s="24"/>
      <c r="H274" s="24"/>
      <c r="I274" s="1817"/>
      <c r="J274" s="1817"/>
      <c r="K274" s="1817"/>
      <c r="L274" s="1817"/>
    </row>
    <row r="275" spans="1:12" s="545" customFormat="1">
      <c r="A275" s="26"/>
      <c r="B275" s="24"/>
      <c r="C275" s="24"/>
      <c r="D275" s="24"/>
      <c r="E275" s="24"/>
      <c r="F275" s="24"/>
      <c r="G275" s="24"/>
      <c r="H275" s="24"/>
      <c r="I275" s="1817"/>
      <c r="J275" s="1817"/>
      <c r="K275" s="1817"/>
      <c r="L275" s="1817"/>
    </row>
    <row r="276" spans="1:12" s="545" customFormat="1">
      <c r="A276" s="26"/>
      <c r="B276" s="24"/>
      <c r="C276" s="24"/>
      <c r="D276" s="24"/>
      <c r="E276" s="24"/>
      <c r="F276" s="24"/>
      <c r="G276" s="24"/>
      <c r="H276" s="24"/>
      <c r="I276" s="1817"/>
      <c r="J276" s="1817"/>
      <c r="K276" s="1817"/>
      <c r="L276" s="1817"/>
    </row>
    <row r="277" spans="1:12" s="545" customFormat="1">
      <c r="A277" s="26"/>
      <c r="B277" s="24"/>
      <c r="C277" s="24"/>
      <c r="D277" s="24"/>
      <c r="E277" s="24"/>
      <c r="F277" s="24"/>
      <c r="G277" s="24"/>
      <c r="H277" s="24"/>
      <c r="I277" s="1817"/>
      <c r="J277" s="1817"/>
      <c r="K277" s="1817"/>
      <c r="L277" s="1817"/>
    </row>
    <row r="278" spans="1:12" s="545" customFormat="1">
      <c r="A278" s="26"/>
      <c r="B278" s="24"/>
      <c r="C278" s="24"/>
      <c r="D278" s="24"/>
      <c r="E278" s="24"/>
      <c r="F278" s="24"/>
      <c r="G278" s="24"/>
      <c r="H278" s="24"/>
      <c r="I278" s="1817"/>
      <c r="J278" s="1817"/>
      <c r="K278" s="1817"/>
      <c r="L278" s="1817"/>
    </row>
    <row r="279" spans="1:12" s="545" customFormat="1">
      <c r="A279" s="26"/>
      <c r="B279" s="24"/>
      <c r="C279" s="24"/>
      <c r="D279" s="24"/>
      <c r="E279" s="24"/>
      <c r="F279" s="24"/>
      <c r="G279" s="24"/>
      <c r="H279" s="24"/>
      <c r="I279" s="1817"/>
      <c r="J279" s="1817"/>
      <c r="K279" s="1817"/>
      <c r="L279" s="1817"/>
    </row>
    <row r="280" spans="1:12" s="545" customFormat="1">
      <c r="A280" s="26"/>
      <c r="B280" s="24"/>
      <c r="C280" s="24"/>
      <c r="D280" s="24"/>
      <c r="E280" s="24"/>
      <c r="F280" s="24"/>
      <c r="G280" s="24"/>
      <c r="H280" s="24"/>
      <c r="I280" s="1817"/>
      <c r="J280" s="1817"/>
      <c r="K280" s="1817"/>
      <c r="L280" s="1817"/>
    </row>
    <row r="281" spans="1:12" s="545" customFormat="1">
      <c r="A281" s="26"/>
      <c r="B281" s="24"/>
      <c r="C281" s="24"/>
      <c r="D281" s="24"/>
      <c r="E281" s="24"/>
      <c r="F281" s="24"/>
      <c r="G281" s="24"/>
      <c r="H281" s="24"/>
      <c r="I281" s="1817"/>
      <c r="J281" s="1817"/>
      <c r="K281" s="1817"/>
      <c r="L281" s="1817"/>
    </row>
    <row r="282" spans="1:12" s="545" customFormat="1">
      <c r="A282" s="26"/>
      <c r="B282" s="24"/>
      <c r="C282" s="24"/>
      <c r="D282" s="24"/>
      <c r="E282" s="24"/>
      <c r="F282" s="24"/>
      <c r="G282" s="24"/>
      <c r="H282" s="24"/>
      <c r="I282" s="1817"/>
      <c r="J282" s="1817"/>
      <c r="K282" s="1817"/>
      <c r="L282" s="1817"/>
    </row>
    <row r="283" spans="1:12" s="545" customFormat="1">
      <c r="A283" s="26"/>
      <c r="B283" s="24"/>
      <c r="C283" s="24"/>
      <c r="D283" s="24"/>
      <c r="E283" s="24"/>
      <c r="F283" s="24"/>
      <c r="G283" s="24"/>
      <c r="H283" s="24"/>
      <c r="I283" s="1817"/>
      <c r="J283" s="1817"/>
      <c r="K283" s="1817"/>
      <c r="L283" s="1817"/>
    </row>
    <row r="284" spans="1:12" s="545" customFormat="1">
      <c r="A284" s="26"/>
      <c r="B284" s="24"/>
      <c r="C284" s="24"/>
      <c r="D284" s="24"/>
      <c r="E284" s="24"/>
      <c r="F284" s="24"/>
      <c r="G284" s="24"/>
      <c r="H284" s="24"/>
      <c r="I284" s="1817"/>
      <c r="J284" s="1817"/>
      <c r="K284" s="1817"/>
      <c r="L284" s="1817"/>
    </row>
    <row r="285" spans="1:12" s="545" customFormat="1">
      <c r="A285" s="26"/>
      <c r="B285" s="24"/>
      <c r="C285" s="24"/>
      <c r="D285" s="24"/>
      <c r="E285" s="24"/>
      <c r="F285" s="24"/>
      <c r="G285" s="24"/>
      <c r="H285" s="24"/>
      <c r="I285" s="1817"/>
      <c r="J285" s="1817"/>
      <c r="K285" s="1817"/>
      <c r="L285" s="1817"/>
    </row>
    <row r="286" spans="1:12" s="545" customFormat="1">
      <c r="A286" s="26"/>
      <c r="B286" s="24"/>
      <c r="C286" s="24"/>
      <c r="D286" s="24"/>
      <c r="E286" s="24"/>
      <c r="F286" s="24"/>
      <c r="G286" s="24"/>
      <c r="H286" s="24"/>
      <c r="I286" s="1817"/>
      <c r="J286" s="1817"/>
      <c r="K286" s="1817"/>
      <c r="L286" s="1817"/>
    </row>
    <row r="287" spans="1:12" s="545" customFormat="1">
      <c r="A287" s="26"/>
      <c r="B287" s="24"/>
      <c r="C287" s="24"/>
      <c r="D287" s="24"/>
      <c r="E287" s="24"/>
      <c r="F287" s="24"/>
      <c r="G287" s="24"/>
      <c r="H287" s="24"/>
      <c r="I287" s="1817"/>
      <c r="J287" s="1817"/>
      <c r="K287" s="1817"/>
      <c r="L287" s="1817"/>
    </row>
    <row r="288" spans="1:12" s="545" customFormat="1">
      <c r="A288" s="26"/>
      <c r="B288" s="24"/>
      <c r="C288" s="24"/>
      <c r="D288" s="24"/>
      <c r="E288" s="24"/>
      <c r="F288" s="24"/>
      <c r="G288" s="24"/>
      <c r="H288" s="24"/>
      <c r="I288" s="1817"/>
      <c r="J288" s="1817"/>
      <c r="K288" s="1817"/>
      <c r="L288" s="1817"/>
    </row>
    <row r="289" spans="1:12" s="545" customFormat="1">
      <c r="A289" s="26"/>
      <c r="B289" s="24"/>
      <c r="C289" s="24"/>
      <c r="D289" s="24"/>
      <c r="E289" s="24"/>
      <c r="F289" s="24"/>
      <c r="G289" s="24"/>
      <c r="H289" s="24"/>
      <c r="I289" s="1817"/>
      <c r="J289" s="1817"/>
      <c r="K289" s="1817"/>
      <c r="L289" s="1817"/>
    </row>
    <row r="290" spans="1:12" s="545" customFormat="1">
      <c r="A290" s="26"/>
      <c r="B290" s="24"/>
      <c r="C290" s="24"/>
      <c r="D290" s="24"/>
      <c r="E290" s="24"/>
      <c r="F290" s="24"/>
      <c r="G290" s="24"/>
      <c r="H290" s="24"/>
      <c r="I290" s="1817"/>
      <c r="J290" s="1817"/>
      <c r="K290" s="1817"/>
      <c r="L290" s="1817"/>
    </row>
    <row r="291" spans="1:12" s="545" customFormat="1">
      <c r="A291" s="26"/>
      <c r="B291" s="24"/>
      <c r="C291" s="24"/>
      <c r="D291" s="24"/>
      <c r="E291" s="24"/>
      <c r="F291" s="24"/>
      <c r="G291" s="24"/>
      <c r="H291" s="24"/>
      <c r="I291" s="1817"/>
      <c r="J291" s="1817"/>
      <c r="K291" s="1817"/>
      <c r="L291" s="1817"/>
    </row>
    <row r="292" spans="1:12" s="545" customFormat="1">
      <c r="A292" s="26"/>
      <c r="B292" s="24"/>
      <c r="C292" s="24"/>
      <c r="D292" s="24"/>
      <c r="E292" s="24"/>
      <c r="F292" s="24"/>
      <c r="G292" s="24"/>
      <c r="H292" s="24"/>
      <c r="I292" s="1817"/>
      <c r="J292" s="1817"/>
      <c r="K292" s="1817"/>
      <c r="L292" s="1817"/>
    </row>
    <row r="293" spans="1:12" s="545" customFormat="1">
      <c r="A293" s="26"/>
      <c r="B293" s="24"/>
      <c r="C293" s="24"/>
      <c r="D293" s="24"/>
      <c r="E293" s="24"/>
      <c r="F293" s="24"/>
      <c r="G293" s="24"/>
      <c r="H293" s="24"/>
      <c r="I293" s="1817"/>
      <c r="J293" s="1817"/>
      <c r="K293" s="1817"/>
      <c r="L293" s="1817"/>
    </row>
    <row r="294" spans="1:12" s="545" customFormat="1">
      <c r="A294" s="26"/>
      <c r="B294" s="24"/>
      <c r="C294" s="24"/>
      <c r="D294" s="24"/>
      <c r="E294" s="24"/>
      <c r="F294" s="24"/>
      <c r="G294" s="24"/>
      <c r="H294" s="24"/>
      <c r="I294" s="1817"/>
      <c r="J294" s="1817"/>
      <c r="K294" s="1817"/>
      <c r="L294" s="1817"/>
    </row>
    <row r="295" spans="1:12" s="545" customFormat="1">
      <c r="A295" s="26"/>
      <c r="B295" s="24"/>
      <c r="C295" s="24"/>
      <c r="D295" s="24"/>
      <c r="E295" s="24"/>
      <c r="F295" s="24"/>
      <c r="G295" s="24"/>
      <c r="H295" s="24"/>
      <c r="I295" s="1817"/>
      <c r="J295" s="1817"/>
      <c r="K295" s="1817"/>
      <c r="L295" s="1817"/>
    </row>
    <row r="296" spans="1:12" s="545" customFormat="1">
      <c r="A296" s="26"/>
      <c r="B296" s="24"/>
      <c r="C296" s="24"/>
      <c r="D296" s="24"/>
      <c r="E296" s="24"/>
      <c r="F296" s="24"/>
      <c r="G296" s="24"/>
      <c r="H296" s="24"/>
      <c r="I296" s="1817"/>
      <c r="J296" s="1817"/>
      <c r="K296" s="1817"/>
      <c r="L296" s="1817"/>
    </row>
    <row r="297" spans="1:12" s="545" customFormat="1">
      <c r="A297" s="26"/>
      <c r="B297" s="24"/>
      <c r="C297" s="24"/>
      <c r="D297" s="24"/>
      <c r="E297" s="24"/>
      <c r="F297" s="24"/>
      <c r="G297" s="24"/>
      <c r="H297" s="24"/>
      <c r="I297" s="1817"/>
      <c r="J297" s="1817"/>
      <c r="K297" s="1817"/>
      <c r="L297" s="1817"/>
    </row>
    <row r="298" spans="1:12" s="545" customFormat="1">
      <c r="A298" s="26"/>
      <c r="B298" s="24"/>
      <c r="C298" s="24"/>
      <c r="D298" s="24"/>
      <c r="E298" s="24"/>
      <c r="F298" s="24"/>
      <c r="G298" s="24"/>
      <c r="H298" s="24"/>
      <c r="I298" s="1817"/>
      <c r="J298" s="1817"/>
      <c r="K298" s="1817"/>
      <c r="L298" s="1817"/>
    </row>
    <row r="299" spans="1:12" s="545" customFormat="1">
      <c r="A299" s="26"/>
      <c r="B299" s="24"/>
      <c r="C299" s="24"/>
      <c r="D299" s="24"/>
      <c r="E299" s="24"/>
      <c r="F299" s="24"/>
      <c r="G299" s="24"/>
      <c r="H299" s="24"/>
      <c r="I299" s="1817"/>
      <c r="J299" s="1817"/>
      <c r="K299" s="1817"/>
      <c r="L299" s="1817"/>
    </row>
    <row r="300" spans="1:12" s="545" customFormat="1">
      <c r="A300" s="26"/>
      <c r="B300" s="24"/>
      <c r="C300" s="24"/>
      <c r="D300" s="24"/>
      <c r="E300" s="24"/>
      <c r="F300" s="24"/>
      <c r="G300" s="24"/>
      <c r="H300" s="24"/>
      <c r="I300" s="1817"/>
      <c r="J300" s="1817"/>
      <c r="K300" s="1817"/>
      <c r="L300" s="1817"/>
    </row>
    <row r="301" spans="1:12" s="545" customFormat="1">
      <c r="A301" s="26"/>
      <c r="B301" s="24"/>
      <c r="C301" s="24"/>
      <c r="D301" s="24"/>
      <c r="E301" s="24"/>
      <c r="F301" s="24"/>
      <c r="G301" s="24"/>
      <c r="H301" s="24"/>
      <c r="I301" s="1817"/>
      <c r="J301" s="1817"/>
      <c r="K301" s="1817"/>
      <c r="L301" s="1817"/>
    </row>
    <row r="302" spans="1:12" s="545" customFormat="1">
      <c r="A302" s="26"/>
      <c r="B302" s="24"/>
      <c r="C302" s="24"/>
      <c r="D302" s="24"/>
      <c r="E302" s="24"/>
      <c r="F302" s="24"/>
      <c r="G302" s="24"/>
      <c r="H302" s="24"/>
      <c r="I302" s="1817"/>
      <c r="J302" s="1817"/>
      <c r="K302" s="1817"/>
      <c r="L302" s="1817"/>
    </row>
    <row r="303" spans="1:12" s="545" customFormat="1">
      <c r="A303" s="26"/>
      <c r="B303" s="24"/>
      <c r="C303" s="24"/>
      <c r="D303" s="24"/>
      <c r="E303" s="24"/>
      <c r="F303" s="24"/>
      <c r="G303" s="24"/>
      <c r="H303" s="24"/>
      <c r="I303" s="1817"/>
      <c r="J303" s="1817"/>
      <c r="K303" s="1817"/>
      <c r="L303" s="1817"/>
    </row>
    <row r="304" spans="1:12" s="545" customFormat="1">
      <c r="A304" s="26"/>
      <c r="B304" s="24"/>
      <c r="C304" s="24"/>
      <c r="D304" s="24"/>
      <c r="E304" s="24"/>
      <c r="F304" s="24"/>
      <c r="G304" s="24"/>
      <c r="H304" s="24"/>
      <c r="I304" s="1817"/>
      <c r="J304" s="1817"/>
      <c r="K304" s="1817"/>
      <c r="L304" s="1817"/>
    </row>
    <row r="305" spans="1:12" s="545" customFormat="1">
      <c r="A305" s="26"/>
      <c r="B305" s="24"/>
      <c r="C305" s="24"/>
      <c r="D305" s="24"/>
      <c r="E305" s="24"/>
      <c r="F305" s="24"/>
      <c r="G305" s="24"/>
      <c r="H305" s="24"/>
      <c r="I305" s="1817"/>
      <c r="J305" s="1817"/>
      <c r="K305" s="1817"/>
      <c r="L305" s="1817"/>
    </row>
    <row r="306" spans="1:12" s="545" customFormat="1">
      <c r="A306" s="26"/>
      <c r="B306" s="24"/>
      <c r="C306" s="24"/>
      <c r="D306" s="24"/>
      <c r="E306" s="24"/>
      <c r="F306" s="24"/>
      <c r="G306" s="24"/>
      <c r="H306" s="24"/>
      <c r="I306" s="1817"/>
      <c r="J306" s="1817"/>
      <c r="K306" s="1817"/>
      <c r="L306" s="1817"/>
    </row>
    <row r="307" spans="1:12" s="545" customFormat="1">
      <c r="A307" s="26"/>
      <c r="B307" s="24"/>
      <c r="C307" s="24"/>
      <c r="D307" s="24"/>
      <c r="E307" s="24"/>
      <c r="F307" s="24"/>
      <c r="G307" s="24"/>
      <c r="H307" s="24"/>
      <c r="I307" s="1817"/>
      <c r="J307" s="1817"/>
      <c r="K307" s="1817"/>
      <c r="L307" s="1817"/>
    </row>
    <row r="308" spans="1:12" s="545" customFormat="1">
      <c r="A308" s="26"/>
      <c r="B308" s="24"/>
      <c r="C308" s="24"/>
      <c r="D308" s="24"/>
      <c r="E308" s="24"/>
      <c r="F308" s="24"/>
      <c r="G308" s="24"/>
      <c r="H308" s="24"/>
      <c r="I308" s="1817"/>
      <c r="J308" s="1817"/>
      <c r="K308" s="1817"/>
      <c r="L308" s="1817"/>
    </row>
    <row r="309" spans="1:12" s="545" customFormat="1">
      <c r="A309" s="26"/>
      <c r="B309" s="24"/>
      <c r="C309" s="24"/>
      <c r="D309" s="24"/>
      <c r="E309" s="24"/>
      <c r="F309" s="24"/>
      <c r="G309" s="24"/>
      <c r="H309" s="24"/>
      <c r="I309" s="1817"/>
      <c r="J309" s="1817"/>
      <c r="K309" s="1817"/>
      <c r="L309" s="1817"/>
    </row>
    <row r="310" spans="1:12" s="545" customFormat="1">
      <c r="A310" s="26"/>
      <c r="B310" s="24"/>
      <c r="C310" s="24"/>
      <c r="D310" s="24"/>
      <c r="E310" s="24"/>
      <c r="F310" s="24"/>
      <c r="G310" s="24"/>
      <c r="H310" s="24"/>
      <c r="I310" s="1817"/>
      <c r="J310" s="1817"/>
      <c r="K310" s="1817"/>
      <c r="L310" s="1817"/>
    </row>
    <row r="311" spans="1:12" s="545" customFormat="1">
      <c r="A311" s="26"/>
      <c r="B311" s="24"/>
      <c r="C311" s="24"/>
      <c r="D311" s="24"/>
      <c r="E311" s="24"/>
      <c r="F311" s="24"/>
      <c r="G311" s="24"/>
      <c r="H311" s="24"/>
      <c r="I311" s="1817"/>
      <c r="J311" s="1817"/>
      <c r="K311" s="1817"/>
      <c r="L311" s="1817"/>
    </row>
    <row r="312" spans="1:12" s="545" customFormat="1">
      <c r="A312" s="26"/>
      <c r="B312" s="24"/>
      <c r="C312" s="24"/>
      <c r="D312" s="24"/>
      <c r="E312" s="24"/>
      <c r="F312" s="24"/>
      <c r="G312" s="24"/>
      <c r="H312" s="24"/>
      <c r="I312" s="1817"/>
      <c r="J312" s="1817"/>
      <c r="K312" s="1817"/>
      <c r="L312" s="1817"/>
    </row>
    <row r="313" spans="1:12" s="545" customFormat="1">
      <c r="A313" s="26"/>
      <c r="B313" s="24"/>
      <c r="C313" s="24"/>
      <c r="D313" s="24"/>
      <c r="E313" s="24"/>
      <c r="F313" s="24"/>
      <c r="G313" s="24"/>
      <c r="H313" s="24"/>
      <c r="I313" s="1817"/>
      <c r="J313" s="1817"/>
      <c r="K313" s="1817"/>
      <c r="L313" s="1817"/>
    </row>
    <row r="314" spans="1:12" s="545" customFormat="1">
      <c r="A314" s="26"/>
      <c r="B314" s="24"/>
      <c r="C314" s="24"/>
      <c r="D314" s="24"/>
      <c r="E314" s="24"/>
      <c r="F314" s="24"/>
      <c r="G314" s="24"/>
      <c r="H314" s="24"/>
      <c r="I314" s="1817"/>
      <c r="J314" s="1817"/>
      <c r="K314" s="1817"/>
      <c r="L314" s="1817"/>
    </row>
    <row r="315" spans="1:12" s="545" customFormat="1">
      <c r="A315" s="26"/>
      <c r="B315" s="24"/>
      <c r="C315" s="24"/>
      <c r="D315" s="24"/>
      <c r="E315" s="24"/>
      <c r="F315" s="24"/>
      <c r="G315" s="24"/>
      <c r="H315" s="24"/>
      <c r="I315" s="1817"/>
      <c r="J315" s="1817"/>
      <c r="K315" s="1817"/>
      <c r="L315" s="1817"/>
    </row>
    <row r="316" spans="1:12" s="545" customFormat="1">
      <c r="A316" s="26"/>
      <c r="B316" s="24"/>
      <c r="C316" s="24"/>
      <c r="D316" s="24"/>
      <c r="E316" s="24"/>
      <c r="F316" s="24"/>
      <c r="G316" s="24"/>
      <c r="H316" s="24"/>
      <c r="I316" s="1817"/>
      <c r="J316" s="1817"/>
      <c r="K316" s="1817"/>
      <c r="L316" s="1817"/>
    </row>
    <row r="317" spans="1:12" s="545" customFormat="1">
      <c r="A317" s="26"/>
      <c r="B317" s="24"/>
      <c r="C317" s="24"/>
      <c r="D317" s="24"/>
      <c r="E317" s="24"/>
      <c r="F317" s="24"/>
      <c r="G317" s="24"/>
      <c r="H317" s="24"/>
      <c r="I317" s="1817"/>
      <c r="J317" s="1817"/>
      <c r="K317" s="1817"/>
      <c r="L317" s="1817"/>
    </row>
    <row r="318" spans="1:12" s="545" customFormat="1">
      <c r="A318" s="26"/>
      <c r="B318" s="24"/>
      <c r="C318" s="24"/>
      <c r="D318" s="24"/>
      <c r="E318" s="24"/>
      <c r="F318" s="24"/>
      <c r="G318" s="24"/>
      <c r="H318" s="24"/>
      <c r="I318" s="1817"/>
      <c r="J318" s="1817"/>
      <c r="K318" s="1817"/>
      <c r="L318" s="1817"/>
    </row>
    <row r="319" spans="1:12" s="545" customFormat="1">
      <c r="A319" s="26"/>
      <c r="B319" s="24"/>
      <c r="C319" s="24"/>
      <c r="D319" s="24"/>
      <c r="E319" s="24"/>
      <c r="F319" s="24"/>
      <c r="G319" s="24"/>
      <c r="H319" s="24"/>
      <c r="I319" s="1817"/>
      <c r="J319" s="1817"/>
      <c r="K319" s="1817"/>
      <c r="L319" s="1817"/>
    </row>
    <row r="320" spans="1:12" s="545" customFormat="1">
      <c r="A320" s="26"/>
      <c r="B320" s="24"/>
      <c r="C320" s="24"/>
      <c r="D320" s="24"/>
      <c r="E320" s="24"/>
      <c r="F320" s="24"/>
      <c r="G320" s="24"/>
      <c r="H320" s="24"/>
      <c r="I320" s="1817"/>
      <c r="J320" s="1817"/>
      <c r="K320" s="1817"/>
      <c r="L320" s="1817"/>
    </row>
    <row r="321" spans="1:12" s="545" customFormat="1">
      <c r="A321" s="26"/>
      <c r="B321" s="24"/>
      <c r="C321" s="24"/>
      <c r="D321" s="24"/>
      <c r="E321" s="24"/>
      <c r="F321" s="24"/>
      <c r="G321" s="24"/>
      <c r="H321" s="24"/>
      <c r="I321" s="1817"/>
      <c r="J321" s="1817"/>
      <c r="K321" s="1817"/>
      <c r="L321" s="1817"/>
    </row>
    <row r="322" spans="1:12" s="545" customFormat="1">
      <c r="A322" s="26"/>
      <c r="B322" s="24"/>
      <c r="C322" s="24"/>
      <c r="D322" s="24"/>
      <c r="E322" s="24"/>
      <c r="F322" s="24"/>
      <c r="G322" s="24"/>
      <c r="H322" s="24"/>
      <c r="I322" s="1817"/>
      <c r="J322" s="1817"/>
      <c r="K322" s="1817"/>
      <c r="L322" s="1817"/>
    </row>
    <row r="323" spans="1:12" s="545" customFormat="1">
      <c r="A323" s="26"/>
      <c r="B323" s="24"/>
      <c r="C323" s="24"/>
      <c r="D323" s="24"/>
      <c r="E323" s="24"/>
      <c r="F323" s="24"/>
      <c r="G323" s="24"/>
      <c r="H323" s="24"/>
      <c r="I323" s="1817"/>
      <c r="J323" s="1817"/>
      <c r="K323" s="1817"/>
      <c r="L323" s="1817"/>
    </row>
    <row r="324" spans="1:12" s="545" customFormat="1">
      <c r="A324" s="26"/>
      <c r="B324" s="24"/>
      <c r="C324" s="24"/>
      <c r="D324" s="24"/>
      <c r="E324" s="24"/>
      <c r="F324" s="24"/>
      <c r="G324" s="24"/>
      <c r="H324" s="24"/>
      <c r="I324" s="1817"/>
      <c r="J324" s="1817"/>
      <c r="K324" s="1817"/>
      <c r="L324" s="1817"/>
    </row>
    <row r="325" spans="1:12" s="545" customFormat="1">
      <c r="A325" s="26"/>
      <c r="B325" s="24"/>
      <c r="C325" s="24"/>
      <c r="D325" s="24"/>
      <c r="E325" s="24"/>
      <c r="F325" s="24"/>
      <c r="G325" s="24"/>
      <c r="H325" s="24"/>
      <c r="I325" s="1817"/>
      <c r="J325" s="1817"/>
      <c r="K325" s="1817"/>
      <c r="L325" s="1817"/>
    </row>
    <row r="326" spans="1:12" s="545" customFormat="1">
      <c r="A326" s="26"/>
      <c r="B326" s="24"/>
      <c r="C326" s="24"/>
      <c r="D326" s="24"/>
      <c r="E326" s="24"/>
      <c r="F326" s="24"/>
      <c r="G326" s="24"/>
      <c r="H326" s="24"/>
      <c r="I326" s="1817"/>
      <c r="J326" s="1817"/>
      <c r="K326" s="1817"/>
      <c r="L326" s="1817"/>
    </row>
    <row r="327" spans="1:12" s="545" customFormat="1">
      <c r="A327" s="26"/>
      <c r="B327" s="24"/>
      <c r="C327" s="24"/>
      <c r="D327" s="24"/>
      <c r="E327" s="24"/>
      <c r="F327" s="24"/>
      <c r="G327" s="24"/>
      <c r="H327" s="24"/>
      <c r="I327" s="1817"/>
      <c r="J327" s="1817"/>
      <c r="K327" s="1817"/>
      <c r="L327" s="1817"/>
    </row>
    <row r="328" spans="1:12" s="545" customFormat="1">
      <c r="A328" s="26"/>
      <c r="B328" s="24"/>
      <c r="C328" s="24"/>
      <c r="D328" s="24"/>
      <c r="E328" s="24"/>
      <c r="F328" s="24"/>
      <c r="G328" s="24"/>
      <c r="H328" s="24"/>
      <c r="I328" s="1817"/>
      <c r="J328" s="1817"/>
      <c r="K328" s="1817"/>
      <c r="L328" s="1817"/>
    </row>
    <row r="329" spans="1:12" s="545" customFormat="1">
      <c r="A329" s="26"/>
      <c r="B329" s="24"/>
      <c r="C329" s="24"/>
      <c r="D329" s="24"/>
      <c r="E329" s="24"/>
      <c r="F329" s="24"/>
      <c r="G329" s="24"/>
      <c r="H329" s="24"/>
      <c r="I329" s="1817"/>
      <c r="J329" s="1817"/>
      <c r="K329" s="1817"/>
      <c r="L329" s="1817"/>
    </row>
    <row r="330" spans="1:12" s="545" customFormat="1">
      <c r="A330" s="26"/>
      <c r="B330" s="24"/>
      <c r="C330" s="24"/>
      <c r="D330" s="24"/>
      <c r="E330" s="24"/>
      <c r="F330" s="24"/>
      <c r="G330" s="24"/>
      <c r="H330" s="24"/>
      <c r="I330" s="1817"/>
      <c r="J330" s="1817"/>
      <c r="K330" s="1817"/>
      <c r="L330" s="1817"/>
    </row>
    <row r="331" spans="1:12" s="545" customFormat="1">
      <c r="A331" s="26"/>
      <c r="B331" s="24"/>
      <c r="C331" s="24"/>
      <c r="D331" s="24"/>
      <c r="E331" s="24"/>
      <c r="F331" s="24"/>
      <c r="G331" s="24"/>
      <c r="H331" s="24"/>
      <c r="I331" s="1817"/>
      <c r="J331" s="1817"/>
      <c r="K331" s="1817"/>
      <c r="L331" s="1817"/>
    </row>
    <row r="332" spans="1:12" s="545" customFormat="1">
      <c r="A332" s="26"/>
      <c r="B332" s="24"/>
      <c r="C332" s="24"/>
      <c r="D332" s="24"/>
      <c r="E332" s="24"/>
      <c r="F332" s="24"/>
      <c r="G332" s="24"/>
      <c r="H332" s="24"/>
      <c r="I332" s="1817"/>
      <c r="J332" s="1817"/>
      <c r="K332" s="1817"/>
      <c r="L332" s="1817"/>
    </row>
    <row r="333" spans="1:12" s="545" customFormat="1">
      <c r="A333" s="26"/>
      <c r="B333" s="24"/>
      <c r="C333" s="24"/>
      <c r="D333" s="24"/>
      <c r="E333" s="24"/>
      <c r="F333" s="24"/>
      <c r="G333" s="24"/>
      <c r="H333" s="24"/>
      <c r="I333" s="1817"/>
      <c r="J333" s="1817"/>
      <c r="K333" s="1817"/>
      <c r="L333" s="1817"/>
    </row>
    <row r="334" spans="1:12" s="545" customFormat="1">
      <c r="A334" s="26"/>
      <c r="B334" s="24"/>
      <c r="C334" s="24"/>
      <c r="D334" s="24"/>
      <c r="E334" s="24"/>
      <c r="F334" s="24"/>
      <c r="G334" s="24"/>
      <c r="H334" s="24"/>
      <c r="I334" s="1817"/>
      <c r="J334" s="1817"/>
      <c r="K334" s="1817"/>
      <c r="L334" s="1817"/>
    </row>
    <row r="335" spans="1:12" s="545" customFormat="1">
      <c r="A335" s="26"/>
      <c r="B335" s="24"/>
      <c r="C335" s="24"/>
      <c r="D335" s="24"/>
      <c r="E335" s="24"/>
      <c r="F335" s="24"/>
      <c r="G335" s="24"/>
      <c r="H335" s="24"/>
      <c r="I335" s="1817"/>
      <c r="J335" s="1817"/>
      <c r="K335" s="1817"/>
      <c r="L335" s="1817"/>
    </row>
    <row r="336" spans="1:12" s="545" customFormat="1">
      <c r="A336" s="26"/>
      <c r="B336" s="24"/>
      <c r="C336" s="24"/>
      <c r="D336" s="24"/>
      <c r="E336" s="24"/>
      <c r="F336" s="24"/>
      <c r="G336" s="24"/>
      <c r="H336" s="24"/>
      <c r="I336" s="1817"/>
      <c r="J336" s="1817"/>
      <c r="K336" s="1817"/>
      <c r="L336" s="1817"/>
    </row>
    <row r="337" spans="1:12" s="545" customFormat="1">
      <c r="A337" s="26"/>
      <c r="B337" s="24"/>
      <c r="C337" s="24"/>
      <c r="D337" s="24"/>
      <c r="E337" s="24"/>
      <c r="F337" s="24"/>
      <c r="G337" s="24"/>
      <c r="H337" s="24"/>
      <c r="I337" s="1817"/>
      <c r="J337" s="1817"/>
      <c r="K337" s="1817"/>
      <c r="L337" s="1817"/>
    </row>
    <row r="338" spans="1:12" s="545" customFormat="1">
      <c r="A338" s="26"/>
      <c r="B338" s="24"/>
      <c r="C338" s="24"/>
      <c r="D338" s="24"/>
      <c r="E338" s="24"/>
      <c r="F338" s="24"/>
      <c r="G338" s="24"/>
      <c r="H338" s="24"/>
      <c r="I338" s="1817"/>
      <c r="J338" s="1817"/>
      <c r="K338" s="1817"/>
      <c r="L338" s="1817"/>
    </row>
    <row r="339" spans="1:12" s="545" customFormat="1">
      <c r="A339" s="26"/>
      <c r="B339" s="24"/>
      <c r="C339" s="24"/>
      <c r="D339" s="24"/>
      <c r="E339" s="24"/>
      <c r="F339" s="24"/>
      <c r="G339" s="24"/>
      <c r="H339" s="24"/>
      <c r="I339" s="1817"/>
      <c r="J339" s="1817"/>
      <c r="K339" s="1817"/>
      <c r="L339" s="1817"/>
    </row>
    <row r="340" spans="1:12" s="545" customFormat="1">
      <c r="A340" s="26"/>
      <c r="B340" s="24"/>
      <c r="C340" s="24"/>
      <c r="D340" s="24"/>
      <c r="E340" s="24"/>
      <c r="F340" s="24"/>
      <c r="G340" s="24"/>
      <c r="H340" s="24"/>
      <c r="I340" s="1817"/>
      <c r="J340" s="1817"/>
      <c r="K340" s="1817"/>
      <c r="L340" s="1817"/>
    </row>
    <row r="341" spans="1:12" s="545" customFormat="1">
      <c r="A341" s="26"/>
      <c r="B341" s="24"/>
      <c r="C341" s="24"/>
      <c r="D341" s="24"/>
      <c r="E341" s="24"/>
      <c r="F341" s="24"/>
      <c r="G341" s="24"/>
      <c r="H341" s="24"/>
      <c r="I341" s="1817"/>
      <c r="J341" s="1817"/>
      <c r="K341" s="1817"/>
      <c r="L341" s="1817"/>
    </row>
    <row r="342" spans="1:12" s="545" customFormat="1">
      <c r="A342" s="26"/>
      <c r="B342" s="24"/>
      <c r="C342" s="24"/>
      <c r="D342" s="24"/>
      <c r="E342" s="24"/>
      <c r="F342" s="24"/>
      <c r="G342" s="24"/>
      <c r="H342" s="24"/>
      <c r="I342" s="1817"/>
      <c r="J342" s="1817"/>
      <c r="K342" s="1817"/>
      <c r="L342" s="1817"/>
    </row>
    <row r="343" spans="1:12" s="545" customFormat="1">
      <c r="A343" s="26"/>
      <c r="B343" s="24"/>
      <c r="C343" s="24"/>
      <c r="D343" s="24"/>
      <c r="E343" s="24"/>
      <c r="F343" s="24"/>
      <c r="G343" s="24"/>
      <c r="H343" s="24"/>
      <c r="I343" s="1817"/>
      <c r="J343" s="1817"/>
      <c r="K343" s="1817"/>
      <c r="L343" s="1817"/>
    </row>
    <row r="344" spans="1:12" s="545" customFormat="1">
      <c r="A344" s="26"/>
      <c r="B344" s="24"/>
      <c r="C344" s="24"/>
      <c r="D344" s="24"/>
      <c r="E344" s="24"/>
      <c r="F344" s="24"/>
      <c r="G344" s="24"/>
      <c r="H344" s="24"/>
      <c r="I344" s="1817"/>
      <c r="J344" s="1817"/>
      <c r="K344" s="1817"/>
      <c r="L344" s="1817"/>
    </row>
    <row r="345" spans="1:12" s="545" customFormat="1">
      <c r="A345" s="26"/>
      <c r="B345" s="24"/>
      <c r="C345" s="24"/>
      <c r="D345" s="24"/>
      <c r="E345" s="24"/>
      <c r="F345" s="24"/>
      <c r="G345" s="24"/>
      <c r="H345" s="24"/>
      <c r="I345" s="1817"/>
      <c r="J345" s="1817"/>
      <c r="K345" s="1817"/>
      <c r="L345" s="1817"/>
    </row>
    <row r="346" spans="1:12" s="545" customFormat="1">
      <c r="A346" s="26"/>
      <c r="B346" s="24"/>
      <c r="C346" s="24"/>
      <c r="D346" s="24"/>
      <c r="E346" s="24"/>
      <c r="F346" s="24"/>
      <c r="G346" s="24"/>
      <c r="H346" s="24"/>
      <c r="I346" s="1817"/>
      <c r="J346" s="1817"/>
      <c r="K346" s="1817"/>
      <c r="L346" s="1817"/>
    </row>
    <row r="347" spans="1:12" s="545" customFormat="1">
      <c r="A347" s="26"/>
      <c r="B347" s="24"/>
      <c r="C347" s="24"/>
      <c r="D347" s="24"/>
      <c r="E347" s="24"/>
      <c r="F347" s="24"/>
      <c r="G347" s="24"/>
      <c r="H347" s="24"/>
      <c r="I347" s="1817"/>
      <c r="J347" s="1817"/>
      <c r="K347" s="1817"/>
      <c r="L347" s="1817"/>
    </row>
    <row r="348" spans="1:12" s="545" customFormat="1">
      <c r="A348" s="26"/>
      <c r="B348" s="24"/>
      <c r="C348" s="24"/>
      <c r="D348" s="24"/>
      <c r="E348" s="24"/>
      <c r="F348" s="24"/>
      <c r="G348" s="24"/>
      <c r="H348" s="24"/>
      <c r="I348" s="1817"/>
      <c r="J348" s="1817"/>
      <c r="K348" s="1817"/>
      <c r="L348" s="1817"/>
    </row>
    <row r="349" spans="1:12" s="545" customFormat="1">
      <c r="A349" s="26"/>
      <c r="B349" s="24"/>
      <c r="C349" s="24"/>
      <c r="D349" s="24"/>
      <c r="E349" s="24"/>
      <c r="F349" s="24"/>
      <c r="G349" s="24"/>
      <c r="H349" s="24"/>
      <c r="I349" s="1817"/>
      <c r="J349" s="1817"/>
      <c r="K349" s="1817"/>
      <c r="L349" s="1817"/>
    </row>
    <row r="350" spans="1:12" s="545" customFormat="1">
      <c r="A350" s="26"/>
      <c r="B350" s="24"/>
      <c r="C350" s="24"/>
      <c r="D350" s="24"/>
      <c r="E350" s="24"/>
      <c r="F350" s="24"/>
      <c r="G350" s="24"/>
      <c r="H350" s="24"/>
      <c r="I350" s="1817"/>
      <c r="J350" s="1817"/>
      <c r="K350" s="1817"/>
      <c r="L350" s="1817"/>
    </row>
    <row r="351" spans="1:12" s="545" customFormat="1">
      <c r="A351" s="26"/>
      <c r="B351" s="24"/>
      <c r="C351" s="24"/>
      <c r="D351" s="24"/>
      <c r="E351" s="24"/>
      <c r="F351" s="24"/>
      <c r="G351" s="24"/>
      <c r="H351" s="24"/>
      <c r="I351" s="1817"/>
      <c r="J351" s="1817"/>
      <c r="K351" s="1817"/>
      <c r="L351" s="1817"/>
    </row>
    <row r="352" spans="1:12" s="545" customFormat="1">
      <c r="A352" s="26"/>
      <c r="B352" s="24"/>
      <c r="C352" s="24"/>
      <c r="D352" s="24"/>
      <c r="E352" s="24"/>
      <c r="F352" s="24"/>
      <c r="G352" s="24"/>
      <c r="H352" s="24"/>
      <c r="I352" s="1817"/>
      <c r="J352" s="1817"/>
      <c r="K352" s="1817"/>
      <c r="L352" s="1817"/>
    </row>
    <row r="353" spans="1:12" s="545" customFormat="1">
      <c r="A353" s="26"/>
      <c r="B353" s="24"/>
      <c r="C353" s="24"/>
      <c r="D353" s="24"/>
      <c r="E353" s="24"/>
      <c r="F353" s="24"/>
      <c r="G353" s="24"/>
      <c r="H353" s="24"/>
      <c r="I353" s="1817"/>
      <c r="J353" s="1817"/>
      <c r="K353" s="1817"/>
      <c r="L353" s="1817"/>
    </row>
    <row r="354" spans="1:12" s="545" customFormat="1">
      <c r="A354" s="26"/>
      <c r="B354" s="24"/>
      <c r="C354" s="24"/>
      <c r="D354" s="24"/>
      <c r="E354" s="24"/>
      <c r="F354" s="24"/>
      <c r="G354" s="24"/>
      <c r="H354" s="24"/>
      <c r="I354" s="1817"/>
      <c r="J354" s="1817"/>
      <c r="K354" s="1817"/>
      <c r="L354" s="1817"/>
    </row>
    <row r="355" spans="1:12" s="545" customFormat="1">
      <c r="A355" s="26"/>
      <c r="B355" s="24"/>
      <c r="C355" s="24"/>
      <c r="D355" s="24"/>
      <c r="E355" s="24"/>
      <c r="F355" s="24"/>
      <c r="G355" s="24"/>
      <c r="H355" s="24"/>
      <c r="I355" s="1817"/>
      <c r="J355" s="1817"/>
      <c r="K355" s="1817"/>
      <c r="L355" s="1817"/>
    </row>
    <row r="356" spans="1:12" s="545" customFormat="1">
      <c r="A356" s="26"/>
      <c r="B356" s="24"/>
      <c r="C356" s="24"/>
      <c r="D356" s="24"/>
      <c r="E356" s="24"/>
      <c r="F356" s="24"/>
      <c r="G356" s="24"/>
      <c r="H356" s="24"/>
      <c r="I356" s="1817"/>
      <c r="J356" s="1817"/>
      <c r="K356" s="1817"/>
      <c r="L356" s="1817"/>
    </row>
    <row r="357" spans="1:12" s="545" customFormat="1">
      <c r="A357" s="26"/>
      <c r="B357" s="24"/>
      <c r="C357" s="24"/>
      <c r="D357" s="24"/>
      <c r="E357" s="24"/>
      <c r="F357" s="24"/>
      <c r="G357" s="24"/>
      <c r="H357" s="24"/>
      <c r="I357" s="1817"/>
      <c r="J357" s="1817"/>
      <c r="K357" s="1817"/>
      <c r="L357" s="1817"/>
    </row>
    <row r="358" spans="1:12" s="545" customFormat="1">
      <c r="A358" s="26"/>
      <c r="B358" s="24"/>
      <c r="C358" s="24"/>
      <c r="D358" s="24"/>
      <c r="E358" s="24"/>
      <c r="F358" s="24"/>
      <c r="G358" s="24"/>
      <c r="H358" s="24"/>
      <c r="I358" s="1817"/>
      <c r="J358" s="1817"/>
      <c r="K358" s="1817"/>
      <c r="L358" s="1817"/>
    </row>
    <row r="359" spans="1:12" s="545" customFormat="1">
      <c r="A359" s="26"/>
      <c r="B359" s="24"/>
      <c r="C359" s="24"/>
      <c r="D359" s="24"/>
      <c r="E359" s="24"/>
      <c r="F359" s="24"/>
      <c r="G359" s="24"/>
      <c r="H359" s="24"/>
      <c r="I359" s="1817"/>
      <c r="J359" s="1817"/>
      <c r="K359" s="1817"/>
      <c r="L359" s="1817"/>
    </row>
    <row r="360" spans="1:12" s="545" customFormat="1">
      <c r="A360" s="26"/>
      <c r="B360" s="24"/>
      <c r="C360" s="24"/>
      <c r="D360" s="24"/>
      <c r="E360" s="24"/>
      <c r="F360" s="24"/>
      <c r="G360" s="24"/>
      <c r="H360" s="24"/>
      <c r="I360" s="1817"/>
      <c r="J360" s="1817"/>
      <c r="K360" s="1817"/>
      <c r="L360" s="1817"/>
    </row>
    <row r="361" spans="1:12" s="545" customFormat="1">
      <c r="A361" s="26"/>
      <c r="B361" s="24"/>
      <c r="C361" s="24"/>
      <c r="D361" s="24"/>
      <c r="E361" s="24"/>
      <c r="F361" s="24"/>
      <c r="G361" s="24"/>
      <c r="H361" s="24"/>
      <c r="I361" s="1817"/>
      <c r="J361" s="1817"/>
      <c r="K361" s="1817"/>
      <c r="L361" s="1817"/>
    </row>
    <row r="362" spans="1:12" s="545" customFormat="1">
      <c r="A362" s="26"/>
      <c r="B362" s="24"/>
      <c r="C362" s="24"/>
      <c r="D362" s="24"/>
      <c r="E362" s="24"/>
      <c r="F362" s="24"/>
      <c r="G362" s="24"/>
      <c r="H362" s="24"/>
      <c r="I362" s="1817"/>
      <c r="J362" s="1817"/>
      <c r="K362" s="1817"/>
      <c r="L362" s="1817"/>
    </row>
    <row r="363" spans="1:12" s="545" customFormat="1">
      <c r="A363" s="26"/>
      <c r="B363" s="24"/>
      <c r="C363" s="24"/>
      <c r="D363" s="24"/>
      <c r="E363" s="24"/>
      <c r="F363" s="24"/>
      <c r="G363" s="24"/>
      <c r="H363" s="24"/>
      <c r="I363" s="1817"/>
      <c r="J363" s="1817"/>
      <c r="K363" s="1817"/>
      <c r="L363" s="1817"/>
    </row>
    <row r="364" spans="1:12" s="545" customFormat="1">
      <c r="A364" s="26"/>
      <c r="B364" s="24"/>
      <c r="C364" s="24"/>
      <c r="D364" s="24"/>
      <c r="E364" s="24"/>
      <c r="F364" s="24"/>
      <c r="G364" s="24"/>
      <c r="H364" s="24"/>
      <c r="I364" s="1817"/>
      <c r="J364" s="1817"/>
      <c r="K364" s="1817"/>
      <c r="L364" s="1817"/>
    </row>
    <row r="365" spans="1:12" s="545" customFormat="1">
      <c r="A365" s="26"/>
      <c r="B365" s="24"/>
      <c r="C365" s="24"/>
      <c r="D365" s="24"/>
      <c r="E365" s="24"/>
      <c r="F365" s="24"/>
      <c r="G365" s="24"/>
      <c r="H365" s="24"/>
      <c r="I365" s="1817"/>
      <c r="J365" s="1817"/>
      <c r="K365" s="1817"/>
      <c r="L365" s="1817"/>
    </row>
    <row r="366" spans="1:12" s="545" customFormat="1">
      <c r="A366" s="26"/>
      <c r="B366" s="24"/>
      <c r="C366" s="24"/>
      <c r="D366" s="24"/>
      <c r="E366" s="24"/>
      <c r="F366" s="24"/>
      <c r="G366" s="24"/>
      <c r="H366" s="24"/>
      <c r="I366" s="1817"/>
      <c r="J366" s="1817"/>
      <c r="K366" s="1817"/>
      <c r="L366" s="1817"/>
    </row>
    <row r="367" spans="1:12" s="545" customFormat="1">
      <c r="A367" s="26"/>
      <c r="B367" s="24"/>
      <c r="C367" s="24"/>
      <c r="D367" s="24"/>
      <c r="E367" s="24"/>
      <c r="F367" s="24"/>
      <c r="G367" s="24"/>
      <c r="H367" s="24"/>
      <c r="I367" s="1817"/>
      <c r="J367" s="1817"/>
      <c r="K367" s="1817"/>
      <c r="L367" s="1817"/>
    </row>
    <row r="368" spans="1:12" s="545" customFormat="1">
      <c r="A368" s="26"/>
      <c r="B368" s="24"/>
      <c r="C368" s="24"/>
      <c r="D368" s="24"/>
      <c r="E368" s="24"/>
      <c r="F368" s="24"/>
      <c r="G368" s="24"/>
      <c r="H368" s="24"/>
      <c r="I368" s="1817"/>
      <c r="J368" s="1817"/>
      <c r="K368" s="1817"/>
      <c r="L368" s="1817"/>
    </row>
    <row r="369" spans="1:12" s="545" customFormat="1">
      <c r="A369" s="26"/>
      <c r="B369" s="24"/>
      <c r="C369" s="24"/>
      <c r="D369" s="24"/>
      <c r="E369" s="24"/>
      <c r="F369" s="24"/>
      <c r="G369" s="24"/>
      <c r="H369" s="24"/>
      <c r="I369" s="1817"/>
      <c r="J369" s="1817"/>
      <c r="K369" s="1817"/>
      <c r="L369" s="1817"/>
    </row>
    <row r="370" spans="1:12" s="545" customFormat="1">
      <c r="A370" s="26"/>
      <c r="B370" s="24"/>
      <c r="C370" s="24"/>
      <c r="D370" s="24"/>
      <c r="E370" s="24"/>
      <c r="F370" s="24"/>
      <c r="G370" s="24"/>
      <c r="H370" s="24"/>
      <c r="I370" s="1817"/>
      <c r="J370" s="1817"/>
      <c r="K370" s="1817"/>
      <c r="L370" s="1817"/>
    </row>
    <row r="371" spans="1:12" s="545" customFormat="1">
      <c r="A371" s="26"/>
      <c r="B371" s="24"/>
      <c r="C371" s="24"/>
      <c r="D371" s="24"/>
      <c r="E371" s="24"/>
      <c r="F371" s="24"/>
      <c r="G371" s="24"/>
      <c r="H371" s="24"/>
      <c r="I371" s="1817"/>
      <c r="J371" s="1817"/>
      <c r="K371" s="1817"/>
      <c r="L371" s="1817"/>
    </row>
    <row r="372" spans="1:12" s="545" customFormat="1">
      <c r="A372" s="26"/>
      <c r="B372" s="24"/>
      <c r="C372" s="24"/>
      <c r="D372" s="24"/>
      <c r="E372" s="24"/>
      <c r="F372" s="24"/>
      <c r="G372" s="24"/>
      <c r="H372" s="24"/>
      <c r="I372" s="1817"/>
      <c r="J372" s="1817"/>
      <c r="K372" s="1817"/>
      <c r="L372" s="1817"/>
    </row>
    <row r="373" spans="1:12" s="545" customFormat="1">
      <c r="A373" s="26"/>
      <c r="B373" s="24"/>
      <c r="C373" s="24"/>
      <c r="D373" s="24"/>
      <c r="E373" s="24"/>
      <c r="F373" s="24"/>
      <c r="G373" s="24"/>
      <c r="H373" s="24"/>
      <c r="I373" s="1817"/>
      <c r="J373" s="1817"/>
      <c r="K373" s="1817"/>
      <c r="L373" s="1817"/>
    </row>
    <row r="374" spans="1:12" s="545" customFormat="1">
      <c r="A374" s="26"/>
      <c r="B374" s="24"/>
      <c r="C374" s="24"/>
      <c r="D374" s="24"/>
      <c r="E374" s="24"/>
      <c r="F374" s="24"/>
      <c r="G374" s="24"/>
      <c r="H374" s="24"/>
      <c r="I374" s="1817"/>
      <c r="J374" s="1817"/>
      <c r="K374" s="1817"/>
      <c r="L374" s="1817"/>
    </row>
    <row r="375" spans="1:12" s="545" customFormat="1">
      <c r="A375" s="26"/>
      <c r="B375" s="24"/>
      <c r="C375" s="24"/>
      <c r="D375" s="24"/>
      <c r="E375" s="24"/>
      <c r="F375" s="24"/>
      <c r="G375" s="24"/>
      <c r="H375" s="24"/>
      <c r="I375" s="1817"/>
      <c r="J375" s="1817"/>
      <c r="K375" s="1817"/>
      <c r="L375" s="1817"/>
    </row>
    <row r="376" spans="1:12" s="545" customFormat="1">
      <c r="A376" s="26"/>
      <c r="B376" s="24"/>
      <c r="C376" s="24"/>
      <c r="D376" s="24"/>
      <c r="E376" s="24"/>
      <c r="F376" s="24"/>
      <c r="G376" s="24"/>
      <c r="H376" s="24"/>
      <c r="I376" s="1817"/>
      <c r="J376" s="1817"/>
      <c r="K376" s="1817"/>
      <c r="L376" s="1817"/>
    </row>
    <row r="377" spans="1:12" s="545" customFormat="1">
      <c r="A377" s="26"/>
      <c r="B377" s="24"/>
      <c r="C377" s="24"/>
      <c r="D377" s="24"/>
      <c r="E377" s="24"/>
      <c r="F377" s="24"/>
      <c r="G377" s="24"/>
      <c r="H377" s="24"/>
      <c r="I377" s="1817"/>
      <c r="J377" s="1817"/>
      <c r="K377" s="1817"/>
      <c r="L377" s="1817"/>
    </row>
    <row r="378" spans="1:12" s="545" customFormat="1">
      <c r="A378" s="26"/>
      <c r="B378" s="24"/>
      <c r="C378" s="24"/>
      <c r="D378" s="24"/>
      <c r="E378" s="24"/>
      <c r="F378" s="24"/>
      <c r="G378" s="24"/>
      <c r="H378" s="24"/>
      <c r="I378" s="1817"/>
      <c r="J378" s="1817"/>
      <c r="K378" s="1817"/>
      <c r="L378" s="1817"/>
    </row>
    <row r="379" spans="1:12" s="545" customFormat="1">
      <c r="A379" s="26"/>
      <c r="B379" s="24"/>
      <c r="C379" s="24"/>
      <c r="D379" s="24"/>
      <c r="E379" s="24"/>
      <c r="F379" s="24"/>
      <c r="G379" s="24"/>
      <c r="H379" s="24"/>
      <c r="I379" s="1817"/>
      <c r="J379" s="1817"/>
      <c r="K379" s="1817"/>
      <c r="L379" s="1817"/>
    </row>
    <row r="380" spans="1:12" s="545" customFormat="1">
      <c r="A380" s="26"/>
      <c r="B380" s="24"/>
      <c r="C380" s="24"/>
      <c r="D380" s="24"/>
      <c r="E380" s="24"/>
      <c r="F380" s="24"/>
      <c r="G380" s="24"/>
      <c r="H380" s="24"/>
      <c r="I380" s="1817"/>
      <c r="J380" s="1817"/>
      <c r="K380" s="1817"/>
      <c r="L380" s="1817"/>
    </row>
    <row r="381" spans="1:12" s="545" customFormat="1">
      <c r="A381" s="26"/>
      <c r="B381" s="24"/>
      <c r="C381" s="24"/>
      <c r="D381" s="24"/>
      <c r="E381" s="24"/>
      <c r="F381" s="24"/>
      <c r="G381" s="24"/>
      <c r="H381" s="24"/>
      <c r="I381" s="1817"/>
      <c r="J381" s="1817"/>
      <c r="K381" s="1817"/>
      <c r="L381" s="1817"/>
    </row>
    <row r="382" spans="1:12" s="545" customFormat="1">
      <c r="A382" s="26"/>
      <c r="B382" s="24"/>
      <c r="C382" s="24"/>
      <c r="D382" s="24"/>
      <c r="E382" s="24"/>
      <c r="F382" s="24"/>
      <c r="G382" s="24"/>
      <c r="H382" s="24"/>
      <c r="I382" s="1817"/>
      <c r="J382" s="1817"/>
      <c r="K382" s="1817"/>
      <c r="L382" s="1817"/>
    </row>
    <row r="383" spans="1:12" s="545" customFormat="1">
      <c r="A383" s="26"/>
      <c r="B383" s="24"/>
      <c r="C383" s="24"/>
      <c r="D383" s="24"/>
      <c r="E383" s="24"/>
      <c r="F383" s="24"/>
      <c r="G383" s="24"/>
      <c r="H383" s="24"/>
      <c r="I383" s="1817"/>
      <c r="J383" s="1817"/>
      <c r="K383" s="1817"/>
      <c r="L383" s="1817"/>
    </row>
    <row r="384" spans="1:12" s="545" customFormat="1">
      <c r="A384" s="26"/>
      <c r="B384" s="24"/>
      <c r="C384" s="24"/>
      <c r="D384" s="24"/>
      <c r="E384" s="24"/>
      <c r="F384" s="24"/>
      <c r="G384" s="24"/>
      <c r="H384" s="24"/>
      <c r="I384" s="1817"/>
      <c r="J384" s="1817"/>
      <c r="K384" s="1817"/>
      <c r="L384" s="1817"/>
    </row>
    <row r="385" spans="1:12" s="545" customFormat="1">
      <c r="A385" s="26"/>
      <c r="B385" s="24"/>
      <c r="C385" s="24"/>
      <c r="D385" s="24"/>
      <c r="E385" s="24"/>
      <c r="F385" s="24"/>
      <c r="G385" s="24"/>
      <c r="H385" s="24"/>
      <c r="I385" s="1817"/>
      <c r="J385" s="1817"/>
      <c r="K385" s="1817"/>
      <c r="L385" s="1817"/>
    </row>
    <row r="386" spans="1:12" s="545" customFormat="1">
      <c r="A386" s="26"/>
      <c r="B386" s="24"/>
      <c r="C386" s="24"/>
      <c r="D386" s="24"/>
      <c r="E386" s="24"/>
      <c r="F386" s="24"/>
      <c r="G386" s="24"/>
      <c r="H386" s="24"/>
      <c r="I386" s="1817"/>
      <c r="J386" s="1817"/>
      <c r="K386" s="1817"/>
      <c r="L386" s="1817"/>
    </row>
    <row r="387" spans="1:12" s="545" customFormat="1">
      <c r="A387" s="26"/>
      <c r="B387" s="24"/>
      <c r="C387" s="24"/>
      <c r="D387" s="24"/>
      <c r="E387" s="24"/>
      <c r="F387" s="24"/>
      <c r="G387" s="24"/>
      <c r="H387" s="24"/>
      <c r="I387" s="1817"/>
      <c r="J387" s="1817"/>
      <c r="K387" s="1817"/>
      <c r="L387" s="1817"/>
    </row>
    <row r="388" spans="1:12" s="545" customFormat="1">
      <c r="A388" s="26"/>
      <c r="B388" s="24"/>
      <c r="C388" s="24"/>
      <c r="D388" s="24"/>
      <c r="E388" s="24"/>
      <c r="F388" s="24"/>
      <c r="G388" s="24"/>
      <c r="H388" s="24"/>
      <c r="I388" s="1817"/>
      <c r="J388" s="1817"/>
      <c r="K388" s="1817"/>
      <c r="L388" s="1817"/>
    </row>
    <row r="389" spans="1:12" s="545" customFormat="1">
      <c r="A389" s="26"/>
      <c r="B389" s="24"/>
      <c r="C389" s="24"/>
      <c r="D389" s="24"/>
      <c r="E389" s="24"/>
      <c r="F389" s="24"/>
      <c r="G389" s="24"/>
      <c r="H389" s="24"/>
      <c r="I389" s="1817"/>
      <c r="J389" s="1817"/>
      <c r="K389" s="1817"/>
      <c r="L389" s="1817"/>
    </row>
    <row r="390" spans="1:12" s="545" customFormat="1">
      <c r="A390" s="26"/>
      <c r="B390" s="24"/>
      <c r="C390" s="24"/>
      <c r="D390" s="24"/>
      <c r="E390" s="24"/>
      <c r="F390" s="24"/>
      <c r="G390" s="24"/>
      <c r="H390" s="24"/>
      <c r="I390" s="1817"/>
      <c r="J390" s="1817"/>
      <c r="K390" s="1817"/>
      <c r="L390" s="1817"/>
    </row>
    <row r="391" spans="1:12" s="545" customFormat="1">
      <c r="A391" s="26"/>
      <c r="B391" s="24"/>
      <c r="C391" s="24"/>
      <c r="D391" s="24"/>
      <c r="E391" s="24"/>
      <c r="F391" s="24"/>
      <c r="G391" s="24"/>
      <c r="H391" s="24"/>
      <c r="I391" s="1817"/>
      <c r="J391" s="1817"/>
      <c r="K391" s="1817"/>
      <c r="L391" s="1817"/>
    </row>
    <row r="392" spans="1:12" s="545" customFormat="1">
      <c r="A392" s="26"/>
      <c r="B392" s="24"/>
      <c r="C392" s="24"/>
      <c r="D392" s="24"/>
      <c r="E392" s="24"/>
      <c r="F392" s="24"/>
      <c r="G392" s="24"/>
      <c r="H392" s="24"/>
      <c r="I392" s="1817"/>
      <c r="J392" s="1817"/>
      <c r="K392" s="1817"/>
      <c r="L392" s="1817"/>
    </row>
    <row r="393" spans="1:12" s="545" customFormat="1">
      <c r="A393" s="26"/>
      <c r="B393" s="24"/>
      <c r="C393" s="24"/>
      <c r="D393" s="24"/>
      <c r="E393" s="24"/>
      <c r="F393" s="24"/>
      <c r="G393" s="24"/>
      <c r="H393" s="24"/>
      <c r="I393" s="1817"/>
      <c r="J393" s="1817"/>
      <c r="K393" s="1817"/>
      <c r="L393" s="1817"/>
    </row>
    <row r="394" spans="1:12" s="545" customFormat="1">
      <c r="A394" s="26"/>
      <c r="B394" s="24"/>
      <c r="C394" s="24"/>
      <c r="D394" s="24"/>
      <c r="E394" s="24"/>
      <c r="F394" s="24"/>
      <c r="G394" s="24"/>
      <c r="H394" s="24"/>
      <c r="I394" s="1817"/>
      <c r="J394" s="1817"/>
      <c r="K394" s="1817"/>
      <c r="L394" s="1817"/>
    </row>
    <row r="395" spans="1:12" s="545" customFormat="1">
      <c r="A395" s="26"/>
      <c r="B395" s="24"/>
      <c r="C395" s="24"/>
      <c r="D395" s="24"/>
      <c r="E395" s="24"/>
      <c r="F395" s="24"/>
      <c r="G395" s="24"/>
      <c r="H395" s="24"/>
      <c r="I395" s="1817"/>
      <c r="J395" s="1817"/>
      <c r="K395" s="1817"/>
      <c r="L395" s="1817"/>
    </row>
    <row r="396" spans="1:12" s="545" customFormat="1">
      <c r="A396" s="26"/>
      <c r="B396" s="24"/>
      <c r="C396" s="24"/>
      <c r="D396" s="24"/>
      <c r="E396" s="24"/>
      <c r="F396" s="24"/>
      <c r="G396" s="24"/>
      <c r="H396" s="24"/>
      <c r="I396" s="1817"/>
      <c r="J396" s="1817"/>
      <c r="K396" s="1817"/>
      <c r="L396" s="1817"/>
    </row>
    <row r="397" spans="1:12" s="545" customFormat="1">
      <c r="A397" s="26"/>
      <c r="B397" s="24"/>
      <c r="C397" s="24"/>
      <c r="D397" s="24"/>
      <c r="E397" s="24"/>
      <c r="F397" s="24"/>
      <c r="G397" s="24"/>
      <c r="H397" s="24"/>
      <c r="I397" s="1817"/>
      <c r="J397" s="1817"/>
      <c r="K397" s="1817"/>
      <c r="L397" s="1817"/>
    </row>
    <row r="398" spans="1:12" s="545" customFormat="1">
      <c r="A398" s="26"/>
      <c r="B398" s="24"/>
      <c r="C398" s="24"/>
      <c r="D398" s="24"/>
      <c r="E398" s="24"/>
      <c r="F398" s="24"/>
      <c r="G398" s="24"/>
      <c r="H398" s="24"/>
      <c r="I398" s="1817"/>
      <c r="J398" s="1817"/>
      <c r="K398" s="1817"/>
      <c r="L398" s="1817"/>
    </row>
    <row r="399" spans="1:12" s="545" customFormat="1">
      <c r="A399" s="26"/>
      <c r="B399" s="24"/>
      <c r="C399" s="24"/>
      <c r="D399" s="24"/>
      <c r="E399" s="24"/>
      <c r="F399" s="24"/>
      <c r="G399" s="24"/>
      <c r="H399" s="24"/>
      <c r="I399" s="1817"/>
      <c r="J399" s="1817"/>
      <c r="K399" s="1817"/>
      <c r="L399" s="1817"/>
    </row>
    <row r="400" spans="1:12" s="545" customFormat="1">
      <c r="A400" s="26"/>
      <c r="B400" s="24"/>
      <c r="C400" s="24"/>
      <c r="D400" s="24"/>
      <c r="E400" s="24"/>
      <c r="F400" s="24"/>
      <c r="G400" s="24"/>
      <c r="H400" s="24"/>
      <c r="I400" s="1817"/>
      <c r="J400" s="1817"/>
      <c r="K400" s="1817"/>
      <c r="L400" s="1817"/>
    </row>
    <row r="401" spans="1:12" s="545" customFormat="1">
      <c r="A401" s="26"/>
      <c r="B401" s="24"/>
      <c r="C401" s="24"/>
      <c r="D401" s="24"/>
      <c r="E401" s="24"/>
      <c r="F401" s="24"/>
      <c r="G401" s="24"/>
      <c r="H401" s="24"/>
      <c r="I401" s="1817"/>
      <c r="J401" s="1817"/>
      <c r="K401" s="1817"/>
      <c r="L401" s="1817"/>
    </row>
    <row r="402" spans="1:12" s="545" customFormat="1">
      <c r="A402" s="26"/>
      <c r="B402" s="24"/>
      <c r="C402" s="24"/>
      <c r="D402" s="24"/>
      <c r="E402" s="24"/>
      <c r="F402" s="24"/>
      <c r="G402" s="24"/>
      <c r="H402" s="24"/>
      <c r="I402" s="1817"/>
      <c r="J402" s="1817"/>
      <c r="K402" s="1817"/>
      <c r="L402" s="1817"/>
    </row>
    <row r="403" spans="1:12" s="545" customFormat="1">
      <c r="A403" s="26"/>
      <c r="B403" s="24"/>
      <c r="C403" s="24"/>
      <c r="D403" s="24"/>
      <c r="E403" s="24"/>
      <c r="F403" s="24"/>
      <c r="G403" s="24"/>
      <c r="H403" s="24"/>
      <c r="I403" s="1817"/>
      <c r="J403" s="1817"/>
      <c r="K403" s="1817"/>
      <c r="L403" s="1817"/>
    </row>
    <row r="404" spans="1:12" s="545" customFormat="1">
      <c r="A404" s="26"/>
      <c r="B404" s="24"/>
      <c r="C404" s="24"/>
      <c r="D404" s="24"/>
      <c r="E404" s="24"/>
      <c r="F404" s="24"/>
      <c r="G404" s="24"/>
      <c r="H404" s="24"/>
      <c r="I404" s="1817"/>
      <c r="J404" s="1817"/>
      <c r="K404" s="1817"/>
      <c r="L404" s="1817"/>
    </row>
    <row r="405" spans="1:12" s="545" customFormat="1">
      <c r="A405" s="26"/>
      <c r="B405" s="24"/>
      <c r="C405" s="24"/>
      <c r="D405" s="24"/>
      <c r="E405" s="24"/>
      <c r="F405" s="24"/>
      <c r="G405" s="24"/>
      <c r="H405" s="24"/>
      <c r="I405" s="1817"/>
      <c r="J405" s="1817"/>
      <c r="K405" s="1817"/>
      <c r="L405" s="1817"/>
    </row>
    <row r="406" spans="1:12" s="545" customFormat="1">
      <c r="A406" s="26"/>
      <c r="B406" s="24"/>
      <c r="C406" s="24"/>
      <c r="D406" s="24"/>
      <c r="E406" s="24"/>
      <c r="F406" s="24"/>
      <c r="G406" s="24"/>
      <c r="H406" s="24"/>
      <c r="I406" s="1817"/>
      <c r="J406" s="1817"/>
      <c r="K406" s="1817"/>
      <c r="L406" s="1817"/>
    </row>
    <row r="407" spans="1:12" s="545" customFormat="1">
      <c r="A407" s="26"/>
      <c r="B407" s="24"/>
      <c r="C407" s="24"/>
      <c r="D407" s="24"/>
      <c r="E407" s="24"/>
      <c r="F407" s="24"/>
      <c r="G407" s="24"/>
      <c r="H407" s="24"/>
      <c r="I407" s="1817"/>
      <c r="J407" s="1817"/>
      <c r="K407" s="1817"/>
      <c r="L407" s="1817"/>
    </row>
    <row r="408" spans="1:12" s="545" customFormat="1">
      <c r="A408" s="26"/>
      <c r="B408" s="24"/>
      <c r="C408" s="24"/>
      <c r="D408" s="24"/>
      <c r="E408" s="24"/>
      <c r="F408" s="24"/>
      <c r="G408" s="24"/>
      <c r="H408" s="24"/>
      <c r="I408" s="1817"/>
      <c r="J408" s="1817"/>
      <c r="K408" s="1817"/>
      <c r="L408" s="1817"/>
    </row>
    <row r="409" spans="1:12" s="545" customFormat="1">
      <c r="A409" s="26"/>
      <c r="B409" s="24"/>
      <c r="C409" s="24"/>
      <c r="D409" s="24"/>
      <c r="E409" s="24"/>
      <c r="F409" s="24"/>
      <c r="G409" s="24"/>
      <c r="H409" s="24"/>
      <c r="I409" s="1817"/>
      <c r="J409" s="1817"/>
      <c r="K409" s="1817"/>
      <c r="L409" s="1817"/>
    </row>
    <row r="410" spans="1:12" s="545" customFormat="1">
      <c r="A410" s="26"/>
      <c r="B410" s="24"/>
      <c r="C410" s="24"/>
      <c r="D410" s="24"/>
      <c r="E410" s="24"/>
      <c r="F410" s="24"/>
      <c r="G410" s="24"/>
      <c r="H410" s="24"/>
      <c r="I410" s="1817"/>
      <c r="J410" s="1817"/>
      <c r="K410" s="1817"/>
      <c r="L410" s="1817"/>
    </row>
    <row r="411" spans="1:12" s="545" customFormat="1">
      <c r="A411" s="26"/>
      <c r="B411" s="24"/>
      <c r="C411" s="24"/>
      <c r="D411" s="24"/>
      <c r="E411" s="24"/>
      <c r="F411" s="24"/>
      <c r="G411" s="24"/>
      <c r="H411" s="24"/>
      <c r="I411" s="1817"/>
      <c r="J411" s="1817"/>
      <c r="K411" s="1817"/>
      <c r="L411" s="1817"/>
    </row>
    <row r="412" spans="1:12" s="545" customFormat="1">
      <c r="A412" s="26"/>
      <c r="B412" s="24"/>
      <c r="C412" s="24"/>
      <c r="D412" s="24"/>
      <c r="E412" s="24"/>
      <c r="F412" s="24"/>
      <c r="G412" s="24"/>
      <c r="H412" s="24"/>
      <c r="I412" s="1817"/>
      <c r="J412" s="1817"/>
      <c r="K412" s="1817"/>
      <c r="L412" s="1817"/>
    </row>
    <row r="413" spans="1:12" s="545" customFormat="1">
      <c r="A413" s="26"/>
      <c r="B413" s="24"/>
      <c r="C413" s="24"/>
      <c r="D413" s="24"/>
      <c r="E413" s="24"/>
      <c r="F413" s="24"/>
      <c r="G413" s="24"/>
      <c r="H413" s="24"/>
      <c r="I413" s="1817"/>
      <c r="J413" s="1817"/>
      <c r="K413" s="1817"/>
      <c r="L413" s="1817"/>
    </row>
    <row r="414" spans="1:12" s="545" customFormat="1">
      <c r="A414" s="26"/>
      <c r="B414" s="24"/>
      <c r="C414" s="24"/>
      <c r="D414" s="24"/>
      <c r="E414" s="24"/>
      <c r="F414" s="24"/>
      <c r="G414" s="24"/>
      <c r="H414" s="24"/>
      <c r="I414" s="1817"/>
      <c r="J414" s="1817"/>
      <c r="K414" s="1817"/>
      <c r="L414" s="1817"/>
    </row>
    <row r="415" spans="1:12" s="545" customFormat="1">
      <c r="A415" s="26"/>
      <c r="B415" s="24"/>
      <c r="C415" s="24"/>
      <c r="D415" s="24"/>
      <c r="E415" s="24"/>
      <c r="F415" s="24"/>
      <c r="G415" s="24"/>
      <c r="H415" s="24"/>
      <c r="I415" s="1817"/>
      <c r="J415" s="1817"/>
      <c r="K415" s="1817"/>
      <c r="L415" s="1817"/>
    </row>
    <row r="416" spans="1:12" s="545" customFormat="1">
      <c r="A416" s="26"/>
      <c r="B416" s="24"/>
      <c r="C416" s="24"/>
      <c r="D416" s="24"/>
      <c r="E416" s="24"/>
      <c r="F416" s="24"/>
      <c r="G416" s="24"/>
      <c r="H416" s="24"/>
      <c r="I416" s="1817"/>
      <c r="J416" s="1817"/>
      <c r="K416" s="1817"/>
      <c r="L416" s="1817"/>
    </row>
    <row r="417" spans="1:12" s="545" customFormat="1">
      <c r="A417" s="26"/>
      <c r="B417" s="24"/>
      <c r="C417" s="24"/>
      <c r="D417" s="24"/>
      <c r="E417" s="24"/>
      <c r="F417" s="24"/>
      <c r="G417" s="24"/>
      <c r="H417" s="24"/>
      <c r="I417" s="1817"/>
      <c r="J417" s="1817"/>
      <c r="K417" s="1817"/>
      <c r="L417" s="1817"/>
    </row>
    <row r="418" spans="1:12" s="545" customFormat="1">
      <c r="A418" s="26"/>
      <c r="B418" s="24"/>
      <c r="C418" s="24"/>
      <c r="D418" s="24"/>
      <c r="E418" s="24"/>
      <c r="F418" s="24"/>
      <c r="G418" s="24"/>
      <c r="H418" s="24"/>
      <c r="I418" s="1817"/>
      <c r="J418" s="1817"/>
      <c r="K418" s="1817"/>
      <c r="L418" s="1817"/>
    </row>
    <row r="419" spans="1:12" s="545" customFormat="1">
      <c r="A419" s="26"/>
      <c r="B419" s="24"/>
      <c r="C419" s="24"/>
      <c r="D419" s="24"/>
      <c r="E419" s="24"/>
      <c r="F419" s="24"/>
      <c r="G419" s="24"/>
      <c r="H419" s="24"/>
      <c r="I419" s="1817"/>
      <c r="J419" s="1817"/>
      <c r="K419" s="1817"/>
      <c r="L419" s="1817"/>
    </row>
    <row r="420" spans="1:12" s="545" customFormat="1">
      <c r="A420" s="26"/>
      <c r="B420" s="24"/>
      <c r="C420" s="24"/>
      <c r="D420" s="24"/>
      <c r="E420" s="24"/>
      <c r="F420" s="24"/>
      <c r="G420" s="24"/>
      <c r="H420" s="24"/>
      <c r="I420" s="1817"/>
      <c r="J420" s="1817"/>
      <c r="K420" s="1817"/>
      <c r="L420" s="1817"/>
    </row>
    <row r="421" spans="1:12" s="545" customFormat="1">
      <c r="A421" s="26"/>
      <c r="B421" s="24"/>
      <c r="C421" s="24"/>
      <c r="D421" s="24"/>
      <c r="E421" s="24"/>
      <c r="F421" s="24"/>
      <c r="G421" s="24"/>
      <c r="H421" s="24"/>
      <c r="I421" s="1817"/>
      <c r="J421" s="1817"/>
      <c r="K421" s="1817"/>
      <c r="L421" s="1817"/>
    </row>
    <row r="422" spans="1:12" s="545" customFormat="1">
      <c r="A422" s="26"/>
      <c r="B422" s="24"/>
      <c r="C422" s="24"/>
      <c r="D422" s="24"/>
      <c r="E422" s="24"/>
      <c r="F422" s="24"/>
      <c r="G422" s="24"/>
      <c r="H422" s="24"/>
      <c r="I422" s="1817"/>
      <c r="J422" s="1817"/>
      <c r="K422" s="1817"/>
      <c r="L422" s="1817"/>
    </row>
    <row r="423" spans="1:12" s="545" customFormat="1">
      <c r="A423" s="26"/>
      <c r="B423" s="24"/>
      <c r="C423" s="24"/>
      <c r="D423" s="24"/>
      <c r="E423" s="24"/>
      <c r="F423" s="24"/>
      <c r="G423" s="24"/>
      <c r="H423" s="24"/>
      <c r="I423" s="1817"/>
      <c r="J423" s="1817"/>
      <c r="K423" s="1817"/>
      <c r="L423" s="1817"/>
    </row>
    <row r="424" spans="1:12" s="545" customFormat="1">
      <c r="A424" s="26"/>
      <c r="B424" s="24"/>
      <c r="C424" s="24"/>
      <c r="D424" s="24"/>
      <c r="E424" s="24"/>
      <c r="F424" s="24"/>
      <c r="G424" s="24"/>
      <c r="H424" s="24"/>
      <c r="I424" s="1817"/>
      <c r="J424" s="1817"/>
      <c r="K424" s="1817"/>
      <c r="L424" s="1817"/>
    </row>
    <row r="425" spans="1:12" s="545" customFormat="1">
      <c r="A425" s="26"/>
      <c r="B425" s="24"/>
      <c r="C425" s="24"/>
      <c r="D425" s="24"/>
      <c r="E425" s="24"/>
      <c r="F425" s="24"/>
      <c r="G425" s="24"/>
      <c r="H425" s="24"/>
      <c r="I425" s="1817"/>
      <c r="J425" s="1817"/>
      <c r="K425" s="1817"/>
      <c r="L425" s="1817"/>
    </row>
    <row r="426" spans="1:12" s="545" customFormat="1">
      <c r="A426" s="26"/>
      <c r="B426" s="24"/>
      <c r="C426" s="24"/>
      <c r="D426" s="24"/>
      <c r="E426" s="24"/>
      <c r="F426" s="24"/>
      <c r="G426" s="24"/>
      <c r="H426" s="24"/>
      <c r="I426" s="1817"/>
      <c r="J426" s="1817"/>
      <c r="K426" s="1817"/>
      <c r="L426" s="1817"/>
    </row>
    <row r="427" spans="1:12" s="545" customFormat="1">
      <c r="A427" s="26"/>
      <c r="B427" s="24"/>
      <c r="C427" s="24"/>
      <c r="D427" s="24"/>
      <c r="E427" s="24"/>
      <c r="F427" s="24"/>
      <c r="G427" s="24"/>
      <c r="H427" s="24"/>
      <c r="I427" s="1817"/>
      <c r="J427" s="1817"/>
      <c r="K427" s="1817"/>
      <c r="L427" s="1817"/>
    </row>
    <row r="428" spans="1:12" s="545" customFormat="1">
      <c r="A428" s="26"/>
      <c r="B428" s="24"/>
      <c r="C428" s="24"/>
      <c r="D428" s="24"/>
      <c r="E428" s="24"/>
      <c r="F428" s="24"/>
      <c r="G428" s="24"/>
      <c r="H428" s="24"/>
      <c r="I428" s="1817"/>
      <c r="J428" s="1817"/>
      <c r="K428" s="1817"/>
      <c r="L428" s="1817"/>
    </row>
    <row r="429" spans="1:12" s="545" customFormat="1">
      <c r="A429" s="26"/>
      <c r="B429" s="24"/>
      <c r="C429" s="24"/>
      <c r="D429" s="24"/>
      <c r="E429" s="24"/>
      <c r="F429" s="24"/>
      <c r="G429" s="24"/>
      <c r="H429" s="24"/>
      <c r="I429" s="1817"/>
      <c r="J429" s="1817"/>
      <c r="K429" s="1817"/>
      <c r="L429" s="1817"/>
    </row>
    <row r="430" spans="1:12" s="545" customFormat="1">
      <c r="A430" s="26"/>
      <c r="B430" s="24"/>
      <c r="C430" s="24"/>
      <c r="D430" s="24"/>
      <c r="E430" s="24"/>
      <c r="F430" s="24"/>
      <c r="G430" s="24"/>
      <c r="H430" s="24"/>
      <c r="I430" s="1817"/>
      <c r="J430" s="1817"/>
      <c r="K430" s="1817"/>
      <c r="L430" s="1817"/>
    </row>
    <row r="431" spans="1:12" s="545" customFormat="1">
      <c r="A431" s="26"/>
      <c r="B431" s="24"/>
      <c r="C431" s="24"/>
      <c r="D431" s="24"/>
      <c r="E431" s="24"/>
      <c r="F431" s="24"/>
      <c r="G431" s="24"/>
      <c r="H431" s="24"/>
      <c r="I431" s="1817"/>
      <c r="J431" s="1817"/>
      <c r="K431" s="1817"/>
      <c r="L431" s="1817"/>
    </row>
    <row r="432" spans="1:12" s="545" customFormat="1">
      <c r="A432" s="26"/>
      <c r="B432" s="24"/>
      <c r="C432" s="24"/>
      <c r="D432" s="24"/>
      <c r="E432" s="24"/>
      <c r="F432" s="24"/>
      <c r="G432" s="24"/>
      <c r="H432" s="24"/>
      <c r="I432" s="1817"/>
      <c r="J432" s="1817"/>
      <c r="K432" s="1817"/>
      <c r="L432" s="1817"/>
    </row>
    <row r="433" spans="1:12" s="545" customFormat="1">
      <c r="A433" s="26"/>
      <c r="B433" s="24"/>
      <c r="C433" s="24"/>
      <c r="D433" s="24"/>
      <c r="E433" s="24"/>
      <c r="F433" s="24"/>
      <c r="G433" s="24"/>
      <c r="H433" s="24"/>
      <c r="I433" s="1817"/>
      <c r="J433" s="1817"/>
      <c r="K433" s="1817"/>
      <c r="L433" s="1817"/>
    </row>
    <row r="434" spans="1:12" s="545" customFormat="1">
      <c r="A434" s="26"/>
      <c r="B434" s="24"/>
      <c r="C434" s="24"/>
      <c r="D434" s="24"/>
      <c r="E434" s="24"/>
      <c r="F434" s="24"/>
      <c r="G434" s="24"/>
      <c r="H434" s="24"/>
      <c r="I434" s="1817"/>
      <c r="J434" s="1817"/>
      <c r="K434" s="1817"/>
      <c r="L434" s="1817"/>
    </row>
    <row r="435" spans="1:12" s="545" customFormat="1">
      <c r="A435" s="26"/>
      <c r="B435" s="24"/>
      <c r="C435" s="24"/>
      <c r="D435" s="24"/>
      <c r="E435" s="24"/>
      <c r="F435" s="24"/>
      <c r="G435" s="24"/>
      <c r="H435" s="24"/>
      <c r="I435" s="1817"/>
      <c r="J435" s="1817"/>
      <c r="K435" s="1817"/>
      <c r="L435" s="1817"/>
    </row>
    <row r="436" spans="1:12" s="545" customFormat="1">
      <c r="A436" s="26"/>
      <c r="B436" s="24"/>
      <c r="C436" s="24"/>
      <c r="D436" s="24"/>
      <c r="E436" s="24"/>
      <c r="F436" s="24"/>
      <c r="G436" s="24"/>
      <c r="H436" s="24"/>
      <c r="I436" s="1817"/>
      <c r="J436" s="1817"/>
      <c r="K436" s="1817"/>
      <c r="L436" s="1817"/>
    </row>
    <row r="437" spans="1:12" s="545" customFormat="1">
      <c r="A437" s="26"/>
      <c r="B437" s="24"/>
      <c r="C437" s="24"/>
      <c r="D437" s="24"/>
      <c r="E437" s="24"/>
      <c r="F437" s="24"/>
      <c r="G437" s="24"/>
      <c r="H437" s="24"/>
      <c r="I437" s="1817"/>
      <c r="J437" s="1817"/>
      <c r="K437" s="1817"/>
      <c r="L437" s="1817"/>
    </row>
    <row r="438" spans="1:12" s="545" customFormat="1">
      <c r="A438" s="26"/>
      <c r="B438" s="24"/>
      <c r="C438" s="24"/>
      <c r="D438" s="24"/>
      <c r="E438" s="24"/>
      <c r="F438" s="24"/>
      <c r="G438" s="24"/>
      <c r="H438" s="24"/>
      <c r="I438" s="1817"/>
      <c r="J438" s="1817"/>
      <c r="K438" s="1817"/>
      <c r="L438" s="1817"/>
    </row>
    <row r="439" spans="1:12" s="545" customFormat="1">
      <c r="A439" s="26"/>
      <c r="B439" s="24"/>
      <c r="C439" s="24"/>
      <c r="D439" s="24"/>
      <c r="E439" s="24"/>
      <c r="F439" s="24"/>
      <c r="G439" s="24"/>
      <c r="H439" s="24"/>
      <c r="I439" s="1817"/>
      <c r="J439" s="1817"/>
      <c r="K439" s="1817"/>
      <c r="L439" s="1817"/>
    </row>
    <row r="440" spans="1:12" s="545" customFormat="1">
      <c r="A440" s="26"/>
      <c r="B440" s="24"/>
      <c r="C440" s="24"/>
      <c r="D440" s="24"/>
      <c r="E440" s="24"/>
      <c r="F440" s="24"/>
      <c r="G440" s="24"/>
      <c r="H440" s="24"/>
      <c r="I440" s="1817"/>
      <c r="J440" s="1817"/>
      <c r="K440" s="1817"/>
      <c r="L440" s="1817"/>
    </row>
    <row r="441" spans="1:12" s="545" customFormat="1">
      <c r="A441" s="26"/>
      <c r="B441" s="24"/>
      <c r="C441" s="24"/>
      <c r="D441" s="24"/>
      <c r="E441" s="24"/>
      <c r="F441" s="24"/>
      <c r="G441" s="24"/>
      <c r="H441" s="24"/>
      <c r="I441" s="1817"/>
      <c r="J441" s="1817"/>
      <c r="K441" s="1817"/>
      <c r="L441" s="1817"/>
    </row>
    <row r="442" spans="1:12" s="545" customFormat="1">
      <c r="A442" s="26"/>
      <c r="B442" s="24"/>
      <c r="C442" s="24"/>
      <c r="D442" s="24"/>
      <c r="E442" s="24"/>
      <c r="F442" s="24"/>
      <c r="G442" s="24"/>
      <c r="H442" s="24"/>
      <c r="I442" s="1817"/>
      <c r="J442" s="1817"/>
      <c r="K442" s="1817"/>
      <c r="L442" s="1817"/>
    </row>
    <row r="443" spans="1:12" s="545" customFormat="1">
      <c r="A443" s="26"/>
      <c r="B443" s="24"/>
      <c r="C443" s="24"/>
      <c r="D443" s="24"/>
      <c r="E443" s="24"/>
      <c r="F443" s="24"/>
      <c r="G443" s="24"/>
      <c r="H443" s="24"/>
      <c r="I443" s="1817"/>
      <c r="J443" s="1817"/>
      <c r="K443" s="1817"/>
      <c r="L443" s="1817"/>
    </row>
    <row r="444" spans="1:12" s="545" customFormat="1">
      <c r="A444" s="26"/>
      <c r="B444" s="24"/>
      <c r="C444" s="24"/>
      <c r="D444" s="24"/>
      <c r="E444" s="24"/>
      <c r="F444" s="24"/>
      <c r="G444" s="24"/>
      <c r="H444" s="24"/>
      <c r="I444" s="1817"/>
      <c r="J444" s="1817"/>
      <c r="K444" s="1817"/>
      <c r="L444" s="1817"/>
    </row>
    <row r="445" spans="1:12" s="545" customFormat="1">
      <c r="A445" s="26"/>
      <c r="B445" s="24"/>
      <c r="C445" s="24"/>
      <c r="D445" s="24"/>
      <c r="E445" s="24"/>
      <c r="F445" s="24"/>
      <c r="G445" s="24"/>
      <c r="H445" s="24"/>
      <c r="I445" s="1817"/>
      <c r="J445" s="1817"/>
      <c r="K445" s="1817"/>
      <c r="L445" s="1817"/>
    </row>
    <row r="446" spans="1:12" s="545" customFormat="1">
      <c r="A446" s="26"/>
      <c r="B446" s="24"/>
      <c r="C446" s="24"/>
      <c r="D446" s="24"/>
      <c r="E446" s="24"/>
      <c r="F446" s="24"/>
      <c r="G446" s="24"/>
      <c r="H446" s="24"/>
      <c r="I446" s="1817"/>
      <c r="J446" s="1817"/>
      <c r="K446" s="1817"/>
      <c r="L446" s="1817"/>
    </row>
    <row r="447" spans="1:12" s="545" customFormat="1">
      <c r="A447" s="26"/>
      <c r="B447" s="24"/>
      <c r="C447" s="24"/>
      <c r="D447" s="24"/>
      <c r="E447" s="24"/>
      <c r="F447" s="24"/>
      <c r="G447" s="24"/>
      <c r="H447" s="24"/>
      <c r="I447" s="1817"/>
      <c r="J447" s="1817"/>
      <c r="K447" s="1817"/>
      <c r="L447" s="1817"/>
    </row>
    <row r="448" spans="1:12" s="545" customFormat="1">
      <c r="A448" s="26"/>
      <c r="B448" s="24"/>
      <c r="C448" s="24"/>
      <c r="D448" s="24"/>
      <c r="E448" s="24"/>
      <c r="F448" s="24"/>
      <c r="G448" s="24"/>
      <c r="H448" s="24"/>
      <c r="I448" s="1817"/>
      <c r="J448" s="1817"/>
      <c r="K448" s="1817"/>
      <c r="L448" s="1817"/>
    </row>
    <row r="449" spans="1:12" s="545" customFormat="1">
      <c r="A449" s="26"/>
      <c r="B449" s="24"/>
      <c r="C449" s="24"/>
      <c r="D449" s="24"/>
      <c r="E449" s="24"/>
      <c r="F449" s="24"/>
      <c r="G449" s="24"/>
      <c r="H449" s="24"/>
      <c r="I449" s="1817"/>
      <c r="J449" s="1817"/>
      <c r="K449" s="1817"/>
      <c r="L449" s="1817"/>
    </row>
    <row r="450" spans="1:12" s="545" customFormat="1">
      <c r="A450" s="26"/>
      <c r="B450" s="24"/>
      <c r="C450" s="24"/>
      <c r="D450" s="24"/>
      <c r="E450" s="24"/>
      <c r="F450" s="24"/>
      <c r="G450" s="24"/>
      <c r="H450" s="24"/>
      <c r="I450" s="1817"/>
      <c r="J450" s="1817"/>
      <c r="K450" s="1817"/>
      <c r="L450" s="1817"/>
    </row>
    <row r="451" spans="1:12" s="545" customFormat="1">
      <c r="A451" s="26"/>
      <c r="B451" s="24"/>
      <c r="C451" s="24"/>
      <c r="D451" s="24"/>
      <c r="E451" s="24"/>
      <c r="F451" s="24"/>
      <c r="G451" s="24"/>
      <c r="H451" s="24"/>
      <c r="I451" s="1817"/>
      <c r="J451" s="1817"/>
      <c r="K451" s="1817"/>
      <c r="L451" s="1817"/>
    </row>
    <row r="452" spans="1:12" s="545" customFormat="1">
      <c r="A452" s="26"/>
      <c r="B452" s="24"/>
      <c r="C452" s="24"/>
      <c r="D452" s="24"/>
      <c r="E452" s="24"/>
      <c r="F452" s="24"/>
      <c r="G452" s="24"/>
      <c r="H452" s="24"/>
      <c r="I452" s="1817"/>
      <c r="J452" s="1817"/>
      <c r="K452" s="1817"/>
      <c r="L452" s="1817"/>
    </row>
    <row r="453" spans="1:12" s="545" customFormat="1">
      <c r="A453" s="26"/>
      <c r="B453" s="24"/>
      <c r="C453" s="24"/>
      <c r="D453" s="24"/>
      <c r="E453" s="24"/>
      <c r="F453" s="24"/>
      <c r="G453" s="24"/>
      <c r="H453" s="24"/>
      <c r="I453" s="1817"/>
      <c r="J453" s="1817"/>
      <c r="K453" s="1817"/>
      <c r="L453" s="1817"/>
    </row>
    <row r="454" spans="1:12" s="545" customFormat="1">
      <c r="A454" s="26"/>
      <c r="B454" s="24"/>
      <c r="C454" s="24"/>
      <c r="D454" s="24"/>
      <c r="E454" s="24"/>
      <c r="F454" s="24"/>
      <c r="G454" s="24"/>
      <c r="H454" s="24"/>
      <c r="I454" s="1817"/>
      <c r="J454" s="1817"/>
      <c r="K454" s="1817"/>
      <c r="L454" s="1817"/>
    </row>
    <row r="455" spans="1:12" s="545" customFormat="1">
      <c r="A455" s="26"/>
      <c r="B455" s="24"/>
      <c r="C455" s="24"/>
      <c r="D455" s="24"/>
      <c r="E455" s="24"/>
      <c r="F455" s="24"/>
      <c r="G455" s="24"/>
      <c r="H455" s="24"/>
      <c r="I455" s="1817"/>
      <c r="J455" s="1817"/>
      <c r="K455" s="1817"/>
      <c r="L455" s="1817"/>
    </row>
    <row r="456" spans="1:12" s="545" customFormat="1">
      <c r="A456" s="26"/>
      <c r="B456" s="24"/>
      <c r="C456" s="24"/>
      <c r="D456" s="24"/>
      <c r="E456" s="24"/>
      <c r="F456" s="24"/>
      <c r="G456" s="24"/>
      <c r="H456" s="24"/>
      <c r="I456" s="1817"/>
      <c r="J456" s="1817"/>
      <c r="K456" s="1817"/>
      <c r="L456" s="1817"/>
    </row>
    <row r="457" spans="1:12" s="545" customFormat="1">
      <c r="A457" s="26"/>
      <c r="B457" s="24"/>
      <c r="C457" s="24"/>
      <c r="D457" s="24"/>
      <c r="E457" s="24"/>
      <c r="F457" s="24"/>
      <c r="G457" s="24"/>
      <c r="H457" s="24"/>
      <c r="I457" s="1817"/>
      <c r="J457" s="1817"/>
      <c r="K457" s="1817"/>
      <c r="L457" s="1817"/>
    </row>
    <row r="458" spans="1:12" s="545" customFormat="1">
      <c r="A458" s="26"/>
      <c r="B458" s="24"/>
      <c r="C458" s="24"/>
      <c r="D458" s="24"/>
      <c r="E458" s="24"/>
      <c r="F458" s="24"/>
      <c r="G458" s="24"/>
      <c r="H458" s="24"/>
      <c r="I458" s="1817"/>
      <c r="J458" s="1817"/>
      <c r="K458" s="1817"/>
      <c r="L458" s="1817"/>
    </row>
    <row r="459" spans="1:12" s="545" customFormat="1">
      <c r="A459" s="26"/>
      <c r="B459" s="24"/>
      <c r="C459" s="24"/>
      <c r="D459" s="24"/>
      <c r="E459" s="24"/>
      <c r="F459" s="24"/>
      <c r="G459" s="24"/>
      <c r="H459" s="24"/>
      <c r="I459" s="1817"/>
      <c r="J459" s="1817"/>
      <c r="K459" s="1817"/>
      <c r="L459" s="1817"/>
    </row>
    <row r="460" spans="1:12" s="545" customFormat="1">
      <c r="A460" s="26"/>
      <c r="B460" s="24"/>
      <c r="C460" s="24"/>
      <c r="D460" s="24"/>
      <c r="E460" s="24"/>
      <c r="F460" s="24"/>
      <c r="G460" s="24"/>
      <c r="H460" s="24"/>
      <c r="I460" s="1817"/>
      <c r="J460" s="1817"/>
      <c r="K460" s="1817"/>
      <c r="L460" s="1817"/>
    </row>
    <row r="461" spans="1:12" s="545" customFormat="1">
      <c r="A461" s="26"/>
      <c r="B461" s="24"/>
      <c r="C461" s="24"/>
      <c r="D461" s="24"/>
      <c r="E461" s="24"/>
      <c r="F461" s="24"/>
      <c r="G461" s="24"/>
      <c r="H461" s="24"/>
      <c r="I461" s="1817"/>
      <c r="J461" s="1817"/>
      <c r="K461" s="1817"/>
      <c r="L461" s="1817"/>
    </row>
    <row r="462" spans="1:12" s="545" customFormat="1">
      <c r="A462" s="26"/>
      <c r="B462" s="24"/>
      <c r="C462" s="24"/>
      <c r="D462" s="24"/>
      <c r="E462" s="24"/>
      <c r="F462" s="24"/>
      <c r="G462" s="24"/>
      <c r="H462" s="24"/>
      <c r="I462" s="1817"/>
      <c r="J462" s="1817"/>
      <c r="K462" s="1817"/>
      <c r="L462" s="1817"/>
    </row>
    <row r="463" spans="1:12" s="545" customFormat="1">
      <c r="A463" s="26"/>
      <c r="B463" s="24"/>
      <c r="C463" s="24"/>
      <c r="D463" s="24"/>
      <c r="E463" s="24"/>
      <c r="F463" s="24"/>
      <c r="G463" s="24"/>
      <c r="H463" s="24"/>
      <c r="I463" s="1817"/>
      <c r="J463" s="1817"/>
      <c r="K463" s="1817"/>
      <c r="L463" s="1817"/>
    </row>
    <row r="464" spans="1:12" s="545" customFormat="1">
      <c r="A464" s="26"/>
      <c r="B464" s="24"/>
      <c r="C464" s="24"/>
      <c r="D464" s="24"/>
      <c r="E464" s="24"/>
      <c r="F464" s="24"/>
      <c r="G464" s="24"/>
      <c r="H464" s="24"/>
      <c r="I464" s="1817"/>
      <c r="J464" s="1817"/>
      <c r="K464" s="1817"/>
      <c r="L464" s="1817"/>
    </row>
    <row r="465" spans="1:12" s="545" customFormat="1">
      <c r="A465" s="26"/>
      <c r="B465" s="24"/>
      <c r="C465" s="24"/>
      <c r="D465" s="24"/>
      <c r="E465" s="24"/>
      <c r="F465" s="24"/>
      <c r="G465" s="24"/>
      <c r="H465" s="24"/>
      <c r="I465" s="1817"/>
      <c r="J465" s="1817"/>
      <c r="K465" s="1817"/>
      <c r="L465" s="1817"/>
    </row>
    <row r="466" spans="1:12" s="545" customFormat="1">
      <c r="A466" s="26"/>
      <c r="B466" s="24"/>
      <c r="C466" s="24"/>
      <c r="D466" s="24"/>
      <c r="E466" s="24"/>
      <c r="F466" s="24"/>
      <c r="G466" s="24"/>
      <c r="H466" s="24"/>
      <c r="I466" s="1817"/>
      <c r="J466" s="1817"/>
      <c r="K466" s="1817"/>
      <c r="L466" s="1817"/>
    </row>
    <row r="467" spans="1:12" s="545" customFormat="1">
      <c r="A467" s="26"/>
      <c r="B467" s="24"/>
      <c r="C467" s="24"/>
      <c r="D467" s="24"/>
      <c r="E467" s="24"/>
      <c r="F467" s="24"/>
      <c r="G467" s="24"/>
      <c r="H467" s="24"/>
      <c r="I467" s="1817"/>
      <c r="J467" s="1817"/>
      <c r="K467" s="1817"/>
      <c r="L467" s="1817"/>
    </row>
    <row r="468" spans="1:12" s="545" customFormat="1">
      <c r="A468" s="26"/>
      <c r="B468" s="24"/>
      <c r="C468" s="24"/>
      <c r="D468" s="24"/>
      <c r="E468" s="24"/>
      <c r="F468" s="24"/>
      <c r="G468" s="24"/>
      <c r="H468" s="24"/>
      <c r="I468" s="1817"/>
      <c r="J468" s="1817"/>
      <c r="K468" s="1817"/>
      <c r="L468" s="1817"/>
    </row>
    <row r="469" spans="1:12" s="545" customFormat="1">
      <c r="A469" s="26"/>
      <c r="B469" s="24"/>
      <c r="C469" s="24"/>
      <c r="D469" s="24"/>
      <c r="E469" s="24"/>
      <c r="F469" s="24"/>
      <c r="G469" s="24"/>
      <c r="H469" s="24"/>
      <c r="I469" s="1817"/>
      <c r="J469" s="1817"/>
      <c r="K469" s="1817"/>
      <c r="L469" s="1817"/>
    </row>
    <row r="470" spans="1:12" s="545" customFormat="1">
      <c r="A470" s="26"/>
      <c r="B470" s="24"/>
      <c r="C470" s="24"/>
      <c r="D470" s="24"/>
      <c r="E470" s="24"/>
      <c r="F470" s="24"/>
      <c r="G470" s="24"/>
      <c r="H470" s="24"/>
      <c r="I470" s="1817"/>
      <c r="J470" s="1817"/>
      <c r="K470" s="1817"/>
      <c r="L470" s="1817"/>
    </row>
    <row r="471" spans="1:12" s="545" customFormat="1">
      <c r="A471" s="26"/>
      <c r="B471" s="24"/>
      <c r="C471" s="24"/>
      <c r="D471" s="24"/>
      <c r="E471" s="24"/>
      <c r="F471" s="24"/>
      <c r="G471" s="24"/>
      <c r="H471" s="24"/>
      <c r="I471" s="1817"/>
      <c r="J471" s="1817"/>
      <c r="K471" s="1817"/>
      <c r="L471" s="1817"/>
    </row>
    <row r="472" spans="1:12" s="545" customFormat="1">
      <c r="A472" s="26"/>
      <c r="B472" s="24"/>
      <c r="C472" s="24"/>
      <c r="D472" s="24"/>
      <c r="E472" s="24"/>
      <c r="F472" s="24"/>
      <c r="G472" s="24"/>
      <c r="H472" s="24"/>
      <c r="I472" s="1817"/>
      <c r="J472" s="1817"/>
      <c r="K472" s="1817"/>
      <c r="L472" s="1817"/>
    </row>
    <row r="473" spans="1:12" s="545" customFormat="1">
      <c r="A473" s="26"/>
      <c r="B473" s="24"/>
      <c r="C473" s="24"/>
      <c r="D473" s="24"/>
      <c r="E473" s="24"/>
      <c r="F473" s="24"/>
      <c r="G473" s="24"/>
      <c r="H473" s="24"/>
      <c r="I473" s="1817"/>
      <c r="J473" s="1817"/>
      <c r="K473" s="1817"/>
      <c r="L473" s="1817"/>
    </row>
    <row r="474" spans="1:12" s="545" customFormat="1">
      <c r="A474" s="26"/>
      <c r="B474" s="24"/>
      <c r="C474" s="24"/>
      <c r="D474" s="24"/>
      <c r="E474" s="24"/>
      <c r="F474" s="24"/>
      <c r="G474" s="24"/>
      <c r="H474" s="24"/>
      <c r="I474" s="1817"/>
      <c r="J474" s="1817"/>
      <c r="K474" s="1817"/>
      <c r="L474" s="1817"/>
    </row>
    <row r="475" spans="1:12" s="545" customFormat="1">
      <c r="A475" s="26"/>
      <c r="B475" s="24"/>
      <c r="C475" s="24"/>
      <c r="D475" s="24"/>
      <c r="E475" s="24"/>
      <c r="F475" s="24"/>
      <c r="G475" s="24"/>
      <c r="H475" s="24"/>
      <c r="I475" s="1817"/>
      <c r="J475" s="1817"/>
      <c r="K475" s="1817"/>
      <c r="L475" s="1817"/>
    </row>
    <row r="476" spans="1:12" s="545" customFormat="1">
      <c r="A476" s="26"/>
      <c r="B476" s="24"/>
      <c r="C476" s="24"/>
      <c r="D476" s="24"/>
      <c r="E476" s="24"/>
      <c r="F476" s="24"/>
      <c r="G476" s="24"/>
      <c r="H476" s="24"/>
      <c r="I476" s="1817"/>
      <c r="J476" s="1817"/>
      <c r="K476" s="1817"/>
      <c r="L476" s="1817"/>
    </row>
    <row r="477" spans="1:12" s="545" customFormat="1">
      <c r="A477" s="26"/>
      <c r="B477" s="24"/>
      <c r="C477" s="24"/>
      <c r="D477" s="24"/>
      <c r="E477" s="24"/>
      <c r="F477" s="24"/>
      <c r="G477" s="24"/>
      <c r="H477" s="24"/>
      <c r="I477" s="1817"/>
      <c r="J477" s="1817"/>
      <c r="K477" s="1817"/>
      <c r="L477" s="1817"/>
    </row>
    <row r="478" spans="1:12" s="545" customFormat="1">
      <c r="A478" s="26"/>
      <c r="B478" s="24"/>
      <c r="C478" s="24"/>
      <c r="D478" s="24"/>
      <c r="E478" s="24"/>
      <c r="F478" s="24"/>
      <c r="G478" s="24"/>
      <c r="H478" s="24"/>
      <c r="I478" s="1817"/>
      <c r="J478" s="1817"/>
      <c r="K478" s="1817"/>
      <c r="L478" s="1817"/>
    </row>
    <row r="479" spans="1:12" s="545" customFormat="1">
      <c r="A479" s="26"/>
      <c r="B479" s="24"/>
      <c r="C479" s="24"/>
      <c r="D479" s="24"/>
      <c r="E479" s="24"/>
      <c r="F479" s="24"/>
      <c r="G479" s="24"/>
      <c r="H479" s="24"/>
      <c r="I479" s="1817"/>
      <c r="J479" s="1817"/>
      <c r="K479" s="1817"/>
      <c r="L479" s="1817"/>
    </row>
    <row r="480" spans="1:12" s="545" customFormat="1">
      <c r="A480" s="26"/>
      <c r="B480" s="24"/>
      <c r="C480" s="24"/>
      <c r="D480" s="24"/>
      <c r="E480" s="24"/>
      <c r="F480" s="24"/>
      <c r="G480" s="24"/>
      <c r="H480" s="24"/>
      <c r="I480" s="1817"/>
      <c r="J480" s="1817"/>
      <c r="K480" s="1817"/>
      <c r="L480" s="1817"/>
    </row>
    <row r="481" spans="1:12" s="545" customFormat="1">
      <c r="A481" s="26"/>
      <c r="B481" s="24"/>
      <c r="C481" s="24"/>
      <c r="D481" s="24"/>
      <c r="E481" s="24"/>
      <c r="F481" s="24"/>
      <c r="G481" s="24"/>
      <c r="H481" s="24"/>
      <c r="I481" s="1817"/>
      <c r="J481" s="1817"/>
      <c r="K481" s="1817"/>
      <c r="L481" s="1817"/>
    </row>
    <row r="482" spans="1:12" s="545" customFormat="1">
      <c r="A482" s="26"/>
      <c r="B482" s="24"/>
      <c r="C482" s="24"/>
      <c r="D482" s="24"/>
      <c r="E482" s="24"/>
      <c r="F482" s="24"/>
      <c r="G482" s="24"/>
      <c r="H482" s="24"/>
      <c r="I482" s="1817"/>
      <c r="J482" s="1817"/>
      <c r="K482" s="1817"/>
      <c r="L482" s="1817"/>
    </row>
    <row r="483" spans="1:12" s="545" customFormat="1">
      <c r="A483" s="26"/>
      <c r="B483" s="24"/>
      <c r="C483" s="24"/>
      <c r="D483" s="24"/>
      <c r="E483" s="24"/>
      <c r="F483" s="24"/>
      <c r="G483" s="24"/>
      <c r="H483" s="24"/>
      <c r="I483" s="1817"/>
      <c r="J483" s="1817"/>
      <c r="K483" s="1817"/>
      <c r="L483" s="1817"/>
    </row>
    <row r="484" spans="1:12" s="545" customFormat="1">
      <c r="A484" s="26"/>
      <c r="B484" s="24"/>
      <c r="C484" s="24"/>
      <c r="D484" s="24"/>
      <c r="E484" s="24"/>
      <c r="F484" s="24"/>
      <c r="G484" s="24"/>
      <c r="H484" s="24"/>
      <c r="I484" s="1817"/>
      <c r="J484" s="1817"/>
      <c r="K484" s="1817"/>
      <c r="L484" s="1817"/>
    </row>
    <row r="485" spans="1:12" s="545" customFormat="1">
      <c r="A485" s="26"/>
      <c r="B485" s="24"/>
      <c r="C485" s="24"/>
      <c r="D485" s="24"/>
      <c r="E485" s="24"/>
      <c r="F485" s="24"/>
      <c r="G485" s="24"/>
      <c r="H485" s="24"/>
      <c r="I485" s="1817"/>
      <c r="J485" s="1817"/>
      <c r="K485" s="1817"/>
      <c r="L485" s="1817"/>
    </row>
    <row r="486" spans="1:12" s="545" customFormat="1">
      <c r="A486" s="26"/>
      <c r="B486" s="24"/>
      <c r="C486" s="24"/>
      <c r="D486" s="24"/>
      <c r="E486" s="24"/>
      <c r="F486" s="24"/>
      <c r="G486" s="24"/>
      <c r="H486" s="24"/>
      <c r="I486" s="1817"/>
      <c r="J486" s="1817"/>
      <c r="K486" s="1817"/>
      <c r="L486" s="1817"/>
    </row>
    <row r="487" spans="1:12" s="545" customFormat="1">
      <c r="A487" s="26"/>
      <c r="B487" s="24"/>
      <c r="C487" s="24"/>
      <c r="D487" s="24"/>
      <c r="E487" s="24"/>
      <c r="F487" s="24"/>
      <c r="G487" s="24"/>
      <c r="H487" s="24"/>
      <c r="I487" s="1817"/>
      <c r="J487" s="1817"/>
      <c r="K487" s="1817"/>
      <c r="L487" s="1817"/>
    </row>
    <row r="488" spans="1:12" s="545" customFormat="1">
      <c r="A488" s="26"/>
      <c r="B488" s="24"/>
      <c r="C488" s="24"/>
      <c r="D488" s="24"/>
      <c r="E488" s="24"/>
      <c r="F488" s="24"/>
      <c r="G488" s="24"/>
      <c r="H488" s="24"/>
      <c r="I488" s="1817"/>
      <c r="J488" s="1817"/>
      <c r="K488" s="1817"/>
      <c r="L488" s="1817"/>
    </row>
    <row r="489" spans="1:12" s="545" customFormat="1">
      <c r="A489" s="26"/>
      <c r="B489" s="24"/>
      <c r="C489" s="24"/>
      <c r="D489" s="24"/>
      <c r="E489" s="24"/>
      <c r="F489" s="24"/>
      <c r="G489" s="24"/>
      <c r="H489" s="24"/>
      <c r="I489" s="1817"/>
      <c r="J489" s="1817"/>
      <c r="K489" s="1817"/>
      <c r="L489" s="1817"/>
    </row>
    <row r="490" spans="1:12" s="545" customFormat="1">
      <c r="A490" s="26"/>
      <c r="B490" s="24"/>
      <c r="C490" s="24"/>
      <c r="D490" s="24"/>
      <c r="E490" s="24"/>
      <c r="F490" s="24"/>
      <c r="G490" s="24"/>
      <c r="H490" s="24"/>
      <c r="I490" s="1817"/>
      <c r="J490" s="1817"/>
      <c r="K490" s="1817"/>
      <c r="L490" s="1817"/>
    </row>
    <row r="491" spans="1:12" s="545" customFormat="1">
      <c r="A491" s="26"/>
      <c r="B491" s="24"/>
      <c r="C491" s="24"/>
      <c r="D491" s="24"/>
      <c r="E491" s="24"/>
      <c r="F491" s="24"/>
      <c r="G491" s="24"/>
      <c r="H491" s="24"/>
      <c r="I491" s="1817"/>
      <c r="J491" s="1817"/>
      <c r="K491" s="1817"/>
      <c r="L491" s="1817"/>
    </row>
    <row r="492" spans="1:12" s="545" customFormat="1">
      <c r="A492" s="26"/>
      <c r="B492" s="24"/>
      <c r="C492" s="24"/>
      <c r="D492" s="24"/>
      <c r="E492" s="24"/>
      <c r="F492" s="24"/>
      <c r="G492" s="24"/>
      <c r="H492" s="24"/>
      <c r="I492" s="1817"/>
      <c r="J492" s="1817"/>
      <c r="K492" s="1817"/>
      <c r="L492" s="1817"/>
    </row>
    <row r="493" spans="1:12" s="545" customFormat="1">
      <c r="A493" s="26"/>
      <c r="B493" s="24"/>
      <c r="C493" s="24"/>
      <c r="D493" s="24"/>
      <c r="E493" s="24"/>
      <c r="F493" s="24"/>
      <c r="G493" s="24"/>
      <c r="H493" s="24"/>
      <c r="I493" s="1817"/>
      <c r="J493" s="1817"/>
      <c r="K493" s="1817"/>
      <c r="L493" s="1817"/>
    </row>
    <row r="494" spans="1:12" s="545" customFormat="1">
      <c r="A494" s="26"/>
      <c r="B494" s="24"/>
      <c r="C494" s="24"/>
      <c r="D494" s="24"/>
      <c r="E494" s="24"/>
      <c r="F494" s="24"/>
      <c r="G494" s="24"/>
      <c r="H494" s="24"/>
      <c r="I494" s="1817"/>
      <c r="J494" s="1817"/>
      <c r="K494" s="1817"/>
      <c r="L494" s="1817"/>
    </row>
    <row r="495" spans="1:12" s="545" customFormat="1">
      <c r="A495" s="26"/>
      <c r="B495" s="24"/>
      <c r="C495" s="24"/>
      <c r="D495" s="24"/>
      <c r="E495" s="24"/>
      <c r="F495" s="24"/>
      <c r="G495" s="24"/>
      <c r="H495" s="24"/>
      <c r="I495" s="1817"/>
      <c r="J495" s="1817"/>
      <c r="K495" s="1817"/>
      <c r="L495" s="1817"/>
    </row>
    <row r="496" spans="1:12" s="545" customFormat="1">
      <c r="A496" s="26"/>
      <c r="B496" s="24"/>
      <c r="C496" s="24"/>
      <c r="D496" s="24"/>
      <c r="E496" s="24"/>
      <c r="F496" s="24"/>
      <c r="G496" s="24"/>
      <c r="H496" s="24"/>
      <c r="I496" s="1817"/>
      <c r="J496" s="1817"/>
      <c r="K496" s="1817"/>
      <c r="L496" s="1817"/>
    </row>
    <row r="497" spans="1:12" s="545" customFormat="1">
      <c r="A497" s="26"/>
      <c r="B497" s="24"/>
      <c r="C497" s="24"/>
      <c r="D497" s="24"/>
      <c r="E497" s="24"/>
      <c r="F497" s="24"/>
      <c r="G497" s="24"/>
      <c r="H497" s="24"/>
      <c r="I497" s="1817"/>
      <c r="J497" s="1817"/>
      <c r="K497" s="1817"/>
      <c r="L497" s="1817"/>
    </row>
    <row r="498" spans="1:12" s="545" customFormat="1">
      <c r="A498" s="26"/>
      <c r="B498" s="24"/>
      <c r="C498" s="24"/>
      <c r="D498" s="24"/>
      <c r="E498" s="24"/>
      <c r="F498" s="24"/>
      <c r="G498" s="24"/>
      <c r="H498" s="24"/>
      <c r="I498" s="1817"/>
      <c r="J498" s="1817"/>
      <c r="K498" s="1817"/>
      <c r="L498" s="1817"/>
    </row>
    <row r="499" spans="1:12" s="545" customFormat="1">
      <c r="A499" s="26"/>
      <c r="B499" s="24"/>
      <c r="C499" s="24"/>
      <c r="D499" s="24"/>
      <c r="E499" s="24"/>
      <c r="F499" s="24"/>
      <c r="G499" s="24"/>
      <c r="H499" s="24"/>
      <c r="I499" s="1817"/>
      <c r="J499" s="1817"/>
      <c r="K499" s="1817"/>
      <c r="L499" s="1817"/>
    </row>
    <row r="500" spans="1:12" s="545" customFormat="1">
      <c r="A500" s="26"/>
      <c r="B500" s="24"/>
      <c r="C500" s="24"/>
      <c r="D500" s="24"/>
      <c r="E500" s="24"/>
      <c r="F500" s="24"/>
      <c r="G500" s="24"/>
      <c r="H500" s="24"/>
      <c r="I500" s="1817"/>
      <c r="J500" s="1817"/>
      <c r="K500" s="1817"/>
      <c r="L500" s="1817"/>
    </row>
    <row r="501" spans="1:12" s="545" customFormat="1">
      <c r="A501" s="26"/>
      <c r="B501" s="24"/>
      <c r="C501" s="24"/>
      <c r="D501" s="24"/>
      <c r="E501" s="24"/>
      <c r="F501" s="24"/>
      <c r="G501" s="24"/>
      <c r="H501" s="24"/>
      <c r="I501" s="1817"/>
      <c r="J501" s="1817"/>
      <c r="K501" s="1817"/>
      <c r="L501" s="1817"/>
    </row>
    <row r="502" spans="1:12" s="545" customFormat="1">
      <c r="A502" s="26"/>
      <c r="B502" s="24"/>
      <c r="C502" s="24"/>
      <c r="D502" s="24"/>
      <c r="E502" s="24"/>
      <c r="F502" s="24"/>
      <c r="G502" s="24"/>
      <c r="H502" s="24"/>
      <c r="I502" s="1817"/>
      <c r="J502" s="1817"/>
      <c r="K502" s="1817"/>
      <c r="L502" s="1817"/>
    </row>
    <row r="503" spans="1:12" s="545" customFormat="1">
      <c r="A503" s="26"/>
      <c r="B503" s="24"/>
      <c r="C503" s="24"/>
      <c r="D503" s="24"/>
      <c r="E503" s="24"/>
      <c r="F503" s="24"/>
      <c r="G503" s="24"/>
      <c r="H503" s="24"/>
      <c r="I503" s="1817"/>
      <c r="J503" s="1817"/>
      <c r="K503" s="1817"/>
      <c r="L503" s="1817"/>
    </row>
    <row r="504" spans="1:12" s="545" customFormat="1">
      <c r="A504" s="26"/>
      <c r="B504" s="24"/>
      <c r="C504" s="24"/>
      <c r="D504" s="24"/>
      <c r="E504" s="24"/>
      <c r="F504" s="24"/>
      <c r="G504" s="24"/>
      <c r="H504" s="24"/>
      <c r="I504" s="1817"/>
      <c r="J504" s="1817"/>
      <c r="K504" s="1817"/>
      <c r="L504" s="1817"/>
    </row>
    <row r="505" spans="1:12" s="545" customFormat="1">
      <c r="A505" s="26"/>
      <c r="B505" s="24"/>
      <c r="C505" s="24"/>
      <c r="D505" s="24"/>
      <c r="E505" s="24"/>
      <c r="F505" s="24"/>
      <c r="G505" s="24"/>
      <c r="H505" s="24"/>
      <c r="I505" s="1817"/>
      <c r="J505" s="1817"/>
      <c r="K505" s="1817"/>
      <c r="L505" s="1817"/>
    </row>
    <row r="506" spans="1:12" s="545" customFormat="1">
      <c r="A506" s="26"/>
      <c r="B506" s="24"/>
      <c r="C506" s="24"/>
      <c r="D506" s="24"/>
      <c r="E506" s="24"/>
      <c r="F506" s="24"/>
      <c r="G506" s="24"/>
      <c r="H506" s="24"/>
      <c r="I506" s="1817"/>
      <c r="J506" s="1817"/>
      <c r="K506" s="1817"/>
      <c r="L506" s="1817"/>
    </row>
    <row r="507" spans="1:12" s="545" customFormat="1">
      <c r="A507" s="26"/>
      <c r="B507" s="24"/>
      <c r="C507" s="24"/>
      <c r="D507" s="24"/>
      <c r="E507" s="24"/>
      <c r="F507" s="24"/>
      <c r="G507" s="24"/>
      <c r="H507" s="24"/>
      <c r="I507" s="1817"/>
      <c r="J507" s="1817"/>
      <c r="K507" s="1817"/>
      <c r="L507" s="1817"/>
    </row>
    <row r="508" spans="1:12" s="545" customFormat="1">
      <c r="A508" s="26"/>
      <c r="B508" s="24"/>
      <c r="C508" s="24"/>
      <c r="D508" s="24"/>
      <c r="E508" s="24"/>
      <c r="F508" s="24"/>
      <c r="G508" s="24"/>
      <c r="H508" s="24"/>
      <c r="I508" s="1817"/>
      <c r="J508" s="1817"/>
      <c r="K508" s="1817"/>
      <c r="L508" s="1817"/>
    </row>
    <row r="509" spans="1:12" s="545" customFormat="1">
      <c r="A509" s="26"/>
      <c r="B509" s="24"/>
      <c r="C509" s="24"/>
      <c r="D509" s="24"/>
      <c r="E509" s="24"/>
      <c r="F509" s="24"/>
      <c r="G509" s="24"/>
      <c r="H509" s="24"/>
      <c r="I509" s="1817"/>
      <c r="J509" s="1817"/>
      <c r="K509" s="1817"/>
      <c r="L509" s="1817"/>
    </row>
    <row r="510" spans="1:12" s="545" customFormat="1">
      <c r="A510" s="26"/>
      <c r="B510" s="24"/>
      <c r="C510" s="24"/>
      <c r="D510" s="24"/>
      <c r="E510" s="24"/>
      <c r="F510" s="24"/>
      <c r="G510" s="24"/>
      <c r="H510" s="24"/>
      <c r="I510" s="1817"/>
      <c r="J510" s="1817"/>
      <c r="K510" s="1817"/>
      <c r="L510" s="1817"/>
    </row>
    <row r="511" spans="1:12" s="545" customFormat="1">
      <c r="A511" s="26"/>
      <c r="B511" s="24"/>
      <c r="C511" s="24"/>
      <c r="D511" s="24"/>
      <c r="E511" s="24"/>
      <c r="F511" s="24"/>
      <c r="G511" s="24"/>
      <c r="H511" s="24"/>
      <c r="I511" s="1817"/>
      <c r="J511" s="1817"/>
      <c r="K511" s="1817"/>
      <c r="L511" s="1817"/>
    </row>
    <row r="512" spans="1:12" s="545" customFormat="1">
      <c r="A512" s="26"/>
      <c r="B512" s="24"/>
      <c r="C512" s="24"/>
      <c r="D512" s="24"/>
      <c r="E512" s="24"/>
      <c r="F512" s="24"/>
      <c r="G512" s="24"/>
      <c r="H512" s="24"/>
      <c r="I512" s="1817"/>
      <c r="J512" s="1817"/>
      <c r="K512" s="1817"/>
      <c r="L512" s="1817"/>
    </row>
    <row r="513" spans="1:12" s="545" customFormat="1">
      <c r="A513" s="26"/>
      <c r="B513" s="24"/>
      <c r="C513" s="24"/>
      <c r="D513" s="24"/>
      <c r="E513" s="24"/>
      <c r="F513" s="24"/>
      <c r="G513" s="24"/>
      <c r="H513" s="24"/>
      <c r="I513" s="1817"/>
      <c r="J513" s="1817"/>
      <c r="K513" s="1817"/>
      <c r="L513" s="1817"/>
    </row>
    <row r="514" spans="1:12" s="545" customFormat="1">
      <c r="A514" s="26"/>
      <c r="B514" s="24"/>
      <c r="C514" s="24"/>
      <c r="D514" s="24"/>
      <c r="E514" s="24"/>
      <c r="F514" s="24"/>
      <c r="G514" s="24"/>
      <c r="H514" s="24"/>
      <c r="I514" s="1817"/>
      <c r="J514" s="1817"/>
      <c r="K514" s="1817"/>
      <c r="L514" s="1817"/>
    </row>
    <row r="515" spans="1:12" s="545" customFormat="1">
      <c r="A515" s="26"/>
      <c r="B515" s="24"/>
      <c r="C515" s="24"/>
      <c r="D515" s="24"/>
      <c r="E515" s="24"/>
      <c r="F515" s="24"/>
      <c r="G515" s="24"/>
      <c r="H515" s="24"/>
      <c r="I515" s="1817"/>
      <c r="J515" s="1817"/>
      <c r="K515" s="1817"/>
      <c r="L515" s="1817"/>
    </row>
    <row r="516" spans="1:12" s="545" customFormat="1">
      <c r="A516" s="26"/>
      <c r="B516" s="24"/>
      <c r="C516" s="24"/>
      <c r="D516" s="24"/>
      <c r="E516" s="24"/>
      <c r="F516" s="24"/>
      <c r="G516" s="24"/>
      <c r="H516" s="24"/>
      <c r="I516" s="1817"/>
      <c r="J516" s="1817"/>
      <c r="K516" s="1817"/>
      <c r="L516" s="1817"/>
    </row>
    <row r="517" spans="1:12" s="545" customFormat="1">
      <c r="A517" s="26"/>
      <c r="B517" s="24"/>
      <c r="C517" s="24"/>
      <c r="D517" s="24"/>
      <c r="E517" s="24"/>
      <c r="F517" s="24"/>
      <c r="G517" s="24"/>
      <c r="H517" s="24"/>
      <c r="I517" s="1817"/>
      <c r="J517" s="1817"/>
      <c r="K517" s="1817"/>
      <c r="L517" s="1817"/>
    </row>
    <row r="518" spans="1:12" s="545" customFormat="1">
      <c r="A518" s="26"/>
      <c r="B518" s="24"/>
      <c r="C518" s="24"/>
      <c r="D518" s="24"/>
      <c r="E518" s="24"/>
      <c r="F518" s="24"/>
      <c r="G518" s="24"/>
      <c r="H518" s="24"/>
      <c r="I518" s="1817"/>
      <c r="J518" s="1817"/>
      <c r="K518" s="1817"/>
      <c r="L518" s="1817"/>
    </row>
    <row r="519" spans="1:12" s="545" customFormat="1">
      <c r="A519" s="26"/>
      <c r="B519" s="24"/>
      <c r="C519" s="24"/>
      <c r="D519" s="24"/>
      <c r="E519" s="24"/>
      <c r="F519" s="24"/>
      <c r="G519" s="24"/>
      <c r="H519" s="24"/>
      <c r="I519" s="1817"/>
      <c r="J519" s="1817"/>
      <c r="K519" s="1817"/>
      <c r="L519" s="1817"/>
    </row>
    <row r="520" spans="1:12" s="545" customFormat="1">
      <c r="A520" s="26"/>
      <c r="B520" s="24"/>
      <c r="C520" s="24"/>
      <c r="D520" s="24"/>
      <c r="E520" s="24"/>
      <c r="F520" s="24"/>
      <c r="G520" s="24"/>
      <c r="H520" s="24"/>
      <c r="I520" s="1817"/>
      <c r="J520" s="1817"/>
      <c r="K520" s="1817"/>
      <c r="L520" s="1817"/>
    </row>
    <row r="521" spans="1:12" s="545" customFormat="1">
      <c r="A521" s="26"/>
      <c r="B521" s="24"/>
      <c r="C521" s="24"/>
      <c r="D521" s="24"/>
      <c r="E521" s="24"/>
      <c r="F521" s="24"/>
      <c r="G521" s="24"/>
      <c r="H521" s="24"/>
      <c r="I521" s="1817"/>
      <c r="J521" s="1817"/>
      <c r="K521" s="1817"/>
      <c r="L521" s="1817"/>
    </row>
    <row r="522" spans="1:12" s="545" customFormat="1">
      <c r="A522" s="26"/>
      <c r="B522" s="24"/>
      <c r="C522" s="24"/>
      <c r="D522" s="24"/>
      <c r="E522" s="24"/>
      <c r="F522" s="24"/>
      <c r="G522" s="24"/>
      <c r="H522" s="24"/>
      <c r="I522" s="1817"/>
      <c r="J522" s="1817"/>
      <c r="K522" s="1817"/>
      <c r="L522" s="1817"/>
    </row>
    <row r="523" spans="1:12" s="545" customFormat="1">
      <c r="A523" s="26"/>
      <c r="B523" s="24"/>
      <c r="C523" s="24"/>
      <c r="D523" s="24"/>
      <c r="E523" s="24"/>
      <c r="F523" s="24"/>
      <c r="G523" s="24"/>
      <c r="H523" s="24"/>
      <c r="I523" s="1817"/>
      <c r="J523" s="1817"/>
      <c r="K523" s="1817"/>
      <c r="L523" s="1817"/>
    </row>
    <row r="524" spans="1:12" s="545" customFormat="1">
      <c r="A524" s="26"/>
      <c r="B524" s="24"/>
      <c r="C524" s="24"/>
      <c r="D524" s="24"/>
      <c r="E524" s="24"/>
      <c r="F524" s="24"/>
      <c r="G524" s="24"/>
      <c r="H524" s="24"/>
      <c r="I524" s="1817"/>
      <c r="J524" s="1817"/>
      <c r="K524" s="1817"/>
      <c r="L524" s="1817"/>
    </row>
    <row r="525" spans="1:12" s="545" customFormat="1">
      <c r="A525" s="26"/>
      <c r="B525" s="24"/>
      <c r="C525" s="24"/>
      <c r="D525" s="24"/>
      <c r="E525" s="24"/>
      <c r="F525" s="24"/>
      <c r="G525" s="24"/>
      <c r="H525" s="24"/>
      <c r="I525" s="1817"/>
      <c r="J525" s="1817"/>
      <c r="K525" s="1817"/>
      <c r="L525" s="1817"/>
    </row>
    <row r="526" spans="1:12" s="545" customFormat="1">
      <c r="A526" s="26"/>
      <c r="B526" s="24"/>
      <c r="C526" s="24"/>
      <c r="D526" s="24"/>
      <c r="E526" s="24"/>
      <c r="F526" s="24"/>
      <c r="G526" s="24"/>
      <c r="H526" s="24"/>
      <c r="I526" s="1817"/>
      <c r="J526" s="1817"/>
      <c r="K526" s="1817"/>
      <c r="L526" s="1817"/>
    </row>
    <row r="527" spans="1:12" s="545" customFormat="1">
      <c r="A527" s="26"/>
      <c r="B527" s="24"/>
      <c r="C527" s="24"/>
      <c r="D527" s="24"/>
      <c r="E527" s="24"/>
      <c r="F527" s="24"/>
      <c r="G527" s="24"/>
      <c r="H527" s="24"/>
      <c r="I527" s="1817"/>
      <c r="J527" s="1817"/>
      <c r="K527" s="1817"/>
      <c r="L527" s="1817"/>
    </row>
    <row r="528" spans="1:12" s="545" customFormat="1">
      <c r="A528" s="26"/>
      <c r="B528" s="24"/>
      <c r="C528" s="24"/>
      <c r="D528" s="24"/>
      <c r="E528" s="24"/>
      <c r="F528" s="24"/>
      <c r="G528" s="24"/>
      <c r="H528" s="24"/>
      <c r="I528" s="1817"/>
      <c r="J528" s="1817"/>
      <c r="K528" s="1817"/>
      <c r="L528" s="1817"/>
    </row>
    <row r="529" spans="1:12" s="545" customFormat="1">
      <c r="A529" s="26"/>
      <c r="B529" s="24"/>
      <c r="C529" s="24"/>
      <c r="D529" s="24"/>
      <c r="E529" s="24"/>
      <c r="F529" s="24"/>
      <c r="G529" s="24"/>
      <c r="H529" s="24"/>
      <c r="I529" s="1817"/>
      <c r="J529" s="1817"/>
      <c r="K529" s="1817"/>
      <c r="L529" s="1817"/>
    </row>
    <row r="530" spans="1:12" s="545" customFormat="1">
      <c r="A530" s="26"/>
      <c r="B530" s="24"/>
      <c r="C530" s="24"/>
      <c r="D530" s="24"/>
      <c r="E530" s="24"/>
      <c r="F530" s="24"/>
      <c r="G530" s="24"/>
      <c r="H530" s="24"/>
      <c r="I530" s="1817"/>
      <c r="J530" s="1817"/>
      <c r="K530" s="1817"/>
      <c r="L530" s="1817"/>
    </row>
    <row r="531" spans="1:12" s="545" customFormat="1">
      <c r="A531" s="26"/>
      <c r="B531" s="24"/>
      <c r="C531" s="24"/>
      <c r="D531" s="24"/>
      <c r="E531" s="24"/>
      <c r="F531" s="24"/>
      <c r="G531" s="24"/>
      <c r="H531" s="24"/>
      <c r="I531" s="1817"/>
      <c r="J531" s="1817"/>
      <c r="K531" s="1817"/>
      <c r="L531" s="1817"/>
    </row>
    <row r="532" spans="1:12" s="545" customFormat="1">
      <c r="A532" s="26"/>
      <c r="B532" s="24"/>
      <c r="C532" s="24"/>
      <c r="D532" s="24"/>
      <c r="E532" s="24"/>
      <c r="F532" s="24"/>
      <c r="G532" s="24"/>
      <c r="H532" s="24"/>
      <c r="I532" s="1817"/>
      <c r="J532" s="1817"/>
      <c r="K532" s="1817"/>
      <c r="L532" s="1817"/>
    </row>
    <row r="533" spans="1:12" s="545" customFormat="1">
      <c r="A533" s="26"/>
      <c r="B533" s="24"/>
      <c r="C533" s="24"/>
      <c r="D533" s="24"/>
      <c r="E533" s="24"/>
      <c r="F533" s="24"/>
      <c r="G533" s="24"/>
      <c r="H533" s="24"/>
      <c r="I533" s="1817"/>
      <c r="J533" s="1817"/>
      <c r="K533" s="1817"/>
      <c r="L533" s="1817"/>
    </row>
    <row r="534" spans="1:12" s="545" customFormat="1">
      <c r="A534" s="26"/>
      <c r="B534" s="24"/>
      <c r="C534" s="24"/>
      <c r="D534" s="24"/>
      <c r="E534" s="24"/>
      <c r="F534" s="24"/>
      <c r="G534" s="24"/>
      <c r="H534" s="24"/>
      <c r="I534" s="1817"/>
      <c r="J534" s="1817"/>
      <c r="K534" s="1817"/>
      <c r="L534" s="1817"/>
    </row>
    <row r="535" spans="1:12" s="545" customFormat="1">
      <c r="A535" s="26"/>
      <c r="B535" s="24"/>
      <c r="C535" s="24"/>
      <c r="D535" s="24"/>
      <c r="E535" s="24"/>
      <c r="F535" s="24"/>
      <c r="G535" s="24"/>
      <c r="H535" s="24"/>
      <c r="I535" s="1817"/>
      <c r="J535" s="1817"/>
      <c r="K535" s="1817"/>
      <c r="L535" s="1817"/>
    </row>
    <row r="536" spans="1:12" s="545" customFormat="1">
      <c r="A536" s="26"/>
      <c r="B536" s="24"/>
      <c r="C536" s="24"/>
      <c r="D536" s="24"/>
      <c r="E536" s="24"/>
      <c r="F536" s="24"/>
      <c r="G536" s="24"/>
      <c r="H536" s="24"/>
      <c r="I536" s="1817"/>
      <c r="J536" s="1817"/>
      <c r="K536" s="1817"/>
      <c r="L536" s="1817"/>
    </row>
    <row r="537" spans="1:12" s="545" customFormat="1">
      <c r="A537" s="26"/>
      <c r="B537" s="24"/>
      <c r="C537" s="24"/>
      <c r="D537" s="24"/>
      <c r="E537" s="24"/>
      <c r="F537" s="24"/>
      <c r="G537" s="24"/>
      <c r="H537" s="24"/>
      <c r="I537" s="1817"/>
      <c r="J537" s="1817"/>
      <c r="K537" s="1817"/>
      <c r="L537" s="1817"/>
    </row>
    <row r="538" spans="1:12" s="545" customFormat="1">
      <c r="A538" s="26"/>
      <c r="B538" s="24"/>
      <c r="C538" s="24"/>
      <c r="D538" s="24"/>
      <c r="E538" s="24"/>
      <c r="F538" s="24"/>
      <c r="G538" s="24"/>
      <c r="H538" s="24"/>
      <c r="I538" s="1817"/>
      <c r="J538" s="1817"/>
      <c r="K538" s="1817"/>
      <c r="L538" s="1817"/>
    </row>
    <row r="539" spans="1:12" s="545" customFormat="1">
      <c r="A539" s="26"/>
      <c r="B539" s="24"/>
      <c r="C539" s="24"/>
      <c r="D539" s="24"/>
      <c r="E539" s="24"/>
      <c r="F539" s="24"/>
      <c r="G539" s="24"/>
      <c r="H539" s="24"/>
      <c r="I539" s="1817"/>
      <c r="J539" s="1817"/>
      <c r="K539" s="1817"/>
      <c r="L539" s="1817"/>
    </row>
    <row r="540" spans="1:12" s="545" customFormat="1">
      <c r="A540" s="26"/>
      <c r="B540" s="24"/>
      <c r="C540" s="24"/>
      <c r="D540" s="24"/>
      <c r="E540" s="24"/>
      <c r="F540" s="24"/>
      <c r="G540" s="24"/>
      <c r="H540" s="24"/>
      <c r="I540" s="1817"/>
      <c r="J540" s="1817"/>
      <c r="K540" s="1817"/>
      <c r="L540" s="1817"/>
    </row>
    <row r="541" spans="1:12" s="545" customFormat="1">
      <c r="A541" s="26"/>
      <c r="B541" s="24"/>
      <c r="C541" s="24"/>
      <c r="D541" s="24"/>
      <c r="E541" s="24"/>
      <c r="F541" s="24"/>
      <c r="G541" s="24"/>
      <c r="H541" s="24"/>
      <c r="I541" s="1817"/>
      <c r="J541" s="1817"/>
      <c r="K541" s="1817"/>
      <c r="L541" s="1817"/>
    </row>
    <row r="542" spans="1:12" s="545" customFormat="1">
      <c r="A542" s="26"/>
      <c r="B542" s="24"/>
      <c r="C542" s="24"/>
      <c r="D542" s="24"/>
      <c r="E542" s="24"/>
      <c r="F542" s="24"/>
      <c r="G542" s="24"/>
      <c r="H542" s="24"/>
      <c r="I542" s="1817"/>
      <c r="J542" s="1817"/>
      <c r="K542" s="1817"/>
      <c r="L542" s="1817"/>
    </row>
    <row r="543" spans="1:12" s="545" customFormat="1">
      <c r="A543" s="26"/>
      <c r="B543" s="24"/>
      <c r="C543" s="24"/>
      <c r="D543" s="24"/>
      <c r="E543" s="24"/>
      <c r="F543" s="24"/>
      <c r="G543" s="24"/>
      <c r="H543" s="24"/>
      <c r="I543" s="1817"/>
      <c r="J543" s="1817"/>
      <c r="K543" s="1817"/>
      <c r="L543" s="1817"/>
    </row>
  </sheetData>
  <mergeCells count="7">
    <mergeCell ref="A38:A48"/>
    <mergeCell ref="A3:A4"/>
    <mergeCell ref="B3:B4"/>
    <mergeCell ref="C3:L3"/>
    <mergeCell ref="A5:A15"/>
    <mergeCell ref="A16:A26"/>
    <mergeCell ref="A27:A37"/>
  </mergeCells>
  <hyperlinks>
    <hyperlink ref="N2" location="OBSAH!A1" display="Zpět na obsah"/>
  </hyperlinks>
  <pageMargins left="0.7" right="0.7" top="0.78740157499999996" bottom="0.78740157499999996" header="0.3" footer="0.3"/>
  <pageSetup paperSize="9"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3"/>
  <sheetViews>
    <sheetView showGridLines="0" workbookViewId="0"/>
  </sheetViews>
  <sheetFormatPr defaultRowHeight="15"/>
  <cols>
    <col min="1" max="1" width="33.28515625" style="552" customWidth="1"/>
    <col min="2" max="2" width="6.28515625" style="552" bestFit="1" customWidth="1"/>
    <col min="3" max="10" width="8" style="552" customWidth="1"/>
  </cols>
  <sheetData>
    <row r="1" spans="1:13">
      <c r="A1" s="165" t="s">
        <v>1780</v>
      </c>
      <c r="B1" s="551"/>
      <c r="C1" s="551"/>
      <c r="D1" s="551"/>
      <c r="E1" s="551"/>
      <c r="F1" s="551"/>
      <c r="G1" s="551"/>
      <c r="H1" s="551"/>
      <c r="I1" s="551"/>
      <c r="J1" s="551"/>
    </row>
    <row r="2" spans="1:13" ht="15.75" thickBot="1">
      <c r="A2" s="1615" t="s">
        <v>1720</v>
      </c>
      <c r="B2" s="551"/>
      <c r="C2" s="551"/>
      <c r="D2" s="551"/>
      <c r="E2" s="551"/>
      <c r="F2" s="551"/>
      <c r="G2" s="551"/>
      <c r="H2" s="623"/>
      <c r="I2" s="146"/>
      <c r="J2" s="146"/>
      <c r="K2" s="146"/>
      <c r="L2" s="213" t="s">
        <v>1602</v>
      </c>
      <c r="M2" s="146"/>
    </row>
    <row r="3" spans="1:13">
      <c r="A3" s="2321"/>
      <c r="B3" s="2323" t="s">
        <v>716</v>
      </c>
      <c r="C3" s="2325" t="s">
        <v>726</v>
      </c>
      <c r="D3" s="2325"/>
      <c r="E3" s="2325"/>
      <c r="F3" s="2325"/>
      <c r="G3" s="2325"/>
      <c r="H3" s="2325"/>
      <c r="I3" s="2325"/>
      <c r="J3" s="2325"/>
    </row>
    <row r="4" spans="1:13" ht="15.75" thickBot="1">
      <c r="A4" s="2322"/>
      <c r="B4" s="2324"/>
      <c r="C4" s="1599">
        <v>-34</v>
      </c>
      <c r="D4" s="1600" t="s">
        <v>717</v>
      </c>
      <c r="E4" s="1592" t="s">
        <v>718</v>
      </c>
      <c r="F4" s="1600" t="s">
        <v>719</v>
      </c>
      <c r="G4" s="1588" t="s">
        <v>720</v>
      </c>
      <c r="H4" s="1600" t="s">
        <v>721</v>
      </c>
      <c r="I4" s="1588" t="s">
        <v>722</v>
      </c>
      <c r="J4" s="1607" t="s">
        <v>723</v>
      </c>
    </row>
    <row r="5" spans="1:13">
      <c r="A5" s="2119" t="s">
        <v>928</v>
      </c>
      <c r="B5" s="624">
        <v>2014</v>
      </c>
      <c r="C5" s="1597">
        <v>2.7431366662028864E-2</v>
      </c>
      <c r="D5" s="1601">
        <v>3.5581689965509415E-2</v>
      </c>
      <c r="E5" s="1597">
        <v>9.9074392753315393E-2</v>
      </c>
      <c r="F5" s="1601">
        <v>0.18051904305098893</v>
      </c>
      <c r="G5" s="1597">
        <v>0.28964403664350208</v>
      </c>
      <c r="H5" s="1601">
        <v>0.27180193176575684</v>
      </c>
      <c r="I5" s="1597">
        <v>8.6449812901383274E-2</v>
      </c>
      <c r="J5" s="1608">
        <v>9.4977262575150663E-3</v>
      </c>
      <c r="K5" s="900"/>
    </row>
    <row r="6" spans="1:13">
      <c r="A6" s="2326"/>
      <c r="B6" s="1593">
        <v>2015</v>
      </c>
      <c r="C6" s="1590">
        <v>2.7494427180903988E-2</v>
      </c>
      <c r="D6" s="1602">
        <v>4.1410261399032373E-2</v>
      </c>
      <c r="E6" s="1590">
        <v>9.0673426315565159E-2</v>
      </c>
      <c r="F6" s="1602">
        <v>0.15670229935535035</v>
      </c>
      <c r="G6" s="1590">
        <v>0.29056484204323724</v>
      </c>
      <c r="H6" s="1602">
        <v>0.27367313169271018</v>
      </c>
      <c r="I6" s="1590">
        <v>0.10762257885793805</v>
      </c>
      <c r="J6" s="1609">
        <v>1.1859033155262537E-2</v>
      </c>
      <c r="K6" s="900"/>
    </row>
    <row r="7" spans="1:13">
      <c r="A7" s="2326"/>
      <c r="B7" s="1593">
        <v>2016</v>
      </c>
      <c r="C7" s="1590">
        <v>3.0040896730402757E-2</v>
      </c>
      <c r="D7" s="1602">
        <v>4.4515341626876218E-2</v>
      </c>
      <c r="E7" s="1590">
        <v>8.9676608925907689E-2</v>
      </c>
      <c r="F7" s="1602">
        <v>0.14290659415169618</v>
      </c>
      <c r="G7" s="1590">
        <v>0.28630923067040659</v>
      </c>
      <c r="H7" s="1602">
        <v>0.27205604208152229</v>
      </c>
      <c r="I7" s="1590">
        <v>0.12075955149205261</v>
      </c>
      <c r="J7" s="1609">
        <v>1.3735734321135689E-2</v>
      </c>
      <c r="K7" s="900"/>
    </row>
    <row r="8" spans="1:13">
      <c r="A8" s="2326"/>
      <c r="B8" s="1593">
        <v>2017</v>
      </c>
      <c r="C8" s="1590">
        <v>3.3351908559064683E-2</v>
      </c>
      <c r="D8" s="1602">
        <v>4.5854790139277894E-2</v>
      </c>
      <c r="E8" s="1590">
        <v>8.5024314183909266E-2</v>
      </c>
      <c r="F8" s="1602">
        <v>0.13761882547698095</v>
      </c>
      <c r="G8" s="1590">
        <v>0.26914957534129713</v>
      </c>
      <c r="H8" s="1602">
        <v>0.28519566610335939</v>
      </c>
      <c r="I8" s="1590">
        <v>0.1257439922455996</v>
      </c>
      <c r="J8" s="1609">
        <v>1.8060927950511244E-2</v>
      </c>
      <c r="K8" s="900"/>
    </row>
    <row r="9" spans="1:13">
      <c r="A9" s="2326"/>
      <c r="B9" s="1593">
        <v>2018</v>
      </c>
      <c r="C9" s="1590">
        <v>4.3481118503209584E-2</v>
      </c>
      <c r="D9" s="1602">
        <v>5.0824125667297139E-2</v>
      </c>
      <c r="E9" s="1590">
        <v>8.822197717131737E-2</v>
      </c>
      <c r="F9" s="1602">
        <v>0.1544624013203538</v>
      </c>
      <c r="G9" s="1590">
        <v>0.23939809980063248</v>
      </c>
      <c r="H9" s="1602">
        <v>0.28762971672277687</v>
      </c>
      <c r="I9" s="1590">
        <v>0.11950004746847</v>
      </c>
      <c r="J9" s="1609">
        <v>1.6482513345942904E-2</v>
      </c>
      <c r="K9" s="900"/>
    </row>
    <row r="10" spans="1:13">
      <c r="A10" s="2326"/>
      <c r="B10" s="1593">
        <v>2019</v>
      </c>
      <c r="C10" s="1590">
        <v>4.8148222913049904E-2</v>
      </c>
      <c r="D10" s="1602">
        <v>5.0792657488527314E-2</v>
      </c>
      <c r="E10" s="1590">
        <v>0.10067355700001346</v>
      </c>
      <c r="F10" s="1602">
        <v>0.15174882581721774</v>
      </c>
      <c r="G10" s="1590">
        <v>0.21674270257176309</v>
      </c>
      <c r="H10" s="1602">
        <v>0.29610601962130084</v>
      </c>
      <c r="I10" s="1590">
        <v>0.11960851602137079</v>
      </c>
      <c r="J10" s="1609">
        <v>1.6179498566756833E-2</v>
      </c>
      <c r="K10" s="900"/>
    </row>
    <row r="11" spans="1:13">
      <c r="A11" s="2326"/>
      <c r="B11" s="1593">
        <v>2020</v>
      </c>
      <c r="C11" s="1590">
        <v>4.3649827321039246E-2</v>
      </c>
      <c r="D11" s="1602">
        <v>5.5639305030263257E-2</v>
      </c>
      <c r="E11" s="1590">
        <v>9.9654913027177175E-2</v>
      </c>
      <c r="F11" s="1602">
        <v>0.14910608960475027</v>
      </c>
      <c r="G11" s="1590">
        <v>0.19561137699828862</v>
      </c>
      <c r="H11" s="1602">
        <v>0.29894103107476189</v>
      </c>
      <c r="I11" s="1590">
        <v>0.13992804281259597</v>
      </c>
      <c r="J11" s="1609">
        <v>1.7469414131123562E-2</v>
      </c>
      <c r="K11" s="900"/>
    </row>
    <row r="12" spans="1:13">
      <c r="A12" s="2326"/>
      <c r="B12" s="1593">
        <v>2021</v>
      </c>
      <c r="C12" s="1590">
        <v>4.2348265822827511E-2</v>
      </c>
      <c r="D12" s="1602">
        <v>5.5255496368365485E-2</v>
      </c>
      <c r="E12" s="1590">
        <v>9.9088127439503695E-2</v>
      </c>
      <c r="F12" s="1602">
        <v>0.14910111563542638</v>
      </c>
      <c r="G12" s="1590">
        <v>0.17699368807413732</v>
      </c>
      <c r="H12" s="1602">
        <v>0.29396504319840233</v>
      </c>
      <c r="I12" s="1590">
        <v>0.15864828302797018</v>
      </c>
      <c r="J12" s="1609">
        <v>2.4599980433367183E-2</v>
      </c>
      <c r="K12" s="900"/>
    </row>
    <row r="13" spans="1:13">
      <c r="A13" s="2326"/>
      <c r="B13" s="1593">
        <v>2022</v>
      </c>
      <c r="C13" s="1590">
        <v>4.7101580120618387E-2</v>
      </c>
      <c r="D13" s="1602">
        <v>5.8457568524969063E-2</v>
      </c>
      <c r="E13" s="1590">
        <v>0.10210540484640361</v>
      </c>
      <c r="F13" s="1602">
        <v>0.14169213748001455</v>
      </c>
      <c r="G13" s="1590">
        <v>0.17097673319172546</v>
      </c>
      <c r="H13" s="1602">
        <v>0.2703145467617869</v>
      </c>
      <c r="I13" s="1590">
        <v>0.1824115142302781</v>
      </c>
      <c r="J13" s="1609">
        <v>2.6940514844203983E-2</v>
      </c>
      <c r="K13" s="900"/>
    </row>
    <row r="14" spans="1:13">
      <c r="A14" s="2326"/>
      <c r="B14" s="1593">
        <v>2023</v>
      </c>
      <c r="C14" s="1590">
        <v>4.9867002122204407E-2</v>
      </c>
      <c r="D14" s="1602">
        <v>5.9639385296932572E-2</v>
      </c>
      <c r="E14" s="1590">
        <v>0.10176978403449302</v>
      </c>
      <c r="F14" s="1602">
        <v>0.14382336089318234</v>
      </c>
      <c r="G14" s="1590">
        <v>0.17167129198395703</v>
      </c>
      <c r="H14" s="1602">
        <v>0.23800058256591483</v>
      </c>
      <c r="I14" s="1590">
        <v>0.2008508023084975</v>
      </c>
      <c r="J14" s="1609">
        <v>3.4377790794818362E-2</v>
      </c>
      <c r="K14" s="900"/>
    </row>
    <row r="15" spans="1:13" ht="15.75" thickBot="1">
      <c r="A15" s="2327"/>
      <c r="B15" s="1594">
        <v>2024</v>
      </c>
      <c r="C15" s="1598">
        <v>5.3503417499134412E-2</v>
      </c>
      <c r="D15" s="1603">
        <v>7.8166476449391509E-2</v>
      </c>
      <c r="E15" s="1598">
        <v>0.10504161270052967</v>
      </c>
      <c r="F15" s="1603">
        <v>0.15730754927482343</v>
      </c>
      <c r="G15" s="1598">
        <v>0.17169566945794487</v>
      </c>
      <c r="H15" s="1603">
        <v>0.21567433092676422</v>
      </c>
      <c r="I15" s="1598">
        <v>0.19219104653697697</v>
      </c>
      <c r="J15" s="1610">
        <v>2.6419897154435056E-2</v>
      </c>
      <c r="K15" s="900"/>
    </row>
    <row r="16" spans="1:13">
      <c r="A16" s="2119" t="s">
        <v>930</v>
      </c>
      <c r="B16" s="624">
        <v>2014</v>
      </c>
      <c r="C16" s="1597">
        <v>1.8547149477724758E-2</v>
      </c>
      <c r="D16" s="1601">
        <v>6.5430063099531213E-2</v>
      </c>
      <c r="E16" s="1597">
        <v>0.12777559872201552</v>
      </c>
      <c r="F16" s="1601">
        <v>0.2172364157029105</v>
      </c>
      <c r="G16" s="1597">
        <v>0.2478075102531978</v>
      </c>
      <c r="H16" s="1601">
        <v>0.22282474171842451</v>
      </c>
      <c r="I16" s="1597">
        <v>9.2084569365691663E-2</v>
      </c>
      <c r="J16" s="1608">
        <v>8.2939516605039579E-3</v>
      </c>
      <c r="K16" s="900"/>
    </row>
    <row r="17" spans="1:11">
      <c r="A17" s="2326"/>
      <c r="B17" s="1593">
        <v>2015</v>
      </c>
      <c r="C17" s="1590">
        <v>2.0675289202776656E-2</v>
      </c>
      <c r="D17" s="1602">
        <v>5.9597542519665418E-2</v>
      </c>
      <c r="E17" s="1590">
        <v>0.11649055235764283</v>
      </c>
      <c r="F17" s="1602">
        <v>0.20798431754666283</v>
      </c>
      <c r="G17" s="1590">
        <v>0.2533207249682074</v>
      </c>
      <c r="H17" s="1602">
        <v>0.21795464441149562</v>
      </c>
      <c r="I17" s="1590">
        <v>0.11155334163234853</v>
      </c>
      <c r="J17" s="1609">
        <v>1.242358736120089E-2</v>
      </c>
      <c r="K17" s="900"/>
    </row>
    <row r="18" spans="1:11">
      <c r="A18" s="2326"/>
      <c r="B18" s="1593">
        <v>2016</v>
      </c>
      <c r="C18" s="1590">
        <v>2.1526392817331826E-2</v>
      </c>
      <c r="D18" s="1602">
        <v>5.4262434311799994E-2</v>
      </c>
      <c r="E18" s="1590">
        <v>0.11519985137215351</v>
      </c>
      <c r="F18" s="1602">
        <v>0.19395554814101446</v>
      </c>
      <c r="G18" s="1590">
        <v>0.25255928051989412</v>
      </c>
      <c r="H18" s="1602">
        <v>0.22545365616919308</v>
      </c>
      <c r="I18" s="1590">
        <v>0.12106534317108127</v>
      </c>
      <c r="J18" s="1609">
        <v>1.5977493497531716E-2</v>
      </c>
      <c r="K18" s="900"/>
    </row>
    <row r="19" spans="1:11">
      <c r="A19" s="2326"/>
      <c r="B19" s="1593">
        <v>2017</v>
      </c>
      <c r="C19" s="1590">
        <v>2.3708283555751837E-2</v>
      </c>
      <c r="D19" s="1602">
        <v>4.9592625934922065E-2</v>
      </c>
      <c r="E19" s="1590">
        <v>0.11811677490341735</v>
      </c>
      <c r="F19" s="1602">
        <v>0.18238317130848514</v>
      </c>
      <c r="G19" s="1590">
        <v>0.2525322870132885</v>
      </c>
      <c r="H19" s="1602">
        <v>0.2264950731989952</v>
      </c>
      <c r="I19" s="1590">
        <v>0.12960289285599702</v>
      </c>
      <c r="J19" s="1609">
        <v>1.7568891229142958E-2</v>
      </c>
      <c r="K19" s="900"/>
    </row>
    <row r="20" spans="1:11">
      <c r="A20" s="2326"/>
      <c r="B20" s="1593">
        <v>2018</v>
      </c>
      <c r="C20" s="1590">
        <v>2.2316423699677842E-2</v>
      </c>
      <c r="D20" s="1602">
        <v>5.4189910945108666E-2</v>
      </c>
      <c r="E20" s="1590">
        <v>0.12828542025591541</v>
      </c>
      <c r="F20" s="1602">
        <v>0.17282436428375683</v>
      </c>
      <c r="G20" s="1590">
        <v>0.25073924950125814</v>
      </c>
      <c r="H20" s="1602">
        <v>0.23431382506760084</v>
      </c>
      <c r="I20" s="1590">
        <v>0.11934735240402213</v>
      </c>
      <c r="J20" s="1609">
        <v>1.7983453842660108E-2</v>
      </c>
      <c r="K20" s="900"/>
    </row>
    <row r="21" spans="1:11">
      <c r="A21" s="2326"/>
      <c r="B21" s="1593">
        <v>2019</v>
      </c>
      <c r="C21" s="1590">
        <v>2.2936647104836821E-2</v>
      </c>
      <c r="D21" s="1602">
        <v>5.6711388247331719E-2</v>
      </c>
      <c r="E21" s="1590">
        <v>0.12253700744782998</v>
      </c>
      <c r="F21" s="1602">
        <v>0.17632895014884531</v>
      </c>
      <c r="G21" s="1590">
        <v>0.23715351278809829</v>
      </c>
      <c r="H21" s="1602">
        <v>0.24171340868901139</v>
      </c>
      <c r="I21" s="1590">
        <v>0.12134327860222506</v>
      </c>
      <c r="J21" s="1609">
        <v>2.1275806971821323E-2</v>
      </c>
      <c r="K21" s="900"/>
    </row>
    <row r="22" spans="1:11">
      <c r="A22" s="2326"/>
      <c r="B22" s="1593">
        <v>2020</v>
      </c>
      <c r="C22" s="1590">
        <v>2.3097405412099821E-2</v>
      </c>
      <c r="D22" s="1602">
        <v>5.3017305751949677E-2</v>
      </c>
      <c r="E22" s="1590">
        <v>0.12091260431350696</v>
      </c>
      <c r="F22" s="1602">
        <v>0.16745892114973424</v>
      </c>
      <c r="G22" s="1590">
        <v>0.22724590486389615</v>
      </c>
      <c r="H22" s="1602">
        <v>0.25362342596336324</v>
      </c>
      <c r="I22" s="1590">
        <v>0.13402942451362862</v>
      </c>
      <c r="J22" s="1609">
        <v>2.061500803182131E-2</v>
      </c>
      <c r="K22" s="900"/>
    </row>
    <row r="23" spans="1:11">
      <c r="A23" s="2326"/>
      <c r="B23" s="1593">
        <v>2021</v>
      </c>
      <c r="C23" s="1590">
        <v>2.0179904223650715E-2</v>
      </c>
      <c r="D23" s="1602">
        <v>5.2845966895321887E-2</v>
      </c>
      <c r="E23" s="1590">
        <v>0.11253181759351139</v>
      </c>
      <c r="F23" s="1602">
        <v>0.17548930785049682</v>
      </c>
      <c r="G23" s="1590">
        <v>0.2158796755684024</v>
      </c>
      <c r="H23" s="1602">
        <v>0.25431245236348987</v>
      </c>
      <c r="I23" s="1590">
        <v>0.14360340538130778</v>
      </c>
      <c r="J23" s="1609">
        <v>2.5157470123818967E-2</v>
      </c>
      <c r="K23" s="900"/>
    </row>
    <row r="24" spans="1:11">
      <c r="A24" s="2326"/>
      <c r="B24" s="1593">
        <v>2022</v>
      </c>
      <c r="C24" s="1590">
        <v>2.3526728872503361E-2</v>
      </c>
      <c r="D24" s="1602">
        <v>5.5330485063861463E-2</v>
      </c>
      <c r="E24" s="1590">
        <v>0.10648185739879169</v>
      </c>
      <c r="F24" s="1602">
        <v>0.18717725899269386</v>
      </c>
      <c r="G24" s="1590">
        <v>0.19997546779629977</v>
      </c>
      <c r="H24" s="1602">
        <v>0.24504734542552148</v>
      </c>
      <c r="I24" s="1590">
        <v>0.15368043522202507</v>
      </c>
      <c r="J24" s="1609">
        <v>2.8780421228303252E-2</v>
      </c>
      <c r="K24" s="900"/>
    </row>
    <row r="25" spans="1:11">
      <c r="A25" s="2326"/>
      <c r="B25" s="1593">
        <v>2023</v>
      </c>
      <c r="C25" s="1590">
        <v>2.220251763576029E-2</v>
      </c>
      <c r="D25" s="1602">
        <v>5.4705576576827217E-2</v>
      </c>
      <c r="E25" s="1590">
        <v>0.10661883874863379</v>
      </c>
      <c r="F25" s="1602">
        <v>0.18591420264741892</v>
      </c>
      <c r="G25" s="1590">
        <v>0.19494776688633703</v>
      </c>
      <c r="H25" s="1602">
        <v>0.23471186506317357</v>
      </c>
      <c r="I25" s="1590">
        <v>0.16844171820904408</v>
      </c>
      <c r="J25" s="1609">
        <v>3.2457514232805081E-2</v>
      </c>
      <c r="K25" s="900"/>
    </row>
    <row r="26" spans="1:11" ht="15.75" thickBot="1">
      <c r="A26" s="2327"/>
      <c r="B26" s="1594">
        <v>2024</v>
      </c>
      <c r="C26" s="1598">
        <v>2.3915224354167288E-2</v>
      </c>
      <c r="D26" s="1603">
        <v>5.8157439532860705E-2</v>
      </c>
      <c r="E26" s="1598">
        <v>0.10818926872839864</v>
      </c>
      <c r="F26" s="1603">
        <v>0.18287289319055189</v>
      </c>
      <c r="G26" s="1598">
        <v>0.20008898843150388</v>
      </c>
      <c r="H26" s="1603">
        <v>0.22548235396065175</v>
      </c>
      <c r="I26" s="1598">
        <v>0.17020787297651302</v>
      </c>
      <c r="J26" s="1610">
        <v>3.1085958825352696E-2</v>
      </c>
      <c r="K26" s="900"/>
    </row>
    <row r="27" spans="1:11">
      <c r="A27" s="2119" t="s">
        <v>931</v>
      </c>
      <c r="B27" s="624">
        <v>2014</v>
      </c>
      <c r="C27" s="1595">
        <v>2.2462087296159731E-2</v>
      </c>
      <c r="D27" s="1604">
        <v>6.0187959587983571E-2</v>
      </c>
      <c r="E27" s="1595">
        <v>8.3841538645929553E-2</v>
      </c>
      <c r="F27" s="1604">
        <v>0.14946523875661843</v>
      </c>
      <c r="G27" s="1595">
        <v>0.27097624771748252</v>
      </c>
      <c r="H27" s="1604">
        <v>0.25287826338313163</v>
      </c>
      <c r="I27" s="1595">
        <v>0.14020121405255254</v>
      </c>
      <c r="J27" s="1611">
        <v>1.9987450560142134E-2</v>
      </c>
      <c r="K27" s="900"/>
    </row>
    <row r="28" spans="1:11">
      <c r="A28" s="2326"/>
      <c r="B28" s="1593">
        <v>2015</v>
      </c>
      <c r="C28" s="1591">
        <v>2.2751060820367753E-2</v>
      </c>
      <c r="D28" s="1605">
        <v>6.0056577086280059E-2</v>
      </c>
      <c r="E28" s="1591">
        <v>8.6916548797736914E-2</v>
      </c>
      <c r="F28" s="1605">
        <v>0.13366336633663367</v>
      </c>
      <c r="G28" s="1591">
        <v>0.2586280056577086</v>
      </c>
      <c r="H28" s="1605">
        <v>0.27658415841584161</v>
      </c>
      <c r="I28" s="1591">
        <v>0.13186704384724185</v>
      </c>
      <c r="J28" s="1612">
        <v>2.9533239038189531E-2</v>
      </c>
      <c r="K28" s="900"/>
    </row>
    <row r="29" spans="1:11">
      <c r="A29" s="2326"/>
      <c r="B29" s="1593">
        <v>2016</v>
      </c>
      <c r="C29" s="1591">
        <v>1.2829188129203318E-2</v>
      </c>
      <c r="D29" s="1605">
        <v>5.8048969107756893E-2</v>
      </c>
      <c r="E29" s="1591">
        <v>8.6779998066645492E-2</v>
      </c>
      <c r="F29" s="1605">
        <v>0.13605982351235277</v>
      </c>
      <c r="G29" s="1591">
        <v>0.2485189123499924</v>
      </c>
      <c r="H29" s="1605">
        <v>0.27836162015107785</v>
      </c>
      <c r="I29" s="1591">
        <v>0.14279204010329638</v>
      </c>
      <c r="J29" s="1612">
        <v>3.6609448579674915E-2</v>
      </c>
      <c r="K29" s="900"/>
    </row>
    <row r="30" spans="1:11">
      <c r="A30" s="2326"/>
      <c r="B30" s="1593">
        <v>2017</v>
      </c>
      <c r="C30" s="1591">
        <v>1.186436039192074E-2</v>
      </c>
      <c r="D30" s="1605">
        <v>5.3909628332147345E-2</v>
      </c>
      <c r="E30" s="1591">
        <v>9.4107504515846513E-2</v>
      </c>
      <c r="F30" s="1605">
        <v>0.12536947835130549</v>
      </c>
      <c r="G30" s="1591">
        <v>0.23370874158410421</v>
      </c>
      <c r="H30" s="1605">
        <v>0.27110131917455804</v>
      </c>
      <c r="I30" s="1591">
        <v>0.16105835021073953</v>
      </c>
      <c r="J30" s="1612">
        <v>4.8880617439378181E-2</v>
      </c>
      <c r="K30" s="900"/>
    </row>
    <row r="31" spans="1:11">
      <c r="A31" s="2326"/>
      <c r="B31" s="1593">
        <v>2018</v>
      </c>
      <c r="C31" s="1591">
        <v>1.9206926406926408E-2</v>
      </c>
      <c r="D31" s="1605">
        <v>5.3672727272727268E-2</v>
      </c>
      <c r="E31" s="1591">
        <v>0.10122251082251081</v>
      </c>
      <c r="F31" s="1605">
        <v>0.13017489177489175</v>
      </c>
      <c r="G31" s="1591">
        <v>0.20776450216450218</v>
      </c>
      <c r="H31" s="1605">
        <v>0.28437056277056277</v>
      </c>
      <c r="I31" s="1591">
        <v>0.16575584415584416</v>
      </c>
      <c r="J31" s="1612">
        <v>3.7832034632034633E-2</v>
      </c>
      <c r="K31" s="900"/>
    </row>
    <row r="32" spans="1:11">
      <c r="A32" s="2326"/>
      <c r="B32" s="1593">
        <v>2019</v>
      </c>
      <c r="C32" s="1591">
        <v>2.1098927421286565E-2</v>
      </c>
      <c r="D32" s="1605">
        <v>5.1526362015276932E-2</v>
      </c>
      <c r="E32" s="1591">
        <v>0.10569424852952919</v>
      </c>
      <c r="F32" s="1605">
        <v>0.13002022729087376</v>
      </c>
      <c r="G32" s="1591">
        <v>0.18800734570036998</v>
      </c>
      <c r="H32" s="1605">
        <v>0.28147872142229791</v>
      </c>
      <c r="I32" s="1591">
        <v>0.18302371383706387</v>
      </c>
      <c r="J32" s="1612">
        <v>3.9150453783301849E-2</v>
      </c>
      <c r="K32" s="900"/>
    </row>
    <row r="33" spans="1:11">
      <c r="A33" s="2326"/>
      <c r="B33" s="1593">
        <v>2020</v>
      </c>
      <c r="C33" s="1591">
        <v>1.6860534202986568E-2</v>
      </c>
      <c r="D33" s="1605">
        <v>4.9003815735618357E-2</v>
      </c>
      <c r="E33" s="1591">
        <v>0.11037246332800801</v>
      </c>
      <c r="F33" s="1605">
        <v>0.13139201732264746</v>
      </c>
      <c r="G33" s="1591">
        <v>0.17302842657019502</v>
      </c>
      <c r="H33" s="1605">
        <v>0.26923381613171549</v>
      </c>
      <c r="I33" s="1591">
        <v>0.21080949048706743</v>
      </c>
      <c r="J33" s="1612">
        <v>3.9299436221761574E-2</v>
      </c>
      <c r="K33" s="900"/>
    </row>
    <row r="34" spans="1:11">
      <c r="A34" s="2326"/>
      <c r="B34" s="1593">
        <v>2021</v>
      </c>
      <c r="C34" s="1591">
        <v>1.2366712493668637E-2</v>
      </c>
      <c r="D34" s="1605">
        <v>3.9178797666111917E-2</v>
      </c>
      <c r="E34" s="1591">
        <v>0.10915597187230711</v>
      </c>
      <c r="F34" s="1605">
        <v>0.13536287749718789</v>
      </c>
      <c r="G34" s="1591">
        <v>0.16973312897560203</v>
      </c>
      <c r="H34" s="1605">
        <v>0.26259529933364473</v>
      </c>
      <c r="I34" s="1591">
        <v>0.21995645338472974</v>
      </c>
      <c r="J34" s="1612">
        <v>5.1650758776747949E-2</v>
      </c>
      <c r="K34" s="900"/>
    </row>
    <row r="35" spans="1:11">
      <c r="A35" s="2326"/>
      <c r="B35" s="1593">
        <v>2022</v>
      </c>
      <c r="C35" s="1591">
        <v>1.4994497140421529E-2</v>
      </c>
      <c r="D35" s="1605">
        <v>3.5981703787112497E-2</v>
      </c>
      <c r="E35" s="1591">
        <v>0.10562309546984243</v>
      </c>
      <c r="F35" s="1605">
        <v>0.15698099763981399</v>
      </c>
      <c r="G35" s="1591">
        <v>0.16415698099763981</v>
      </c>
      <c r="H35" s="1605">
        <v>0.24092982422657791</v>
      </c>
      <c r="I35" s="1591">
        <v>0.21980902214503376</v>
      </c>
      <c r="J35" s="1612">
        <v>6.1523878593558165E-2</v>
      </c>
      <c r="K35" s="900"/>
    </row>
    <row r="36" spans="1:11">
      <c r="A36" s="2326"/>
      <c r="B36" s="1593">
        <v>2023</v>
      </c>
      <c r="C36" s="1591">
        <v>1.5559750943962393E-2</v>
      </c>
      <c r="D36" s="1605">
        <v>3.6620739666424949E-2</v>
      </c>
      <c r="E36" s="1591">
        <v>8.8401140256557736E-2</v>
      </c>
      <c r="F36" s="1605">
        <v>0.16311170013252982</v>
      </c>
      <c r="G36" s="1591">
        <v>0.17831512090220303</v>
      </c>
      <c r="H36" s="1605">
        <v>0.21365432222250008</v>
      </c>
      <c r="I36" s="1591">
        <v>0.23580930709409623</v>
      </c>
      <c r="J36" s="1612">
        <v>6.8527918781725899E-2</v>
      </c>
      <c r="K36" s="900"/>
    </row>
    <row r="37" spans="1:11" ht="15.75" thickBot="1">
      <c r="A37" s="2327"/>
      <c r="B37" s="1594">
        <v>2024</v>
      </c>
      <c r="C37" s="1596">
        <v>1.9460726846424383E-2</v>
      </c>
      <c r="D37" s="1606">
        <v>3.9445918430307897E-2</v>
      </c>
      <c r="E37" s="1596">
        <v>8.606157833035108E-2</v>
      </c>
      <c r="F37" s="1606">
        <v>0.17205528475350154</v>
      </c>
      <c r="G37" s="1596">
        <v>0.1825877707163571</v>
      </c>
      <c r="H37" s="1606">
        <v>0.20087616462022578</v>
      </c>
      <c r="I37" s="1596">
        <v>0.23473190596655769</v>
      </c>
      <c r="J37" s="1613">
        <v>6.4780650336274448E-2</v>
      </c>
      <c r="K37" s="900"/>
    </row>
    <row r="38" spans="1:11">
      <c r="A38" s="2119" t="s">
        <v>932</v>
      </c>
      <c r="B38" s="624">
        <v>2014</v>
      </c>
      <c r="C38" s="1595">
        <v>1.5484370463563341E-2</v>
      </c>
      <c r="D38" s="1604">
        <v>6.04858221232943E-2</v>
      </c>
      <c r="E38" s="1595">
        <v>6.9563534307558308E-2</v>
      </c>
      <c r="F38" s="1604">
        <v>0.1327978321881351</v>
      </c>
      <c r="G38" s="1595">
        <v>0.27840898093486888</v>
      </c>
      <c r="H38" s="1604">
        <v>0.27622181360689052</v>
      </c>
      <c r="I38" s="1595">
        <v>0.13498499951611342</v>
      </c>
      <c r="J38" s="1611">
        <v>3.2052646859576116E-2</v>
      </c>
      <c r="K38" s="900"/>
    </row>
    <row r="39" spans="1:11">
      <c r="A39" s="2326"/>
      <c r="B39" s="1593">
        <v>2015</v>
      </c>
      <c r="C39" s="1591">
        <v>9.4837761166214566E-3</v>
      </c>
      <c r="D39" s="1605">
        <v>6.9740956246246863E-2</v>
      </c>
      <c r="E39" s="1591">
        <v>6.911974820367342E-2</v>
      </c>
      <c r="F39" s="1605">
        <v>0.10730333588718861</v>
      </c>
      <c r="G39" s="1591">
        <v>0.25496448760689955</v>
      </c>
      <c r="H39" s="1605">
        <v>0.3037914397531733</v>
      </c>
      <c r="I39" s="1591">
        <v>0.13970968877477066</v>
      </c>
      <c r="J39" s="1612">
        <v>4.5886567411426084E-2</v>
      </c>
      <c r="K39" s="900"/>
    </row>
    <row r="40" spans="1:11">
      <c r="A40" s="2326"/>
      <c r="B40" s="1593">
        <v>2016</v>
      </c>
      <c r="C40" s="1591">
        <v>1.766822990511506E-2</v>
      </c>
      <c r="D40" s="1605">
        <v>6.4696259134038606E-2</v>
      </c>
      <c r="E40" s="1591">
        <v>8.9475406260224669E-2</v>
      </c>
      <c r="F40" s="1605">
        <v>0.12433198822118006</v>
      </c>
      <c r="G40" s="1591">
        <v>0.21075362634965647</v>
      </c>
      <c r="H40" s="1605">
        <v>0.29348893009052246</v>
      </c>
      <c r="I40" s="1591">
        <v>0.14090958665067074</v>
      </c>
      <c r="J40" s="1612">
        <v>5.8675973388591991E-2</v>
      </c>
      <c r="K40" s="900"/>
    </row>
    <row r="41" spans="1:11">
      <c r="A41" s="2326"/>
      <c r="B41" s="1593">
        <v>2017</v>
      </c>
      <c r="C41" s="1591">
        <v>1.3638475836431227E-2</v>
      </c>
      <c r="D41" s="1605">
        <v>4.8629182156133828E-2</v>
      </c>
      <c r="E41" s="1591">
        <v>0.1029275092936803</v>
      </c>
      <c r="F41" s="1605">
        <v>0.11849442379182157</v>
      </c>
      <c r="G41" s="1591">
        <v>0.19981412639405205</v>
      </c>
      <c r="H41" s="1605">
        <v>0.2872676579925651</v>
      </c>
      <c r="I41" s="1591">
        <v>0.16814591078066918</v>
      </c>
      <c r="J41" s="1612">
        <v>6.1082713754646842E-2</v>
      </c>
      <c r="K41" s="900"/>
    </row>
    <row r="42" spans="1:11">
      <c r="A42" s="2326"/>
      <c r="B42" s="1593">
        <v>2018</v>
      </c>
      <c r="C42" s="1591">
        <v>1.482656194935307E-2</v>
      </c>
      <c r="D42" s="1605">
        <v>3.8815888838544026E-2</v>
      </c>
      <c r="E42" s="1591">
        <v>0.11267180184262197</v>
      </c>
      <c r="F42" s="1605">
        <v>0.13112319387806476</v>
      </c>
      <c r="G42" s="1591">
        <v>0.16442632029401399</v>
      </c>
      <c r="H42" s="1605">
        <v>0.29177364949906864</v>
      </c>
      <c r="I42" s="1591">
        <v>0.19657151487690683</v>
      </c>
      <c r="J42" s="1612">
        <v>4.9791068821426775E-2</v>
      </c>
      <c r="K42" s="900"/>
    </row>
    <row r="43" spans="1:11">
      <c r="A43" s="2326"/>
      <c r="B43" s="1593">
        <v>2019</v>
      </c>
      <c r="C43" s="1591">
        <v>1.8016383243467441E-2</v>
      </c>
      <c r="D43" s="1605">
        <v>2.7970759021153053E-2</v>
      </c>
      <c r="E43" s="1591">
        <v>0.12056719203649938</v>
      </c>
      <c r="F43" s="1605">
        <v>0.12069680630443798</v>
      </c>
      <c r="G43" s="1591">
        <v>0.14516798009124846</v>
      </c>
      <c r="H43" s="1605">
        <v>0.28948050601410202</v>
      </c>
      <c r="I43" s="1591">
        <v>0.22267731231854004</v>
      </c>
      <c r="J43" s="1612">
        <v>5.5423060970551635E-2</v>
      </c>
      <c r="K43" s="900"/>
    </row>
    <row r="44" spans="1:11">
      <c r="A44" s="2326"/>
      <c r="B44" s="1593">
        <v>2020</v>
      </c>
      <c r="C44" s="1591">
        <v>1.1371694198597579E-2</v>
      </c>
      <c r="D44" s="1605">
        <v>3.2250439898101217E-2</v>
      </c>
      <c r="E44" s="1591">
        <v>0.12301389290122648</v>
      </c>
      <c r="F44" s="1605">
        <v>0.1272159046143341</v>
      </c>
      <c r="G44" s="1591">
        <v>0.14696535966594007</v>
      </c>
      <c r="H44" s="1605">
        <v>0.26354492213147046</v>
      </c>
      <c r="I44" s="1591">
        <v>0.22777529742364155</v>
      </c>
      <c r="J44" s="1612">
        <v>6.786248916668855E-2</v>
      </c>
      <c r="K44" s="900"/>
    </row>
    <row r="45" spans="1:11">
      <c r="A45" s="2326"/>
      <c r="B45" s="1593">
        <v>2021</v>
      </c>
      <c r="C45" s="1591">
        <v>1.5381759355026918E-2</v>
      </c>
      <c r="D45" s="1605">
        <v>4.4819264327578434E-2</v>
      </c>
      <c r="E45" s="1591">
        <v>9.886758426817302E-2</v>
      </c>
      <c r="F45" s="1605">
        <v>0.14310340255125042</v>
      </c>
      <c r="G45" s="1591">
        <v>0.14297080117750019</v>
      </c>
      <c r="H45" s="1605">
        <v>0.25228737369719151</v>
      </c>
      <c r="I45" s="1591">
        <v>0.21001405574561752</v>
      </c>
      <c r="J45" s="1612">
        <v>9.2555758877661973E-2</v>
      </c>
      <c r="K45" s="900"/>
    </row>
    <row r="46" spans="1:11">
      <c r="A46" s="2326"/>
      <c r="B46" s="1593">
        <v>2022</v>
      </c>
      <c r="C46" s="1591">
        <v>1.3690345282603914E-2</v>
      </c>
      <c r="D46" s="1605">
        <v>3.0926984825159442E-2</v>
      </c>
      <c r="E46" s="1591">
        <v>8.348911370134153E-2</v>
      </c>
      <c r="F46" s="1605">
        <v>0.14732241038047061</v>
      </c>
      <c r="G46" s="1591">
        <v>0.15372773257092587</v>
      </c>
      <c r="H46" s="1605">
        <v>0.23152628106443807</v>
      </c>
      <c r="I46" s="1591">
        <v>0.23262590719155485</v>
      </c>
      <c r="J46" s="1612">
        <v>0.1066912249835056</v>
      </c>
      <c r="K46" s="900"/>
    </row>
    <row r="47" spans="1:11">
      <c r="A47" s="2326"/>
      <c r="B47" s="1593">
        <v>2023</v>
      </c>
      <c r="C47" s="1591">
        <v>1.0443715223284349E-2</v>
      </c>
      <c r="D47" s="1605">
        <v>2.2628049650449421E-2</v>
      </c>
      <c r="E47" s="1591">
        <v>8.6260522185761163E-2</v>
      </c>
      <c r="F47" s="1605">
        <v>0.1414181766300471</v>
      </c>
      <c r="G47" s="1591">
        <v>0.15910971607932659</v>
      </c>
      <c r="H47" s="1605">
        <v>0.20162648023969182</v>
      </c>
      <c r="I47" s="1591">
        <v>0.24691111428163789</v>
      </c>
      <c r="J47" s="1612">
        <v>0.13160222570980168</v>
      </c>
      <c r="K47" s="900"/>
    </row>
    <row r="48" spans="1:11">
      <c r="A48" s="2326"/>
      <c r="B48" s="1593">
        <v>2024</v>
      </c>
      <c r="C48" s="1591">
        <v>1.2253024965538369E-2</v>
      </c>
      <c r="D48" s="1605">
        <v>3.4859856026956661E-2</v>
      </c>
      <c r="E48" s="1591">
        <v>8.5311686322560906E-2</v>
      </c>
      <c r="F48" s="1605">
        <v>0.1664267115944249</v>
      </c>
      <c r="G48" s="1591">
        <v>0.14458569459335277</v>
      </c>
      <c r="H48" s="1605">
        <v>0.17586154081788943</v>
      </c>
      <c r="I48" s="1591">
        <v>0.26742226987287493</v>
      </c>
      <c r="J48" s="1612">
        <v>0.11327921580640224</v>
      </c>
      <c r="K48" s="900"/>
    </row>
    <row r="49" spans="1:10">
      <c r="A49" s="26"/>
      <c r="B49" s="26"/>
      <c r="C49" s="26"/>
      <c r="D49" s="26"/>
      <c r="E49" s="26"/>
      <c r="F49" s="26"/>
      <c r="G49" s="26"/>
      <c r="H49" s="26"/>
      <c r="I49" s="26"/>
      <c r="J49" s="26"/>
    </row>
    <row r="50" spans="1:10">
      <c r="A50" s="69" t="s">
        <v>933</v>
      </c>
      <c r="B50" s="26"/>
      <c r="C50" s="26"/>
      <c r="D50" s="26"/>
      <c r="E50" s="26"/>
      <c r="F50" s="26"/>
      <c r="G50" s="26"/>
      <c r="H50" s="26"/>
      <c r="I50" s="26"/>
      <c r="J50" s="26"/>
    </row>
    <row r="51" spans="1:10">
      <c r="A51" s="69" t="s">
        <v>513</v>
      </c>
      <c r="B51" s="26"/>
      <c r="C51" s="26"/>
      <c r="D51" s="26"/>
      <c r="E51" s="26"/>
      <c r="F51" s="26"/>
      <c r="G51" s="26"/>
      <c r="H51" s="26"/>
      <c r="I51" s="26"/>
      <c r="J51" s="26"/>
    </row>
    <row r="52" spans="1:10">
      <c r="A52" s="26"/>
      <c r="B52" s="26"/>
      <c r="C52" s="26"/>
      <c r="D52" s="26"/>
      <c r="E52" s="26"/>
      <c r="F52" s="26"/>
      <c r="G52" s="26"/>
      <c r="H52" s="26"/>
      <c r="I52" s="26"/>
      <c r="J52" s="26"/>
    </row>
    <row r="53" spans="1:10">
      <c r="A53" s="26"/>
      <c r="B53" s="26"/>
      <c r="C53" s="26"/>
      <c r="D53" s="26"/>
      <c r="E53" s="26"/>
      <c r="F53" s="26"/>
      <c r="G53" s="26"/>
      <c r="H53" s="26"/>
      <c r="I53" s="26"/>
      <c r="J53" s="26"/>
    </row>
    <row r="54" spans="1:10">
      <c r="A54" s="26"/>
      <c r="B54" s="26"/>
      <c r="C54" s="26"/>
      <c r="D54" s="26"/>
      <c r="E54" s="26"/>
      <c r="F54" s="26"/>
      <c r="G54" s="26"/>
      <c r="H54" s="26"/>
      <c r="I54" s="26"/>
      <c r="J54" s="26"/>
    </row>
    <row r="55" spans="1:10">
      <c r="A55" s="26"/>
      <c r="B55" s="26"/>
      <c r="C55" s="26"/>
      <c r="D55" s="26"/>
      <c r="E55" s="26"/>
      <c r="F55" s="26"/>
      <c r="G55" s="26"/>
      <c r="H55" s="26"/>
      <c r="I55" s="26"/>
      <c r="J55" s="26"/>
    </row>
    <row r="56" spans="1:10">
      <c r="A56" s="26"/>
      <c r="B56" s="26"/>
      <c r="C56" s="26"/>
      <c r="D56" s="26"/>
      <c r="E56" s="26"/>
      <c r="F56" s="26"/>
      <c r="G56" s="26"/>
      <c r="H56" s="26"/>
      <c r="I56" s="26"/>
      <c r="J56" s="26"/>
    </row>
    <row r="57" spans="1:10">
      <c r="A57" s="26"/>
      <c r="B57" s="26"/>
      <c r="C57" s="26"/>
      <c r="D57" s="26"/>
      <c r="E57" s="26"/>
      <c r="F57" s="26"/>
      <c r="G57" s="26"/>
      <c r="H57" s="26"/>
      <c r="I57" s="26"/>
      <c r="J57" s="26"/>
    </row>
    <row r="58" spans="1:10">
      <c r="A58" s="26"/>
      <c r="B58" s="26"/>
      <c r="C58" s="26"/>
      <c r="D58" s="26"/>
      <c r="E58" s="26"/>
      <c r="F58" s="26"/>
      <c r="G58" s="26"/>
      <c r="H58" s="26"/>
      <c r="I58" s="26"/>
      <c r="J58" s="26"/>
    </row>
    <row r="59" spans="1:10">
      <c r="A59" s="26"/>
      <c r="B59" s="26"/>
      <c r="C59" s="26"/>
      <c r="D59" s="26"/>
      <c r="E59" s="26"/>
      <c r="F59" s="26"/>
      <c r="G59" s="26"/>
      <c r="H59" s="26"/>
      <c r="I59" s="26"/>
      <c r="J59" s="26"/>
    </row>
    <row r="60" spans="1:10">
      <c r="A60" s="26"/>
      <c r="B60" s="26"/>
      <c r="C60" s="26"/>
      <c r="D60" s="26"/>
      <c r="E60" s="26"/>
      <c r="F60" s="26"/>
      <c r="G60" s="26"/>
      <c r="H60" s="26"/>
      <c r="I60" s="26"/>
      <c r="J60" s="26"/>
    </row>
    <row r="61" spans="1:10">
      <c r="A61" s="26"/>
      <c r="B61" s="26"/>
      <c r="C61" s="26"/>
      <c r="D61" s="26"/>
      <c r="E61" s="26"/>
      <c r="F61" s="26"/>
      <c r="G61" s="26"/>
      <c r="H61" s="26"/>
      <c r="I61" s="26"/>
      <c r="J61" s="26"/>
    </row>
    <row r="62" spans="1:10">
      <c r="A62" s="26"/>
      <c r="B62" s="26"/>
      <c r="C62" s="26"/>
      <c r="D62" s="26"/>
      <c r="E62" s="26"/>
      <c r="F62" s="26"/>
      <c r="G62" s="26"/>
      <c r="H62" s="26"/>
      <c r="I62" s="26"/>
      <c r="J62" s="26"/>
    </row>
    <row r="63" spans="1:10">
      <c r="A63" s="26"/>
      <c r="B63" s="26"/>
      <c r="C63" s="26"/>
      <c r="D63" s="26"/>
      <c r="E63" s="26"/>
      <c r="F63" s="26"/>
      <c r="G63" s="26"/>
      <c r="H63" s="26"/>
      <c r="I63" s="26"/>
      <c r="J63" s="26"/>
    </row>
    <row r="64" spans="1:10">
      <c r="A64" s="26"/>
      <c r="B64" s="26"/>
      <c r="C64" s="26"/>
      <c r="D64" s="26"/>
      <c r="E64" s="26"/>
      <c r="F64" s="26"/>
      <c r="G64" s="26"/>
      <c r="H64" s="26"/>
      <c r="I64" s="26"/>
      <c r="J64" s="26"/>
    </row>
    <row r="65" spans="1:10">
      <c r="A65" s="26"/>
      <c r="B65" s="26"/>
      <c r="C65" s="26"/>
      <c r="D65" s="26"/>
      <c r="E65" s="26"/>
      <c r="F65" s="26"/>
      <c r="G65" s="26"/>
      <c r="H65" s="26"/>
      <c r="I65" s="26"/>
      <c r="J65" s="26"/>
    </row>
    <row r="66" spans="1:10">
      <c r="A66" s="26"/>
      <c r="B66" s="26"/>
      <c r="C66" s="26"/>
      <c r="D66" s="26"/>
      <c r="E66" s="26"/>
      <c r="F66" s="26"/>
      <c r="G66" s="26"/>
      <c r="H66" s="26"/>
      <c r="I66" s="26"/>
      <c r="J66" s="26"/>
    </row>
    <row r="67" spans="1:10">
      <c r="A67" s="26"/>
      <c r="B67" s="26"/>
      <c r="C67" s="26"/>
      <c r="D67" s="26"/>
      <c r="E67" s="26"/>
      <c r="F67" s="26"/>
      <c r="G67" s="26"/>
      <c r="H67" s="26"/>
      <c r="I67" s="26"/>
      <c r="J67" s="26"/>
    </row>
    <row r="68" spans="1:10">
      <c r="A68" s="26"/>
      <c r="B68" s="26"/>
      <c r="C68" s="26"/>
      <c r="D68" s="26"/>
      <c r="E68" s="26"/>
      <c r="F68" s="26"/>
      <c r="G68" s="26"/>
      <c r="H68" s="26"/>
      <c r="I68" s="26"/>
      <c r="J68" s="26"/>
    </row>
    <row r="69" spans="1:10">
      <c r="A69" s="26"/>
      <c r="B69" s="26"/>
      <c r="C69" s="26"/>
      <c r="D69" s="26"/>
      <c r="E69" s="26"/>
      <c r="F69" s="26"/>
      <c r="G69" s="26"/>
      <c r="H69" s="26"/>
      <c r="I69" s="26"/>
      <c r="J69" s="26"/>
    </row>
    <row r="70" spans="1:10">
      <c r="A70" s="26"/>
      <c r="B70" s="26"/>
      <c r="C70" s="26"/>
      <c r="D70" s="26"/>
      <c r="E70" s="26"/>
      <c r="F70" s="26"/>
      <c r="G70" s="26"/>
      <c r="H70" s="26"/>
      <c r="I70" s="26"/>
      <c r="J70" s="26"/>
    </row>
    <row r="71" spans="1:10">
      <c r="A71" s="26"/>
      <c r="B71" s="26"/>
      <c r="C71" s="26"/>
      <c r="D71" s="26"/>
      <c r="E71" s="26"/>
      <c r="F71" s="26"/>
      <c r="G71" s="26"/>
      <c r="H71" s="26"/>
      <c r="I71" s="26"/>
      <c r="J71" s="26"/>
    </row>
    <row r="72" spans="1:10">
      <c r="A72" s="26"/>
      <c r="B72" s="26"/>
      <c r="C72" s="26"/>
      <c r="D72" s="26"/>
      <c r="E72" s="26"/>
      <c r="F72" s="26"/>
      <c r="G72" s="26"/>
      <c r="H72" s="26"/>
      <c r="I72" s="26"/>
      <c r="J72" s="26"/>
    </row>
    <row r="73" spans="1:10">
      <c r="A73" s="26"/>
      <c r="B73" s="26"/>
      <c r="C73" s="26"/>
      <c r="D73" s="26"/>
      <c r="E73" s="26"/>
      <c r="F73" s="26"/>
      <c r="G73" s="26"/>
      <c r="H73" s="26"/>
      <c r="I73" s="26"/>
      <c r="J73" s="26"/>
    </row>
    <row r="74" spans="1:10">
      <c r="A74" s="26"/>
      <c r="B74" s="26"/>
      <c r="C74" s="26"/>
      <c r="D74" s="26"/>
      <c r="E74" s="26"/>
      <c r="F74" s="26"/>
      <c r="G74" s="26"/>
      <c r="H74" s="26"/>
      <c r="I74" s="26"/>
      <c r="J74" s="26"/>
    </row>
    <row r="75" spans="1:10">
      <c r="A75" s="26"/>
      <c r="B75" s="26"/>
      <c r="C75" s="26"/>
      <c r="D75" s="26"/>
      <c r="E75" s="26"/>
      <c r="F75" s="26"/>
      <c r="G75" s="26"/>
      <c r="H75" s="26"/>
      <c r="I75" s="26"/>
      <c r="J75" s="26"/>
    </row>
    <row r="76" spans="1:10">
      <c r="A76" s="26"/>
      <c r="B76" s="26"/>
      <c r="C76" s="26"/>
      <c r="D76" s="26"/>
      <c r="E76" s="26"/>
      <c r="F76" s="26"/>
      <c r="G76" s="26"/>
      <c r="H76" s="26"/>
      <c r="I76" s="26"/>
      <c r="J76" s="26"/>
    </row>
    <row r="77" spans="1:10">
      <c r="A77" s="26"/>
      <c r="B77" s="26"/>
      <c r="C77" s="26"/>
      <c r="D77" s="26"/>
      <c r="E77" s="26"/>
      <c r="F77" s="26"/>
      <c r="G77" s="26"/>
      <c r="H77" s="26"/>
      <c r="I77" s="26"/>
      <c r="J77" s="26"/>
    </row>
    <row r="78" spans="1:10">
      <c r="A78" s="26"/>
      <c r="B78" s="26"/>
      <c r="C78" s="26"/>
      <c r="D78" s="26"/>
      <c r="E78" s="26"/>
      <c r="F78" s="26"/>
      <c r="G78" s="26"/>
      <c r="H78" s="26"/>
      <c r="I78" s="26"/>
      <c r="J78" s="26"/>
    </row>
    <row r="79" spans="1:10">
      <c r="A79" s="26"/>
      <c r="B79" s="26"/>
      <c r="C79" s="26"/>
      <c r="D79" s="26"/>
      <c r="E79" s="26"/>
      <c r="F79" s="26"/>
      <c r="G79" s="26"/>
      <c r="H79" s="26"/>
      <c r="I79" s="26"/>
      <c r="J79" s="26"/>
    </row>
    <row r="80" spans="1:10">
      <c r="A80" s="26"/>
      <c r="B80" s="26"/>
      <c r="C80" s="26"/>
      <c r="D80" s="26"/>
      <c r="E80" s="26"/>
      <c r="F80" s="26"/>
      <c r="G80" s="26"/>
      <c r="H80" s="26"/>
      <c r="I80" s="26"/>
      <c r="J80" s="26"/>
    </row>
    <row r="81" spans="1:10">
      <c r="A81" s="26"/>
      <c r="B81" s="26"/>
      <c r="C81" s="26"/>
      <c r="D81" s="26"/>
      <c r="E81" s="26"/>
      <c r="F81" s="26"/>
      <c r="G81" s="26"/>
      <c r="H81" s="26"/>
      <c r="I81" s="26"/>
      <c r="J81" s="26"/>
    </row>
    <row r="82" spans="1:10">
      <c r="A82" s="26"/>
      <c r="B82" s="26"/>
      <c r="C82" s="26"/>
      <c r="D82" s="26"/>
      <c r="E82" s="26"/>
      <c r="F82" s="26"/>
      <c r="G82" s="26"/>
      <c r="H82" s="26"/>
      <c r="I82" s="26"/>
      <c r="J82" s="26"/>
    </row>
    <row r="83" spans="1:10">
      <c r="A83" s="26"/>
      <c r="B83" s="26"/>
      <c r="C83" s="26"/>
      <c r="D83" s="26"/>
      <c r="E83" s="26"/>
      <c r="F83" s="26"/>
      <c r="G83" s="26"/>
      <c r="H83" s="26"/>
      <c r="I83" s="26"/>
      <c r="J83" s="26"/>
    </row>
    <row r="84" spans="1:10">
      <c r="A84" s="26"/>
      <c r="B84" s="26"/>
      <c r="C84" s="26"/>
      <c r="D84" s="26"/>
      <c r="E84" s="26"/>
      <c r="F84" s="26"/>
      <c r="G84" s="26"/>
      <c r="H84" s="26"/>
      <c r="I84" s="26"/>
      <c r="J84" s="26"/>
    </row>
    <row r="85" spans="1:10">
      <c r="A85" s="26"/>
      <c r="B85" s="26"/>
      <c r="C85" s="26"/>
      <c r="D85" s="26"/>
      <c r="E85" s="26"/>
      <c r="F85" s="26"/>
      <c r="G85" s="26"/>
      <c r="H85" s="26"/>
      <c r="I85" s="26"/>
      <c r="J85" s="26"/>
    </row>
    <row r="86" spans="1:10">
      <c r="A86" s="26"/>
      <c r="B86" s="26"/>
      <c r="C86" s="26"/>
      <c r="D86" s="26"/>
      <c r="E86" s="26"/>
      <c r="F86" s="26"/>
      <c r="G86" s="26"/>
      <c r="H86" s="26"/>
      <c r="I86" s="26"/>
      <c r="J86" s="26"/>
    </row>
    <row r="87" spans="1:10">
      <c r="A87" s="26"/>
      <c r="B87" s="26"/>
      <c r="C87" s="26"/>
      <c r="D87" s="26"/>
      <c r="E87" s="26"/>
      <c r="F87" s="26"/>
      <c r="G87" s="26"/>
      <c r="H87" s="26"/>
      <c r="I87" s="26"/>
      <c r="J87" s="26"/>
    </row>
    <row r="88" spans="1:10">
      <c r="A88" s="26"/>
      <c r="B88" s="26"/>
      <c r="C88" s="26"/>
      <c r="D88" s="26"/>
      <c r="E88" s="26"/>
      <c r="F88" s="26"/>
      <c r="G88" s="26"/>
      <c r="H88" s="26"/>
      <c r="I88" s="26"/>
      <c r="J88" s="26"/>
    </row>
    <row r="89" spans="1:10">
      <c r="A89" s="26"/>
      <c r="B89" s="26"/>
      <c r="C89" s="26"/>
      <c r="D89" s="26"/>
      <c r="E89" s="26"/>
      <c r="F89" s="26"/>
      <c r="G89" s="26"/>
      <c r="H89" s="26"/>
      <c r="I89" s="26"/>
      <c r="J89" s="26"/>
    </row>
    <row r="90" spans="1:10">
      <c r="A90" s="26"/>
      <c r="B90" s="26"/>
      <c r="C90" s="26"/>
      <c r="D90" s="26"/>
      <c r="E90" s="26"/>
      <c r="F90" s="26"/>
      <c r="G90" s="26"/>
      <c r="H90" s="26"/>
      <c r="I90" s="26"/>
      <c r="J90" s="26"/>
    </row>
    <row r="91" spans="1:10">
      <c r="A91" s="26"/>
      <c r="B91" s="26"/>
      <c r="C91" s="26"/>
      <c r="D91" s="26"/>
      <c r="E91" s="26"/>
      <c r="F91" s="26"/>
      <c r="G91" s="26"/>
      <c r="H91" s="26"/>
      <c r="I91" s="26"/>
      <c r="J91" s="26"/>
    </row>
    <row r="92" spans="1:10">
      <c r="A92" s="26"/>
      <c r="B92" s="26"/>
      <c r="C92" s="26"/>
      <c r="D92" s="26"/>
      <c r="E92" s="26"/>
      <c r="F92" s="26"/>
      <c r="G92" s="26"/>
      <c r="H92" s="26"/>
      <c r="I92" s="26"/>
      <c r="J92" s="26"/>
    </row>
    <row r="93" spans="1:10">
      <c r="A93" s="26"/>
      <c r="B93" s="26"/>
      <c r="C93" s="26"/>
      <c r="D93" s="26"/>
      <c r="E93" s="26"/>
      <c r="F93" s="26"/>
      <c r="G93" s="26"/>
      <c r="H93" s="26"/>
      <c r="I93" s="26"/>
      <c r="J93" s="26"/>
    </row>
    <row r="94" spans="1:10">
      <c r="A94" s="26"/>
      <c r="B94" s="26"/>
      <c r="C94" s="26"/>
      <c r="D94" s="26"/>
      <c r="E94" s="26"/>
      <c r="F94" s="26"/>
      <c r="G94" s="26"/>
      <c r="H94" s="26"/>
      <c r="I94" s="26"/>
      <c r="J94" s="26"/>
    </row>
    <row r="95" spans="1:10">
      <c r="A95" s="26"/>
      <c r="B95" s="26"/>
      <c r="C95" s="26"/>
      <c r="D95" s="26"/>
      <c r="E95" s="26"/>
      <c r="F95" s="26"/>
      <c r="G95" s="26"/>
      <c r="H95" s="26"/>
      <c r="I95" s="26"/>
      <c r="J95" s="26"/>
    </row>
    <row r="96" spans="1:10">
      <c r="A96" s="26"/>
      <c r="B96" s="26"/>
      <c r="C96" s="26"/>
      <c r="D96" s="26"/>
      <c r="E96" s="26"/>
      <c r="F96" s="26"/>
      <c r="G96" s="26"/>
      <c r="H96" s="26"/>
      <c r="I96" s="26"/>
      <c r="J96" s="26"/>
    </row>
    <row r="97" spans="1:10">
      <c r="A97" s="26"/>
      <c r="B97" s="26"/>
      <c r="C97" s="26"/>
      <c r="D97" s="26"/>
      <c r="E97" s="26"/>
      <c r="F97" s="26"/>
      <c r="G97" s="26"/>
      <c r="H97" s="26"/>
      <c r="I97" s="26"/>
      <c r="J97" s="26"/>
    </row>
    <row r="98" spans="1:10">
      <c r="A98" s="26"/>
      <c r="B98" s="26"/>
      <c r="C98" s="26"/>
      <c r="D98" s="26"/>
      <c r="E98" s="26"/>
      <c r="F98" s="26"/>
      <c r="G98" s="26"/>
      <c r="H98" s="26"/>
      <c r="I98" s="26"/>
      <c r="J98" s="26"/>
    </row>
    <row r="99" spans="1:10">
      <c r="A99" s="26"/>
      <c r="B99" s="26"/>
      <c r="C99" s="26"/>
      <c r="D99" s="26"/>
      <c r="E99" s="26"/>
      <c r="F99" s="26"/>
      <c r="G99" s="26"/>
      <c r="H99" s="26"/>
      <c r="I99" s="26"/>
      <c r="J99" s="26"/>
    </row>
    <row r="100" spans="1:10">
      <c r="A100" s="26"/>
      <c r="B100" s="26"/>
      <c r="C100" s="26"/>
      <c r="D100" s="26"/>
      <c r="E100" s="26"/>
      <c r="F100" s="26"/>
      <c r="G100" s="26"/>
      <c r="H100" s="26"/>
      <c r="I100" s="26"/>
      <c r="J100" s="26"/>
    </row>
    <row r="101" spans="1:10">
      <c r="A101" s="26"/>
      <c r="B101" s="26"/>
      <c r="C101" s="26"/>
      <c r="D101" s="26"/>
      <c r="E101" s="26"/>
      <c r="F101" s="26"/>
      <c r="G101" s="26"/>
      <c r="H101" s="26"/>
      <c r="I101" s="26"/>
      <c r="J101" s="26"/>
    </row>
    <row r="102" spans="1:10">
      <c r="A102" s="26"/>
      <c r="B102" s="26"/>
      <c r="C102" s="26"/>
      <c r="D102" s="26"/>
      <c r="E102" s="26"/>
      <c r="F102" s="26"/>
      <c r="G102" s="26"/>
      <c r="H102" s="26"/>
      <c r="I102" s="26"/>
      <c r="J102" s="26"/>
    </row>
    <row r="103" spans="1:10">
      <c r="A103" s="26"/>
      <c r="B103" s="26"/>
      <c r="C103" s="26"/>
      <c r="D103" s="26"/>
      <c r="E103" s="26"/>
      <c r="F103" s="26"/>
      <c r="G103" s="26"/>
      <c r="H103" s="26"/>
      <c r="I103" s="26"/>
      <c r="J103" s="26"/>
    </row>
    <row r="104" spans="1:10">
      <c r="A104" s="26"/>
      <c r="B104" s="26"/>
      <c r="C104" s="26"/>
      <c r="D104" s="26"/>
      <c r="E104" s="26"/>
      <c r="F104" s="26"/>
      <c r="G104" s="26"/>
      <c r="H104" s="26"/>
      <c r="I104" s="26"/>
      <c r="J104" s="26"/>
    </row>
    <row r="105" spans="1:10">
      <c r="A105" s="26"/>
      <c r="B105" s="26"/>
      <c r="C105" s="26"/>
      <c r="D105" s="26"/>
      <c r="E105" s="26"/>
      <c r="F105" s="26"/>
      <c r="G105" s="26"/>
      <c r="H105" s="26"/>
      <c r="I105" s="26"/>
      <c r="J105" s="26"/>
    </row>
    <row r="106" spans="1:10">
      <c r="A106" s="26"/>
      <c r="B106" s="26"/>
      <c r="C106" s="26"/>
      <c r="D106" s="26"/>
      <c r="E106" s="26"/>
      <c r="F106" s="26"/>
      <c r="G106" s="26"/>
      <c r="H106" s="26"/>
      <c r="I106" s="26"/>
      <c r="J106" s="26"/>
    </row>
    <row r="107" spans="1:10">
      <c r="A107" s="26"/>
      <c r="B107" s="26"/>
      <c r="C107" s="26"/>
      <c r="D107" s="26"/>
      <c r="E107" s="26"/>
      <c r="F107" s="26"/>
      <c r="G107" s="26"/>
      <c r="H107" s="26"/>
      <c r="I107" s="26"/>
      <c r="J107" s="26"/>
    </row>
    <row r="108" spans="1:10">
      <c r="A108" s="26"/>
      <c r="B108" s="26"/>
      <c r="C108" s="26"/>
      <c r="D108" s="26"/>
      <c r="E108" s="26"/>
      <c r="F108" s="26"/>
      <c r="G108" s="26"/>
      <c r="H108" s="26"/>
      <c r="I108" s="26"/>
      <c r="J108" s="26"/>
    </row>
    <row r="109" spans="1:10">
      <c r="A109" s="26"/>
      <c r="B109" s="26"/>
      <c r="C109" s="26"/>
      <c r="D109" s="26"/>
      <c r="E109" s="26"/>
      <c r="F109" s="26"/>
      <c r="G109" s="26"/>
      <c r="H109" s="26"/>
      <c r="I109" s="26"/>
      <c r="J109" s="26"/>
    </row>
    <row r="110" spans="1:10">
      <c r="A110" s="26"/>
      <c r="B110" s="26"/>
      <c r="C110" s="26"/>
      <c r="D110" s="26"/>
      <c r="E110" s="26"/>
      <c r="F110" s="26"/>
      <c r="G110" s="26"/>
      <c r="H110" s="26"/>
      <c r="I110" s="26"/>
      <c r="J110" s="26"/>
    </row>
    <row r="111" spans="1:10">
      <c r="A111" s="26"/>
      <c r="B111" s="26"/>
      <c r="C111" s="26"/>
      <c r="D111" s="26"/>
      <c r="E111" s="26"/>
      <c r="F111" s="26"/>
      <c r="G111" s="26"/>
      <c r="H111" s="26"/>
      <c r="I111" s="26"/>
      <c r="J111" s="26"/>
    </row>
    <row r="112" spans="1:10">
      <c r="A112" s="26"/>
      <c r="B112" s="26"/>
      <c r="C112" s="26"/>
      <c r="D112" s="26"/>
      <c r="E112" s="26"/>
      <c r="F112" s="26"/>
      <c r="G112" s="26"/>
      <c r="H112" s="26"/>
      <c r="I112" s="26"/>
      <c r="J112" s="26"/>
    </row>
    <row r="113" spans="1:10">
      <c r="A113" s="26"/>
      <c r="B113" s="26"/>
      <c r="C113" s="26"/>
      <c r="D113" s="26"/>
      <c r="E113" s="26"/>
      <c r="F113" s="26"/>
      <c r="G113" s="26"/>
      <c r="H113" s="26"/>
      <c r="I113" s="26"/>
      <c r="J113" s="26"/>
    </row>
    <row r="114" spans="1:10">
      <c r="A114" s="26"/>
      <c r="B114" s="26"/>
      <c r="C114" s="26"/>
      <c r="D114" s="26"/>
      <c r="E114" s="26"/>
      <c r="F114" s="26"/>
      <c r="G114" s="26"/>
      <c r="H114" s="26"/>
      <c r="I114" s="26"/>
      <c r="J114" s="26"/>
    </row>
    <row r="115" spans="1:10">
      <c r="A115" s="26"/>
      <c r="B115" s="26"/>
      <c r="C115" s="26"/>
      <c r="D115" s="26"/>
      <c r="E115" s="26"/>
      <c r="F115" s="26"/>
      <c r="G115" s="26"/>
      <c r="H115" s="26"/>
      <c r="I115" s="26"/>
      <c r="J115" s="26"/>
    </row>
    <row r="116" spans="1:10">
      <c r="A116" s="26"/>
      <c r="B116" s="26"/>
      <c r="C116" s="26"/>
      <c r="D116" s="26"/>
      <c r="E116" s="26"/>
      <c r="F116" s="26"/>
      <c r="G116" s="26"/>
      <c r="H116" s="26"/>
      <c r="I116" s="26"/>
      <c r="J116" s="26"/>
    </row>
    <row r="117" spans="1:10">
      <c r="A117" s="26"/>
      <c r="B117" s="26"/>
      <c r="C117" s="26"/>
      <c r="D117" s="26"/>
      <c r="E117" s="26"/>
      <c r="F117" s="26"/>
      <c r="G117" s="26"/>
      <c r="H117" s="26"/>
      <c r="I117" s="26"/>
      <c r="J117" s="26"/>
    </row>
    <row r="118" spans="1:10">
      <c r="A118" s="26"/>
      <c r="B118" s="26"/>
      <c r="C118" s="26"/>
      <c r="D118" s="26"/>
      <c r="E118" s="26"/>
      <c r="F118" s="26"/>
      <c r="G118" s="26"/>
      <c r="H118" s="26"/>
      <c r="I118" s="26"/>
      <c r="J118" s="26"/>
    </row>
    <row r="119" spans="1:10">
      <c r="A119" s="26"/>
      <c r="B119" s="26"/>
      <c r="C119" s="26"/>
      <c r="D119" s="26"/>
      <c r="E119" s="26"/>
      <c r="F119" s="26"/>
      <c r="G119" s="26"/>
      <c r="H119" s="26"/>
      <c r="I119" s="26"/>
      <c r="J119" s="26"/>
    </row>
    <row r="120" spans="1:10">
      <c r="A120" s="26"/>
      <c r="B120" s="26"/>
      <c r="C120" s="26"/>
      <c r="D120" s="26"/>
      <c r="E120" s="26"/>
      <c r="F120" s="26"/>
      <c r="G120" s="26"/>
      <c r="H120" s="26"/>
      <c r="I120" s="26"/>
      <c r="J120" s="26"/>
    </row>
    <row r="121" spans="1:10">
      <c r="A121" s="26"/>
      <c r="B121" s="26"/>
      <c r="C121" s="26"/>
      <c r="D121" s="26"/>
      <c r="E121" s="26"/>
      <c r="F121" s="26"/>
      <c r="G121" s="26"/>
      <c r="H121" s="26"/>
      <c r="I121" s="26"/>
      <c r="J121" s="26"/>
    </row>
    <row r="122" spans="1:10">
      <c r="A122" s="26"/>
      <c r="B122" s="26"/>
      <c r="C122" s="26"/>
      <c r="D122" s="26"/>
      <c r="E122" s="26"/>
      <c r="F122" s="26"/>
      <c r="G122" s="26"/>
      <c r="H122" s="26"/>
      <c r="I122" s="26"/>
      <c r="J122" s="26"/>
    </row>
    <row r="123" spans="1:10">
      <c r="A123" s="26"/>
      <c r="B123" s="26"/>
      <c r="C123" s="26"/>
      <c r="D123" s="26"/>
      <c r="E123" s="26"/>
      <c r="F123" s="26"/>
      <c r="G123" s="26"/>
      <c r="H123" s="26"/>
      <c r="I123" s="26"/>
      <c r="J123" s="26"/>
    </row>
    <row r="124" spans="1:10">
      <c r="A124" s="26"/>
      <c r="B124" s="26"/>
      <c r="C124" s="26"/>
      <c r="D124" s="26"/>
      <c r="E124" s="26"/>
      <c r="F124" s="26"/>
      <c r="G124" s="26"/>
      <c r="H124" s="26"/>
      <c r="I124" s="26"/>
      <c r="J124" s="26"/>
    </row>
    <row r="125" spans="1:10">
      <c r="A125" s="26"/>
      <c r="B125" s="26"/>
      <c r="C125" s="26"/>
      <c r="D125" s="26"/>
      <c r="E125" s="26"/>
      <c r="F125" s="26"/>
      <c r="G125" s="26"/>
      <c r="H125" s="26"/>
      <c r="I125" s="26"/>
      <c r="J125" s="26"/>
    </row>
    <row r="126" spans="1:10">
      <c r="A126" s="26"/>
      <c r="B126" s="26"/>
      <c r="C126" s="26"/>
      <c r="D126" s="26"/>
      <c r="E126" s="26"/>
      <c r="F126" s="26"/>
      <c r="G126" s="26"/>
      <c r="H126" s="26"/>
      <c r="I126" s="26"/>
      <c r="J126" s="26"/>
    </row>
    <row r="127" spans="1:10">
      <c r="A127" s="26"/>
      <c r="B127" s="26"/>
      <c r="C127" s="26"/>
      <c r="D127" s="26"/>
      <c r="E127" s="26"/>
      <c r="F127" s="26"/>
      <c r="G127" s="26"/>
      <c r="H127" s="26"/>
      <c r="I127" s="26"/>
      <c r="J127" s="26"/>
    </row>
    <row r="128" spans="1:10">
      <c r="A128" s="26"/>
      <c r="B128" s="26"/>
      <c r="C128" s="26"/>
      <c r="D128" s="26"/>
      <c r="E128" s="26"/>
      <c r="F128" s="26"/>
      <c r="G128" s="26"/>
      <c r="H128" s="26"/>
      <c r="I128" s="26"/>
      <c r="J128" s="26"/>
    </row>
    <row r="129" spans="1:10">
      <c r="A129" s="26"/>
      <c r="B129" s="26"/>
      <c r="C129" s="26"/>
      <c r="D129" s="26"/>
      <c r="E129" s="26"/>
      <c r="F129" s="26"/>
      <c r="G129" s="26"/>
      <c r="H129" s="26"/>
      <c r="I129" s="26"/>
      <c r="J129" s="26"/>
    </row>
    <row r="130" spans="1:10">
      <c r="A130" s="26"/>
      <c r="B130" s="26"/>
      <c r="C130" s="26"/>
      <c r="D130" s="26"/>
      <c r="E130" s="26"/>
      <c r="F130" s="26"/>
      <c r="G130" s="26"/>
      <c r="H130" s="26"/>
      <c r="I130" s="26"/>
      <c r="J130" s="26"/>
    </row>
    <row r="131" spans="1:10">
      <c r="A131" s="26"/>
      <c r="B131" s="26"/>
      <c r="C131" s="26"/>
      <c r="D131" s="26"/>
      <c r="E131" s="26"/>
      <c r="F131" s="26"/>
      <c r="G131" s="26"/>
      <c r="H131" s="26"/>
      <c r="I131" s="26"/>
      <c r="J131" s="26"/>
    </row>
    <row r="132" spans="1:10">
      <c r="A132" s="26"/>
      <c r="B132" s="26"/>
      <c r="C132" s="26"/>
      <c r="D132" s="26"/>
      <c r="E132" s="26"/>
      <c r="F132" s="26"/>
      <c r="G132" s="26"/>
      <c r="H132" s="26"/>
      <c r="I132" s="26"/>
      <c r="J132" s="26"/>
    </row>
    <row r="133" spans="1:10">
      <c r="A133" s="26"/>
      <c r="B133" s="26"/>
      <c r="C133" s="26"/>
      <c r="D133" s="26"/>
      <c r="E133" s="26"/>
      <c r="F133" s="26"/>
      <c r="G133" s="26"/>
      <c r="H133" s="26"/>
      <c r="I133" s="26"/>
      <c r="J133" s="26"/>
    </row>
    <row r="134" spans="1:10">
      <c r="A134" s="26"/>
      <c r="B134" s="26"/>
      <c r="C134" s="26"/>
      <c r="D134" s="26"/>
      <c r="E134" s="26"/>
      <c r="F134" s="26"/>
      <c r="G134" s="26"/>
      <c r="H134" s="26"/>
      <c r="I134" s="26"/>
      <c r="J134" s="26"/>
    </row>
    <row r="135" spans="1:10">
      <c r="A135" s="26"/>
      <c r="B135" s="26"/>
      <c r="C135" s="26"/>
      <c r="D135" s="26"/>
      <c r="E135" s="26"/>
      <c r="F135" s="26"/>
      <c r="G135" s="26"/>
      <c r="H135" s="26"/>
      <c r="I135" s="26"/>
      <c r="J135" s="26"/>
    </row>
    <row r="136" spans="1:10">
      <c r="A136" s="26"/>
      <c r="B136" s="26"/>
      <c r="C136" s="26"/>
      <c r="D136" s="26"/>
      <c r="E136" s="26"/>
      <c r="F136" s="26"/>
      <c r="G136" s="26"/>
      <c r="H136" s="26"/>
      <c r="I136" s="26"/>
      <c r="J136" s="26"/>
    </row>
    <row r="137" spans="1:10">
      <c r="A137" s="26"/>
      <c r="B137" s="26"/>
      <c r="C137" s="26"/>
      <c r="D137" s="26"/>
      <c r="E137" s="26"/>
      <c r="F137" s="26"/>
      <c r="G137" s="26"/>
      <c r="H137" s="26"/>
      <c r="I137" s="26"/>
      <c r="J137" s="26"/>
    </row>
    <row r="138" spans="1:10">
      <c r="A138" s="26"/>
      <c r="B138" s="26"/>
      <c r="C138" s="26"/>
      <c r="D138" s="26"/>
      <c r="E138" s="26"/>
      <c r="F138" s="26"/>
      <c r="G138" s="26"/>
      <c r="H138" s="26"/>
      <c r="I138" s="26"/>
      <c r="J138" s="26"/>
    </row>
    <row r="139" spans="1:10">
      <c r="A139" s="26"/>
      <c r="B139" s="26"/>
      <c r="C139" s="26"/>
      <c r="D139" s="26"/>
      <c r="E139" s="26"/>
      <c r="F139" s="26"/>
      <c r="G139" s="26"/>
      <c r="H139" s="26"/>
      <c r="I139" s="26"/>
      <c r="J139" s="26"/>
    </row>
    <row r="140" spans="1:10">
      <c r="A140" s="26"/>
      <c r="B140" s="26"/>
      <c r="C140" s="26"/>
      <c r="D140" s="26"/>
      <c r="E140" s="26"/>
      <c r="F140" s="26"/>
      <c r="G140" s="26"/>
      <c r="H140" s="26"/>
      <c r="I140" s="26"/>
      <c r="J140" s="26"/>
    </row>
    <row r="141" spans="1:10">
      <c r="A141" s="26"/>
      <c r="B141" s="26"/>
      <c r="C141" s="26"/>
      <c r="D141" s="26"/>
      <c r="E141" s="26"/>
      <c r="F141" s="26"/>
      <c r="G141" s="26"/>
      <c r="H141" s="26"/>
      <c r="I141" s="26"/>
      <c r="J141" s="26"/>
    </row>
    <row r="142" spans="1:10">
      <c r="A142" s="26"/>
      <c r="B142" s="26"/>
      <c r="C142" s="26"/>
      <c r="D142" s="26"/>
      <c r="E142" s="26"/>
      <c r="F142" s="26"/>
      <c r="G142" s="26"/>
      <c r="H142" s="26"/>
      <c r="I142" s="26"/>
      <c r="J142" s="26"/>
    </row>
    <row r="143" spans="1:10">
      <c r="A143" s="26"/>
      <c r="B143" s="26"/>
      <c r="C143" s="26"/>
      <c r="D143" s="26"/>
      <c r="E143" s="26"/>
      <c r="F143" s="26"/>
      <c r="G143" s="26"/>
      <c r="H143" s="26"/>
      <c r="I143" s="26"/>
      <c r="J143" s="26"/>
    </row>
    <row r="144" spans="1:10">
      <c r="A144" s="26"/>
      <c r="B144" s="26"/>
      <c r="C144" s="26"/>
      <c r="D144" s="26"/>
      <c r="E144" s="26"/>
      <c r="F144" s="26"/>
      <c r="G144" s="26"/>
      <c r="H144" s="26"/>
      <c r="I144" s="26"/>
      <c r="J144" s="26"/>
    </row>
    <row r="145" spans="1:10">
      <c r="A145" s="26"/>
      <c r="B145" s="26"/>
      <c r="C145" s="26"/>
      <c r="D145" s="26"/>
      <c r="E145" s="26"/>
      <c r="F145" s="26"/>
      <c r="G145" s="26"/>
      <c r="H145" s="26"/>
      <c r="I145" s="26"/>
      <c r="J145" s="26"/>
    </row>
    <row r="146" spans="1:10">
      <c r="A146" s="26"/>
      <c r="B146" s="26"/>
      <c r="C146" s="26"/>
      <c r="D146" s="26"/>
      <c r="E146" s="26"/>
      <c r="F146" s="26"/>
      <c r="G146" s="26"/>
      <c r="H146" s="26"/>
      <c r="I146" s="26"/>
      <c r="J146" s="26"/>
    </row>
    <row r="147" spans="1:10">
      <c r="A147" s="26"/>
      <c r="B147" s="26"/>
      <c r="C147" s="26"/>
      <c r="D147" s="26"/>
      <c r="E147" s="26"/>
      <c r="F147" s="26"/>
      <c r="G147" s="26"/>
      <c r="H147" s="26"/>
      <c r="I147" s="26"/>
      <c r="J147" s="26"/>
    </row>
    <row r="148" spans="1:10">
      <c r="A148" s="26"/>
      <c r="B148" s="26"/>
      <c r="C148" s="26"/>
      <c r="D148" s="26"/>
      <c r="E148" s="26"/>
      <c r="F148" s="26"/>
      <c r="G148" s="26"/>
      <c r="H148" s="26"/>
      <c r="I148" s="26"/>
      <c r="J148" s="26"/>
    </row>
    <row r="149" spans="1:10">
      <c r="A149" s="26"/>
      <c r="B149" s="26"/>
      <c r="C149" s="26"/>
      <c r="D149" s="26"/>
      <c r="E149" s="26"/>
      <c r="F149" s="26"/>
      <c r="G149" s="26"/>
      <c r="H149" s="26"/>
      <c r="I149" s="26"/>
      <c r="J149" s="26"/>
    </row>
    <row r="150" spans="1:10">
      <c r="A150" s="26"/>
      <c r="B150" s="26"/>
      <c r="C150" s="26"/>
      <c r="D150" s="26"/>
      <c r="E150" s="26"/>
      <c r="F150" s="26"/>
      <c r="G150" s="26"/>
      <c r="H150" s="26"/>
      <c r="I150" s="26"/>
      <c r="J150" s="26"/>
    </row>
    <row r="151" spans="1:10">
      <c r="A151" s="26"/>
      <c r="B151" s="26"/>
      <c r="C151" s="26"/>
      <c r="D151" s="26"/>
      <c r="E151" s="26"/>
      <c r="F151" s="26"/>
      <c r="G151" s="26"/>
      <c r="H151" s="26"/>
      <c r="I151" s="26"/>
      <c r="J151" s="26"/>
    </row>
    <row r="152" spans="1:10">
      <c r="A152" s="26"/>
      <c r="B152" s="26"/>
      <c r="C152" s="26"/>
      <c r="D152" s="26"/>
      <c r="E152" s="26"/>
      <c r="F152" s="26"/>
      <c r="G152" s="26"/>
      <c r="H152" s="26"/>
      <c r="I152" s="26"/>
      <c r="J152" s="26"/>
    </row>
    <row r="153" spans="1:10">
      <c r="A153" s="26"/>
      <c r="B153" s="26"/>
      <c r="C153" s="26"/>
      <c r="D153" s="26"/>
      <c r="E153" s="26"/>
      <c r="F153" s="26"/>
      <c r="G153" s="26"/>
      <c r="H153" s="26"/>
      <c r="I153" s="26"/>
      <c r="J153" s="26"/>
    </row>
    <row r="154" spans="1:10">
      <c r="A154" s="26"/>
      <c r="B154" s="26"/>
      <c r="C154" s="26"/>
      <c r="D154" s="26"/>
      <c r="E154" s="26"/>
      <c r="F154" s="26"/>
      <c r="G154" s="26"/>
      <c r="H154" s="26"/>
      <c r="I154" s="26"/>
      <c r="J154" s="26"/>
    </row>
    <row r="155" spans="1:10">
      <c r="A155" s="26"/>
      <c r="B155" s="26"/>
      <c r="C155" s="26"/>
      <c r="D155" s="26"/>
      <c r="E155" s="26"/>
      <c r="F155" s="26"/>
      <c r="G155" s="26"/>
      <c r="H155" s="26"/>
      <c r="I155" s="26"/>
      <c r="J155" s="26"/>
    </row>
    <row r="156" spans="1:10">
      <c r="A156" s="26"/>
      <c r="B156" s="26"/>
      <c r="C156" s="26"/>
      <c r="D156" s="26"/>
      <c r="E156" s="26"/>
      <c r="F156" s="26"/>
      <c r="G156" s="26"/>
      <c r="H156" s="26"/>
      <c r="I156" s="26"/>
      <c r="J156" s="26"/>
    </row>
    <row r="157" spans="1:10">
      <c r="A157" s="26"/>
      <c r="B157" s="26"/>
      <c r="C157" s="26"/>
      <c r="D157" s="26"/>
      <c r="E157" s="26"/>
      <c r="F157" s="26"/>
      <c r="G157" s="26"/>
      <c r="H157" s="26"/>
      <c r="I157" s="26"/>
      <c r="J157" s="26"/>
    </row>
    <row r="158" spans="1:10">
      <c r="A158" s="26"/>
      <c r="B158" s="26"/>
      <c r="C158" s="26"/>
      <c r="D158" s="26"/>
      <c r="E158" s="26"/>
      <c r="F158" s="26"/>
      <c r="G158" s="26"/>
      <c r="H158" s="26"/>
      <c r="I158" s="26"/>
      <c r="J158" s="26"/>
    </row>
    <row r="159" spans="1:10">
      <c r="A159" s="26"/>
      <c r="B159" s="26"/>
      <c r="C159" s="26"/>
      <c r="D159" s="26"/>
      <c r="E159" s="26"/>
      <c r="F159" s="26"/>
      <c r="G159" s="26"/>
      <c r="H159" s="26"/>
      <c r="I159" s="26"/>
      <c r="J159" s="26"/>
    </row>
    <row r="160" spans="1:10">
      <c r="A160" s="26"/>
      <c r="B160" s="26"/>
      <c r="C160" s="26"/>
      <c r="D160" s="26"/>
      <c r="E160" s="26"/>
      <c r="F160" s="26"/>
      <c r="G160" s="26"/>
      <c r="H160" s="26"/>
      <c r="I160" s="26"/>
      <c r="J160" s="26"/>
    </row>
    <row r="161" spans="1:10">
      <c r="A161" s="26"/>
      <c r="B161" s="26"/>
      <c r="C161" s="26"/>
      <c r="D161" s="26"/>
      <c r="E161" s="26"/>
      <c r="F161" s="26"/>
      <c r="G161" s="26"/>
      <c r="H161" s="26"/>
      <c r="I161" s="26"/>
      <c r="J161" s="26"/>
    </row>
    <row r="162" spans="1:10">
      <c r="A162" s="26"/>
      <c r="B162" s="26"/>
      <c r="C162" s="26"/>
      <c r="D162" s="26"/>
      <c r="E162" s="26"/>
      <c r="F162" s="26"/>
      <c r="G162" s="26"/>
      <c r="H162" s="26"/>
      <c r="I162" s="26"/>
      <c r="J162" s="26"/>
    </row>
    <row r="163" spans="1:10">
      <c r="A163" s="26"/>
      <c r="B163" s="26"/>
      <c r="C163" s="26"/>
      <c r="D163" s="26"/>
      <c r="E163" s="26"/>
      <c r="F163" s="26"/>
      <c r="G163" s="26"/>
      <c r="H163" s="26"/>
      <c r="I163" s="26"/>
      <c r="J163" s="26"/>
    </row>
    <row r="164" spans="1:10">
      <c r="A164" s="26"/>
      <c r="B164" s="26"/>
      <c r="C164" s="26"/>
      <c r="D164" s="26"/>
      <c r="E164" s="26"/>
      <c r="F164" s="26"/>
      <c r="G164" s="26"/>
      <c r="H164" s="26"/>
      <c r="I164" s="26"/>
      <c r="J164" s="26"/>
    </row>
    <row r="165" spans="1:10">
      <c r="A165" s="26"/>
      <c r="B165" s="26"/>
      <c r="C165" s="26"/>
      <c r="D165" s="26"/>
      <c r="E165" s="26"/>
      <c r="F165" s="26"/>
      <c r="G165" s="26"/>
      <c r="H165" s="26"/>
      <c r="I165" s="26"/>
      <c r="J165" s="26"/>
    </row>
    <row r="166" spans="1:10">
      <c r="A166" s="26"/>
      <c r="B166" s="26"/>
      <c r="C166" s="26"/>
      <c r="D166" s="26"/>
      <c r="E166" s="26"/>
      <c r="F166" s="26"/>
      <c r="G166" s="26"/>
      <c r="H166" s="26"/>
      <c r="I166" s="26"/>
      <c r="J166" s="26"/>
    </row>
    <row r="167" spans="1:10">
      <c r="A167" s="26"/>
      <c r="B167" s="26"/>
      <c r="C167" s="26"/>
      <c r="D167" s="26"/>
      <c r="E167" s="26"/>
      <c r="F167" s="26"/>
      <c r="G167" s="26"/>
      <c r="H167" s="26"/>
      <c r="I167" s="26"/>
      <c r="J167" s="26"/>
    </row>
    <row r="168" spans="1:10">
      <c r="A168" s="26"/>
      <c r="B168" s="26"/>
      <c r="C168" s="26"/>
      <c r="D168" s="26"/>
      <c r="E168" s="26"/>
      <c r="F168" s="26"/>
      <c r="G168" s="26"/>
      <c r="H168" s="26"/>
      <c r="I168" s="26"/>
      <c r="J168" s="26"/>
    </row>
    <row r="169" spans="1:10">
      <c r="A169" s="26"/>
      <c r="B169" s="26"/>
      <c r="C169" s="26"/>
      <c r="D169" s="26"/>
      <c r="E169" s="26"/>
      <c r="F169" s="26"/>
      <c r="G169" s="26"/>
      <c r="H169" s="26"/>
      <c r="I169" s="26"/>
      <c r="J169" s="26"/>
    </row>
    <row r="170" spans="1:10">
      <c r="A170" s="26"/>
      <c r="B170" s="26"/>
      <c r="C170" s="26"/>
      <c r="D170" s="26"/>
      <c r="E170" s="26"/>
      <c r="F170" s="26"/>
      <c r="G170" s="26"/>
      <c r="H170" s="26"/>
      <c r="I170" s="26"/>
      <c r="J170" s="26"/>
    </row>
    <row r="171" spans="1:10">
      <c r="A171" s="26"/>
      <c r="B171" s="26"/>
      <c r="C171" s="26"/>
      <c r="D171" s="26"/>
      <c r="E171" s="26"/>
      <c r="F171" s="26"/>
      <c r="G171" s="26"/>
      <c r="H171" s="26"/>
      <c r="I171" s="26"/>
      <c r="J171" s="26"/>
    </row>
    <row r="172" spans="1:10">
      <c r="A172" s="26"/>
      <c r="B172" s="26"/>
      <c r="C172" s="26"/>
      <c r="D172" s="26"/>
      <c r="E172" s="26"/>
      <c r="F172" s="26"/>
      <c r="G172" s="26"/>
      <c r="H172" s="26"/>
      <c r="I172" s="26"/>
      <c r="J172" s="26"/>
    </row>
    <row r="173" spans="1:10">
      <c r="A173" s="26"/>
      <c r="B173" s="26"/>
      <c r="C173" s="26"/>
      <c r="D173" s="26"/>
      <c r="E173" s="26"/>
      <c r="F173" s="26"/>
      <c r="G173" s="26"/>
      <c r="H173" s="26"/>
      <c r="I173" s="26"/>
      <c r="J173" s="26"/>
    </row>
    <row r="174" spans="1:10">
      <c r="A174" s="26"/>
      <c r="B174" s="26"/>
      <c r="C174" s="26"/>
      <c r="D174" s="26"/>
      <c r="E174" s="26"/>
      <c r="F174" s="26"/>
      <c r="G174" s="26"/>
      <c r="H174" s="26"/>
      <c r="I174" s="26"/>
      <c r="J174" s="26"/>
    </row>
    <row r="175" spans="1:10">
      <c r="A175" s="26"/>
      <c r="B175" s="26"/>
      <c r="C175" s="26"/>
      <c r="D175" s="26"/>
      <c r="E175" s="26"/>
      <c r="F175" s="26"/>
      <c r="G175" s="26"/>
      <c r="H175" s="26"/>
      <c r="I175" s="26"/>
      <c r="J175" s="26"/>
    </row>
    <row r="176" spans="1:10">
      <c r="A176" s="26"/>
      <c r="B176" s="26"/>
      <c r="C176" s="26"/>
      <c r="D176" s="26"/>
      <c r="E176" s="26"/>
      <c r="F176" s="26"/>
      <c r="G176" s="26"/>
      <c r="H176" s="26"/>
      <c r="I176" s="26"/>
      <c r="J176" s="26"/>
    </row>
    <row r="177" spans="1:10">
      <c r="A177" s="26"/>
      <c r="B177" s="26"/>
      <c r="C177" s="26"/>
      <c r="D177" s="26"/>
      <c r="E177" s="26"/>
      <c r="F177" s="26"/>
      <c r="G177" s="26"/>
      <c r="H177" s="26"/>
      <c r="I177" s="26"/>
      <c r="J177" s="26"/>
    </row>
    <row r="178" spans="1:10">
      <c r="A178" s="26"/>
      <c r="B178" s="26"/>
      <c r="C178" s="26"/>
      <c r="D178" s="26"/>
      <c r="E178" s="26"/>
      <c r="F178" s="26"/>
      <c r="G178" s="26"/>
      <c r="H178" s="26"/>
      <c r="I178" s="26"/>
      <c r="J178" s="26"/>
    </row>
    <row r="179" spans="1:10">
      <c r="A179" s="26"/>
      <c r="B179" s="26"/>
      <c r="C179" s="26"/>
      <c r="D179" s="26"/>
      <c r="E179" s="26"/>
      <c r="F179" s="26"/>
      <c r="G179" s="26"/>
      <c r="H179" s="26"/>
      <c r="I179" s="26"/>
      <c r="J179" s="26"/>
    </row>
    <row r="180" spans="1:10">
      <c r="A180" s="26"/>
      <c r="B180" s="26"/>
      <c r="C180" s="26"/>
      <c r="D180" s="26"/>
      <c r="E180" s="26"/>
      <c r="F180" s="26"/>
      <c r="G180" s="26"/>
      <c r="H180" s="26"/>
      <c r="I180" s="26"/>
      <c r="J180" s="26"/>
    </row>
    <row r="181" spans="1:10">
      <c r="A181" s="26"/>
      <c r="B181" s="26"/>
      <c r="C181" s="26"/>
      <c r="D181" s="26"/>
      <c r="E181" s="26"/>
      <c r="F181" s="26"/>
      <c r="G181" s="26"/>
      <c r="H181" s="26"/>
      <c r="I181" s="26"/>
      <c r="J181" s="26"/>
    </row>
    <row r="182" spans="1:10">
      <c r="A182" s="26"/>
      <c r="B182" s="26"/>
      <c r="C182" s="26"/>
      <c r="D182" s="26"/>
      <c r="E182" s="26"/>
      <c r="F182" s="26"/>
      <c r="G182" s="26"/>
      <c r="H182" s="26"/>
      <c r="I182" s="26"/>
      <c r="J182" s="26"/>
    </row>
    <row r="183" spans="1:10">
      <c r="A183" s="26"/>
      <c r="B183" s="26"/>
      <c r="C183" s="26"/>
      <c r="D183" s="26"/>
      <c r="E183" s="26"/>
      <c r="F183" s="26"/>
      <c r="G183" s="26"/>
      <c r="H183" s="26"/>
      <c r="I183" s="26"/>
      <c r="J183" s="26"/>
    </row>
    <row r="184" spans="1:10">
      <c r="A184" s="26"/>
      <c r="B184" s="26"/>
      <c r="C184" s="26"/>
      <c r="D184" s="26"/>
      <c r="E184" s="26"/>
      <c r="F184" s="26"/>
      <c r="G184" s="26"/>
      <c r="H184" s="26"/>
      <c r="I184" s="26"/>
      <c r="J184" s="26"/>
    </row>
    <row r="185" spans="1:10">
      <c r="A185" s="26"/>
      <c r="B185" s="26"/>
      <c r="C185" s="26"/>
      <c r="D185" s="26"/>
      <c r="E185" s="26"/>
      <c r="F185" s="26"/>
      <c r="G185" s="26"/>
      <c r="H185" s="26"/>
      <c r="I185" s="26"/>
      <c r="J185" s="26"/>
    </row>
    <row r="186" spans="1:10">
      <c r="A186" s="26"/>
      <c r="B186" s="26"/>
      <c r="C186" s="26"/>
      <c r="D186" s="26"/>
      <c r="E186" s="26"/>
      <c r="F186" s="26"/>
      <c r="G186" s="26"/>
      <c r="H186" s="26"/>
      <c r="I186" s="26"/>
      <c r="J186" s="26"/>
    </row>
    <row r="187" spans="1:10">
      <c r="A187" s="26"/>
      <c r="B187" s="26"/>
      <c r="C187" s="26"/>
      <c r="D187" s="26"/>
      <c r="E187" s="26"/>
      <c r="F187" s="26"/>
      <c r="G187" s="26"/>
      <c r="H187" s="26"/>
      <c r="I187" s="26"/>
      <c r="J187" s="26"/>
    </row>
    <row r="188" spans="1:10">
      <c r="A188" s="26"/>
      <c r="B188" s="26"/>
      <c r="C188" s="26"/>
      <c r="D188" s="26"/>
      <c r="E188" s="26"/>
      <c r="F188" s="26"/>
      <c r="G188" s="26"/>
      <c r="H188" s="26"/>
      <c r="I188" s="26"/>
      <c r="J188" s="26"/>
    </row>
    <row r="189" spans="1:10">
      <c r="A189" s="26"/>
      <c r="B189" s="26"/>
      <c r="C189" s="26"/>
      <c r="D189" s="26"/>
      <c r="E189" s="26"/>
      <c r="F189" s="26"/>
      <c r="G189" s="26"/>
      <c r="H189" s="26"/>
      <c r="I189" s="26"/>
      <c r="J189" s="26"/>
    </row>
    <row r="190" spans="1:10">
      <c r="A190" s="26"/>
      <c r="B190" s="26"/>
      <c r="C190" s="26"/>
      <c r="D190" s="26"/>
      <c r="E190" s="26"/>
      <c r="F190" s="26"/>
      <c r="G190" s="26"/>
      <c r="H190" s="26"/>
      <c r="I190" s="26"/>
      <c r="J190" s="26"/>
    </row>
    <row r="191" spans="1:10">
      <c r="A191" s="26"/>
      <c r="B191" s="26"/>
      <c r="C191" s="26"/>
      <c r="D191" s="26"/>
      <c r="E191" s="26"/>
      <c r="F191" s="26"/>
      <c r="G191" s="26"/>
      <c r="H191" s="26"/>
      <c r="I191" s="26"/>
      <c r="J191" s="26"/>
    </row>
    <row r="192" spans="1:10">
      <c r="A192" s="26"/>
      <c r="B192" s="26"/>
      <c r="C192" s="26"/>
      <c r="D192" s="26"/>
      <c r="E192" s="26"/>
      <c r="F192" s="26"/>
      <c r="G192" s="26"/>
      <c r="H192" s="26"/>
      <c r="I192" s="26"/>
      <c r="J192" s="26"/>
    </row>
    <row r="193" spans="1:10">
      <c r="A193" s="26"/>
      <c r="B193" s="26"/>
      <c r="C193" s="26"/>
      <c r="D193" s="26"/>
      <c r="E193" s="26"/>
      <c r="F193" s="26"/>
      <c r="G193" s="26"/>
      <c r="H193" s="26"/>
      <c r="I193" s="26"/>
      <c r="J193" s="26"/>
    </row>
    <row r="194" spans="1:10">
      <c r="A194" s="26"/>
      <c r="B194" s="26"/>
      <c r="C194" s="26"/>
      <c r="D194" s="26"/>
      <c r="E194" s="26"/>
      <c r="F194" s="26"/>
      <c r="G194" s="26"/>
      <c r="H194" s="26"/>
      <c r="I194" s="26"/>
      <c r="J194" s="26"/>
    </row>
    <row r="195" spans="1:10">
      <c r="A195" s="26"/>
      <c r="B195" s="26"/>
      <c r="C195" s="26"/>
      <c r="D195" s="26"/>
      <c r="E195" s="26"/>
      <c r="F195" s="26"/>
      <c r="G195" s="26"/>
      <c r="H195" s="26"/>
      <c r="I195" s="26"/>
      <c r="J195" s="26"/>
    </row>
    <row r="196" spans="1:10">
      <c r="A196" s="26"/>
      <c r="B196" s="26"/>
      <c r="C196" s="26"/>
      <c r="D196" s="26"/>
      <c r="E196" s="26"/>
      <c r="F196" s="26"/>
      <c r="G196" s="26"/>
      <c r="H196" s="26"/>
      <c r="I196" s="26"/>
      <c r="J196" s="26"/>
    </row>
    <row r="197" spans="1:10">
      <c r="A197" s="26"/>
      <c r="B197" s="26"/>
      <c r="C197" s="26"/>
      <c r="D197" s="26"/>
      <c r="E197" s="26"/>
      <c r="F197" s="26"/>
      <c r="G197" s="26"/>
      <c r="H197" s="26"/>
      <c r="I197" s="26"/>
      <c r="J197" s="26"/>
    </row>
    <row r="198" spans="1:10">
      <c r="A198" s="26"/>
      <c r="B198" s="26"/>
      <c r="C198" s="26"/>
      <c r="D198" s="26"/>
      <c r="E198" s="26"/>
      <c r="F198" s="26"/>
      <c r="G198" s="26"/>
      <c r="H198" s="26"/>
      <c r="I198" s="26"/>
      <c r="J198" s="26"/>
    </row>
    <row r="199" spans="1:10">
      <c r="A199" s="26"/>
      <c r="B199" s="26"/>
      <c r="C199" s="26"/>
      <c r="D199" s="26"/>
      <c r="E199" s="26"/>
      <c r="F199" s="26"/>
      <c r="G199" s="26"/>
      <c r="H199" s="26"/>
      <c r="I199" s="26"/>
      <c r="J199" s="26"/>
    </row>
    <row r="200" spans="1:10">
      <c r="A200" s="26"/>
      <c r="B200" s="26"/>
      <c r="C200" s="26"/>
      <c r="D200" s="26"/>
      <c r="E200" s="26"/>
      <c r="F200" s="26"/>
      <c r="G200" s="26"/>
      <c r="H200" s="26"/>
      <c r="I200" s="26"/>
      <c r="J200" s="26"/>
    </row>
    <row r="201" spans="1:10">
      <c r="A201" s="26"/>
      <c r="B201" s="26"/>
      <c r="C201" s="26"/>
      <c r="D201" s="26"/>
      <c r="E201" s="26"/>
      <c r="F201" s="26"/>
      <c r="G201" s="26"/>
      <c r="H201" s="26"/>
      <c r="I201" s="26"/>
      <c r="J201" s="26"/>
    </row>
    <row r="202" spans="1:10">
      <c r="A202" s="26"/>
      <c r="B202" s="26"/>
      <c r="C202" s="26"/>
      <c r="D202" s="26"/>
      <c r="E202" s="26"/>
      <c r="F202" s="26"/>
      <c r="G202" s="26"/>
      <c r="H202" s="26"/>
      <c r="I202" s="26"/>
      <c r="J202" s="26"/>
    </row>
    <row r="203" spans="1:10">
      <c r="A203" s="26"/>
      <c r="B203" s="26"/>
      <c r="C203" s="26"/>
      <c r="D203" s="26"/>
      <c r="E203" s="26"/>
      <c r="F203" s="26"/>
      <c r="G203" s="26"/>
      <c r="H203" s="26"/>
      <c r="I203" s="26"/>
      <c r="J203" s="26"/>
    </row>
    <row r="204" spans="1:10">
      <c r="A204" s="26"/>
      <c r="B204" s="26"/>
      <c r="C204" s="26"/>
      <c r="D204" s="26"/>
      <c r="E204" s="26"/>
      <c r="F204" s="26"/>
      <c r="G204" s="26"/>
      <c r="H204" s="26"/>
      <c r="I204" s="26"/>
      <c r="J204" s="26"/>
    </row>
    <row r="205" spans="1:10">
      <c r="A205" s="26"/>
      <c r="B205" s="26"/>
      <c r="C205" s="26"/>
      <c r="D205" s="26"/>
      <c r="E205" s="26"/>
      <c r="F205" s="26"/>
      <c r="G205" s="26"/>
      <c r="H205" s="26"/>
      <c r="I205" s="26"/>
      <c r="J205" s="26"/>
    </row>
    <row r="206" spans="1:10">
      <c r="A206" s="26"/>
      <c r="B206" s="26"/>
      <c r="C206" s="26"/>
      <c r="D206" s="26"/>
      <c r="E206" s="26"/>
      <c r="F206" s="26"/>
      <c r="G206" s="26"/>
      <c r="H206" s="26"/>
      <c r="I206" s="26"/>
      <c r="J206" s="26"/>
    </row>
    <row r="207" spans="1:10">
      <c r="A207" s="26"/>
      <c r="B207" s="26"/>
      <c r="C207" s="26"/>
      <c r="D207" s="26"/>
      <c r="E207" s="26"/>
      <c r="F207" s="26"/>
      <c r="G207" s="26"/>
      <c r="H207" s="26"/>
      <c r="I207" s="26"/>
      <c r="J207" s="26"/>
    </row>
    <row r="208" spans="1:10">
      <c r="A208" s="26"/>
      <c r="B208" s="26"/>
      <c r="C208" s="26"/>
      <c r="D208" s="26"/>
      <c r="E208" s="26"/>
      <c r="F208" s="26"/>
      <c r="G208" s="26"/>
      <c r="H208" s="26"/>
      <c r="I208" s="26"/>
      <c r="J208" s="26"/>
    </row>
    <row r="209" spans="1:10">
      <c r="A209" s="26"/>
      <c r="B209" s="26"/>
      <c r="C209" s="26"/>
      <c r="D209" s="26"/>
      <c r="E209" s="26"/>
      <c r="F209" s="26"/>
      <c r="G209" s="26"/>
      <c r="H209" s="26"/>
      <c r="I209" s="26"/>
      <c r="J209" s="26"/>
    </row>
    <row r="210" spans="1:10">
      <c r="A210" s="26"/>
      <c r="B210" s="26"/>
      <c r="C210" s="26"/>
      <c r="D210" s="26"/>
      <c r="E210" s="26"/>
      <c r="F210" s="26"/>
      <c r="G210" s="26"/>
      <c r="H210" s="26"/>
      <c r="I210" s="26"/>
      <c r="J210" s="26"/>
    </row>
    <row r="211" spans="1:10">
      <c r="A211" s="26"/>
      <c r="B211" s="26"/>
      <c r="C211" s="26"/>
      <c r="D211" s="26"/>
      <c r="E211" s="26"/>
      <c r="F211" s="26"/>
      <c r="G211" s="26"/>
      <c r="H211" s="26"/>
      <c r="I211" s="26"/>
      <c r="J211" s="26"/>
    </row>
    <row r="212" spans="1:10">
      <c r="A212" s="26"/>
      <c r="B212" s="26"/>
      <c r="C212" s="26"/>
      <c r="D212" s="26"/>
      <c r="E212" s="26"/>
      <c r="F212" s="26"/>
      <c r="G212" s="26"/>
      <c r="H212" s="26"/>
      <c r="I212" s="26"/>
      <c r="J212" s="26"/>
    </row>
    <row r="213" spans="1:10">
      <c r="A213" s="26"/>
      <c r="B213" s="26"/>
      <c r="C213" s="26"/>
      <c r="D213" s="26"/>
      <c r="E213" s="26"/>
      <c r="F213" s="26"/>
      <c r="G213" s="26"/>
      <c r="H213" s="26"/>
      <c r="I213" s="26"/>
      <c r="J213" s="26"/>
    </row>
    <row r="214" spans="1:10">
      <c r="A214" s="26"/>
      <c r="B214" s="26"/>
      <c r="C214" s="26"/>
      <c r="D214" s="26"/>
      <c r="E214" s="26"/>
      <c r="F214" s="26"/>
      <c r="G214" s="26"/>
      <c r="H214" s="26"/>
      <c r="I214" s="26"/>
      <c r="J214" s="26"/>
    </row>
    <row r="215" spans="1:10">
      <c r="A215" s="26"/>
      <c r="B215" s="26"/>
      <c r="C215" s="26"/>
      <c r="D215" s="26"/>
      <c r="E215" s="26"/>
      <c r="F215" s="26"/>
      <c r="G215" s="26"/>
      <c r="H215" s="26"/>
      <c r="I215" s="26"/>
      <c r="J215" s="26"/>
    </row>
    <row r="216" spans="1:10">
      <c r="A216" s="26"/>
      <c r="B216" s="26"/>
      <c r="C216" s="26"/>
      <c r="D216" s="26"/>
      <c r="E216" s="26"/>
      <c r="F216" s="26"/>
      <c r="G216" s="26"/>
      <c r="H216" s="26"/>
      <c r="I216" s="26"/>
      <c r="J216" s="26"/>
    </row>
    <row r="217" spans="1:10">
      <c r="A217" s="26"/>
      <c r="B217" s="26"/>
      <c r="C217" s="26"/>
      <c r="D217" s="26"/>
      <c r="E217" s="26"/>
      <c r="F217" s="26"/>
      <c r="G217" s="26"/>
      <c r="H217" s="26"/>
      <c r="I217" s="26"/>
      <c r="J217" s="26"/>
    </row>
    <row r="218" spans="1:10">
      <c r="A218" s="26"/>
      <c r="B218" s="26"/>
      <c r="C218" s="26"/>
      <c r="D218" s="26"/>
      <c r="E218" s="26"/>
      <c r="F218" s="26"/>
      <c r="G218" s="26"/>
      <c r="H218" s="26"/>
      <c r="I218" s="26"/>
      <c r="J218" s="26"/>
    </row>
    <row r="219" spans="1:10">
      <c r="A219" s="26"/>
      <c r="B219" s="26"/>
      <c r="C219" s="26"/>
      <c r="D219" s="26"/>
      <c r="E219" s="26"/>
      <c r="F219" s="26"/>
      <c r="G219" s="26"/>
      <c r="H219" s="26"/>
      <c r="I219" s="26"/>
      <c r="J219" s="26"/>
    </row>
    <row r="220" spans="1:10">
      <c r="A220" s="26"/>
      <c r="B220" s="26"/>
      <c r="C220" s="26"/>
      <c r="D220" s="26"/>
      <c r="E220" s="26"/>
      <c r="F220" s="26"/>
      <c r="G220" s="26"/>
      <c r="H220" s="26"/>
      <c r="I220" s="26"/>
      <c r="J220" s="26"/>
    </row>
    <row r="221" spans="1:10">
      <c r="A221" s="26"/>
      <c r="B221" s="26"/>
      <c r="C221" s="26"/>
      <c r="D221" s="26"/>
      <c r="E221" s="26"/>
      <c r="F221" s="26"/>
      <c r="G221" s="26"/>
      <c r="H221" s="26"/>
      <c r="I221" s="26"/>
      <c r="J221" s="26"/>
    </row>
    <row r="222" spans="1:10">
      <c r="A222" s="26"/>
      <c r="B222" s="26"/>
      <c r="C222" s="26"/>
      <c r="D222" s="26"/>
      <c r="E222" s="26"/>
      <c r="F222" s="26"/>
      <c r="G222" s="26"/>
      <c r="H222" s="26"/>
      <c r="I222" s="26"/>
      <c r="J222" s="26"/>
    </row>
    <row r="223" spans="1:10">
      <c r="A223" s="26"/>
      <c r="B223" s="26"/>
      <c r="C223" s="26"/>
      <c r="D223" s="26"/>
      <c r="E223" s="26"/>
      <c r="F223" s="26"/>
      <c r="G223" s="26"/>
      <c r="H223" s="26"/>
      <c r="I223" s="26"/>
      <c r="J223" s="26"/>
    </row>
    <row r="224" spans="1:10">
      <c r="A224" s="26"/>
      <c r="B224" s="26"/>
      <c r="C224" s="26"/>
      <c r="D224" s="26"/>
      <c r="E224" s="26"/>
      <c r="F224" s="26"/>
      <c r="G224" s="26"/>
      <c r="H224" s="26"/>
      <c r="I224" s="26"/>
      <c r="J224" s="26"/>
    </row>
    <row r="225" spans="1:10">
      <c r="A225" s="26"/>
      <c r="B225" s="26"/>
      <c r="C225" s="26"/>
      <c r="D225" s="26"/>
      <c r="E225" s="26"/>
      <c r="F225" s="26"/>
      <c r="G225" s="26"/>
      <c r="H225" s="26"/>
      <c r="I225" s="26"/>
      <c r="J225" s="26"/>
    </row>
    <row r="226" spans="1:10">
      <c r="A226" s="26"/>
      <c r="B226" s="26"/>
      <c r="C226" s="26"/>
      <c r="D226" s="26"/>
      <c r="E226" s="26"/>
      <c r="F226" s="26"/>
      <c r="G226" s="26"/>
      <c r="H226" s="26"/>
      <c r="I226" s="26"/>
      <c r="J226" s="26"/>
    </row>
    <row r="227" spans="1:10">
      <c r="A227" s="26"/>
      <c r="B227" s="26"/>
      <c r="C227" s="26"/>
      <c r="D227" s="26"/>
      <c r="E227" s="26"/>
      <c r="F227" s="26"/>
      <c r="G227" s="26"/>
      <c r="H227" s="26"/>
      <c r="I227" s="26"/>
      <c r="J227" s="26"/>
    </row>
    <row r="228" spans="1:10">
      <c r="A228" s="26"/>
      <c r="B228" s="26"/>
      <c r="C228" s="26"/>
      <c r="D228" s="26"/>
      <c r="E228" s="26"/>
      <c r="F228" s="26"/>
      <c r="G228" s="26"/>
      <c r="H228" s="26"/>
      <c r="I228" s="26"/>
      <c r="J228" s="26"/>
    </row>
    <row r="229" spans="1:10">
      <c r="A229" s="26"/>
      <c r="B229" s="26"/>
      <c r="C229" s="26"/>
      <c r="D229" s="26"/>
      <c r="E229" s="26"/>
      <c r="F229" s="26"/>
      <c r="G229" s="26"/>
      <c r="H229" s="26"/>
      <c r="I229" s="26"/>
      <c r="J229" s="26"/>
    </row>
    <row r="230" spans="1:10">
      <c r="A230" s="26"/>
      <c r="B230" s="26"/>
      <c r="C230" s="26"/>
      <c r="D230" s="26"/>
      <c r="E230" s="26"/>
      <c r="F230" s="26"/>
      <c r="G230" s="26"/>
      <c r="H230" s="26"/>
      <c r="I230" s="26"/>
      <c r="J230" s="26"/>
    </row>
    <row r="231" spans="1:10">
      <c r="A231" s="26"/>
      <c r="B231" s="26"/>
      <c r="C231" s="26"/>
      <c r="D231" s="26"/>
      <c r="E231" s="26"/>
      <c r="F231" s="26"/>
      <c r="G231" s="26"/>
      <c r="H231" s="26"/>
      <c r="I231" s="26"/>
      <c r="J231" s="26"/>
    </row>
    <row r="232" spans="1:10">
      <c r="A232" s="26"/>
      <c r="B232" s="26"/>
      <c r="C232" s="26"/>
      <c r="D232" s="26"/>
      <c r="E232" s="26"/>
      <c r="F232" s="26"/>
      <c r="G232" s="26"/>
      <c r="H232" s="26"/>
      <c r="I232" s="26"/>
      <c r="J232" s="26"/>
    </row>
    <row r="233" spans="1:10">
      <c r="A233" s="26"/>
      <c r="B233" s="26"/>
      <c r="C233" s="26"/>
      <c r="D233" s="26"/>
      <c r="E233" s="26"/>
      <c r="F233" s="26"/>
      <c r="G233" s="26"/>
      <c r="H233" s="26"/>
      <c r="I233" s="26"/>
      <c r="J233" s="26"/>
    </row>
    <row r="234" spans="1:10">
      <c r="A234" s="26"/>
      <c r="B234" s="26"/>
      <c r="C234" s="26"/>
      <c r="D234" s="26"/>
      <c r="E234" s="26"/>
      <c r="F234" s="26"/>
      <c r="G234" s="26"/>
      <c r="H234" s="26"/>
      <c r="I234" s="26"/>
      <c r="J234" s="26"/>
    </row>
    <row r="235" spans="1:10">
      <c r="A235" s="26"/>
      <c r="B235" s="26"/>
      <c r="C235" s="26"/>
      <c r="D235" s="26"/>
      <c r="E235" s="26"/>
      <c r="F235" s="26"/>
      <c r="G235" s="26"/>
      <c r="H235" s="26"/>
      <c r="I235" s="26"/>
      <c r="J235" s="26"/>
    </row>
    <row r="236" spans="1:10">
      <c r="A236" s="26"/>
      <c r="B236" s="26"/>
      <c r="C236" s="26"/>
      <c r="D236" s="26"/>
      <c r="E236" s="26"/>
      <c r="F236" s="26"/>
      <c r="G236" s="26"/>
      <c r="H236" s="26"/>
      <c r="I236" s="26"/>
      <c r="J236" s="26"/>
    </row>
    <row r="237" spans="1:10">
      <c r="A237" s="26"/>
      <c r="B237" s="26"/>
      <c r="C237" s="26"/>
      <c r="D237" s="26"/>
      <c r="E237" s="26"/>
      <c r="F237" s="26"/>
      <c r="G237" s="26"/>
      <c r="H237" s="26"/>
      <c r="I237" s="26"/>
      <c r="J237" s="26"/>
    </row>
    <row r="238" spans="1:10">
      <c r="A238" s="26"/>
      <c r="B238" s="26"/>
      <c r="C238" s="26"/>
      <c r="D238" s="26"/>
      <c r="E238" s="26"/>
      <c r="F238" s="26"/>
      <c r="G238" s="26"/>
      <c r="H238" s="26"/>
      <c r="I238" s="26"/>
      <c r="J238" s="26"/>
    </row>
    <row r="239" spans="1:10">
      <c r="A239" s="26"/>
      <c r="B239" s="26"/>
      <c r="C239" s="26"/>
      <c r="D239" s="26"/>
      <c r="E239" s="26"/>
      <c r="F239" s="26"/>
      <c r="G239" s="26"/>
      <c r="H239" s="26"/>
      <c r="I239" s="26"/>
      <c r="J239" s="26"/>
    </row>
    <row r="240" spans="1:10">
      <c r="A240" s="26"/>
      <c r="B240" s="26"/>
      <c r="C240" s="26"/>
      <c r="D240" s="26"/>
      <c r="E240" s="26"/>
      <c r="F240" s="26"/>
      <c r="G240" s="26"/>
      <c r="H240" s="26"/>
      <c r="I240" s="26"/>
      <c r="J240" s="26"/>
    </row>
    <row r="241" spans="1:10">
      <c r="A241" s="26"/>
      <c r="B241" s="26"/>
      <c r="C241" s="26"/>
      <c r="D241" s="26"/>
      <c r="E241" s="26"/>
      <c r="F241" s="26"/>
      <c r="G241" s="26"/>
      <c r="H241" s="26"/>
      <c r="I241" s="26"/>
      <c r="J241" s="26"/>
    </row>
    <row r="242" spans="1:10">
      <c r="A242" s="26"/>
      <c r="B242" s="26"/>
      <c r="C242" s="26"/>
      <c r="D242" s="26"/>
      <c r="E242" s="26"/>
      <c r="F242" s="26"/>
      <c r="G242" s="26"/>
      <c r="H242" s="26"/>
      <c r="I242" s="26"/>
      <c r="J242" s="26"/>
    </row>
    <row r="243" spans="1:10">
      <c r="A243" s="26"/>
      <c r="B243" s="26"/>
      <c r="C243" s="26"/>
      <c r="D243" s="26"/>
      <c r="E243" s="26"/>
      <c r="F243" s="26"/>
      <c r="G243" s="26"/>
      <c r="H243" s="26"/>
      <c r="I243" s="26"/>
      <c r="J243" s="26"/>
    </row>
    <row r="244" spans="1:10">
      <c r="A244" s="26"/>
      <c r="B244" s="26"/>
      <c r="C244" s="26"/>
      <c r="D244" s="26"/>
      <c r="E244" s="26"/>
      <c r="F244" s="26"/>
      <c r="G244" s="26"/>
      <c r="H244" s="26"/>
      <c r="I244" s="26"/>
      <c r="J244" s="26"/>
    </row>
    <row r="245" spans="1:10">
      <c r="A245" s="26"/>
      <c r="B245" s="26"/>
      <c r="C245" s="26"/>
      <c r="D245" s="26"/>
      <c r="E245" s="26"/>
      <c r="F245" s="26"/>
      <c r="G245" s="26"/>
      <c r="H245" s="26"/>
      <c r="I245" s="26"/>
      <c r="J245" s="26"/>
    </row>
    <row r="246" spans="1:10">
      <c r="A246" s="26"/>
      <c r="B246" s="26"/>
      <c r="C246" s="26"/>
      <c r="D246" s="26"/>
      <c r="E246" s="26"/>
      <c r="F246" s="26"/>
      <c r="G246" s="26"/>
      <c r="H246" s="26"/>
      <c r="I246" s="26"/>
      <c r="J246" s="26"/>
    </row>
    <row r="247" spans="1:10">
      <c r="A247" s="26"/>
      <c r="B247" s="26"/>
      <c r="C247" s="26"/>
      <c r="D247" s="26"/>
      <c r="E247" s="26"/>
      <c r="F247" s="26"/>
      <c r="G247" s="26"/>
      <c r="H247" s="26"/>
      <c r="I247" s="26"/>
      <c r="J247" s="26"/>
    </row>
    <row r="248" spans="1:10">
      <c r="A248" s="26"/>
      <c r="B248" s="26"/>
      <c r="C248" s="26"/>
      <c r="D248" s="26"/>
      <c r="E248" s="26"/>
      <c r="F248" s="26"/>
      <c r="G248" s="26"/>
      <c r="H248" s="26"/>
      <c r="I248" s="26"/>
      <c r="J248" s="26"/>
    </row>
    <row r="249" spans="1:10">
      <c r="A249" s="26"/>
      <c r="B249" s="26"/>
      <c r="C249" s="26"/>
      <c r="D249" s="26"/>
      <c r="E249" s="26"/>
      <c r="F249" s="26"/>
      <c r="G249" s="26"/>
      <c r="H249" s="26"/>
      <c r="I249" s="26"/>
      <c r="J249" s="26"/>
    </row>
    <row r="250" spans="1:10">
      <c r="A250" s="26"/>
      <c r="B250" s="26"/>
      <c r="C250" s="26"/>
      <c r="D250" s="26"/>
      <c r="E250" s="26"/>
      <c r="F250" s="26"/>
      <c r="G250" s="26"/>
      <c r="H250" s="26"/>
      <c r="I250" s="26"/>
      <c r="J250" s="26"/>
    </row>
    <row r="251" spans="1:10">
      <c r="A251" s="26"/>
      <c r="B251" s="26"/>
      <c r="C251" s="26"/>
      <c r="D251" s="26"/>
      <c r="E251" s="26"/>
      <c r="F251" s="26"/>
      <c r="G251" s="26"/>
      <c r="H251" s="26"/>
      <c r="I251" s="26"/>
      <c r="J251" s="26"/>
    </row>
    <row r="252" spans="1:10">
      <c r="A252" s="26"/>
      <c r="B252" s="26"/>
      <c r="C252" s="26"/>
      <c r="D252" s="26"/>
      <c r="E252" s="26"/>
      <c r="F252" s="26"/>
      <c r="G252" s="26"/>
      <c r="H252" s="26"/>
      <c r="I252" s="26"/>
      <c r="J252" s="26"/>
    </row>
    <row r="253" spans="1:10">
      <c r="A253" s="26"/>
      <c r="B253" s="26"/>
      <c r="C253" s="26"/>
      <c r="D253" s="26"/>
      <c r="E253" s="26"/>
      <c r="F253" s="26"/>
      <c r="G253" s="26"/>
      <c r="H253" s="26"/>
      <c r="I253" s="26"/>
      <c r="J253" s="26"/>
    </row>
    <row r="254" spans="1:10">
      <c r="A254" s="26"/>
      <c r="B254" s="26"/>
      <c r="C254" s="26"/>
      <c r="D254" s="26"/>
      <c r="E254" s="26"/>
      <c r="F254" s="26"/>
      <c r="G254" s="26"/>
      <c r="H254" s="26"/>
      <c r="I254" s="26"/>
      <c r="J254" s="26"/>
    </row>
    <row r="255" spans="1:10">
      <c r="A255" s="26"/>
      <c r="B255" s="26"/>
      <c r="C255" s="26"/>
      <c r="D255" s="26"/>
      <c r="E255" s="26"/>
      <c r="F255" s="26"/>
      <c r="G255" s="26"/>
      <c r="H255" s="26"/>
      <c r="I255" s="26"/>
      <c r="J255" s="26"/>
    </row>
    <row r="256" spans="1:10">
      <c r="A256" s="26"/>
      <c r="B256" s="26"/>
      <c r="C256" s="26"/>
      <c r="D256" s="26"/>
      <c r="E256" s="26"/>
      <c r="F256" s="26"/>
      <c r="G256" s="26"/>
      <c r="H256" s="26"/>
      <c r="I256" s="26"/>
      <c r="J256" s="26"/>
    </row>
    <row r="257" spans="1:10">
      <c r="A257" s="26"/>
      <c r="B257" s="26"/>
      <c r="C257" s="26"/>
      <c r="D257" s="26"/>
      <c r="E257" s="26"/>
      <c r="F257" s="26"/>
      <c r="G257" s="26"/>
      <c r="H257" s="26"/>
      <c r="I257" s="26"/>
      <c r="J257" s="26"/>
    </row>
    <row r="258" spans="1:10">
      <c r="A258" s="26"/>
      <c r="B258" s="26"/>
      <c r="C258" s="26"/>
      <c r="D258" s="26"/>
      <c r="E258" s="26"/>
      <c r="F258" s="26"/>
      <c r="G258" s="26"/>
      <c r="H258" s="26"/>
      <c r="I258" s="26"/>
      <c r="J258" s="26"/>
    </row>
    <row r="259" spans="1:10">
      <c r="A259" s="26"/>
      <c r="B259" s="26"/>
      <c r="C259" s="26"/>
      <c r="D259" s="26"/>
      <c r="E259" s="26"/>
      <c r="F259" s="26"/>
      <c r="G259" s="26"/>
      <c r="H259" s="26"/>
      <c r="I259" s="26"/>
      <c r="J259" s="26"/>
    </row>
    <row r="260" spans="1:10">
      <c r="A260" s="26"/>
      <c r="B260" s="26"/>
      <c r="C260" s="26"/>
      <c r="D260" s="26"/>
      <c r="E260" s="26"/>
      <c r="F260" s="26"/>
      <c r="G260" s="26"/>
      <c r="H260" s="26"/>
      <c r="I260" s="26"/>
      <c r="J260" s="26"/>
    </row>
    <row r="261" spans="1:10">
      <c r="A261" s="26"/>
      <c r="B261" s="26"/>
      <c r="C261" s="26"/>
      <c r="D261" s="26"/>
      <c r="E261" s="26"/>
      <c r="F261" s="26"/>
      <c r="G261" s="26"/>
      <c r="H261" s="26"/>
      <c r="I261" s="26"/>
      <c r="J261" s="26"/>
    </row>
    <row r="262" spans="1:10">
      <c r="A262" s="26"/>
      <c r="B262" s="26"/>
      <c r="C262" s="26"/>
      <c r="D262" s="26"/>
      <c r="E262" s="26"/>
      <c r="F262" s="26"/>
      <c r="G262" s="26"/>
      <c r="H262" s="26"/>
      <c r="I262" s="26"/>
      <c r="J262" s="26"/>
    </row>
    <row r="263" spans="1:10">
      <c r="A263" s="26"/>
      <c r="B263" s="26"/>
      <c r="C263" s="26"/>
      <c r="D263" s="26"/>
      <c r="E263" s="26"/>
      <c r="F263" s="26"/>
      <c r="G263" s="26"/>
      <c r="H263" s="26"/>
      <c r="I263" s="26"/>
      <c r="J263" s="26"/>
    </row>
    <row r="264" spans="1:10">
      <c r="A264" s="26"/>
      <c r="B264" s="26"/>
      <c r="C264" s="26"/>
      <c r="D264" s="26"/>
      <c r="E264" s="26"/>
      <c r="F264" s="26"/>
      <c r="G264" s="26"/>
      <c r="H264" s="26"/>
      <c r="I264" s="26"/>
      <c r="J264" s="26"/>
    </row>
    <row r="265" spans="1:10">
      <c r="A265" s="26"/>
      <c r="B265" s="26"/>
      <c r="C265" s="26"/>
      <c r="D265" s="26"/>
      <c r="E265" s="26"/>
      <c r="F265" s="26"/>
      <c r="G265" s="26"/>
      <c r="H265" s="26"/>
      <c r="I265" s="26"/>
      <c r="J265" s="26"/>
    </row>
    <row r="266" spans="1:10">
      <c r="A266" s="26"/>
      <c r="B266" s="26"/>
      <c r="C266" s="26"/>
      <c r="D266" s="26"/>
      <c r="E266" s="26"/>
      <c r="F266" s="26"/>
      <c r="G266" s="26"/>
      <c r="H266" s="26"/>
      <c r="I266" s="26"/>
      <c r="J266" s="26"/>
    </row>
    <row r="267" spans="1:10">
      <c r="A267" s="26"/>
      <c r="B267" s="26"/>
      <c r="C267" s="26"/>
      <c r="D267" s="26"/>
      <c r="E267" s="26"/>
      <c r="F267" s="26"/>
      <c r="G267" s="26"/>
      <c r="H267" s="26"/>
      <c r="I267" s="26"/>
      <c r="J267" s="26"/>
    </row>
    <row r="268" spans="1:10">
      <c r="A268" s="26"/>
      <c r="B268" s="26"/>
      <c r="C268" s="26"/>
      <c r="D268" s="26"/>
      <c r="E268" s="26"/>
      <c r="F268" s="26"/>
      <c r="G268" s="26"/>
      <c r="H268" s="26"/>
      <c r="I268" s="26"/>
      <c r="J268" s="26"/>
    </row>
    <row r="269" spans="1:10">
      <c r="A269" s="26"/>
      <c r="B269" s="26"/>
      <c r="C269" s="26"/>
      <c r="D269" s="26"/>
      <c r="E269" s="26"/>
      <c r="F269" s="26"/>
      <c r="G269" s="26"/>
      <c r="H269" s="26"/>
      <c r="I269" s="26"/>
      <c r="J269" s="26"/>
    </row>
    <row r="270" spans="1:10">
      <c r="A270" s="26"/>
      <c r="B270" s="26"/>
      <c r="C270" s="26"/>
      <c r="D270" s="26"/>
      <c r="E270" s="26"/>
      <c r="F270" s="26"/>
      <c r="G270" s="26"/>
      <c r="H270" s="26"/>
      <c r="I270" s="26"/>
      <c r="J270" s="26"/>
    </row>
    <row r="271" spans="1:10">
      <c r="A271" s="26"/>
      <c r="B271" s="26"/>
      <c r="C271" s="26"/>
      <c r="D271" s="26"/>
      <c r="E271" s="26"/>
      <c r="F271" s="26"/>
      <c r="G271" s="26"/>
      <c r="H271" s="26"/>
      <c r="I271" s="26"/>
      <c r="J271" s="26"/>
    </row>
    <row r="272" spans="1:10">
      <c r="A272" s="26"/>
      <c r="B272" s="26"/>
      <c r="C272" s="26"/>
      <c r="D272" s="26"/>
      <c r="E272" s="26"/>
      <c r="F272" s="26"/>
      <c r="G272" s="26"/>
      <c r="H272" s="26"/>
      <c r="I272" s="26"/>
      <c r="J272" s="26"/>
    </row>
    <row r="273" spans="1:10">
      <c r="A273" s="26"/>
      <c r="B273" s="26"/>
      <c r="C273" s="26"/>
      <c r="D273" s="26"/>
      <c r="E273" s="26"/>
      <c r="F273" s="26"/>
      <c r="G273" s="26"/>
      <c r="H273" s="26"/>
      <c r="I273" s="26"/>
      <c r="J273" s="26"/>
    </row>
    <row r="274" spans="1:10">
      <c r="A274" s="26"/>
      <c r="B274" s="26"/>
      <c r="C274" s="26"/>
      <c r="D274" s="26"/>
      <c r="E274" s="26"/>
      <c r="F274" s="26"/>
      <c r="G274" s="26"/>
      <c r="H274" s="26"/>
      <c r="I274" s="26"/>
      <c r="J274" s="26"/>
    </row>
    <row r="275" spans="1:10">
      <c r="A275" s="26"/>
      <c r="B275" s="26"/>
      <c r="C275" s="26"/>
      <c r="D275" s="26"/>
      <c r="E275" s="26"/>
      <c r="F275" s="26"/>
      <c r="G275" s="26"/>
      <c r="H275" s="26"/>
      <c r="I275" s="26"/>
      <c r="J275" s="26"/>
    </row>
    <row r="276" spans="1:10">
      <c r="A276" s="26"/>
      <c r="B276" s="26"/>
      <c r="C276" s="26"/>
      <c r="D276" s="26"/>
      <c r="E276" s="26"/>
      <c r="F276" s="26"/>
      <c r="G276" s="26"/>
      <c r="H276" s="26"/>
      <c r="I276" s="26"/>
      <c r="J276" s="26"/>
    </row>
    <row r="277" spans="1:10">
      <c r="A277" s="26"/>
      <c r="B277" s="26"/>
      <c r="C277" s="26"/>
      <c r="D277" s="26"/>
      <c r="E277" s="26"/>
      <c r="F277" s="26"/>
      <c r="G277" s="26"/>
      <c r="H277" s="26"/>
      <c r="I277" s="26"/>
      <c r="J277" s="26"/>
    </row>
    <row r="278" spans="1:10">
      <c r="A278" s="26"/>
      <c r="B278" s="26"/>
      <c r="C278" s="26"/>
      <c r="D278" s="26"/>
      <c r="E278" s="26"/>
      <c r="F278" s="26"/>
      <c r="G278" s="26"/>
      <c r="H278" s="26"/>
      <c r="I278" s="26"/>
      <c r="J278" s="26"/>
    </row>
    <row r="279" spans="1:10">
      <c r="A279" s="26"/>
      <c r="B279" s="26"/>
      <c r="C279" s="26"/>
      <c r="D279" s="26"/>
      <c r="E279" s="26"/>
      <c r="F279" s="26"/>
      <c r="G279" s="26"/>
      <c r="H279" s="26"/>
      <c r="I279" s="26"/>
      <c r="J279" s="26"/>
    </row>
    <row r="280" spans="1:10">
      <c r="A280" s="26"/>
      <c r="B280" s="26"/>
      <c r="C280" s="26"/>
      <c r="D280" s="26"/>
      <c r="E280" s="26"/>
      <c r="F280" s="26"/>
      <c r="G280" s="26"/>
      <c r="H280" s="26"/>
      <c r="I280" s="26"/>
      <c r="J280" s="26"/>
    </row>
    <row r="281" spans="1:10">
      <c r="A281" s="26"/>
      <c r="B281" s="26"/>
      <c r="C281" s="26"/>
      <c r="D281" s="26"/>
      <c r="E281" s="26"/>
      <c r="F281" s="26"/>
      <c r="G281" s="26"/>
      <c r="H281" s="26"/>
      <c r="I281" s="26"/>
      <c r="J281" s="26"/>
    </row>
    <row r="282" spans="1:10">
      <c r="A282" s="26"/>
      <c r="B282" s="26"/>
      <c r="C282" s="26"/>
      <c r="D282" s="26"/>
      <c r="E282" s="26"/>
      <c r="F282" s="26"/>
      <c r="G282" s="26"/>
      <c r="H282" s="26"/>
      <c r="I282" s="26"/>
      <c r="J282" s="26"/>
    </row>
    <row r="283" spans="1:10">
      <c r="A283" s="26"/>
      <c r="B283" s="26"/>
      <c r="C283" s="26"/>
      <c r="D283" s="26"/>
      <c r="E283" s="26"/>
      <c r="F283" s="26"/>
      <c r="G283" s="26"/>
      <c r="H283" s="26"/>
      <c r="I283" s="26"/>
      <c r="J283" s="26"/>
    </row>
    <row r="284" spans="1:10">
      <c r="A284" s="26"/>
      <c r="B284" s="26"/>
      <c r="C284" s="26"/>
      <c r="D284" s="26"/>
      <c r="E284" s="26"/>
      <c r="F284" s="26"/>
      <c r="G284" s="26"/>
      <c r="H284" s="26"/>
      <c r="I284" s="26"/>
      <c r="J284" s="26"/>
    </row>
    <row r="285" spans="1:10">
      <c r="A285" s="26"/>
      <c r="B285" s="26"/>
      <c r="C285" s="26"/>
      <c r="D285" s="26"/>
      <c r="E285" s="26"/>
      <c r="F285" s="26"/>
      <c r="G285" s="26"/>
      <c r="H285" s="26"/>
      <c r="I285" s="26"/>
      <c r="J285" s="26"/>
    </row>
    <row r="286" spans="1:10">
      <c r="A286" s="26"/>
      <c r="B286" s="26"/>
      <c r="C286" s="26"/>
      <c r="D286" s="26"/>
      <c r="E286" s="26"/>
      <c r="F286" s="26"/>
      <c r="G286" s="26"/>
      <c r="H286" s="26"/>
      <c r="I286" s="26"/>
      <c r="J286" s="26"/>
    </row>
    <row r="287" spans="1:10">
      <c r="A287" s="26"/>
      <c r="B287" s="26"/>
      <c r="C287" s="26"/>
      <c r="D287" s="26"/>
      <c r="E287" s="26"/>
      <c r="F287" s="26"/>
      <c r="G287" s="26"/>
      <c r="H287" s="26"/>
      <c r="I287" s="26"/>
      <c r="J287" s="26"/>
    </row>
    <row r="288" spans="1:10">
      <c r="A288" s="26"/>
      <c r="B288" s="26"/>
      <c r="C288" s="26"/>
      <c r="D288" s="26"/>
      <c r="E288" s="26"/>
      <c r="F288" s="26"/>
      <c r="G288" s="26"/>
      <c r="H288" s="26"/>
      <c r="I288" s="26"/>
      <c r="J288" s="26"/>
    </row>
    <row r="289" spans="1:10">
      <c r="A289" s="26"/>
      <c r="B289" s="26"/>
      <c r="C289" s="26"/>
      <c r="D289" s="26"/>
      <c r="E289" s="26"/>
      <c r="F289" s="26"/>
      <c r="G289" s="26"/>
      <c r="H289" s="26"/>
      <c r="I289" s="26"/>
      <c r="J289" s="26"/>
    </row>
    <row r="290" spans="1:10">
      <c r="A290" s="26"/>
      <c r="B290" s="26"/>
      <c r="C290" s="26"/>
      <c r="D290" s="26"/>
      <c r="E290" s="26"/>
      <c r="F290" s="26"/>
      <c r="G290" s="26"/>
      <c r="H290" s="26"/>
      <c r="I290" s="26"/>
      <c r="J290" s="26"/>
    </row>
    <row r="291" spans="1:10">
      <c r="A291" s="26"/>
      <c r="B291" s="26"/>
      <c r="C291" s="26"/>
      <c r="D291" s="26"/>
      <c r="E291" s="26"/>
      <c r="F291" s="26"/>
      <c r="G291" s="26"/>
      <c r="H291" s="26"/>
      <c r="I291" s="26"/>
      <c r="J291" s="26"/>
    </row>
    <row r="292" spans="1:10">
      <c r="A292" s="26"/>
      <c r="B292" s="26"/>
      <c r="C292" s="26"/>
      <c r="D292" s="26"/>
      <c r="E292" s="26"/>
      <c r="F292" s="26"/>
      <c r="G292" s="26"/>
      <c r="H292" s="26"/>
      <c r="I292" s="26"/>
      <c r="J292" s="26"/>
    </row>
    <row r="293" spans="1:10">
      <c r="A293" s="26"/>
      <c r="B293" s="26"/>
      <c r="C293" s="26"/>
      <c r="D293" s="26"/>
      <c r="E293" s="26"/>
      <c r="F293" s="26"/>
      <c r="G293" s="26"/>
      <c r="H293" s="26"/>
      <c r="I293" s="26"/>
      <c r="J293" s="26"/>
    </row>
    <row r="294" spans="1:10">
      <c r="A294" s="26"/>
      <c r="B294" s="26"/>
      <c r="C294" s="26"/>
      <c r="D294" s="26"/>
      <c r="E294" s="26"/>
      <c r="F294" s="26"/>
      <c r="G294" s="26"/>
      <c r="H294" s="26"/>
      <c r="I294" s="26"/>
      <c r="J294" s="26"/>
    </row>
    <row r="295" spans="1:10">
      <c r="A295" s="26"/>
      <c r="B295" s="26"/>
      <c r="C295" s="26"/>
      <c r="D295" s="26"/>
      <c r="E295" s="26"/>
      <c r="F295" s="26"/>
      <c r="G295" s="26"/>
      <c r="H295" s="26"/>
      <c r="I295" s="26"/>
      <c r="J295" s="26"/>
    </row>
    <row r="296" spans="1:10">
      <c r="A296" s="26"/>
      <c r="B296" s="26"/>
      <c r="C296" s="26"/>
      <c r="D296" s="26"/>
      <c r="E296" s="26"/>
      <c r="F296" s="26"/>
      <c r="G296" s="26"/>
      <c r="H296" s="26"/>
      <c r="I296" s="26"/>
      <c r="J296" s="26"/>
    </row>
    <row r="297" spans="1:10">
      <c r="A297" s="26"/>
      <c r="B297" s="26"/>
      <c r="C297" s="26"/>
      <c r="D297" s="26"/>
      <c r="E297" s="26"/>
      <c r="F297" s="26"/>
      <c r="G297" s="26"/>
      <c r="H297" s="26"/>
      <c r="I297" s="26"/>
      <c r="J297" s="26"/>
    </row>
    <row r="298" spans="1:10">
      <c r="A298" s="26"/>
      <c r="B298" s="26"/>
      <c r="C298" s="26"/>
      <c r="D298" s="26"/>
      <c r="E298" s="26"/>
      <c r="F298" s="26"/>
      <c r="G298" s="26"/>
      <c r="H298" s="26"/>
      <c r="I298" s="26"/>
      <c r="J298" s="26"/>
    </row>
    <row r="299" spans="1:10">
      <c r="A299" s="26"/>
      <c r="B299" s="26"/>
      <c r="C299" s="26"/>
      <c r="D299" s="26"/>
      <c r="E299" s="26"/>
      <c r="F299" s="26"/>
      <c r="G299" s="26"/>
      <c r="H299" s="26"/>
      <c r="I299" s="26"/>
      <c r="J299" s="26"/>
    </row>
    <row r="300" spans="1:10">
      <c r="A300" s="26"/>
      <c r="B300" s="26"/>
      <c r="C300" s="26"/>
      <c r="D300" s="26"/>
      <c r="E300" s="26"/>
      <c r="F300" s="26"/>
      <c r="G300" s="26"/>
      <c r="H300" s="26"/>
      <c r="I300" s="26"/>
      <c r="J300" s="26"/>
    </row>
    <row r="301" spans="1:10">
      <c r="A301" s="26"/>
      <c r="B301" s="26"/>
      <c r="C301" s="26"/>
      <c r="D301" s="26"/>
      <c r="E301" s="26"/>
      <c r="F301" s="26"/>
      <c r="G301" s="26"/>
      <c r="H301" s="26"/>
      <c r="I301" s="26"/>
      <c r="J301" s="26"/>
    </row>
    <row r="302" spans="1:10">
      <c r="A302" s="26"/>
      <c r="B302" s="26"/>
      <c r="C302" s="26"/>
      <c r="D302" s="26"/>
      <c r="E302" s="26"/>
      <c r="F302" s="26"/>
      <c r="G302" s="26"/>
      <c r="H302" s="26"/>
      <c r="I302" s="26"/>
      <c r="J302" s="26"/>
    </row>
    <row r="303" spans="1:10">
      <c r="A303" s="26"/>
      <c r="B303" s="26"/>
      <c r="C303" s="26"/>
      <c r="D303" s="26"/>
      <c r="E303" s="26"/>
      <c r="F303" s="26"/>
      <c r="G303" s="26"/>
      <c r="H303" s="26"/>
      <c r="I303" s="26"/>
      <c r="J303" s="26"/>
    </row>
    <row r="304" spans="1:10">
      <c r="A304" s="26"/>
      <c r="B304" s="26"/>
      <c r="C304" s="26"/>
      <c r="D304" s="26"/>
      <c r="E304" s="26"/>
      <c r="F304" s="26"/>
      <c r="G304" s="26"/>
      <c r="H304" s="26"/>
      <c r="I304" s="26"/>
      <c r="J304" s="26"/>
    </row>
    <row r="305" spans="1:10">
      <c r="A305" s="26"/>
      <c r="B305" s="26"/>
      <c r="C305" s="26"/>
      <c r="D305" s="26"/>
      <c r="E305" s="26"/>
      <c r="F305" s="26"/>
      <c r="G305" s="26"/>
      <c r="H305" s="26"/>
      <c r="I305" s="26"/>
      <c r="J305" s="26"/>
    </row>
    <row r="306" spans="1:10">
      <c r="A306" s="26"/>
      <c r="B306" s="26"/>
      <c r="C306" s="26"/>
      <c r="D306" s="26"/>
      <c r="E306" s="26"/>
      <c r="F306" s="26"/>
      <c r="G306" s="26"/>
      <c r="H306" s="26"/>
      <c r="I306" s="26"/>
      <c r="J306" s="26"/>
    </row>
    <row r="307" spans="1:10">
      <c r="A307" s="26"/>
      <c r="B307" s="26"/>
      <c r="C307" s="26"/>
      <c r="D307" s="26"/>
      <c r="E307" s="26"/>
      <c r="F307" s="26"/>
      <c r="G307" s="26"/>
      <c r="H307" s="26"/>
      <c r="I307" s="26"/>
      <c r="J307" s="26"/>
    </row>
    <row r="308" spans="1:10">
      <c r="A308" s="26"/>
      <c r="B308" s="26"/>
      <c r="C308" s="26"/>
      <c r="D308" s="26"/>
      <c r="E308" s="26"/>
      <c r="F308" s="26"/>
      <c r="G308" s="26"/>
      <c r="H308" s="26"/>
      <c r="I308" s="26"/>
      <c r="J308" s="26"/>
    </row>
    <row r="309" spans="1:10">
      <c r="A309" s="26"/>
      <c r="B309" s="26"/>
      <c r="C309" s="26"/>
      <c r="D309" s="26"/>
      <c r="E309" s="26"/>
      <c r="F309" s="26"/>
      <c r="G309" s="26"/>
      <c r="H309" s="26"/>
      <c r="I309" s="26"/>
      <c r="J309" s="26"/>
    </row>
    <row r="310" spans="1:10">
      <c r="A310" s="26"/>
      <c r="B310" s="26"/>
      <c r="C310" s="26"/>
      <c r="D310" s="26"/>
      <c r="E310" s="26"/>
      <c r="F310" s="26"/>
      <c r="G310" s="26"/>
      <c r="H310" s="26"/>
      <c r="I310" s="26"/>
      <c r="J310" s="26"/>
    </row>
    <row r="311" spans="1:10">
      <c r="A311" s="26"/>
      <c r="B311" s="26"/>
      <c r="C311" s="26"/>
      <c r="D311" s="26"/>
      <c r="E311" s="26"/>
      <c r="F311" s="26"/>
      <c r="G311" s="26"/>
      <c r="H311" s="26"/>
      <c r="I311" s="26"/>
      <c r="J311" s="26"/>
    </row>
    <row r="312" spans="1:10">
      <c r="A312" s="26"/>
      <c r="B312" s="26"/>
      <c r="C312" s="26"/>
      <c r="D312" s="26"/>
      <c r="E312" s="26"/>
      <c r="F312" s="26"/>
      <c r="G312" s="26"/>
      <c r="H312" s="26"/>
      <c r="I312" s="26"/>
      <c r="J312" s="26"/>
    </row>
    <row r="313" spans="1:10">
      <c r="A313" s="26"/>
      <c r="B313" s="26"/>
      <c r="C313" s="26"/>
      <c r="D313" s="26"/>
      <c r="E313" s="26"/>
      <c r="F313" s="26"/>
      <c r="G313" s="26"/>
      <c r="H313" s="26"/>
      <c r="I313" s="26"/>
      <c r="J313" s="26"/>
    </row>
    <row r="314" spans="1:10">
      <c r="A314" s="26"/>
      <c r="B314" s="26"/>
      <c r="C314" s="26"/>
      <c r="D314" s="26"/>
      <c r="E314" s="26"/>
      <c r="F314" s="26"/>
      <c r="G314" s="26"/>
      <c r="H314" s="26"/>
      <c r="I314" s="26"/>
      <c r="J314" s="26"/>
    </row>
    <row r="315" spans="1:10">
      <c r="A315" s="26"/>
      <c r="B315" s="26"/>
      <c r="C315" s="26"/>
      <c r="D315" s="26"/>
      <c r="E315" s="26"/>
      <c r="F315" s="26"/>
      <c r="G315" s="26"/>
      <c r="H315" s="26"/>
      <c r="I315" s="26"/>
      <c r="J315" s="26"/>
    </row>
    <row r="316" spans="1:10">
      <c r="A316" s="26"/>
      <c r="B316" s="26"/>
      <c r="C316" s="26"/>
      <c r="D316" s="26"/>
      <c r="E316" s="26"/>
      <c r="F316" s="26"/>
      <c r="G316" s="26"/>
      <c r="H316" s="26"/>
      <c r="I316" s="26"/>
      <c r="J316" s="26"/>
    </row>
    <row r="317" spans="1:10">
      <c r="A317" s="26"/>
      <c r="B317" s="26"/>
      <c r="C317" s="26"/>
      <c r="D317" s="26"/>
      <c r="E317" s="26"/>
      <c r="F317" s="26"/>
      <c r="G317" s="26"/>
      <c r="H317" s="26"/>
      <c r="I317" s="26"/>
      <c r="J317" s="26"/>
    </row>
    <row r="318" spans="1:10">
      <c r="A318" s="26"/>
      <c r="B318" s="26"/>
      <c r="C318" s="26"/>
      <c r="D318" s="26"/>
      <c r="E318" s="26"/>
      <c r="F318" s="26"/>
      <c r="G318" s="26"/>
      <c r="H318" s="26"/>
      <c r="I318" s="26"/>
      <c r="J318" s="26"/>
    </row>
    <row r="319" spans="1:10">
      <c r="A319" s="26"/>
      <c r="B319" s="26"/>
      <c r="C319" s="26"/>
      <c r="D319" s="26"/>
      <c r="E319" s="26"/>
      <c r="F319" s="26"/>
      <c r="G319" s="26"/>
      <c r="H319" s="26"/>
      <c r="I319" s="26"/>
      <c r="J319" s="26"/>
    </row>
    <row r="320" spans="1:10">
      <c r="A320" s="26"/>
      <c r="B320" s="26"/>
      <c r="C320" s="26"/>
      <c r="D320" s="26"/>
      <c r="E320" s="26"/>
      <c r="F320" s="26"/>
      <c r="G320" s="26"/>
      <c r="H320" s="26"/>
      <c r="I320" s="26"/>
      <c r="J320" s="26"/>
    </row>
    <row r="321" spans="1:10">
      <c r="A321" s="26"/>
      <c r="B321" s="26"/>
      <c r="C321" s="26"/>
      <c r="D321" s="26"/>
      <c r="E321" s="26"/>
      <c r="F321" s="26"/>
      <c r="G321" s="26"/>
      <c r="H321" s="26"/>
      <c r="I321" s="26"/>
      <c r="J321" s="26"/>
    </row>
    <row r="322" spans="1:10">
      <c r="A322" s="26"/>
      <c r="B322" s="26"/>
      <c r="C322" s="26"/>
      <c r="D322" s="26"/>
      <c r="E322" s="26"/>
      <c r="F322" s="26"/>
      <c r="G322" s="26"/>
      <c r="H322" s="26"/>
      <c r="I322" s="26"/>
      <c r="J322" s="26"/>
    </row>
    <row r="323" spans="1:10">
      <c r="A323" s="26"/>
      <c r="B323" s="26"/>
      <c r="C323" s="26"/>
      <c r="D323" s="26"/>
      <c r="E323" s="26"/>
      <c r="F323" s="26"/>
      <c r="G323" s="26"/>
      <c r="H323" s="26"/>
      <c r="I323" s="26"/>
      <c r="J323" s="26"/>
    </row>
    <row r="324" spans="1:10">
      <c r="A324" s="26"/>
      <c r="B324" s="26"/>
      <c r="C324" s="26"/>
      <c r="D324" s="26"/>
      <c r="E324" s="26"/>
      <c r="F324" s="26"/>
      <c r="G324" s="26"/>
      <c r="H324" s="26"/>
      <c r="I324" s="26"/>
      <c r="J324" s="26"/>
    </row>
    <row r="325" spans="1:10">
      <c r="A325" s="26"/>
      <c r="B325" s="26"/>
      <c r="C325" s="26"/>
      <c r="D325" s="26"/>
      <c r="E325" s="26"/>
      <c r="F325" s="26"/>
      <c r="G325" s="26"/>
      <c r="H325" s="26"/>
      <c r="I325" s="26"/>
      <c r="J325" s="26"/>
    </row>
    <row r="326" spans="1:10">
      <c r="A326" s="26"/>
      <c r="B326" s="26"/>
      <c r="C326" s="26"/>
      <c r="D326" s="26"/>
      <c r="E326" s="26"/>
      <c r="F326" s="26"/>
      <c r="G326" s="26"/>
      <c r="H326" s="26"/>
      <c r="I326" s="26"/>
      <c r="J326" s="26"/>
    </row>
    <row r="327" spans="1:10">
      <c r="A327" s="26"/>
      <c r="B327" s="26"/>
      <c r="C327" s="26"/>
      <c r="D327" s="26"/>
      <c r="E327" s="26"/>
      <c r="F327" s="26"/>
      <c r="G327" s="26"/>
      <c r="H327" s="26"/>
      <c r="I327" s="26"/>
      <c r="J327" s="26"/>
    </row>
    <row r="328" spans="1:10">
      <c r="A328" s="26"/>
      <c r="B328" s="26"/>
      <c r="C328" s="26"/>
      <c r="D328" s="26"/>
      <c r="E328" s="26"/>
      <c r="F328" s="26"/>
      <c r="G328" s="26"/>
      <c r="H328" s="26"/>
      <c r="I328" s="26"/>
      <c r="J328" s="26"/>
    </row>
    <row r="329" spans="1:10">
      <c r="A329" s="26"/>
      <c r="B329" s="26"/>
      <c r="C329" s="26"/>
      <c r="D329" s="26"/>
      <c r="E329" s="26"/>
      <c r="F329" s="26"/>
      <c r="G329" s="26"/>
      <c r="H329" s="26"/>
      <c r="I329" s="26"/>
      <c r="J329" s="26"/>
    </row>
    <row r="330" spans="1:10">
      <c r="A330" s="26"/>
      <c r="B330" s="26"/>
      <c r="C330" s="26"/>
      <c r="D330" s="26"/>
      <c r="E330" s="26"/>
      <c r="F330" s="26"/>
      <c r="G330" s="26"/>
      <c r="H330" s="26"/>
      <c r="I330" s="26"/>
      <c r="J330" s="26"/>
    </row>
    <row r="331" spans="1:10">
      <c r="A331" s="26"/>
      <c r="B331" s="26"/>
      <c r="C331" s="26"/>
      <c r="D331" s="26"/>
      <c r="E331" s="26"/>
      <c r="F331" s="26"/>
      <c r="G331" s="26"/>
      <c r="H331" s="26"/>
      <c r="I331" s="26"/>
      <c r="J331" s="26"/>
    </row>
    <row r="332" spans="1:10">
      <c r="A332" s="26"/>
      <c r="B332" s="26"/>
      <c r="C332" s="26"/>
      <c r="D332" s="26"/>
      <c r="E332" s="26"/>
      <c r="F332" s="26"/>
      <c r="G332" s="26"/>
      <c r="H332" s="26"/>
      <c r="I332" s="26"/>
      <c r="J332" s="26"/>
    </row>
    <row r="333" spans="1:10">
      <c r="A333" s="26"/>
      <c r="B333" s="26"/>
      <c r="C333" s="26"/>
      <c r="D333" s="26"/>
      <c r="E333" s="26"/>
      <c r="F333" s="26"/>
      <c r="G333" s="26"/>
      <c r="H333" s="26"/>
      <c r="I333" s="26"/>
      <c r="J333" s="26"/>
    </row>
    <row r="334" spans="1:10">
      <c r="A334" s="26"/>
      <c r="B334" s="26"/>
      <c r="C334" s="26"/>
      <c r="D334" s="26"/>
      <c r="E334" s="26"/>
      <c r="F334" s="26"/>
      <c r="G334" s="26"/>
      <c r="H334" s="26"/>
      <c r="I334" s="26"/>
      <c r="J334" s="26"/>
    </row>
    <row r="335" spans="1:10">
      <c r="A335" s="26"/>
      <c r="B335" s="26"/>
      <c r="C335" s="26"/>
      <c r="D335" s="26"/>
      <c r="E335" s="26"/>
      <c r="F335" s="26"/>
      <c r="G335" s="26"/>
      <c r="H335" s="26"/>
      <c r="I335" s="26"/>
      <c r="J335" s="26"/>
    </row>
    <row r="336" spans="1:10">
      <c r="A336" s="26"/>
      <c r="B336" s="26"/>
      <c r="C336" s="26"/>
      <c r="D336" s="26"/>
      <c r="E336" s="26"/>
      <c r="F336" s="26"/>
      <c r="G336" s="26"/>
      <c r="H336" s="26"/>
      <c r="I336" s="26"/>
      <c r="J336" s="26"/>
    </row>
    <row r="337" spans="1:10">
      <c r="A337" s="26"/>
      <c r="B337" s="26"/>
      <c r="C337" s="26"/>
      <c r="D337" s="26"/>
      <c r="E337" s="26"/>
      <c r="F337" s="26"/>
      <c r="G337" s="26"/>
      <c r="H337" s="26"/>
      <c r="I337" s="26"/>
      <c r="J337" s="26"/>
    </row>
    <row r="338" spans="1:10">
      <c r="A338" s="26"/>
      <c r="B338" s="26"/>
      <c r="C338" s="26"/>
      <c r="D338" s="26"/>
      <c r="E338" s="26"/>
      <c r="F338" s="26"/>
      <c r="G338" s="26"/>
      <c r="H338" s="26"/>
      <c r="I338" s="26"/>
      <c r="J338" s="26"/>
    </row>
    <row r="339" spans="1:10">
      <c r="A339" s="26"/>
      <c r="B339" s="26"/>
      <c r="C339" s="26"/>
      <c r="D339" s="26"/>
      <c r="E339" s="26"/>
      <c r="F339" s="26"/>
      <c r="G339" s="26"/>
      <c r="H339" s="26"/>
      <c r="I339" s="26"/>
      <c r="J339" s="26"/>
    </row>
    <row r="340" spans="1:10">
      <c r="A340" s="26"/>
      <c r="B340" s="26"/>
      <c r="C340" s="26"/>
      <c r="D340" s="26"/>
      <c r="E340" s="26"/>
      <c r="F340" s="26"/>
      <c r="G340" s="26"/>
      <c r="H340" s="26"/>
      <c r="I340" s="26"/>
      <c r="J340" s="26"/>
    </row>
    <row r="341" spans="1:10">
      <c r="A341" s="26"/>
      <c r="B341" s="26"/>
      <c r="C341" s="26"/>
      <c r="D341" s="26"/>
      <c r="E341" s="26"/>
      <c r="F341" s="26"/>
      <c r="G341" s="26"/>
      <c r="H341" s="26"/>
      <c r="I341" s="26"/>
      <c r="J341" s="26"/>
    </row>
    <row r="342" spans="1:10">
      <c r="A342" s="26"/>
      <c r="B342" s="26"/>
      <c r="C342" s="26"/>
      <c r="D342" s="26"/>
      <c r="E342" s="26"/>
      <c r="F342" s="26"/>
      <c r="G342" s="26"/>
      <c r="H342" s="26"/>
      <c r="I342" s="26"/>
      <c r="J342" s="26"/>
    </row>
    <row r="343" spans="1:10">
      <c r="A343" s="26"/>
      <c r="B343" s="26"/>
      <c r="C343" s="26"/>
      <c r="D343" s="26"/>
      <c r="E343" s="26"/>
      <c r="F343" s="26"/>
      <c r="G343" s="26"/>
      <c r="H343" s="26"/>
      <c r="I343" s="26"/>
      <c r="J343" s="26"/>
    </row>
    <row r="344" spans="1:10">
      <c r="A344" s="26"/>
      <c r="B344" s="26"/>
      <c r="C344" s="26"/>
      <c r="D344" s="26"/>
      <c r="E344" s="26"/>
      <c r="F344" s="26"/>
      <c r="G344" s="26"/>
      <c r="H344" s="26"/>
      <c r="I344" s="26"/>
      <c r="J344" s="26"/>
    </row>
    <row r="345" spans="1:10">
      <c r="A345" s="26"/>
      <c r="B345" s="26"/>
      <c r="C345" s="26"/>
      <c r="D345" s="26"/>
      <c r="E345" s="26"/>
      <c r="F345" s="26"/>
      <c r="G345" s="26"/>
      <c r="H345" s="26"/>
      <c r="I345" s="26"/>
      <c r="J345" s="26"/>
    </row>
    <row r="346" spans="1:10">
      <c r="A346" s="26"/>
      <c r="B346" s="26"/>
      <c r="C346" s="26"/>
      <c r="D346" s="26"/>
      <c r="E346" s="26"/>
      <c r="F346" s="26"/>
      <c r="G346" s="26"/>
      <c r="H346" s="26"/>
      <c r="I346" s="26"/>
      <c r="J346" s="26"/>
    </row>
    <row r="347" spans="1:10">
      <c r="A347" s="26"/>
      <c r="B347" s="26"/>
      <c r="C347" s="26"/>
      <c r="D347" s="26"/>
      <c r="E347" s="26"/>
      <c r="F347" s="26"/>
      <c r="G347" s="26"/>
      <c r="H347" s="26"/>
      <c r="I347" s="26"/>
      <c r="J347" s="26"/>
    </row>
    <row r="348" spans="1:10">
      <c r="A348" s="26"/>
      <c r="B348" s="26"/>
      <c r="C348" s="26"/>
      <c r="D348" s="26"/>
      <c r="E348" s="26"/>
      <c r="F348" s="26"/>
      <c r="G348" s="26"/>
      <c r="H348" s="26"/>
      <c r="I348" s="26"/>
      <c r="J348" s="26"/>
    </row>
    <row r="349" spans="1:10">
      <c r="A349" s="26"/>
      <c r="B349" s="26"/>
      <c r="C349" s="26"/>
      <c r="D349" s="26"/>
      <c r="E349" s="26"/>
      <c r="F349" s="26"/>
      <c r="G349" s="26"/>
      <c r="H349" s="26"/>
      <c r="I349" s="26"/>
      <c r="J349" s="26"/>
    </row>
    <row r="350" spans="1:10">
      <c r="A350" s="26"/>
      <c r="B350" s="26"/>
      <c r="C350" s="26"/>
      <c r="D350" s="26"/>
      <c r="E350" s="26"/>
      <c r="F350" s="26"/>
      <c r="G350" s="26"/>
      <c r="H350" s="26"/>
      <c r="I350" s="26"/>
      <c r="J350" s="26"/>
    </row>
    <row r="351" spans="1:10">
      <c r="A351" s="26"/>
      <c r="B351" s="26"/>
      <c r="C351" s="26"/>
      <c r="D351" s="26"/>
      <c r="E351" s="26"/>
      <c r="F351" s="26"/>
      <c r="G351" s="26"/>
      <c r="H351" s="26"/>
      <c r="I351" s="26"/>
      <c r="J351" s="26"/>
    </row>
    <row r="352" spans="1:10">
      <c r="A352" s="26"/>
      <c r="B352" s="26"/>
      <c r="C352" s="26"/>
      <c r="D352" s="26"/>
      <c r="E352" s="26"/>
      <c r="F352" s="26"/>
      <c r="G352" s="26"/>
      <c r="H352" s="26"/>
      <c r="I352" s="26"/>
      <c r="J352" s="26"/>
    </row>
    <row r="353" spans="1:10">
      <c r="A353" s="26"/>
      <c r="B353" s="26"/>
      <c r="C353" s="26"/>
      <c r="D353" s="26"/>
      <c r="E353" s="26"/>
      <c r="F353" s="26"/>
      <c r="G353" s="26"/>
      <c r="H353" s="26"/>
      <c r="I353" s="26"/>
      <c r="J353" s="26"/>
    </row>
    <row r="354" spans="1:10">
      <c r="A354" s="26"/>
      <c r="B354" s="26"/>
      <c r="C354" s="26"/>
      <c r="D354" s="26"/>
      <c r="E354" s="26"/>
      <c r="F354" s="26"/>
      <c r="G354" s="26"/>
      <c r="H354" s="26"/>
      <c r="I354" s="26"/>
      <c r="J354" s="26"/>
    </row>
    <row r="355" spans="1:10">
      <c r="A355" s="26"/>
      <c r="B355" s="26"/>
      <c r="C355" s="26"/>
      <c r="D355" s="26"/>
      <c r="E355" s="26"/>
      <c r="F355" s="26"/>
      <c r="G355" s="26"/>
      <c r="H355" s="26"/>
      <c r="I355" s="26"/>
      <c r="J355" s="26"/>
    </row>
    <row r="356" spans="1:10">
      <c r="A356" s="26"/>
      <c r="B356" s="26"/>
      <c r="C356" s="26"/>
      <c r="D356" s="26"/>
      <c r="E356" s="26"/>
      <c r="F356" s="26"/>
      <c r="G356" s="26"/>
      <c r="H356" s="26"/>
      <c r="I356" s="26"/>
      <c r="J356" s="26"/>
    </row>
    <row r="357" spans="1:10">
      <c r="A357" s="26"/>
      <c r="B357" s="26"/>
      <c r="C357" s="26"/>
      <c r="D357" s="26"/>
      <c r="E357" s="26"/>
      <c r="F357" s="26"/>
      <c r="G357" s="26"/>
      <c r="H357" s="26"/>
      <c r="I357" s="26"/>
      <c r="J357" s="26"/>
    </row>
    <row r="358" spans="1:10">
      <c r="A358" s="26"/>
      <c r="B358" s="26"/>
      <c r="C358" s="26"/>
      <c r="D358" s="26"/>
      <c r="E358" s="26"/>
      <c r="F358" s="26"/>
      <c r="G358" s="26"/>
      <c r="H358" s="26"/>
      <c r="I358" s="26"/>
      <c r="J358" s="26"/>
    </row>
    <row r="359" spans="1:10">
      <c r="A359" s="26"/>
      <c r="B359" s="26"/>
      <c r="C359" s="26"/>
      <c r="D359" s="26"/>
      <c r="E359" s="26"/>
      <c r="F359" s="26"/>
      <c r="G359" s="26"/>
      <c r="H359" s="26"/>
      <c r="I359" s="26"/>
      <c r="J359" s="26"/>
    </row>
    <row r="360" spans="1:10">
      <c r="A360" s="26"/>
      <c r="B360" s="26"/>
      <c r="C360" s="26"/>
      <c r="D360" s="26"/>
      <c r="E360" s="26"/>
      <c r="F360" s="26"/>
      <c r="G360" s="26"/>
      <c r="H360" s="26"/>
      <c r="I360" s="26"/>
      <c r="J360" s="26"/>
    </row>
    <row r="361" spans="1:10">
      <c r="A361" s="26"/>
      <c r="B361" s="26"/>
      <c r="C361" s="26"/>
      <c r="D361" s="26"/>
      <c r="E361" s="26"/>
      <c r="F361" s="26"/>
      <c r="G361" s="26"/>
      <c r="H361" s="26"/>
      <c r="I361" s="26"/>
      <c r="J361" s="26"/>
    </row>
    <row r="362" spans="1:10">
      <c r="A362" s="26"/>
      <c r="B362" s="26"/>
      <c r="C362" s="26"/>
      <c r="D362" s="26"/>
      <c r="E362" s="26"/>
      <c r="F362" s="26"/>
      <c r="G362" s="26"/>
      <c r="H362" s="26"/>
      <c r="I362" s="26"/>
      <c r="J362" s="26"/>
    </row>
    <row r="363" spans="1:10">
      <c r="A363" s="26"/>
      <c r="B363" s="26"/>
      <c r="C363" s="26"/>
      <c r="D363" s="26"/>
      <c r="E363" s="26"/>
      <c r="F363" s="26"/>
      <c r="G363" s="26"/>
      <c r="H363" s="26"/>
      <c r="I363" s="26"/>
      <c r="J363" s="26"/>
    </row>
    <row r="364" spans="1:10">
      <c r="A364" s="26"/>
      <c r="B364" s="26"/>
      <c r="C364" s="26"/>
      <c r="D364" s="26"/>
      <c r="E364" s="26"/>
      <c r="F364" s="26"/>
      <c r="G364" s="26"/>
      <c r="H364" s="26"/>
      <c r="I364" s="26"/>
      <c r="J364" s="26"/>
    </row>
    <row r="365" spans="1:10">
      <c r="A365" s="26"/>
      <c r="B365" s="26"/>
      <c r="C365" s="26"/>
      <c r="D365" s="26"/>
      <c r="E365" s="26"/>
      <c r="F365" s="26"/>
      <c r="G365" s="26"/>
      <c r="H365" s="26"/>
      <c r="I365" s="26"/>
      <c r="J365" s="26"/>
    </row>
    <row r="366" spans="1:10">
      <c r="A366" s="26"/>
      <c r="B366" s="26"/>
      <c r="C366" s="26"/>
      <c r="D366" s="26"/>
      <c r="E366" s="26"/>
      <c r="F366" s="26"/>
      <c r="G366" s="26"/>
      <c r="H366" s="26"/>
      <c r="I366" s="26"/>
      <c r="J366" s="26"/>
    </row>
    <row r="367" spans="1:10">
      <c r="A367" s="26"/>
      <c r="B367" s="26"/>
      <c r="C367" s="26"/>
      <c r="D367" s="26"/>
      <c r="E367" s="26"/>
      <c r="F367" s="26"/>
      <c r="G367" s="26"/>
      <c r="H367" s="26"/>
      <c r="I367" s="26"/>
      <c r="J367" s="26"/>
    </row>
    <row r="368" spans="1:10">
      <c r="A368" s="26"/>
      <c r="B368" s="26"/>
      <c r="C368" s="26"/>
      <c r="D368" s="26"/>
      <c r="E368" s="26"/>
      <c r="F368" s="26"/>
      <c r="G368" s="26"/>
      <c r="H368" s="26"/>
      <c r="I368" s="26"/>
      <c r="J368" s="26"/>
    </row>
    <row r="369" spans="1:10">
      <c r="A369" s="26"/>
      <c r="B369" s="26"/>
      <c r="C369" s="26"/>
      <c r="D369" s="26"/>
      <c r="E369" s="26"/>
      <c r="F369" s="26"/>
      <c r="G369" s="26"/>
      <c r="H369" s="26"/>
      <c r="I369" s="26"/>
      <c r="J369" s="26"/>
    </row>
    <row r="370" spans="1:10">
      <c r="A370" s="26"/>
      <c r="B370" s="26"/>
      <c r="C370" s="26"/>
      <c r="D370" s="26"/>
      <c r="E370" s="26"/>
      <c r="F370" s="26"/>
      <c r="G370" s="26"/>
      <c r="H370" s="26"/>
      <c r="I370" s="26"/>
      <c r="J370" s="26"/>
    </row>
    <row r="371" spans="1:10">
      <c r="A371" s="26"/>
      <c r="B371" s="26"/>
      <c r="C371" s="26"/>
      <c r="D371" s="26"/>
      <c r="E371" s="26"/>
      <c r="F371" s="26"/>
      <c r="G371" s="26"/>
      <c r="H371" s="26"/>
      <c r="I371" s="26"/>
      <c r="J371" s="26"/>
    </row>
    <row r="372" spans="1:10">
      <c r="A372" s="26"/>
      <c r="B372" s="26"/>
      <c r="C372" s="26"/>
      <c r="D372" s="26"/>
      <c r="E372" s="26"/>
      <c r="F372" s="26"/>
      <c r="G372" s="26"/>
      <c r="H372" s="26"/>
      <c r="I372" s="26"/>
      <c r="J372" s="26"/>
    </row>
    <row r="373" spans="1:10">
      <c r="A373" s="26"/>
      <c r="B373" s="26"/>
      <c r="C373" s="26"/>
      <c r="D373" s="26"/>
      <c r="E373" s="26"/>
      <c r="F373" s="26"/>
      <c r="G373" s="26"/>
      <c r="H373" s="26"/>
      <c r="I373" s="26"/>
      <c r="J373" s="26"/>
    </row>
    <row r="374" spans="1:10">
      <c r="A374" s="26"/>
      <c r="B374" s="26"/>
      <c r="C374" s="26"/>
      <c r="D374" s="26"/>
      <c r="E374" s="26"/>
      <c r="F374" s="26"/>
      <c r="G374" s="26"/>
      <c r="H374" s="26"/>
      <c r="I374" s="26"/>
      <c r="J374" s="26"/>
    </row>
    <row r="375" spans="1:10">
      <c r="A375" s="26"/>
      <c r="B375" s="26"/>
      <c r="C375" s="26"/>
      <c r="D375" s="26"/>
      <c r="E375" s="26"/>
      <c r="F375" s="26"/>
      <c r="G375" s="26"/>
      <c r="H375" s="26"/>
      <c r="I375" s="26"/>
      <c r="J375" s="26"/>
    </row>
    <row r="376" spans="1:10">
      <c r="A376" s="26"/>
      <c r="B376" s="26"/>
      <c r="C376" s="26"/>
      <c r="D376" s="26"/>
      <c r="E376" s="26"/>
      <c r="F376" s="26"/>
      <c r="G376" s="26"/>
      <c r="H376" s="26"/>
      <c r="I376" s="26"/>
      <c r="J376" s="26"/>
    </row>
    <row r="377" spans="1:10">
      <c r="A377" s="26"/>
      <c r="B377" s="26"/>
      <c r="C377" s="26"/>
      <c r="D377" s="26"/>
      <c r="E377" s="26"/>
      <c r="F377" s="26"/>
      <c r="G377" s="26"/>
      <c r="H377" s="26"/>
      <c r="I377" s="26"/>
      <c r="J377" s="26"/>
    </row>
    <row r="378" spans="1:10">
      <c r="A378" s="26"/>
      <c r="B378" s="26"/>
      <c r="C378" s="26"/>
      <c r="D378" s="26"/>
      <c r="E378" s="26"/>
      <c r="F378" s="26"/>
      <c r="G378" s="26"/>
      <c r="H378" s="26"/>
      <c r="I378" s="26"/>
      <c r="J378" s="26"/>
    </row>
    <row r="379" spans="1:10">
      <c r="A379" s="26"/>
      <c r="B379" s="26"/>
      <c r="C379" s="26"/>
      <c r="D379" s="26"/>
      <c r="E379" s="26"/>
      <c r="F379" s="26"/>
      <c r="G379" s="26"/>
      <c r="H379" s="26"/>
      <c r="I379" s="26"/>
      <c r="J379" s="26"/>
    </row>
    <row r="380" spans="1:10">
      <c r="A380" s="26"/>
      <c r="B380" s="26"/>
      <c r="C380" s="26"/>
      <c r="D380" s="26"/>
      <c r="E380" s="26"/>
      <c r="F380" s="26"/>
      <c r="G380" s="26"/>
      <c r="H380" s="26"/>
      <c r="I380" s="26"/>
      <c r="J380" s="26"/>
    </row>
    <row r="381" spans="1:10">
      <c r="A381" s="26"/>
      <c r="B381" s="26"/>
      <c r="C381" s="26"/>
      <c r="D381" s="26"/>
      <c r="E381" s="26"/>
      <c r="F381" s="26"/>
      <c r="G381" s="26"/>
      <c r="H381" s="26"/>
      <c r="I381" s="26"/>
      <c r="J381" s="26"/>
    </row>
    <row r="382" spans="1:10">
      <c r="A382" s="26"/>
      <c r="B382" s="26"/>
      <c r="C382" s="26"/>
      <c r="D382" s="26"/>
      <c r="E382" s="26"/>
      <c r="F382" s="26"/>
      <c r="G382" s="26"/>
      <c r="H382" s="26"/>
      <c r="I382" s="26"/>
      <c r="J382" s="26"/>
    </row>
    <row r="383" spans="1:10">
      <c r="A383" s="26"/>
      <c r="B383" s="26"/>
      <c r="C383" s="26"/>
      <c r="D383" s="26"/>
      <c r="E383" s="26"/>
      <c r="F383" s="26"/>
      <c r="G383" s="26"/>
      <c r="H383" s="26"/>
      <c r="I383" s="26"/>
      <c r="J383" s="26"/>
    </row>
    <row r="384" spans="1:10">
      <c r="A384" s="26"/>
      <c r="B384" s="26"/>
      <c r="C384" s="26"/>
      <c r="D384" s="26"/>
      <c r="E384" s="26"/>
      <c r="F384" s="26"/>
      <c r="G384" s="26"/>
      <c r="H384" s="26"/>
      <c r="I384" s="26"/>
      <c r="J384" s="26"/>
    </row>
    <row r="385" spans="1:10">
      <c r="A385" s="26"/>
      <c r="B385" s="26"/>
      <c r="C385" s="26"/>
      <c r="D385" s="26"/>
      <c r="E385" s="26"/>
      <c r="F385" s="26"/>
      <c r="G385" s="26"/>
      <c r="H385" s="26"/>
      <c r="I385" s="26"/>
      <c r="J385" s="26"/>
    </row>
    <row r="386" spans="1:10">
      <c r="A386" s="26"/>
      <c r="B386" s="26"/>
      <c r="C386" s="26"/>
      <c r="D386" s="26"/>
      <c r="E386" s="26"/>
      <c r="F386" s="26"/>
      <c r="G386" s="26"/>
      <c r="H386" s="26"/>
      <c r="I386" s="26"/>
      <c r="J386" s="26"/>
    </row>
    <row r="387" spans="1:10">
      <c r="A387" s="26"/>
      <c r="B387" s="26"/>
      <c r="C387" s="26"/>
      <c r="D387" s="26"/>
      <c r="E387" s="26"/>
      <c r="F387" s="26"/>
      <c r="G387" s="26"/>
      <c r="H387" s="26"/>
      <c r="I387" s="26"/>
      <c r="J387" s="26"/>
    </row>
    <row r="388" spans="1:10">
      <c r="A388" s="26"/>
      <c r="B388" s="26"/>
      <c r="C388" s="26"/>
      <c r="D388" s="26"/>
      <c r="E388" s="26"/>
      <c r="F388" s="26"/>
      <c r="G388" s="26"/>
      <c r="H388" s="26"/>
      <c r="I388" s="26"/>
      <c r="J388" s="26"/>
    </row>
    <row r="389" spans="1:10">
      <c r="A389" s="26"/>
      <c r="B389" s="26"/>
      <c r="C389" s="26"/>
      <c r="D389" s="26"/>
      <c r="E389" s="26"/>
      <c r="F389" s="26"/>
      <c r="G389" s="26"/>
      <c r="H389" s="26"/>
      <c r="I389" s="26"/>
      <c r="J389" s="26"/>
    </row>
    <row r="390" spans="1:10">
      <c r="A390" s="26"/>
      <c r="B390" s="26"/>
      <c r="C390" s="26"/>
      <c r="D390" s="26"/>
      <c r="E390" s="26"/>
      <c r="F390" s="26"/>
      <c r="G390" s="26"/>
      <c r="H390" s="26"/>
      <c r="I390" s="26"/>
      <c r="J390" s="26"/>
    </row>
    <row r="391" spans="1:10">
      <c r="A391" s="26"/>
      <c r="B391" s="26"/>
      <c r="C391" s="26"/>
      <c r="D391" s="26"/>
      <c r="E391" s="26"/>
      <c r="F391" s="26"/>
      <c r="G391" s="26"/>
      <c r="H391" s="26"/>
      <c r="I391" s="26"/>
      <c r="J391" s="26"/>
    </row>
    <row r="392" spans="1:10">
      <c r="A392" s="26"/>
      <c r="B392" s="26"/>
      <c r="C392" s="26"/>
      <c r="D392" s="26"/>
      <c r="E392" s="26"/>
      <c r="F392" s="26"/>
      <c r="G392" s="26"/>
      <c r="H392" s="26"/>
      <c r="I392" s="26"/>
      <c r="J392" s="26"/>
    </row>
    <row r="393" spans="1:10">
      <c r="A393" s="26"/>
      <c r="B393" s="26"/>
      <c r="C393" s="26"/>
      <c r="D393" s="26"/>
      <c r="E393" s="26"/>
      <c r="F393" s="26"/>
      <c r="G393" s="26"/>
      <c r="H393" s="26"/>
      <c r="I393" s="26"/>
      <c r="J393" s="26"/>
    </row>
    <row r="394" spans="1:10">
      <c r="A394" s="26"/>
      <c r="B394" s="26"/>
      <c r="C394" s="26"/>
      <c r="D394" s="26"/>
      <c r="E394" s="26"/>
      <c r="F394" s="26"/>
      <c r="G394" s="26"/>
      <c r="H394" s="26"/>
      <c r="I394" s="26"/>
      <c r="J394" s="26"/>
    </row>
    <row r="395" spans="1:10">
      <c r="A395" s="26"/>
      <c r="B395" s="26"/>
      <c r="C395" s="26"/>
      <c r="D395" s="26"/>
      <c r="E395" s="26"/>
      <c r="F395" s="26"/>
      <c r="G395" s="26"/>
      <c r="H395" s="26"/>
      <c r="I395" s="26"/>
      <c r="J395" s="26"/>
    </row>
    <row r="396" spans="1:10">
      <c r="A396" s="26"/>
      <c r="B396" s="26"/>
      <c r="C396" s="26"/>
      <c r="D396" s="26"/>
      <c r="E396" s="26"/>
      <c r="F396" s="26"/>
      <c r="G396" s="26"/>
      <c r="H396" s="26"/>
      <c r="I396" s="26"/>
      <c r="J396" s="26"/>
    </row>
    <row r="397" spans="1:10">
      <c r="A397" s="26"/>
      <c r="B397" s="26"/>
      <c r="C397" s="26"/>
      <c r="D397" s="26"/>
      <c r="E397" s="26"/>
      <c r="F397" s="26"/>
      <c r="G397" s="26"/>
      <c r="H397" s="26"/>
      <c r="I397" s="26"/>
      <c r="J397" s="26"/>
    </row>
    <row r="398" spans="1:10">
      <c r="A398" s="26"/>
      <c r="B398" s="26"/>
      <c r="C398" s="26"/>
      <c r="D398" s="26"/>
      <c r="E398" s="26"/>
      <c r="F398" s="26"/>
      <c r="G398" s="26"/>
      <c r="H398" s="26"/>
      <c r="I398" s="26"/>
      <c r="J398" s="26"/>
    </row>
    <row r="399" spans="1:10">
      <c r="A399" s="26"/>
      <c r="B399" s="26"/>
      <c r="C399" s="26"/>
      <c r="D399" s="26"/>
      <c r="E399" s="26"/>
      <c r="F399" s="26"/>
      <c r="G399" s="26"/>
      <c r="H399" s="26"/>
      <c r="I399" s="26"/>
      <c r="J399" s="26"/>
    </row>
    <row r="400" spans="1:10">
      <c r="A400" s="26"/>
      <c r="B400" s="26"/>
      <c r="C400" s="26"/>
      <c r="D400" s="26"/>
      <c r="E400" s="26"/>
      <c r="F400" s="26"/>
      <c r="G400" s="26"/>
      <c r="H400" s="26"/>
      <c r="I400" s="26"/>
      <c r="J400" s="26"/>
    </row>
    <row r="401" spans="1:10">
      <c r="A401" s="26"/>
      <c r="B401" s="26"/>
      <c r="C401" s="26"/>
      <c r="D401" s="26"/>
      <c r="E401" s="26"/>
      <c r="F401" s="26"/>
      <c r="G401" s="26"/>
      <c r="H401" s="26"/>
      <c r="I401" s="26"/>
      <c r="J401" s="26"/>
    </row>
    <row r="402" spans="1:10">
      <c r="A402" s="26"/>
      <c r="B402" s="26"/>
      <c r="C402" s="26"/>
      <c r="D402" s="26"/>
      <c r="E402" s="26"/>
      <c r="F402" s="26"/>
      <c r="G402" s="26"/>
      <c r="H402" s="26"/>
      <c r="I402" s="26"/>
      <c r="J402" s="26"/>
    </row>
    <row r="403" spans="1:10">
      <c r="A403" s="26"/>
      <c r="B403" s="26"/>
      <c r="C403" s="26"/>
      <c r="D403" s="26"/>
      <c r="E403" s="26"/>
      <c r="F403" s="26"/>
      <c r="G403" s="26"/>
      <c r="H403" s="26"/>
      <c r="I403" s="26"/>
      <c r="J403" s="26"/>
    </row>
    <row r="404" spans="1:10">
      <c r="A404" s="26"/>
      <c r="B404" s="26"/>
      <c r="C404" s="26"/>
      <c r="D404" s="26"/>
      <c r="E404" s="26"/>
      <c r="F404" s="26"/>
      <c r="G404" s="26"/>
      <c r="H404" s="26"/>
      <c r="I404" s="26"/>
      <c r="J404" s="26"/>
    </row>
    <row r="405" spans="1:10">
      <c r="A405" s="26"/>
      <c r="B405" s="26"/>
      <c r="C405" s="26"/>
      <c r="D405" s="26"/>
      <c r="E405" s="26"/>
      <c r="F405" s="26"/>
      <c r="G405" s="26"/>
      <c r="H405" s="26"/>
      <c r="I405" s="26"/>
      <c r="J405" s="26"/>
    </row>
    <row r="406" spans="1:10">
      <c r="A406" s="26"/>
      <c r="B406" s="26"/>
      <c r="C406" s="26"/>
      <c r="D406" s="26"/>
      <c r="E406" s="26"/>
      <c r="F406" s="26"/>
      <c r="G406" s="26"/>
      <c r="H406" s="26"/>
      <c r="I406" s="26"/>
      <c r="J406" s="26"/>
    </row>
    <row r="407" spans="1:10">
      <c r="A407" s="26"/>
      <c r="B407" s="26"/>
      <c r="C407" s="26"/>
      <c r="D407" s="26"/>
      <c r="E407" s="26"/>
      <c r="F407" s="26"/>
      <c r="G407" s="26"/>
      <c r="H407" s="26"/>
      <c r="I407" s="26"/>
      <c r="J407" s="26"/>
    </row>
    <row r="408" spans="1:10">
      <c r="A408" s="26"/>
      <c r="B408" s="26"/>
      <c r="C408" s="26"/>
      <c r="D408" s="26"/>
      <c r="E408" s="26"/>
      <c r="F408" s="26"/>
      <c r="G408" s="26"/>
      <c r="H408" s="26"/>
      <c r="I408" s="26"/>
      <c r="J408" s="26"/>
    </row>
    <row r="409" spans="1:10">
      <c r="A409" s="26"/>
      <c r="B409" s="26"/>
      <c r="C409" s="26"/>
      <c r="D409" s="26"/>
      <c r="E409" s="26"/>
      <c r="F409" s="26"/>
      <c r="G409" s="26"/>
      <c r="H409" s="26"/>
      <c r="I409" s="26"/>
      <c r="J409" s="26"/>
    </row>
    <row r="410" spans="1:10">
      <c r="A410" s="26"/>
      <c r="B410" s="26"/>
      <c r="C410" s="26"/>
      <c r="D410" s="26"/>
      <c r="E410" s="26"/>
      <c r="F410" s="26"/>
      <c r="G410" s="26"/>
      <c r="H410" s="26"/>
      <c r="I410" s="26"/>
      <c r="J410" s="26"/>
    </row>
    <row r="411" spans="1:10">
      <c r="A411" s="26"/>
      <c r="B411" s="26"/>
      <c r="C411" s="26"/>
      <c r="D411" s="26"/>
      <c r="E411" s="26"/>
      <c r="F411" s="26"/>
      <c r="G411" s="26"/>
      <c r="H411" s="26"/>
      <c r="I411" s="26"/>
      <c r="J411" s="26"/>
    </row>
    <row r="412" spans="1:10">
      <c r="A412" s="26"/>
      <c r="B412" s="26"/>
      <c r="C412" s="26"/>
      <c r="D412" s="26"/>
      <c r="E412" s="26"/>
      <c r="F412" s="26"/>
      <c r="G412" s="26"/>
      <c r="H412" s="26"/>
      <c r="I412" s="26"/>
      <c r="J412" s="26"/>
    </row>
    <row r="413" spans="1:10">
      <c r="A413" s="26"/>
      <c r="B413" s="26"/>
      <c r="C413" s="26"/>
      <c r="D413" s="26"/>
      <c r="E413" s="26"/>
      <c r="F413" s="26"/>
      <c r="G413" s="26"/>
      <c r="H413" s="26"/>
      <c r="I413" s="26"/>
      <c r="J413" s="26"/>
    </row>
    <row r="414" spans="1:10">
      <c r="A414" s="26"/>
      <c r="B414" s="26"/>
      <c r="C414" s="26"/>
      <c r="D414" s="26"/>
      <c r="E414" s="26"/>
      <c r="F414" s="26"/>
      <c r="G414" s="26"/>
      <c r="H414" s="26"/>
      <c r="I414" s="26"/>
      <c r="J414" s="26"/>
    </row>
    <row r="415" spans="1:10">
      <c r="A415" s="26"/>
      <c r="B415" s="26"/>
      <c r="C415" s="26"/>
      <c r="D415" s="26"/>
      <c r="E415" s="26"/>
      <c r="F415" s="26"/>
      <c r="G415" s="26"/>
      <c r="H415" s="26"/>
      <c r="I415" s="26"/>
      <c r="J415" s="26"/>
    </row>
    <row r="416" spans="1:10">
      <c r="A416" s="26"/>
      <c r="B416" s="26"/>
      <c r="C416" s="26"/>
      <c r="D416" s="26"/>
      <c r="E416" s="26"/>
      <c r="F416" s="26"/>
      <c r="G416" s="26"/>
      <c r="H416" s="26"/>
      <c r="I416" s="26"/>
      <c r="J416" s="26"/>
    </row>
    <row r="417" spans="1:10">
      <c r="A417" s="26"/>
      <c r="B417" s="26"/>
      <c r="C417" s="26"/>
      <c r="D417" s="26"/>
      <c r="E417" s="26"/>
      <c r="F417" s="26"/>
      <c r="G417" s="26"/>
      <c r="H417" s="26"/>
      <c r="I417" s="26"/>
      <c r="J417" s="26"/>
    </row>
    <row r="418" spans="1:10">
      <c r="A418" s="26"/>
      <c r="B418" s="26"/>
      <c r="C418" s="26"/>
      <c r="D418" s="26"/>
      <c r="E418" s="26"/>
      <c r="F418" s="26"/>
      <c r="G418" s="26"/>
      <c r="H418" s="26"/>
      <c r="I418" s="26"/>
      <c r="J418" s="26"/>
    </row>
    <row r="419" spans="1:10">
      <c r="A419" s="26"/>
      <c r="B419" s="26"/>
      <c r="C419" s="26"/>
      <c r="D419" s="26"/>
      <c r="E419" s="26"/>
      <c r="F419" s="26"/>
      <c r="G419" s="26"/>
      <c r="H419" s="26"/>
      <c r="I419" s="26"/>
      <c r="J419" s="26"/>
    </row>
    <row r="420" spans="1:10">
      <c r="A420" s="26"/>
      <c r="B420" s="26"/>
      <c r="C420" s="26"/>
      <c r="D420" s="26"/>
      <c r="E420" s="26"/>
      <c r="F420" s="26"/>
      <c r="G420" s="26"/>
      <c r="H420" s="26"/>
      <c r="I420" s="26"/>
      <c r="J420" s="26"/>
    </row>
    <row r="421" spans="1:10">
      <c r="A421" s="26"/>
      <c r="B421" s="26"/>
      <c r="C421" s="26"/>
      <c r="D421" s="26"/>
      <c r="E421" s="26"/>
      <c r="F421" s="26"/>
      <c r="G421" s="26"/>
      <c r="H421" s="26"/>
      <c r="I421" s="26"/>
      <c r="J421" s="26"/>
    </row>
    <row r="422" spans="1:10">
      <c r="A422" s="26"/>
      <c r="B422" s="26"/>
      <c r="C422" s="26"/>
      <c r="D422" s="26"/>
      <c r="E422" s="26"/>
      <c r="F422" s="26"/>
      <c r="G422" s="26"/>
      <c r="H422" s="26"/>
      <c r="I422" s="26"/>
      <c r="J422" s="26"/>
    </row>
    <row r="423" spans="1:10">
      <c r="A423" s="26"/>
      <c r="B423" s="26"/>
      <c r="C423" s="26"/>
      <c r="D423" s="26"/>
      <c r="E423" s="26"/>
      <c r="F423" s="26"/>
      <c r="G423" s="26"/>
      <c r="H423" s="26"/>
      <c r="I423" s="26"/>
      <c r="J423" s="26"/>
    </row>
    <row r="424" spans="1:10">
      <c r="A424" s="26"/>
      <c r="B424" s="26"/>
      <c r="C424" s="26"/>
      <c r="D424" s="26"/>
      <c r="E424" s="26"/>
      <c r="F424" s="26"/>
      <c r="G424" s="26"/>
      <c r="H424" s="26"/>
      <c r="I424" s="26"/>
      <c r="J424" s="26"/>
    </row>
    <row r="425" spans="1:10">
      <c r="A425" s="26"/>
      <c r="B425" s="26"/>
      <c r="C425" s="26"/>
      <c r="D425" s="26"/>
      <c r="E425" s="26"/>
      <c r="F425" s="26"/>
      <c r="G425" s="26"/>
      <c r="H425" s="26"/>
      <c r="I425" s="26"/>
      <c r="J425" s="26"/>
    </row>
    <row r="426" spans="1:10">
      <c r="A426" s="26"/>
      <c r="B426" s="26"/>
      <c r="C426" s="26"/>
      <c r="D426" s="26"/>
      <c r="E426" s="26"/>
      <c r="F426" s="26"/>
      <c r="G426" s="26"/>
      <c r="H426" s="26"/>
      <c r="I426" s="26"/>
      <c r="J426" s="26"/>
    </row>
    <row r="427" spans="1:10">
      <c r="A427" s="26"/>
      <c r="B427" s="26"/>
      <c r="C427" s="26"/>
      <c r="D427" s="26"/>
      <c r="E427" s="26"/>
      <c r="F427" s="26"/>
      <c r="G427" s="26"/>
      <c r="H427" s="26"/>
      <c r="I427" s="26"/>
      <c r="J427" s="26"/>
    </row>
    <row r="428" spans="1:10">
      <c r="A428" s="26"/>
      <c r="B428" s="26"/>
      <c r="C428" s="26"/>
      <c r="D428" s="26"/>
      <c r="E428" s="26"/>
      <c r="F428" s="26"/>
      <c r="G428" s="26"/>
      <c r="H428" s="26"/>
      <c r="I428" s="26"/>
      <c r="J428" s="26"/>
    </row>
    <row r="429" spans="1:10">
      <c r="A429" s="26"/>
      <c r="B429" s="26"/>
      <c r="C429" s="26"/>
      <c r="D429" s="26"/>
      <c r="E429" s="26"/>
      <c r="F429" s="26"/>
      <c r="G429" s="26"/>
      <c r="H429" s="26"/>
      <c r="I429" s="26"/>
      <c r="J429" s="26"/>
    </row>
    <row r="430" spans="1:10">
      <c r="A430" s="26"/>
      <c r="B430" s="26"/>
      <c r="C430" s="26"/>
      <c r="D430" s="26"/>
      <c r="E430" s="26"/>
      <c r="F430" s="26"/>
      <c r="G430" s="26"/>
      <c r="H430" s="26"/>
      <c r="I430" s="26"/>
      <c r="J430" s="26"/>
    </row>
    <row r="431" spans="1:10">
      <c r="A431" s="26"/>
      <c r="B431" s="26"/>
      <c r="C431" s="26"/>
      <c r="D431" s="26"/>
      <c r="E431" s="26"/>
      <c r="F431" s="26"/>
      <c r="G431" s="26"/>
      <c r="H431" s="26"/>
      <c r="I431" s="26"/>
      <c r="J431" s="26"/>
    </row>
    <row r="432" spans="1:10">
      <c r="A432" s="26"/>
      <c r="B432" s="26"/>
      <c r="C432" s="26"/>
      <c r="D432" s="26"/>
      <c r="E432" s="26"/>
      <c r="F432" s="26"/>
      <c r="G432" s="26"/>
      <c r="H432" s="26"/>
      <c r="I432" s="26"/>
      <c r="J432" s="26"/>
    </row>
    <row r="433" spans="1:10">
      <c r="A433" s="26"/>
      <c r="B433" s="26"/>
      <c r="C433" s="26"/>
      <c r="D433" s="26"/>
      <c r="E433" s="26"/>
      <c r="F433" s="26"/>
      <c r="G433" s="26"/>
      <c r="H433" s="26"/>
      <c r="I433" s="26"/>
      <c r="J433" s="26"/>
    </row>
    <row r="434" spans="1:10">
      <c r="A434" s="26"/>
      <c r="B434" s="26"/>
      <c r="C434" s="26"/>
      <c r="D434" s="26"/>
      <c r="E434" s="26"/>
      <c r="F434" s="26"/>
      <c r="G434" s="26"/>
      <c r="H434" s="26"/>
      <c r="I434" s="26"/>
      <c r="J434" s="26"/>
    </row>
    <row r="435" spans="1:10">
      <c r="A435" s="26"/>
      <c r="B435" s="26"/>
      <c r="C435" s="26"/>
      <c r="D435" s="26"/>
      <c r="E435" s="26"/>
      <c r="F435" s="26"/>
      <c r="G435" s="26"/>
      <c r="H435" s="26"/>
      <c r="I435" s="26"/>
      <c r="J435" s="26"/>
    </row>
    <row r="436" spans="1:10">
      <c r="A436" s="26"/>
      <c r="B436" s="26"/>
      <c r="C436" s="26"/>
      <c r="D436" s="26"/>
      <c r="E436" s="26"/>
      <c r="F436" s="26"/>
      <c r="G436" s="26"/>
      <c r="H436" s="26"/>
      <c r="I436" s="26"/>
      <c r="J436" s="26"/>
    </row>
    <row r="437" spans="1:10">
      <c r="A437" s="26"/>
      <c r="B437" s="26"/>
      <c r="C437" s="26"/>
      <c r="D437" s="26"/>
      <c r="E437" s="26"/>
      <c r="F437" s="26"/>
      <c r="G437" s="26"/>
      <c r="H437" s="26"/>
      <c r="I437" s="26"/>
      <c r="J437" s="26"/>
    </row>
    <row r="438" spans="1:10">
      <c r="A438" s="26"/>
      <c r="B438" s="26"/>
      <c r="C438" s="26"/>
      <c r="D438" s="26"/>
      <c r="E438" s="26"/>
      <c r="F438" s="26"/>
      <c r="G438" s="26"/>
      <c r="H438" s="26"/>
      <c r="I438" s="26"/>
      <c r="J438" s="26"/>
    </row>
    <row r="439" spans="1:10">
      <c r="A439" s="26"/>
      <c r="B439" s="26"/>
      <c r="C439" s="26"/>
      <c r="D439" s="26"/>
      <c r="E439" s="26"/>
      <c r="F439" s="26"/>
      <c r="G439" s="26"/>
      <c r="H439" s="26"/>
      <c r="I439" s="26"/>
      <c r="J439" s="26"/>
    </row>
    <row r="440" spans="1:10">
      <c r="A440" s="26"/>
      <c r="B440" s="26"/>
      <c r="C440" s="26"/>
      <c r="D440" s="26"/>
      <c r="E440" s="26"/>
      <c r="F440" s="26"/>
      <c r="G440" s="26"/>
      <c r="H440" s="26"/>
      <c r="I440" s="26"/>
      <c r="J440" s="26"/>
    </row>
    <row r="441" spans="1:10">
      <c r="A441" s="26"/>
      <c r="B441" s="26"/>
      <c r="C441" s="26"/>
      <c r="D441" s="26"/>
      <c r="E441" s="26"/>
      <c r="F441" s="26"/>
      <c r="G441" s="26"/>
      <c r="H441" s="26"/>
      <c r="I441" s="26"/>
      <c r="J441" s="26"/>
    </row>
    <row r="442" spans="1:10">
      <c r="A442" s="26"/>
      <c r="B442" s="26"/>
      <c r="C442" s="26"/>
      <c r="D442" s="26"/>
      <c r="E442" s="26"/>
      <c r="F442" s="26"/>
      <c r="G442" s="26"/>
      <c r="H442" s="26"/>
      <c r="I442" s="26"/>
      <c r="J442" s="26"/>
    </row>
    <row r="443" spans="1:10">
      <c r="A443" s="26"/>
      <c r="B443" s="26"/>
      <c r="C443" s="26"/>
      <c r="D443" s="26"/>
      <c r="E443" s="26"/>
      <c r="F443" s="26"/>
      <c r="G443" s="26"/>
      <c r="H443" s="26"/>
      <c r="I443" s="26"/>
      <c r="J443" s="26"/>
    </row>
    <row r="444" spans="1:10">
      <c r="A444" s="26"/>
      <c r="B444" s="26"/>
      <c r="C444" s="26"/>
      <c r="D444" s="26"/>
      <c r="E444" s="26"/>
      <c r="F444" s="26"/>
      <c r="G444" s="26"/>
      <c r="H444" s="26"/>
      <c r="I444" s="26"/>
      <c r="J444" s="26"/>
    </row>
    <row r="445" spans="1:10">
      <c r="A445" s="26"/>
      <c r="B445" s="26"/>
      <c r="C445" s="26"/>
      <c r="D445" s="26"/>
      <c r="E445" s="26"/>
      <c r="F445" s="26"/>
      <c r="G445" s="26"/>
      <c r="H445" s="26"/>
      <c r="I445" s="26"/>
      <c r="J445" s="26"/>
    </row>
    <row r="446" spans="1:10">
      <c r="A446" s="26"/>
      <c r="B446" s="26"/>
      <c r="C446" s="26"/>
      <c r="D446" s="26"/>
      <c r="E446" s="26"/>
      <c r="F446" s="26"/>
      <c r="G446" s="26"/>
      <c r="H446" s="26"/>
      <c r="I446" s="26"/>
      <c r="J446" s="26"/>
    </row>
    <row r="447" spans="1:10">
      <c r="A447" s="26"/>
      <c r="B447" s="26"/>
      <c r="C447" s="26"/>
      <c r="D447" s="26"/>
      <c r="E447" s="26"/>
      <c r="F447" s="26"/>
      <c r="G447" s="26"/>
      <c r="H447" s="26"/>
      <c r="I447" s="26"/>
      <c r="J447" s="26"/>
    </row>
    <row r="448" spans="1:10">
      <c r="A448" s="26"/>
      <c r="B448" s="26"/>
      <c r="C448" s="26"/>
      <c r="D448" s="26"/>
      <c r="E448" s="26"/>
      <c r="F448" s="26"/>
      <c r="G448" s="26"/>
      <c r="H448" s="26"/>
      <c r="I448" s="26"/>
      <c r="J448" s="26"/>
    </row>
    <row r="449" spans="1:10">
      <c r="A449" s="26"/>
      <c r="B449" s="26"/>
      <c r="C449" s="26"/>
      <c r="D449" s="26"/>
      <c r="E449" s="26"/>
      <c r="F449" s="26"/>
      <c r="G449" s="26"/>
      <c r="H449" s="26"/>
      <c r="I449" s="26"/>
      <c r="J449" s="26"/>
    </row>
    <row r="450" spans="1:10">
      <c r="A450" s="26"/>
      <c r="B450" s="26"/>
      <c r="C450" s="26"/>
      <c r="D450" s="26"/>
      <c r="E450" s="26"/>
      <c r="F450" s="26"/>
      <c r="G450" s="26"/>
      <c r="H450" s="26"/>
      <c r="I450" s="26"/>
      <c r="J450" s="26"/>
    </row>
    <row r="451" spans="1:10">
      <c r="A451" s="26"/>
      <c r="B451" s="26"/>
      <c r="C451" s="26"/>
      <c r="D451" s="26"/>
      <c r="E451" s="26"/>
      <c r="F451" s="26"/>
      <c r="G451" s="26"/>
      <c r="H451" s="26"/>
      <c r="I451" s="26"/>
      <c r="J451" s="26"/>
    </row>
    <row r="452" spans="1:10">
      <c r="A452" s="26"/>
      <c r="B452" s="26"/>
      <c r="C452" s="26"/>
      <c r="D452" s="26"/>
      <c r="E452" s="26"/>
      <c r="F452" s="26"/>
      <c r="G452" s="26"/>
      <c r="H452" s="26"/>
      <c r="I452" s="26"/>
      <c r="J452" s="26"/>
    </row>
    <row r="453" spans="1:10">
      <c r="A453" s="26"/>
      <c r="B453" s="26"/>
      <c r="C453" s="26"/>
      <c r="D453" s="26"/>
      <c r="E453" s="26"/>
      <c r="F453" s="26"/>
      <c r="G453" s="26"/>
      <c r="H453" s="26"/>
      <c r="I453" s="26"/>
      <c r="J453" s="26"/>
    </row>
    <row r="454" spans="1:10">
      <c r="A454" s="26"/>
      <c r="B454" s="26"/>
      <c r="C454" s="26"/>
      <c r="D454" s="26"/>
      <c r="E454" s="26"/>
      <c r="F454" s="26"/>
      <c r="G454" s="26"/>
      <c r="H454" s="26"/>
      <c r="I454" s="26"/>
      <c r="J454" s="26"/>
    </row>
    <row r="455" spans="1:10">
      <c r="A455" s="26"/>
      <c r="B455" s="26"/>
      <c r="C455" s="26"/>
      <c r="D455" s="26"/>
      <c r="E455" s="26"/>
      <c r="F455" s="26"/>
      <c r="G455" s="26"/>
      <c r="H455" s="26"/>
      <c r="I455" s="26"/>
      <c r="J455" s="26"/>
    </row>
    <row r="456" spans="1:10">
      <c r="A456" s="26"/>
      <c r="B456" s="26"/>
      <c r="C456" s="26"/>
      <c r="D456" s="26"/>
      <c r="E456" s="26"/>
      <c r="F456" s="26"/>
      <c r="G456" s="26"/>
      <c r="H456" s="26"/>
      <c r="I456" s="26"/>
      <c r="J456" s="26"/>
    </row>
    <row r="457" spans="1:10">
      <c r="A457" s="26"/>
      <c r="B457" s="26"/>
      <c r="C457" s="26"/>
      <c r="D457" s="26"/>
      <c r="E457" s="26"/>
      <c r="F457" s="26"/>
      <c r="G457" s="26"/>
      <c r="H457" s="26"/>
      <c r="I457" s="26"/>
      <c r="J457" s="26"/>
    </row>
    <row r="458" spans="1:10">
      <c r="A458" s="26"/>
      <c r="B458" s="26"/>
      <c r="C458" s="26"/>
      <c r="D458" s="26"/>
      <c r="E458" s="26"/>
      <c r="F458" s="26"/>
      <c r="G458" s="26"/>
      <c r="H458" s="26"/>
      <c r="I458" s="26"/>
      <c r="J458" s="26"/>
    </row>
    <row r="459" spans="1:10">
      <c r="A459" s="26"/>
      <c r="B459" s="26"/>
      <c r="C459" s="26"/>
      <c r="D459" s="26"/>
      <c r="E459" s="26"/>
      <c r="F459" s="26"/>
      <c r="G459" s="26"/>
      <c r="H459" s="26"/>
      <c r="I459" s="26"/>
      <c r="J459" s="26"/>
    </row>
    <row r="460" spans="1:10">
      <c r="A460" s="26"/>
      <c r="B460" s="26"/>
      <c r="C460" s="26"/>
      <c r="D460" s="26"/>
      <c r="E460" s="26"/>
      <c r="F460" s="26"/>
      <c r="G460" s="26"/>
      <c r="H460" s="26"/>
      <c r="I460" s="26"/>
      <c r="J460" s="26"/>
    </row>
    <row r="461" spans="1:10">
      <c r="A461" s="26"/>
      <c r="B461" s="26"/>
      <c r="C461" s="26"/>
      <c r="D461" s="26"/>
      <c r="E461" s="26"/>
      <c r="F461" s="26"/>
      <c r="G461" s="26"/>
      <c r="H461" s="26"/>
      <c r="I461" s="26"/>
      <c r="J461" s="26"/>
    </row>
    <row r="462" spans="1:10">
      <c r="A462" s="26"/>
      <c r="B462" s="26"/>
      <c r="C462" s="26"/>
      <c r="D462" s="26"/>
      <c r="E462" s="26"/>
      <c r="F462" s="26"/>
      <c r="G462" s="26"/>
      <c r="H462" s="26"/>
      <c r="I462" s="26"/>
      <c r="J462" s="26"/>
    </row>
    <row r="463" spans="1:10">
      <c r="A463" s="26"/>
      <c r="B463" s="26"/>
      <c r="C463" s="26"/>
      <c r="D463" s="26"/>
      <c r="E463" s="26"/>
      <c r="F463" s="26"/>
      <c r="G463" s="26"/>
      <c r="H463" s="26"/>
      <c r="I463" s="26"/>
      <c r="J463" s="26"/>
    </row>
    <row r="464" spans="1:10">
      <c r="A464" s="26"/>
      <c r="B464" s="26"/>
      <c r="C464" s="26"/>
      <c r="D464" s="26"/>
      <c r="E464" s="26"/>
      <c r="F464" s="26"/>
      <c r="G464" s="26"/>
      <c r="H464" s="26"/>
      <c r="I464" s="26"/>
      <c r="J464" s="26"/>
    </row>
    <row r="465" spans="1:10">
      <c r="A465" s="26"/>
      <c r="B465" s="26"/>
      <c r="C465" s="26"/>
      <c r="D465" s="26"/>
      <c r="E465" s="26"/>
      <c r="F465" s="26"/>
      <c r="G465" s="26"/>
      <c r="H465" s="26"/>
      <c r="I465" s="26"/>
      <c r="J465" s="26"/>
    </row>
    <row r="466" spans="1:10">
      <c r="A466" s="26"/>
      <c r="B466" s="26"/>
      <c r="C466" s="26"/>
      <c r="D466" s="26"/>
      <c r="E466" s="26"/>
      <c r="F466" s="26"/>
      <c r="G466" s="26"/>
      <c r="H466" s="26"/>
      <c r="I466" s="26"/>
      <c r="J466" s="26"/>
    </row>
    <row r="467" spans="1:10">
      <c r="A467" s="26"/>
      <c r="B467" s="26"/>
      <c r="C467" s="26"/>
      <c r="D467" s="26"/>
      <c r="E467" s="26"/>
      <c r="F467" s="26"/>
      <c r="G467" s="26"/>
      <c r="H467" s="26"/>
      <c r="I467" s="26"/>
      <c r="J467" s="26"/>
    </row>
    <row r="468" spans="1:10">
      <c r="A468" s="26"/>
      <c r="B468" s="26"/>
      <c r="C468" s="26"/>
      <c r="D468" s="26"/>
      <c r="E468" s="26"/>
      <c r="F468" s="26"/>
      <c r="G468" s="26"/>
      <c r="H468" s="26"/>
      <c r="I468" s="26"/>
      <c r="J468" s="26"/>
    </row>
    <row r="469" spans="1:10">
      <c r="A469" s="26"/>
      <c r="B469" s="26"/>
      <c r="C469" s="26"/>
      <c r="D469" s="26"/>
      <c r="E469" s="26"/>
      <c r="F469" s="26"/>
      <c r="G469" s="26"/>
      <c r="H469" s="26"/>
      <c r="I469" s="26"/>
      <c r="J469" s="26"/>
    </row>
    <row r="470" spans="1:10">
      <c r="A470" s="26"/>
      <c r="B470" s="26"/>
      <c r="C470" s="26"/>
      <c r="D470" s="26"/>
      <c r="E470" s="26"/>
      <c r="F470" s="26"/>
      <c r="G470" s="26"/>
      <c r="H470" s="26"/>
      <c r="I470" s="26"/>
      <c r="J470" s="26"/>
    </row>
    <row r="471" spans="1:10">
      <c r="A471" s="26"/>
      <c r="B471" s="26"/>
      <c r="C471" s="26"/>
      <c r="D471" s="26"/>
      <c r="E471" s="26"/>
      <c r="F471" s="26"/>
      <c r="G471" s="26"/>
      <c r="H471" s="26"/>
      <c r="I471" s="26"/>
      <c r="J471" s="26"/>
    </row>
    <row r="472" spans="1:10">
      <c r="A472" s="26"/>
      <c r="B472" s="26"/>
      <c r="C472" s="26"/>
      <c r="D472" s="26"/>
      <c r="E472" s="26"/>
      <c r="F472" s="26"/>
      <c r="G472" s="26"/>
      <c r="H472" s="26"/>
      <c r="I472" s="26"/>
      <c r="J472" s="26"/>
    </row>
    <row r="473" spans="1:10">
      <c r="A473" s="26"/>
      <c r="B473" s="26"/>
      <c r="C473" s="26"/>
      <c r="D473" s="26"/>
      <c r="E473" s="26"/>
      <c r="F473" s="26"/>
      <c r="G473" s="26"/>
      <c r="H473" s="26"/>
      <c r="I473" s="26"/>
      <c r="J473" s="26"/>
    </row>
    <row r="474" spans="1:10">
      <c r="A474" s="26"/>
      <c r="B474" s="26"/>
      <c r="C474" s="26"/>
      <c r="D474" s="26"/>
      <c r="E474" s="26"/>
      <c r="F474" s="26"/>
      <c r="G474" s="26"/>
      <c r="H474" s="26"/>
      <c r="I474" s="26"/>
      <c r="J474" s="26"/>
    </row>
    <row r="475" spans="1:10">
      <c r="A475" s="26"/>
      <c r="B475" s="26"/>
      <c r="C475" s="26"/>
      <c r="D475" s="26"/>
      <c r="E475" s="26"/>
      <c r="F475" s="26"/>
      <c r="G475" s="26"/>
      <c r="H475" s="26"/>
      <c r="I475" s="26"/>
      <c r="J475" s="26"/>
    </row>
    <row r="476" spans="1:10">
      <c r="A476" s="26"/>
      <c r="B476" s="26"/>
      <c r="C476" s="26"/>
      <c r="D476" s="26"/>
      <c r="E476" s="26"/>
      <c r="F476" s="26"/>
      <c r="G476" s="26"/>
      <c r="H476" s="26"/>
      <c r="I476" s="26"/>
      <c r="J476" s="26"/>
    </row>
    <row r="477" spans="1:10">
      <c r="A477" s="26"/>
      <c r="B477" s="26"/>
      <c r="C477" s="26"/>
      <c r="D477" s="26"/>
      <c r="E477" s="26"/>
      <c r="F477" s="26"/>
      <c r="G477" s="26"/>
      <c r="H477" s="26"/>
      <c r="I477" s="26"/>
      <c r="J477" s="26"/>
    </row>
    <row r="478" spans="1:10">
      <c r="A478" s="26"/>
      <c r="B478" s="26"/>
      <c r="C478" s="26"/>
      <c r="D478" s="26"/>
      <c r="E478" s="26"/>
      <c r="F478" s="26"/>
      <c r="G478" s="26"/>
      <c r="H478" s="26"/>
      <c r="I478" s="26"/>
      <c r="J478" s="26"/>
    </row>
    <row r="479" spans="1:10">
      <c r="A479" s="26"/>
      <c r="B479" s="26"/>
      <c r="C479" s="26"/>
      <c r="D479" s="26"/>
      <c r="E479" s="26"/>
      <c r="F479" s="26"/>
      <c r="G479" s="26"/>
      <c r="H479" s="26"/>
      <c r="I479" s="26"/>
      <c r="J479" s="26"/>
    </row>
    <row r="480" spans="1:10">
      <c r="A480" s="26"/>
      <c r="B480" s="26"/>
      <c r="C480" s="26"/>
      <c r="D480" s="26"/>
      <c r="E480" s="26"/>
      <c r="F480" s="26"/>
      <c r="G480" s="26"/>
      <c r="H480" s="26"/>
      <c r="I480" s="26"/>
      <c r="J480" s="26"/>
    </row>
    <row r="481" spans="1:10">
      <c r="A481" s="26"/>
      <c r="B481" s="26"/>
      <c r="C481" s="26"/>
      <c r="D481" s="26"/>
      <c r="E481" s="26"/>
      <c r="F481" s="26"/>
      <c r="G481" s="26"/>
      <c r="H481" s="26"/>
      <c r="I481" s="26"/>
      <c r="J481" s="26"/>
    </row>
    <row r="482" spans="1:10">
      <c r="A482" s="26"/>
      <c r="B482" s="26"/>
      <c r="C482" s="26"/>
      <c r="D482" s="26"/>
      <c r="E482" s="26"/>
      <c r="F482" s="26"/>
      <c r="G482" s="26"/>
      <c r="H482" s="26"/>
      <c r="I482" s="26"/>
      <c r="J482" s="26"/>
    </row>
    <row r="483" spans="1:10">
      <c r="A483" s="26"/>
      <c r="B483" s="26"/>
      <c r="C483" s="26"/>
      <c r="D483" s="26"/>
      <c r="E483" s="26"/>
      <c r="F483" s="26"/>
      <c r="G483" s="26"/>
      <c r="H483" s="26"/>
      <c r="I483" s="26"/>
      <c r="J483" s="26"/>
    </row>
    <row r="484" spans="1:10">
      <c r="A484" s="26"/>
      <c r="B484" s="26"/>
      <c r="C484" s="26"/>
      <c r="D484" s="26"/>
      <c r="E484" s="26"/>
      <c r="F484" s="26"/>
      <c r="G484" s="26"/>
      <c r="H484" s="26"/>
      <c r="I484" s="26"/>
      <c r="J484" s="26"/>
    </row>
    <row r="485" spans="1:10">
      <c r="A485" s="26"/>
      <c r="B485" s="26"/>
      <c r="C485" s="26"/>
      <c r="D485" s="26"/>
      <c r="E485" s="26"/>
      <c r="F485" s="26"/>
      <c r="G485" s="26"/>
      <c r="H485" s="26"/>
      <c r="I485" s="26"/>
      <c r="J485" s="26"/>
    </row>
    <row r="486" spans="1:10">
      <c r="A486" s="26"/>
      <c r="B486" s="26"/>
      <c r="C486" s="26"/>
      <c r="D486" s="26"/>
      <c r="E486" s="26"/>
      <c r="F486" s="26"/>
      <c r="G486" s="26"/>
      <c r="H486" s="26"/>
      <c r="I486" s="26"/>
      <c r="J486" s="26"/>
    </row>
    <row r="487" spans="1:10">
      <c r="A487" s="26"/>
      <c r="B487" s="26"/>
      <c r="C487" s="26"/>
      <c r="D487" s="26"/>
      <c r="E487" s="26"/>
      <c r="F487" s="26"/>
      <c r="G487" s="26"/>
      <c r="H487" s="26"/>
      <c r="I487" s="26"/>
      <c r="J487" s="26"/>
    </row>
    <row r="488" spans="1:10">
      <c r="A488" s="26"/>
      <c r="B488" s="26"/>
      <c r="C488" s="26"/>
      <c r="D488" s="26"/>
      <c r="E488" s="26"/>
      <c r="F488" s="26"/>
      <c r="G488" s="26"/>
      <c r="H488" s="26"/>
      <c r="I488" s="26"/>
      <c r="J488" s="26"/>
    </row>
    <row r="489" spans="1:10">
      <c r="A489" s="26"/>
      <c r="B489" s="26"/>
      <c r="C489" s="26"/>
      <c r="D489" s="26"/>
      <c r="E489" s="26"/>
      <c r="F489" s="26"/>
      <c r="G489" s="26"/>
      <c r="H489" s="26"/>
      <c r="I489" s="26"/>
      <c r="J489" s="26"/>
    </row>
    <row r="490" spans="1:10">
      <c r="A490" s="26"/>
      <c r="B490" s="26"/>
      <c r="C490" s="26"/>
      <c r="D490" s="26"/>
      <c r="E490" s="26"/>
      <c r="F490" s="26"/>
      <c r="G490" s="26"/>
      <c r="H490" s="26"/>
      <c r="I490" s="26"/>
      <c r="J490" s="26"/>
    </row>
    <row r="491" spans="1:10">
      <c r="A491" s="26"/>
      <c r="B491" s="26"/>
      <c r="C491" s="26"/>
      <c r="D491" s="26"/>
      <c r="E491" s="26"/>
      <c r="F491" s="26"/>
      <c r="G491" s="26"/>
      <c r="H491" s="26"/>
      <c r="I491" s="26"/>
      <c r="J491" s="26"/>
    </row>
    <row r="492" spans="1:10">
      <c r="A492" s="26"/>
      <c r="B492" s="26"/>
      <c r="C492" s="26"/>
      <c r="D492" s="26"/>
      <c r="E492" s="26"/>
      <c r="F492" s="26"/>
      <c r="G492" s="26"/>
      <c r="H492" s="26"/>
      <c r="I492" s="26"/>
      <c r="J492" s="26"/>
    </row>
    <row r="493" spans="1:10">
      <c r="A493" s="26"/>
      <c r="B493" s="26"/>
      <c r="C493" s="26"/>
      <c r="D493" s="26"/>
      <c r="E493" s="26"/>
      <c r="F493" s="26"/>
      <c r="G493" s="26"/>
      <c r="H493" s="26"/>
      <c r="I493" s="26"/>
      <c r="J493" s="26"/>
    </row>
    <row r="494" spans="1:10">
      <c r="A494" s="26"/>
      <c r="B494" s="26"/>
      <c r="C494" s="26"/>
      <c r="D494" s="26"/>
      <c r="E494" s="26"/>
      <c r="F494" s="26"/>
      <c r="G494" s="26"/>
      <c r="H494" s="26"/>
      <c r="I494" s="26"/>
      <c r="J494" s="26"/>
    </row>
    <row r="495" spans="1:10">
      <c r="A495" s="26"/>
      <c r="B495" s="26"/>
      <c r="C495" s="26"/>
      <c r="D495" s="26"/>
      <c r="E495" s="26"/>
      <c r="F495" s="26"/>
      <c r="G495" s="26"/>
      <c r="H495" s="26"/>
      <c r="I495" s="26"/>
      <c r="J495" s="26"/>
    </row>
    <row r="496" spans="1:10">
      <c r="A496" s="26"/>
      <c r="B496" s="26"/>
      <c r="C496" s="26"/>
      <c r="D496" s="26"/>
      <c r="E496" s="26"/>
      <c r="F496" s="26"/>
      <c r="G496" s="26"/>
      <c r="H496" s="26"/>
      <c r="I496" s="26"/>
      <c r="J496" s="26"/>
    </row>
    <row r="497" spans="1:10">
      <c r="A497" s="26"/>
      <c r="B497" s="26"/>
      <c r="C497" s="26"/>
      <c r="D497" s="26"/>
      <c r="E497" s="26"/>
      <c r="F497" s="26"/>
      <c r="G497" s="26"/>
      <c r="H497" s="26"/>
      <c r="I497" s="26"/>
      <c r="J497" s="26"/>
    </row>
    <row r="498" spans="1:10">
      <c r="A498" s="26"/>
      <c r="B498" s="26"/>
      <c r="C498" s="26"/>
      <c r="D498" s="26"/>
      <c r="E498" s="26"/>
      <c r="F498" s="26"/>
      <c r="G498" s="26"/>
      <c r="H498" s="26"/>
      <c r="I498" s="26"/>
      <c r="J498" s="26"/>
    </row>
    <row r="499" spans="1:10">
      <c r="A499" s="26"/>
      <c r="B499" s="26"/>
      <c r="C499" s="26"/>
      <c r="D499" s="26"/>
      <c r="E499" s="26"/>
      <c r="F499" s="26"/>
      <c r="G499" s="26"/>
      <c r="H499" s="26"/>
      <c r="I499" s="26"/>
      <c r="J499" s="26"/>
    </row>
    <row r="500" spans="1:10">
      <c r="A500" s="26"/>
      <c r="B500" s="26"/>
      <c r="C500" s="26"/>
      <c r="D500" s="26"/>
      <c r="E500" s="26"/>
      <c r="F500" s="26"/>
      <c r="G500" s="26"/>
      <c r="H500" s="26"/>
      <c r="I500" s="26"/>
      <c r="J500" s="26"/>
    </row>
    <row r="501" spans="1:10">
      <c r="A501" s="26"/>
      <c r="B501" s="26"/>
      <c r="C501" s="26"/>
      <c r="D501" s="26"/>
      <c r="E501" s="26"/>
      <c r="F501" s="26"/>
      <c r="G501" s="26"/>
      <c r="H501" s="26"/>
      <c r="I501" s="26"/>
      <c r="J501" s="26"/>
    </row>
    <row r="502" spans="1:10">
      <c r="A502" s="26"/>
      <c r="B502" s="26"/>
      <c r="C502" s="26"/>
      <c r="D502" s="26"/>
      <c r="E502" s="26"/>
      <c r="F502" s="26"/>
      <c r="G502" s="26"/>
      <c r="H502" s="26"/>
      <c r="I502" s="26"/>
      <c r="J502" s="26"/>
    </row>
    <row r="503" spans="1:10">
      <c r="A503" s="26"/>
      <c r="B503" s="26"/>
      <c r="C503" s="26"/>
      <c r="D503" s="26"/>
      <c r="E503" s="26"/>
      <c r="F503" s="26"/>
      <c r="G503" s="26"/>
      <c r="H503" s="26"/>
      <c r="I503" s="26"/>
      <c r="J503" s="26"/>
    </row>
    <row r="504" spans="1:10">
      <c r="A504" s="26"/>
      <c r="B504" s="26"/>
      <c r="C504" s="26"/>
      <c r="D504" s="26"/>
      <c r="E504" s="26"/>
      <c r="F504" s="26"/>
      <c r="G504" s="26"/>
      <c r="H504" s="26"/>
      <c r="I504" s="26"/>
      <c r="J504" s="26"/>
    </row>
    <row r="505" spans="1:10">
      <c r="A505" s="26"/>
      <c r="B505" s="26"/>
      <c r="C505" s="26"/>
      <c r="D505" s="26"/>
      <c r="E505" s="26"/>
      <c r="F505" s="26"/>
      <c r="G505" s="26"/>
      <c r="H505" s="26"/>
      <c r="I505" s="26"/>
      <c r="J505" s="26"/>
    </row>
    <row r="506" spans="1:10">
      <c r="A506" s="26"/>
      <c r="B506" s="26"/>
      <c r="C506" s="26"/>
      <c r="D506" s="26"/>
      <c r="E506" s="26"/>
      <c r="F506" s="26"/>
      <c r="G506" s="26"/>
      <c r="H506" s="26"/>
      <c r="I506" s="26"/>
      <c r="J506" s="26"/>
    </row>
    <row r="507" spans="1:10">
      <c r="A507" s="26"/>
      <c r="B507" s="26"/>
      <c r="C507" s="26"/>
      <c r="D507" s="26"/>
      <c r="E507" s="26"/>
      <c r="F507" s="26"/>
      <c r="G507" s="26"/>
      <c r="H507" s="26"/>
      <c r="I507" s="26"/>
      <c r="J507" s="26"/>
    </row>
    <row r="508" spans="1:10">
      <c r="A508" s="26"/>
      <c r="B508" s="26"/>
      <c r="C508" s="26"/>
      <c r="D508" s="26"/>
      <c r="E508" s="26"/>
      <c r="F508" s="26"/>
      <c r="G508" s="26"/>
      <c r="H508" s="26"/>
      <c r="I508" s="26"/>
      <c r="J508" s="26"/>
    </row>
    <row r="509" spans="1:10">
      <c r="A509" s="26"/>
      <c r="B509" s="26"/>
      <c r="C509" s="26"/>
      <c r="D509" s="26"/>
      <c r="E509" s="26"/>
      <c r="F509" s="26"/>
      <c r="G509" s="26"/>
      <c r="H509" s="26"/>
      <c r="I509" s="26"/>
      <c r="J509" s="26"/>
    </row>
    <row r="510" spans="1:10">
      <c r="A510" s="26"/>
      <c r="B510" s="26"/>
      <c r="C510" s="26"/>
      <c r="D510" s="26"/>
      <c r="E510" s="26"/>
      <c r="F510" s="26"/>
      <c r="G510" s="26"/>
      <c r="H510" s="26"/>
      <c r="I510" s="26"/>
      <c r="J510" s="26"/>
    </row>
    <row r="511" spans="1:10">
      <c r="A511" s="26"/>
      <c r="B511" s="26"/>
      <c r="C511" s="26"/>
      <c r="D511" s="26"/>
      <c r="E511" s="26"/>
      <c r="F511" s="26"/>
      <c r="G511" s="26"/>
      <c r="H511" s="26"/>
      <c r="I511" s="26"/>
      <c r="J511" s="26"/>
    </row>
    <row r="512" spans="1:10">
      <c r="A512" s="26"/>
      <c r="B512" s="26"/>
      <c r="C512" s="26"/>
      <c r="D512" s="26"/>
      <c r="E512" s="26"/>
      <c r="F512" s="26"/>
      <c r="G512" s="26"/>
      <c r="H512" s="26"/>
      <c r="I512" s="26"/>
      <c r="J512" s="26"/>
    </row>
    <row r="513" spans="1:10">
      <c r="A513" s="26"/>
      <c r="B513" s="26"/>
      <c r="C513" s="26"/>
      <c r="D513" s="26"/>
      <c r="E513" s="26"/>
      <c r="F513" s="26"/>
      <c r="G513" s="26"/>
      <c r="H513" s="26"/>
      <c r="I513" s="26"/>
      <c r="J513" s="26"/>
    </row>
    <row r="514" spans="1:10">
      <c r="A514" s="26"/>
      <c r="B514" s="26"/>
      <c r="C514" s="26"/>
      <c r="D514" s="26"/>
      <c r="E514" s="26"/>
      <c r="F514" s="26"/>
      <c r="G514" s="26"/>
      <c r="H514" s="26"/>
      <c r="I514" s="26"/>
      <c r="J514" s="26"/>
    </row>
    <row r="515" spans="1:10">
      <c r="A515" s="26"/>
      <c r="B515" s="26"/>
      <c r="C515" s="26"/>
      <c r="D515" s="26"/>
      <c r="E515" s="26"/>
      <c r="F515" s="26"/>
      <c r="G515" s="26"/>
      <c r="H515" s="26"/>
      <c r="I515" s="26"/>
      <c r="J515" s="26"/>
    </row>
    <row r="516" spans="1:10">
      <c r="A516" s="26"/>
      <c r="B516" s="26"/>
      <c r="C516" s="26"/>
      <c r="D516" s="26"/>
      <c r="E516" s="26"/>
      <c r="F516" s="26"/>
      <c r="G516" s="26"/>
      <c r="H516" s="26"/>
      <c r="I516" s="26"/>
      <c r="J516" s="26"/>
    </row>
    <row r="517" spans="1:10">
      <c r="A517" s="26"/>
      <c r="B517" s="26"/>
      <c r="C517" s="26"/>
      <c r="D517" s="26"/>
      <c r="E517" s="26"/>
      <c r="F517" s="26"/>
      <c r="G517" s="26"/>
      <c r="H517" s="26"/>
      <c r="I517" s="26"/>
      <c r="J517" s="26"/>
    </row>
    <row r="518" spans="1:10">
      <c r="A518" s="26"/>
      <c r="B518" s="26"/>
      <c r="C518" s="26"/>
      <c r="D518" s="26"/>
      <c r="E518" s="26"/>
      <c r="F518" s="26"/>
      <c r="G518" s="26"/>
      <c r="H518" s="26"/>
      <c r="I518" s="26"/>
      <c r="J518" s="26"/>
    </row>
    <row r="519" spans="1:10">
      <c r="A519" s="26"/>
      <c r="B519" s="26"/>
      <c r="C519" s="26"/>
      <c r="D519" s="26"/>
      <c r="E519" s="26"/>
      <c r="F519" s="26"/>
      <c r="G519" s="26"/>
      <c r="H519" s="26"/>
      <c r="I519" s="26"/>
      <c r="J519" s="26"/>
    </row>
    <row r="520" spans="1:10">
      <c r="A520" s="26"/>
      <c r="B520" s="26"/>
      <c r="C520" s="26"/>
      <c r="D520" s="26"/>
      <c r="E520" s="26"/>
      <c r="F520" s="26"/>
      <c r="G520" s="26"/>
      <c r="H520" s="26"/>
      <c r="I520" s="26"/>
      <c r="J520" s="26"/>
    </row>
    <row r="521" spans="1:10">
      <c r="A521" s="26"/>
      <c r="B521" s="26"/>
      <c r="C521" s="26"/>
      <c r="D521" s="26"/>
      <c r="E521" s="26"/>
      <c r="F521" s="26"/>
      <c r="G521" s="26"/>
      <c r="H521" s="26"/>
      <c r="I521" s="26"/>
      <c r="J521" s="26"/>
    </row>
    <row r="522" spans="1:10">
      <c r="A522" s="26"/>
      <c r="B522" s="26"/>
      <c r="C522" s="26"/>
      <c r="D522" s="26"/>
      <c r="E522" s="26"/>
      <c r="F522" s="26"/>
      <c r="G522" s="26"/>
      <c r="H522" s="26"/>
      <c r="I522" s="26"/>
      <c r="J522" s="26"/>
    </row>
    <row r="523" spans="1:10">
      <c r="A523" s="26"/>
      <c r="B523" s="26"/>
      <c r="C523" s="26"/>
      <c r="D523" s="26"/>
      <c r="E523" s="26"/>
      <c r="F523" s="26"/>
      <c r="G523" s="26"/>
      <c r="H523" s="26"/>
      <c r="I523" s="26"/>
      <c r="J523" s="26"/>
    </row>
    <row r="524" spans="1:10">
      <c r="A524" s="26"/>
      <c r="B524" s="26"/>
      <c r="C524" s="26"/>
      <c r="D524" s="26"/>
      <c r="E524" s="26"/>
      <c r="F524" s="26"/>
      <c r="G524" s="26"/>
      <c r="H524" s="26"/>
      <c r="I524" s="26"/>
      <c r="J524" s="26"/>
    </row>
    <row r="525" spans="1:10">
      <c r="A525" s="26"/>
      <c r="B525" s="26"/>
      <c r="C525" s="26"/>
      <c r="D525" s="26"/>
      <c r="E525" s="26"/>
      <c r="F525" s="26"/>
      <c r="G525" s="26"/>
      <c r="H525" s="26"/>
      <c r="I525" s="26"/>
      <c r="J525" s="26"/>
    </row>
    <row r="526" spans="1:10">
      <c r="A526" s="26"/>
      <c r="B526" s="26"/>
      <c r="C526" s="26"/>
      <c r="D526" s="26"/>
      <c r="E526" s="26"/>
      <c r="F526" s="26"/>
      <c r="G526" s="26"/>
      <c r="H526" s="26"/>
      <c r="I526" s="26"/>
      <c r="J526" s="26"/>
    </row>
    <row r="527" spans="1:10">
      <c r="A527" s="26"/>
      <c r="B527" s="26"/>
      <c r="C527" s="26"/>
      <c r="D527" s="26"/>
      <c r="E527" s="26"/>
      <c r="F527" s="26"/>
      <c r="G527" s="26"/>
      <c r="H527" s="26"/>
      <c r="I527" s="26"/>
      <c r="J527" s="26"/>
    </row>
    <row r="528" spans="1:10">
      <c r="A528" s="26"/>
      <c r="B528" s="26"/>
      <c r="C528" s="26"/>
      <c r="D528" s="26"/>
      <c r="E528" s="26"/>
      <c r="F528" s="26"/>
      <c r="G528" s="26"/>
      <c r="H528" s="26"/>
      <c r="I528" s="26"/>
      <c r="J528" s="26"/>
    </row>
    <row r="529" spans="1:10">
      <c r="A529" s="26"/>
      <c r="B529" s="26"/>
      <c r="C529" s="26"/>
      <c r="D529" s="26"/>
      <c r="E529" s="26"/>
      <c r="F529" s="26"/>
      <c r="G529" s="26"/>
      <c r="H529" s="26"/>
      <c r="I529" s="26"/>
      <c r="J529" s="26"/>
    </row>
    <row r="530" spans="1:10">
      <c r="A530" s="26"/>
      <c r="B530" s="26"/>
      <c r="C530" s="26"/>
      <c r="D530" s="26"/>
      <c r="E530" s="26"/>
      <c r="F530" s="26"/>
      <c r="G530" s="26"/>
      <c r="H530" s="26"/>
      <c r="I530" s="26"/>
      <c r="J530" s="26"/>
    </row>
    <row r="531" spans="1:10">
      <c r="A531" s="26"/>
      <c r="B531" s="26"/>
      <c r="C531" s="26"/>
      <c r="D531" s="26"/>
      <c r="E531" s="26"/>
      <c r="F531" s="26"/>
      <c r="G531" s="26"/>
      <c r="H531" s="26"/>
      <c r="I531" s="26"/>
      <c r="J531" s="26"/>
    </row>
    <row r="532" spans="1:10">
      <c r="A532" s="26"/>
      <c r="B532" s="26"/>
      <c r="C532" s="26"/>
      <c r="D532" s="26"/>
      <c r="E532" s="26"/>
      <c r="F532" s="26"/>
      <c r="G532" s="26"/>
      <c r="H532" s="26"/>
      <c r="I532" s="26"/>
      <c r="J532" s="26"/>
    </row>
    <row r="533" spans="1:10">
      <c r="A533" s="26"/>
      <c r="B533" s="26"/>
      <c r="C533" s="26"/>
      <c r="D533" s="26"/>
      <c r="E533" s="26"/>
      <c r="F533" s="26"/>
      <c r="G533" s="26"/>
      <c r="H533" s="26"/>
      <c r="I533" s="26"/>
      <c r="J533" s="26"/>
    </row>
    <row r="534" spans="1:10">
      <c r="A534" s="26"/>
      <c r="B534" s="26"/>
      <c r="C534" s="26"/>
      <c r="D534" s="26"/>
      <c r="E534" s="26"/>
      <c r="F534" s="26"/>
      <c r="G534" s="26"/>
      <c r="H534" s="26"/>
      <c r="I534" s="26"/>
      <c r="J534" s="26"/>
    </row>
    <row r="535" spans="1:10">
      <c r="A535" s="26"/>
      <c r="B535" s="26"/>
      <c r="C535" s="26"/>
      <c r="D535" s="26"/>
      <c r="E535" s="26"/>
      <c r="F535" s="26"/>
      <c r="G535" s="26"/>
      <c r="H535" s="26"/>
      <c r="I535" s="26"/>
      <c r="J535" s="26"/>
    </row>
    <row r="536" spans="1:10">
      <c r="A536" s="26"/>
      <c r="B536" s="26"/>
      <c r="C536" s="26"/>
      <c r="D536" s="26"/>
      <c r="E536" s="26"/>
      <c r="F536" s="26"/>
      <c r="G536" s="26"/>
      <c r="H536" s="26"/>
      <c r="I536" s="26"/>
      <c r="J536" s="26"/>
    </row>
    <row r="537" spans="1:10">
      <c r="A537" s="26"/>
      <c r="B537" s="26"/>
      <c r="C537" s="26"/>
      <c r="D537" s="26"/>
      <c r="E537" s="26"/>
      <c r="F537" s="26"/>
      <c r="G537" s="26"/>
      <c r="H537" s="26"/>
      <c r="I537" s="26"/>
      <c r="J537" s="26"/>
    </row>
    <row r="538" spans="1:10">
      <c r="A538" s="26"/>
      <c r="B538" s="26"/>
      <c r="C538" s="26"/>
      <c r="D538" s="26"/>
      <c r="E538" s="26"/>
      <c r="F538" s="26"/>
      <c r="G538" s="26"/>
      <c r="H538" s="26"/>
      <c r="I538" s="26"/>
      <c r="J538" s="26"/>
    </row>
    <row r="539" spans="1:10">
      <c r="A539" s="26"/>
      <c r="B539" s="26"/>
      <c r="C539" s="26"/>
      <c r="D539" s="26"/>
      <c r="E539" s="26"/>
      <c r="F539" s="26"/>
      <c r="G539" s="26"/>
      <c r="H539" s="26"/>
      <c r="I539" s="26"/>
      <c r="J539" s="26"/>
    </row>
    <row r="540" spans="1:10">
      <c r="A540" s="26"/>
      <c r="B540" s="26"/>
      <c r="C540" s="26"/>
      <c r="D540" s="26"/>
      <c r="E540" s="26"/>
      <c r="F540" s="26"/>
      <c r="G540" s="26"/>
      <c r="H540" s="26"/>
      <c r="I540" s="26"/>
      <c r="J540" s="26"/>
    </row>
    <row r="541" spans="1:10">
      <c r="A541" s="26"/>
      <c r="B541" s="26"/>
      <c r="C541" s="26"/>
      <c r="D541" s="26"/>
      <c r="E541" s="26"/>
      <c r="F541" s="26"/>
      <c r="G541" s="26"/>
      <c r="H541" s="26"/>
      <c r="I541" s="26"/>
      <c r="J541" s="26"/>
    </row>
    <row r="542" spans="1:10">
      <c r="A542" s="26"/>
      <c r="B542" s="26"/>
      <c r="C542" s="26"/>
      <c r="D542" s="26"/>
      <c r="E542" s="26"/>
      <c r="F542" s="26"/>
      <c r="G542" s="26"/>
      <c r="H542" s="26"/>
      <c r="I542" s="26"/>
      <c r="J542" s="26"/>
    </row>
    <row r="543" spans="1:10">
      <c r="A543" s="26"/>
      <c r="B543" s="26"/>
      <c r="C543" s="26"/>
      <c r="D543" s="26"/>
      <c r="E543" s="26"/>
      <c r="F543" s="26"/>
      <c r="G543" s="26"/>
      <c r="H543" s="26"/>
      <c r="I543" s="26"/>
      <c r="J543" s="26"/>
    </row>
  </sheetData>
  <mergeCells count="7">
    <mergeCell ref="A27:A37"/>
    <mergeCell ref="A38:A48"/>
    <mergeCell ref="A3:A4"/>
    <mergeCell ref="B3:B4"/>
    <mergeCell ref="C3:J3"/>
    <mergeCell ref="A5:A15"/>
    <mergeCell ref="A16:A26"/>
  </mergeCells>
  <hyperlinks>
    <hyperlink ref="L2" location="OBSAH!A1" display="Zpět na obsah"/>
  </hyperlinks>
  <pageMargins left="0.7" right="0.7" top="0.78740157499999996" bottom="0.78740157499999996" header="0.3" footer="0.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
  <sheetViews>
    <sheetView showGridLines="0" workbookViewId="0"/>
  </sheetViews>
  <sheetFormatPr defaultRowHeight="15"/>
  <cols>
    <col min="1" max="1" width="19.85546875" style="551" customWidth="1"/>
    <col min="2" max="18" width="7.7109375" style="551" customWidth="1"/>
  </cols>
  <sheetData>
    <row r="1" spans="1:21">
      <c r="A1" s="165" t="s">
        <v>1028</v>
      </c>
      <c r="B1" s="165"/>
      <c r="C1" s="165"/>
      <c r="D1" s="165"/>
    </row>
    <row r="2" spans="1:21" ht="15.75" thickBot="1">
      <c r="A2" s="1614" t="s">
        <v>1719</v>
      </c>
      <c r="B2" s="1616"/>
      <c r="C2" s="1616"/>
      <c r="D2" s="213"/>
      <c r="P2" s="623"/>
      <c r="Q2" s="146"/>
      <c r="R2" s="146"/>
      <c r="S2" s="146"/>
      <c r="T2" s="213" t="s">
        <v>1602</v>
      </c>
      <c r="U2" s="146"/>
    </row>
    <row r="3" spans="1:21" ht="24.75" customHeight="1">
      <c r="A3" s="1963" t="s">
        <v>184</v>
      </c>
      <c r="B3" s="1965" t="s">
        <v>193</v>
      </c>
      <c r="C3" s="1966"/>
      <c r="D3" s="1966"/>
      <c r="E3" s="1966"/>
      <c r="F3" s="1966"/>
      <c r="G3" s="1966"/>
      <c r="H3" s="1966"/>
      <c r="I3" s="1966"/>
      <c r="J3" s="1966"/>
      <c r="K3" s="1966"/>
      <c r="L3" s="1972"/>
      <c r="M3" s="1967" t="s">
        <v>941</v>
      </c>
      <c r="N3" s="1968"/>
      <c r="O3" s="1969" t="s">
        <v>942</v>
      </c>
      <c r="P3" s="1970"/>
      <c r="Q3" s="1971" t="s">
        <v>943</v>
      </c>
      <c r="R3" s="1968"/>
    </row>
    <row r="4" spans="1:21" ht="15.75" customHeight="1" thickBot="1">
      <c r="A4" s="1964"/>
      <c r="B4" s="995" t="s">
        <v>11</v>
      </c>
      <c r="C4" s="995" t="s">
        <v>12</v>
      </c>
      <c r="D4" s="995" t="s">
        <v>13</v>
      </c>
      <c r="E4" s="995" t="s">
        <v>135</v>
      </c>
      <c r="F4" s="995" t="s">
        <v>183</v>
      </c>
      <c r="G4" s="996" t="s">
        <v>432</v>
      </c>
      <c r="H4" s="996" t="s">
        <v>529</v>
      </c>
      <c r="I4" s="996" t="s">
        <v>589</v>
      </c>
      <c r="J4" s="996" t="s">
        <v>656</v>
      </c>
      <c r="K4" s="996" t="s">
        <v>673</v>
      </c>
      <c r="L4" s="1112" t="s">
        <v>939</v>
      </c>
      <c r="M4" s="1058" t="s">
        <v>185</v>
      </c>
      <c r="N4" s="1000" t="s">
        <v>186</v>
      </c>
      <c r="O4" s="1010" t="s">
        <v>185</v>
      </c>
      <c r="P4" s="1000" t="s">
        <v>186</v>
      </c>
      <c r="Q4" s="1010" t="s">
        <v>185</v>
      </c>
      <c r="R4" s="1117" t="s">
        <v>186</v>
      </c>
    </row>
    <row r="5" spans="1:21">
      <c r="A5" s="1549" t="s">
        <v>1601</v>
      </c>
      <c r="B5" s="606">
        <v>5744.7999999999993</v>
      </c>
      <c r="C5" s="610">
        <v>6708.5999999999995</v>
      </c>
      <c r="D5" s="608">
        <v>8831.23</v>
      </c>
      <c r="E5" s="610">
        <v>12406.9</v>
      </c>
      <c r="F5" s="608">
        <v>14847.490000000003</v>
      </c>
      <c r="G5" s="610">
        <v>17164.310000000001</v>
      </c>
      <c r="H5" s="608">
        <v>18863.660000000003</v>
      </c>
      <c r="I5" s="610">
        <v>20763.910000000011</v>
      </c>
      <c r="J5" s="608">
        <v>23268.48000000001</v>
      </c>
      <c r="K5" s="609">
        <v>25198.080000000016</v>
      </c>
      <c r="L5" s="608">
        <v>27082.32</v>
      </c>
      <c r="M5" s="1415">
        <f>L5-K5</f>
        <v>1884.2399999999834</v>
      </c>
      <c r="N5" s="1411">
        <f>L5/K5-1</f>
        <v>7.4777125876256623E-2</v>
      </c>
      <c r="O5" s="1013">
        <f>L5-G5</f>
        <v>9918.0099999999984</v>
      </c>
      <c r="P5" s="1411">
        <f>L5/G5-1</f>
        <v>0.5778274803939103</v>
      </c>
      <c r="Q5" s="1013">
        <f>L5-B5</f>
        <v>21337.52</v>
      </c>
      <c r="R5" s="1411">
        <f>L5/B5-1</f>
        <v>3.7142320011140519</v>
      </c>
    </row>
    <row r="6" spans="1:21">
      <c r="A6" s="1568" t="s">
        <v>16</v>
      </c>
      <c r="B6" s="574">
        <v>696.7000000000005</v>
      </c>
      <c r="C6" s="585">
        <v>861.40000000000032</v>
      </c>
      <c r="D6" s="581">
        <v>1134.1299999999999</v>
      </c>
      <c r="E6" s="585">
        <v>1404.7199999999998</v>
      </c>
      <c r="F6" s="581">
        <v>1639.1100000000013</v>
      </c>
      <c r="G6" s="585">
        <v>1881.620000000001</v>
      </c>
      <c r="H6" s="581">
        <v>2013.1100000000015</v>
      </c>
      <c r="I6" s="585">
        <v>2194.0700000000029</v>
      </c>
      <c r="J6" s="581">
        <v>2479.7300000000014</v>
      </c>
      <c r="K6" s="584">
        <v>2712.9200000000019</v>
      </c>
      <c r="L6" s="581">
        <v>2923.95</v>
      </c>
      <c r="M6" s="1060">
        <f t="shared" ref="M6:M19" si="0">L6-K6</f>
        <v>211.02999999999793</v>
      </c>
      <c r="N6" s="1115">
        <f t="shared" ref="N6:N19" si="1">L6/K6-1</f>
        <v>7.7787033897054769E-2</v>
      </c>
      <c r="O6" s="1015">
        <f t="shared" ref="O6:O19" si="2">L6-G6</f>
        <v>1042.3299999999988</v>
      </c>
      <c r="P6" s="1115">
        <f t="shared" ref="P6:P19" si="3">L6/G6-1</f>
        <v>0.55395350814723399</v>
      </c>
      <c r="Q6" s="1015">
        <f t="shared" ref="Q6:Q19" si="4">L6-B6</f>
        <v>2227.2499999999991</v>
      </c>
      <c r="R6" s="1115">
        <f t="shared" ref="R6:R19" si="5">L6/B6-1</f>
        <v>3.1968566097315883</v>
      </c>
    </row>
    <row r="7" spans="1:21">
      <c r="A7" s="1568" t="s">
        <v>17</v>
      </c>
      <c r="B7" s="574">
        <v>508.60000000000008</v>
      </c>
      <c r="C7" s="585">
        <v>650.49999999999977</v>
      </c>
      <c r="D7" s="581">
        <v>961.7399999999999</v>
      </c>
      <c r="E7" s="585">
        <v>1515.2999999999997</v>
      </c>
      <c r="F7" s="581">
        <v>1915.2200000000025</v>
      </c>
      <c r="G7" s="585">
        <v>2321.6900000000028</v>
      </c>
      <c r="H7" s="581">
        <v>2644.7799999999997</v>
      </c>
      <c r="I7" s="585">
        <v>2898.4300000000071</v>
      </c>
      <c r="J7" s="581">
        <v>3215.4300000000017</v>
      </c>
      <c r="K7" s="584">
        <v>3436.930000000003</v>
      </c>
      <c r="L7" s="581">
        <v>3681.1199999999976</v>
      </c>
      <c r="M7" s="1060">
        <f t="shared" si="0"/>
        <v>244.1899999999946</v>
      </c>
      <c r="N7" s="1115">
        <f t="shared" si="1"/>
        <v>7.1048872103881777E-2</v>
      </c>
      <c r="O7" s="1015">
        <f t="shared" si="2"/>
        <v>1359.4299999999948</v>
      </c>
      <c r="P7" s="1115">
        <f t="shared" si="3"/>
        <v>0.58553467517196234</v>
      </c>
      <c r="Q7" s="1015">
        <f t="shared" si="4"/>
        <v>3172.5199999999977</v>
      </c>
      <c r="R7" s="1115">
        <f t="shared" si="5"/>
        <v>6.2377506881635805</v>
      </c>
    </row>
    <row r="8" spans="1:21">
      <c r="A8" s="1568" t="s">
        <v>18</v>
      </c>
      <c r="B8" s="574">
        <v>358.9</v>
      </c>
      <c r="C8" s="585">
        <v>387.49999999999994</v>
      </c>
      <c r="D8" s="581">
        <v>483.06000000000051</v>
      </c>
      <c r="E8" s="585">
        <v>659.99</v>
      </c>
      <c r="F8" s="581">
        <v>772.05999999999972</v>
      </c>
      <c r="G8" s="585">
        <v>918.80999999999892</v>
      </c>
      <c r="H8" s="581">
        <v>1038.1999999999987</v>
      </c>
      <c r="I8" s="585">
        <v>1141.96</v>
      </c>
      <c r="J8" s="581">
        <v>1302.5400000000004</v>
      </c>
      <c r="K8" s="584">
        <v>1395.0500000000013</v>
      </c>
      <c r="L8" s="581">
        <v>1528.9799999999991</v>
      </c>
      <c r="M8" s="1414">
        <f t="shared" si="0"/>
        <v>133.92999999999779</v>
      </c>
      <c r="N8" s="1115">
        <f t="shared" si="1"/>
        <v>9.6003727464963662E-2</v>
      </c>
      <c r="O8" s="1412">
        <f t="shared" si="2"/>
        <v>610.17000000000019</v>
      </c>
      <c r="P8" s="1115">
        <f t="shared" si="3"/>
        <v>0.66408724328207236</v>
      </c>
      <c r="Q8" s="1412">
        <f t="shared" si="4"/>
        <v>1170.079999999999</v>
      </c>
      <c r="R8" s="1115">
        <f t="shared" si="5"/>
        <v>3.2601838952354392</v>
      </c>
    </row>
    <row r="9" spans="1:21">
      <c r="A9" s="1568" t="s">
        <v>19</v>
      </c>
      <c r="B9" s="574">
        <v>394.6</v>
      </c>
      <c r="C9" s="585">
        <v>473.70000000000027</v>
      </c>
      <c r="D9" s="581">
        <v>600.74</v>
      </c>
      <c r="E9" s="585">
        <v>734.38000000000034</v>
      </c>
      <c r="F9" s="581">
        <v>862.83999999999935</v>
      </c>
      <c r="G9" s="585">
        <v>964.48999999999887</v>
      </c>
      <c r="H9" s="581">
        <v>1063.1299999999992</v>
      </c>
      <c r="I9" s="585">
        <v>1163.8700000000001</v>
      </c>
      <c r="J9" s="581">
        <v>1342.8600000000001</v>
      </c>
      <c r="K9" s="584">
        <v>1442.5699999999997</v>
      </c>
      <c r="L9" s="581">
        <v>1564.2500000000014</v>
      </c>
      <c r="M9" s="1414">
        <f t="shared" si="0"/>
        <v>121.68000000000166</v>
      </c>
      <c r="N9" s="1115">
        <f t="shared" si="1"/>
        <v>8.4349459644940339E-2</v>
      </c>
      <c r="O9" s="1412">
        <f t="shared" si="2"/>
        <v>599.76000000000249</v>
      </c>
      <c r="P9" s="1115">
        <f t="shared" si="3"/>
        <v>0.62184159503986902</v>
      </c>
      <c r="Q9" s="1412">
        <f t="shared" si="4"/>
        <v>1169.6500000000015</v>
      </c>
      <c r="R9" s="1115">
        <f t="shared" si="5"/>
        <v>2.9641409021794254</v>
      </c>
    </row>
    <row r="10" spans="1:21">
      <c r="A10" s="1568" t="s">
        <v>20</v>
      </c>
      <c r="B10" s="574">
        <v>228.5</v>
      </c>
      <c r="C10" s="585">
        <v>216.60000000000002</v>
      </c>
      <c r="D10" s="581">
        <v>254.65999999999997</v>
      </c>
      <c r="E10" s="585">
        <v>370.42</v>
      </c>
      <c r="F10" s="581">
        <v>437.78999999999979</v>
      </c>
      <c r="G10" s="585">
        <v>489.18999999999966</v>
      </c>
      <c r="H10" s="581">
        <v>523.26999999999964</v>
      </c>
      <c r="I10" s="585">
        <v>591.51999999999964</v>
      </c>
      <c r="J10" s="581">
        <v>673.73999999999944</v>
      </c>
      <c r="K10" s="584">
        <v>736.3599999999999</v>
      </c>
      <c r="L10" s="581">
        <v>769.2799999999994</v>
      </c>
      <c r="M10" s="1414">
        <f t="shared" si="0"/>
        <v>32.919999999999504</v>
      </c>
      <c r="N10" s="1115">
        <f t="shared" si="1"/>
        <v>4.4706393611819717E-2</v>
      </c>
      <c r="O10" s="1412">
        <f t="shared" si="2"/>
        <v>280.08999999999975</v>
      </c>
      <c r="P10" s="1115">
        <f t="shared" si="3"/>
        <v>0.57255871951593429</v>
      </c>
      <c r="Q10" s="1412">
        <f t="shared" si="4"/>
        <v>540.7799999999994</v>
      </c>
      <c r="R10" s="1115">
        <f t="shared" si="5"/>
        <v>2.3666520787746146</v>
      </c>
    </row>
    <row r="11" spans="1:21">
      <c r="A11" s="1568" t="s">
        <v>21</v>
      </c>
      <c r="B11" s="574">
        <v>489.70000000000016</v>
      </c>
      <c r="C11" s="585">
        <v>565.40000000000032</v>
      </c>
      <c r="D11" s="581">
        <v>734.05000000000018</v>
      </c>
      <c r="E11" s="585">
        <v>1131.1499999999996</v>
      </c>
      <c r="F11" s="581">
        <v>1397.9700000000005</v>
      </c>
      <c r="G11" s="585">
        <v>1613.3500000000006</v>
      </c>
      <c r="H11" s="581">
        <v>1751.9900000000016</v>
      </c>
      <c r="I11" s="585">
        <v>1886.4600000000014</v>
      </c>
      <c r="J11" s="581">
        <v>2150.4900000000016</v>
      </c>
      <c r="K11" s="584">
        <v>2354.2400000000025</v>
      </c>
      <c r="L11" s="581">
        <v>2519.2200000000007</v>
      </c>
      <c r="M11" s="1414">
        <f t="shared" si="0"/>
        <v>164.9799999999982</v>
      </c>
      <c r="N11" s="1115">
        <f t="shared" si="1"/>
        <v>7.0077817044990276E-2</v>
      </c>
      <c r="O11" s="1412">
        <f t="shared" si="2"/>
        <v>905.87000000000012</v>
      </c>
      <c r="P11" s="1115">
        <f t="shared" si="3"/>
        <v>0.56148386896829572</v>
      </c>
      <c r="Q11" s="1412">
        <f t="shared" si="4"/>
        <v>2029.5200000000004</v>
      </c>
      <c r="R11" s="1115">
        <f t="shared" si="5"/>
        <v>4.1444149479273023</v>
      </c>
    </row>
    <row r="12" spans="1:21">
      <c r="A12" s="1568" t="s">
        <v>22</v>
      </c>
      <c r="B12" s="574">
        <v>133.50000000000003</v>
      </c>
      <c r="C12" s="585">
        <v>183.30000000000004</v>
      </c>
      <c r="D12" s="581">
        <v>242.51000000000005</v>
      </c>
      <c r="E12" s="585">
        <v>382.41</v>
      </c>
      <c r="F12" s="581">
        <v>475.7999999999999</v>
      </c>
      <c r="G12" s="585">
        <v>616.30999999999938</v>
      </c>
      <c r="H12" s="581">
        <v>696.31999999999925</v>
      </c>
      <c r="I12" s="585">
        <v>820.44999999999936</v>
      </c>
      <c r="J12" s="581">
        <v>912.7899999999994</v>
      </c>
      <c r="K12" s="584">
        <v>986.09999999999911</v>
      </c>
      <c r="L12" s="581">
        <v>1044.7299999999996</v>
      </c>
      <c r="M12" s="1414">
        <f t="shared" si="0"/>
        <v>58.63000000000045</v>
      </c>
      <c r="N12" s="1115">
        <f t="shared" si="1"/>
        <v>5.9456444579657708E-2</v>
      </c>
      <c r="O12" s="1412">
        <f t="shared" si="2"/>
        <v>428.42000000000019</v>
      </c>
      <c r="P12" s="1115">
        <f t="shared" si="3"/>
        <v>0.69513718745436659</v>
      </c>
      <c r="Q12" s="1412">
        <f t="shared" si="4"/>
        <v>911.22999999999956</v>
      </c>
      <c r="R12" s="1115">
        <f t="shared" si="5"/>
        <v>6.8256928838951261</v>
      </c>
    </row>
    <row r="13" spans="1:21">
      <c r="A13" s="1568" t="s">
        <v>23</v>
      </c>
      <c r="B13" s="574">
        <v>327.79999999999995</v>
      </c>
      <c r="C13" s="585">
        <v>375.7000000000001</v>
      </c>
      <c r="D13" s="581">
        <v>451.02999999999975</v>
      </c>
      <c r="E13" s="585">
        <v>684.42000000000007</v>
      </c>
      <c r="F13" s="581">
        <v>851.06999999999971</v>
      </c>
      <c r="G13" s="585">
        <v>973.99999999999909</v>
      </c>
      <c r="H13" s="581">
        <v>1040.8599999999988</v>
      </c>
      <c r="I13" s="585">
        <v>1185.23</v>
      </c>
      <c r="J13" s="581">
        <v>1361.5700000000013</v>
      </c>
      <c r="K13" s="584">
        <v>1492.640000000001</v>
      </c>
      <c r="L13" s="581">
        <v>1590.2600000000009</v>
      </c>
      <c r="M13" s="1414">
        <f t="shared" si="0"/>
        <v>97.619999999999891</v>
      </c>
      <c r="N13" s="1115">
        <f t="shared" si="1"/>
        <v>6.5400900418051133E-2</v>
      </c>
      <c r="O13" s="1412">
        <f t="shared" si="2"/>
        <v>616.26000000000181</v>
      </c>
      <c r="P13" s="1115">
        <f t="shared" si="3"/>
        <v>0.63271047227926314</v>
      </c>
      <c r="Q13" s="1412">
        <f t="shared" si="4"/>
        <v>1262.4600000000009</v>
      </c>
      <c r="R13" s="1115">
        <f t="shared" si="5"/>
        <v>3.851311775472853</v>
      </c>
    </row>
    <row r="14" spans="1:21">
      <c r="A14" s="1568" t="s">
        <v>24</v>
      </c>
      <c r="B14" s="574">
        <v>181</v>
      </c>
      <c r="C14" s="585">
        <v>220.00000000000003</v>
      </c>
      <c r="D14" s="581">
        <v>428.22000000000031</v>
      </c>
      <c r="E14" s="585">
        <v>652.95000000000005</v>
      </c>
      <c r="F14" s="581">
        <v>784.46999999999946</v>
      </c>
      <c r="G14" s="585">
        <v>887.69999999999925</v>
      </c>
      <c r="H14" s="581">
        <v>962.21999999999855</v>
      </c>
      <c r="I14" s="585">
        <v>1060.7299999999989</v>
      </c>
      <c r="J14" s="581">
        <v>1187.2399999999991</v>
      </c>
      <c r="K14" s="584">
        <v>1294.1600000000001</v>
      </c>
      <c r="L14" s="581">
        <v>1430.9300000000003</v>
      </c>
      <c r="M14" s="1414">
        <f t="shared" si="0"/>
        <v>136.77000000000021</v>
      </c>
      <c r="N14" s="1115">
        <f t="shared" si="1"/>
        <v>0.10568245039253266</v>
      </c>
      <c r="O14" s="1412">
        <f t="shared" si="2"/>
        <v>543.23000000000104</v>
      </c>
      <c r="P14" s="1115">
        <f t="shared" si="3"/>
        <v>0.61195223611580651</v>
      </c>
      <c r="Q14" s="1412">
        <f t="shared" si="4"/>
        <v>1249.9300000000003</v>
      </c>
      <c r="R14" s="1115">
        <f t="shared" si="5"/>
        <v>6.9056906077348081</v>
      </c>
    </row>
    <row r="15" spans="1:21">
      <c r="A15" s="1568" t="s">
        <v>25</v>
      </c>
      <c r="B15" s="574">
        <v>245.2</v>
      </c>
      <c r="C15" s="585">
        <v>301.7</v>
      </c>
      <c r="D15" s="581">
        <v>439.11999999999995</v>
      </c>
      <c r="E15" s="585">
        <v>585.79000000000008</v>
      </c>
      <c r="F15" s="581">
        <v>670.4399999999996</v>
      </c>
      <c r="G15" s="585">
        <v>749.599999999999</v>
      </c>
      <c r="H15" s="581">
        <v>830.77999999999929</v>
      </c>
      <c r="I15" s="585">
        <v>839.45999999999901</v>
      </c>
      <c r="J15" s="581">
        <v>935.88999999999908</v>
      </c>
      <c r="K15" s="584">
        <v>1008.4299999999986</v>
      </c>
      <c r="L15" s="581">
        <v>1077.2299999999991</v>
      </c>
      <c r="M15" s="1414">
        <f t="shared" si="0"/>
        <v>68.800000000000523</v>
      </c>
      <c r="N15" s="1115">
        <f t="shared" si="1"/>
        <v>6.8224864393166218E-2</v>
      </c>
      <c r="O15" s="1412">
        <f t="shared" si="2"/>
        <v>327.63000000000011</v>
      </c>
      <c r="P15" s="1115">
        <f t="shared" si="3"/>
        <v>0.43707310565635082</v>
      </c>
      <c r="Q15" s="1412">
        <f t="shared" si="4"/>
        <v>832.02999999999906</v>
      </c>
      <c r="R15" s="1115">
        <f t="shared" si="5"/>
        <v>3.3932707993474684</v>
      </c>
    </row>
    <row r="16" spans="1:21">
      <c r="A16" s="1568" t="s">
        <v>26</v>
      </c>
      <c r="B16" s="574">
        <v>672.59999999999968</v>
      </c>
      <c r="C16" s="585">
        <v>783.99999999999955</v>
      </c>
      <c r="D16" s="581">
        <v>977.03999999999962</v>
      </c>
      <c r="E16" s="585">
        <v>1339.9299999999996</v>
      </c>
      <c r="F16" s="581">
        <v>1543.9700000000012</v>
      </c>
      <c r="G16" s="585">
        <v>1862.330000000004</v>
      </c>
      <c r="H16" s="581">
        <v>2066.8000000000043</v>
      </c>
      <c r="I16" s="585">
        <v>2381.7600000000029</v>
      </c>
      <c r="J16" s="581">
        <v>2573.0600000000004</v>
      </c>
      <c r="K16" s="584">
        <v>2765.0900000000033</v>
      </c>
      <c r="L16" s="581">
        <v>3033.2400000000007</v>
      </c>
      <c r="M16" s="1414">
        <f t="shared" si="0"/>
        <v>268.14999999999736</v>
      </c>
      <c r="N16" s="1115">
        <f t="shared" si="1"/>
        <v>9.6976951925614285E-2</v>
      </c>
      <c r="O16" s="1412">
        <f t="shared" si="2"/>
        <v>1170.9099999999967</v>
      </c>
      <c r="P16" s="1115">
        <f t="shared" si="3"/>
        <v>0.62873389785913036</v>
      </c>
      <c r="Q16" s="1412">
        <f t="shared" si="4"/>
        <v>2360.6400000000012</v>
      </c>
      <c r="R16" s="1115">
        <f t="shared" si="5"/>
        <v>3.5097234611953647</v>
      </c>
    </row>
    <row r="17" spans="1:18">
      <c r="A17" s="1568" t="s">
        <v>27</v>
      </c>
      <c r="B17" s="574">
        <v>392.10000000000014</v>
      </c>
      <c r="C17" s="585">
        <v>468.4</v>
      </c>
      <c r="D17" s="581">
        <v>595.37000000000035</v>
      </c>
      <c r="E17" s="585">
        <v>825.79000000000008</v>
      </c>
      <c r="F17" s="581">
        <v>985.58999999999924</v>
      </c>
      <c r="G17" s="585">
        <v>1182.7299999999996</v>
      </c>
      <c r="H17" s="581">
        <v>1353.1</v>
      </c>
      <c r="I17" s="585">
        <v>1511.1300000000012</v>
      </c>
      <c r="J17" s="581">
        <v>1718.3600000000006</v>
      </c>
      <c r="K17" s="584">
        <v>1876.9300000000023</v>
      </c>
      <c r="L17" s="581">
        <v>1996.8600000000024</v>
      </c>
      <c r="M17" s="1414">
        <f t="shared" si="0"/>
        <v>119.93000000000006</v>
      </c>
      <c r="N17" s="1115">
        <f t="shared" si="1"/>
        <v>6.3896895462270731E-2</v>
      </c>
      <c r="O17" s="1412">
        <f t="shared" si="2"/>
        <v>814.13000000000284</v>
      </c>
      <c r="P17" s="1115">
        <f t="shared" si="3"/>
        <v>0.68834814370143915</v>
      </c>
      <c r="Q17" s="1412">
        <f t="shared" si="4"/>
        <v>1604.7600000000023</v>
      </c>
      <c r="R17" s="1115">
        <f t="shared" si="5"/>
        <v>4.0927314460596831</v>
      </c>
    </row>
    <row r="18" spans="1:18">
      <c r="A18" s="1568" t="s">
        <v>28</v>
      </c>
      <c r="B18" s="574">
        <v>350.19999999999987</v>
      </c>
      <c r="C18" s="585">
        <v>398.79999999999984</v>
      </c>
      <c r="D18" s="581">
        <v>507.65999999999963</v>
      </c>
      <c r="E18" s="585">
        <v>651.91999999999985</v>
      </c>
      <c r="F18" s="581">
        <v>788.21999999999935</v>
      </c>
      <c r="G18" s="585">
        <v>840.7599999999992</v>
      </c>
      <c r="H18" s="581">
        <v>912.6199999999991</v>
      </c>
      <c r="I18" s="585">
        <v>1016.0799999999989</v>
      </c>
      <c r="J18" s="581">
        <v>1140.8299999999995</v>
      </c>
      <c r="K18" s="584">
        <v>1249.5799999999997</v>
      </c>
      <c r="L18" s="581">
        <v>1334.6200000000015</v>
      </c>
      <c r="M18" s="1414">
        <f t="shared" si="0"/>
        <v>85.040000000001783</v>
      </c>
      <c r="N18" s="1115">
        <f t="shared" si="1"/>
        <v>6.8054866435123706E-2</v>
      </c>
      <c r="O18" s="1412">
        <f t="shared" si="2"/>
        <v>493.86000000000229</v>
      </c>
      <c r="P18" s="1115">
        <f t="shared" si="3"/>
        <v>0.58739711689424179</v>
      </c>
      <c r="Q18" s="1412">
        <f t="shared" si="4"/>
        <v>984.42000000000166</v>
      </c>
      <c r="R18" s="1115">
        <f t="shared" si="5"/>
        <v>2.8110222729868704</v>
      </c>
    </row>
    <row r="19" spans="1:18">
      <c r="A19" s="1568" t="s">
        <v>29</v>
      </c>
      <c r="B19" s="574">
        <v>765.39999999999964</v>
      </c>
      <c r="C19" s="585">
        <v>821.59999999999968</v>
      </c>
      <c r="D19" s="581">
        <v>1021.899999999999</v>
      </c>
      <c r="E19" s="585">
        <v>1467.7299999999998</v>
      </c>
      <c r="F19" s="581">
        <v>1722.9400000000019</v>
      </c>
      <c r="G19" s="585">
        <v>1861.7300000000039</v>
      </c>
      <c r="H19" s="581">
        <v>1966.4800000000023</v>
      </c>
      <c r="I19" s="585">
        <v>2072.7600000000039</v>
      </c>
      <c r="J19" s="581">
        <v>2273.9500000000039</v>
      </c>
      <c r="K19" s="584">
        <v>2447.080000000004</v>
      </c>
      <c r="L19" s="581">
        <v>2587.6500000000028</v>
      </c>
      <c r="M19" s="1414">
        <f t="shared" si="0"/>
        <v>140.5699999999988</v>
      </c>
      <c r="N19" s="1115">
        <f t="shared" si="1"/>
        <v>5.7443974042531654E-2</v>
      </c>
      <c r="O19" s="1412">
        <f t="shared" si="2"/>
        <v>725.91999999999894</v>
      </c>
      <c r="P19" s="1115">
        <f t="shared" si="3"/>
        <v>0.38991690524404587</v>
      </c>
      <c r="Q19" s="1412">
        <f t="shared" si="4"/>
        <v>1822.2500000000032</v>
      </c>
      <c r="R19" s="1115">
        <f t="shared" si="5"/>
        <v>2.3807812908283306</v>
      </c>
    </row>
    <row r="20" spans="1:18" s="551" customFormat="1">
      <c r="A20" s="1652"/>
      <c r="B20" s="585"/>
      <c r="C20" s="585"/>
      <c r="D20" s="585"/>
      <c r="E20" s="585"/>
      <c r="F20" s="585"/>
      <c r="G20" s="585"/>
      <c r="H20" s="585"/>
      <c r="I20" s="585"/>
      <c r="J20" s="585"/>
      <c r="K20" s="585"/>
      <c r="L20" s="585"/>
      <c r="M20" s="1643"/>
      <c r="N20" s="1008"/>
      <c r="O20" s="1643"/>
      <c r="P20" s="1008"/>
      <c r="Q20" s="1643"/>
      <c r="R20" s="1008"/>
    </row>
    <row r="21" spans="1:18">
      <c r="A21" s="146" t="s">
        <v>728</v>
      </c>
    </row>
    <row r="22" spans="1:18">
      <c r="A22" s="69" t="s">
        <v>513</v>
      </c>
    </row>
    <row r="23" spans="1:18">
      <c r="B23" s="513"/>
      <c r="C23" s="513"/>
      <c r="D23" s="513"/>
      <c r="E23" s="513"/>
      <c r="F23" s="513"/>
      <c r="G23" s="513"/>
      <c r="H23" s="513"/>
      <c r="I23" s="513"/>
      <c r="J23" s="513"/>
      <c r="K23" s="513"/>
      <c r="L23" s="513"/>
    </row>
    <row r="24" spans="1:18">
      <c r="L24" s="513"/>
    </row>
  </sheetData>
  <mergeCells count="5">
    <mergeCell ref="A3:A4"/>
    <mergeCell ref="B3:L3"/>
    <mergeCell ref="M3:N3"/>
    <mergeCell ref="O3:P3"/>
    <mergeCell ref="Q3:R3"/>
  </mergeCells>
  <hyperlinks>
    <hyperlink ref="T2" location="OBSAH!A1" display="Zpět na obsah"/>
  </hyperlinks>
  <pageMargins left="0.7" right="0.7" top="0.78740157499999996" bottom="0.78740157499999996"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showGridLines="0" workbookViewId="0"/>
  </sheetViews>
  <sheetFormatPr defaultRowHeight="15"/>
  <cols>
    <col min="1" max="1" width="15" style="551" customWidth="1"/>
    <col min="2" max="2" width="9.140625" style="551"/>
    <col min="3" max="3" width="14.42578125" style="551" customWidth="1"/>
    <col min="4" max="4" width="13.85546875" style="551" customWidth="1"/>
    <col min="5" max="5" width="12.5703125" style="551" customWidth="1"/>
    <col min="6" max="6" width="12" style="551" customWidth="1"/>
    <col min="7" max="7" width="11.5703125" style="551" customWidth="1"/>
    <col min="8" max="8" width="13" style="551" customWidth="1"/>
    <col min="9" max="9" width="15.7109375" style="551" customWidth="1"/>
    <col min="10" max="10" width="9.140625" style="551"/>
  </cols>
  <sheetData>
    <row r="1" spans="1:12">
      <c r="A1" s="165" t="s">
        <v>1783</v>
      </c>
      <c r="B1" s="145"/>
      <c r="C1" s="145"/>
      <c r="D1" s="145"/>
      <c r="E1" s="145"/>
      <c r="F1" s="145"/>
      <c r="G1" s="145"/>
    </row>
    <row r="2" spans="1:12" ht="15.75" thickBot="1">
      <c r="A2" s="1614" t="s">
        <v>1719</v>
      </c>
      <c r="B2" s="146"/>
      <c r="C2" s="146"/>
      <c r="D2" s="146"/>
      <c r="E2" s="146"/>
      <c r="F2" s="146"/>
      <c r="G2" s="623"/>
      <c r="H2" s="146"/>
      <c r="I2" s="146"/>
      <c r="J2" s="146"/>
      <c r="K2" s="213" t="s">
        <v>1602</v>
      </c>
      <c r="L2" s="146"/>
    </row>
    <row r="3" spans="1:12" ht="34.5" thickBot="1">
      <c r="A3" s="2328"/>
      <c r="B3" s="2329"/>
      <c r="C3" s="1569" t="s">
        <v>884</v>
      </c>
      <c r="D3" s="1570" t="s">
        <v>885</v>
      </c>
      <c r="E3" s="1571" t="s">
        <v>1785</v>
      </c>
      <c r="F3" s="1572" t="s">
        <v>889</v>
      </c>
      <c r="G3" s="1571" t="s">
        <v>886</v>
      </c>
      <c r="H3" s="1570" t="s">
        <v>887</v>
      </c>
      <c r="I3" s="1574" t="s">
        <v>888</v>
      </c>
    </row>
    <row r="4" spans="1:12">
      <c r="A4" s="1910" t="s">
        <v>13</v>
      </c>
      <c r="B4" s="1911"/>
      <c r="C4" s="607">
        <v>1605.81</v>
      </c>
      <c r="D4" s="1168">
        <v>23.38</v>
      </c>
      <c r="E4" s="1536">
        <v>98.37</v>
      </c>
      <c r="F4" s="581">
        <v>6496.32</v>
      </c>
      <c r="G4" s="581">
        <v>600.47</v>
      </c>
      <c r="H4" s="584">
        <v>1.07</v>
      </c>
      <c r="I4" s="585">
        <v>5.45</v>
      </c>
    </row>
    <row r="5" spans="1:12">
      <c r="A5" s="1910" t="s">
        <v>135</v>
      </c>
      <c r="B5" s="1911"/>
      <c r="C5" s="607">
        <v>2205.58</v>
      </c>
      <c r="D5" s="1168">
        <v>31.09</v>
      </c>
      <c r="E5" s="1536">
        <v>65.87</v>
      </c>
      <c r="F5" s="581">
        <v>9308.77</v>
      </c>
      <c r="G5" s="581">
        <v>790.38999999999987</v>
      </c>
      <c r="H5" s="584">
        <v>3.25</v>
      </c>
      <c r="I5" s="585">
        <v>2</v>
      </c>
    </row>
    <row r="6" spans="1:12">
      <c r="A6" s="1910" t="s">
        <v>183</v>
      </c>
      <c r="B6" s="1911"/>
      <c r="C6" s="607">
        <v>2696.2999999999997</v>
      </c>
      <c r="D6" s="1168">
        <v>29.449999999999996</v>
      </c>
      <c r="E6" s="1536">
        <v>70.340000000000018</v>
      </c>
      <c r="F6" s="581">
        <v>11173.689999999997</v>
      </c>
      <c r="G6" s="581">
        <v>870.97</v>
      </c>
      <c r="H6" s="584">
        <v>5.74</v>
      </c>
      <c r="I6" s="585">
        <v>1</v>
      </c>
    </row>
    <row r="7" spans="1:12">
      <c r="A7" s="1910" t="s">
        <v>432</v>
      </c>
      <c r="B7" s="1911"/>
      <c r="C7" s="607">
        <v>3230.09</v>
      </c>
      <c r="D7" s="1168">
        <v>26.35</v>
      </c>
      <c r="E7" s="1536">
        <v>94.84</v>
      </c>
      <c r="F7" s="581">
        <v>12839.279999999999</v>
      </c>
      <c r="G7" s="581">
        <v>966.78</v>
      </c>
      <c r="H7" s="584">
        <v>5.88</v>
      </c>
      <c r="I7" s="585">
        <v>1</v>
      </c>
    </row>
    <row r="8" spans="1:12">
      <c r="A8" s="1910" t="s">
        <v>529</v>
      </c>
      <c r="B8" s="1911"/>
      <c r="C8" s="607">
        <v>3597.7599999999993</v>
      </c>
      <c r="D8" s="1168">
        <v>34.160000000000004</v>
      </c>
      <c r="E8" s="1536">
        <v>102.31000000000002</v>
      </c>
      <c r="F8" s="581">
        <v>14122.339999999998</v>
      </c>
      <c r="G8" s="581">
        <v>1002.59</v>
      </c>
      <c r="H8" s="584">
        <v>3</v>
      </c>
      <c r="I8" s="585">
        <v>1</v>
      </c>
    </row>
    <row r="9" spans="1:12">
      <c r="A9" s="1910" t="s">
        <v>589</v>
      </c>
      <c r="B9" s="1911"/>
      <c r="C9" s="607">
        <v>4163.2899999999981</v>
      </c>
      <c r="D9" s="1168">
        <v>30.099999999999998</v>
      </c>
      <c r="E9" s="1536">
        <v>141.23000000000002</v>
      </c>
      <c r="F9" s="581">
        <v>15405.929999999997</v>
      </c>
      <c r="G9" s="581">
        <v>1020.73</v>
      </c>
      <c r="H9" s="584">
        <v>1</v>
      </c>
      <c r="I9" s="585">
        <v>1.5</v>
      </c>
    </row>
    <row r="10" spans="1:12">
      <c r="A10" s="1910" t="s">
        <v>656</v>
      </c>
      <c r="B10" s="1911"/>
      <c r="C10" s="607">
        <v>4822.1399999999976</v>
      </c>
      <c r="D10" s="1168">
        <v>46.000000000000007</v>
      </c>
      <c r="E10" s="1536">
        <v>160.96999999999997</v>
      </c>
      <c r="F10" s="581">
        <v>17189.920000000002</v>
      </c>
      <c r="G10" s="581">
        <v>1043.68</v>
      </c>
      <c r="H10" s="584">
        <v>2</v>
      </c>
      <c r="I10" s="585">
        <v>3.5</v>
      </c>
    </row>
    <row r="11" spans="1:12">
      <c r="A11" s="1910" t="s">
        <v>673</v>
      </c>
      <c r="B11" s="1911"/>
      <c r="C11" s="607">
        <v>5433.8299999999981</v>
      </c>
      <c r="D11" s="1168">
        <v>53.21</v>
      </c>
      <c r="E11" s="1536">
        <v>204.01000000000002</v>
      </c>
      <c r="F11" s="581">
        <v>18393.34</v>
      </c>
      <c r="G11" s="581">
        <v>1108.94</v>
      </c>
      <c r="H11" s="584">
        <v>1</v>
      </c>
      <c r="I11" s="585">
        <v>3.25</v>
      </c>
    </row>
    <row r="12" spans="1:12" ht="15.75" thickBot="1">
      <c r="A12" s="1910" t="s">
        <v>939</v>
      </c>
      <c r="B12" s="1911"/>
      <c r="C12" s="607">
        <v>6014.97</v>
      </c>
      <c r="D12" s="1168">
        <v>54.07</v>
      </c>
      <c r="E12" s="1536">
        <v>235.06</v>
      </c>
      <c r="F12" s="581">
        <v>19622.34</v>
      </c>
      <c r="G12" s="581">
        <v>1153.1500000000001</v>
      </c>
      <c r="H12" s="584">
        <v>0.3</v>
      </c>
      <c r="I12" s="585">
        <v>2.5</v>
      </c>
      <c r="J12" s="160"/>
    </row>
    <row r="13" spans="1:12" ht="15" customHeight="1">
      <c r="A13" s="1900" t="s">
        <v>941</v>
      </c>
      <c r="B13" s="907" t="s">
        <v>185</v>
      </c>
      <c r="C13" s="1511">
        <f t="shared" ref="C13:I13" si="0">C12-C11</f>
        <v>581.14000000000215</v>
      </c>
      <c r="D13" s="1537">
        <f t="shared" si="0"/>
        <v>0.85999999999999943</v>
      </c>
      <c r="E13" s="949">
        <f t="shared" si="0"/>
        <v>31.049999999999983</v>
      </c>
      <c r="F13" s="949">
        <f t="shared" si="0"/>
        <v>1229</v>
      </c>
      <c r="G13" s="949">
        <f t="shared" si="0"/>
        <v>44.210000000000036</v>
      </c>
      <c r="H13" s="1537">
        <f t="shared" si="0"/>
        <v>-0.7</v>
      </c>
      <c r="I13" s="1156">
        <f t="shared" si="0"/>
        <v>-0.75</v>
      </c>
    </row>
    <row r="14" spans="1:12" ht="18" customHeight="1">
      <c r="A14" s="1901"/>
      <c r="B14" s="923" t="s">
        <v>186</v>
      </c>
      <c r="C14" s="924">
        <f t="shared" ref="C14:I14" si="1">C12/C11-1</f>
        <v>0.10694850593412064</v>
      </c>
      <c r="D14" s="1029">
        <f t="shared" si="1"/>
        <v>1.6162375493328218E-2</v>
      </c>
      <c r="E14" s="925">
        <f t="shared" si="1"/>
        <v>0.15219842164599773</v>
      </c>
      <c r="F14" s="925">
        <f t="shared" si="1"/>
        <v>6.681766334988648E-2</v>
      </c>
      <c r="G14" s="925">
        <f t="shared" si="1"/>
        <v>3.9866899922448518E-2</v>
      </c>
      <c r="H14" s="1029">
        <f t="shared" si="1"/>
        <v>-0.7</v>
      </c>
      <c r="I14" s="926">
        <f t="shared" si="1"/>
        <v>-0.23076923076923073</v>
      </c>
    </row>
    <row r="15" spans="1:12" ht="15" customHeight="1">
      <c r="A15" s="1902" t="s">
        <v>945</v>
      </c>
      <c r="B15" s="928" t="s">
        <v>185</v>
      </c>
      <c r="C15" s="1538">
        <f t="shared" ref="C15:I15" si="2">C12-C7</f>
        <v>2784.88</v>
      </c>
      <c r="D15" s="1539">
        <f t="shared" si="2"/>
        <v>27.72</v>
      </c>
      <c r="E15" s="956">
        <f t="shared" si="2"/>
        <v>140.22</v>
      </c>
      <c r="F15" s="956">
        <f t="shared" si="2"/>
        <v>6783.0600000000013</v>
      </c>
      <c r="G15" s="956">
        <f t="shared" si="2"/>
        <v>186.37000000000012</v>
      </c>
      <c r="H15" s="1539">
        <f t="shared" si="2"/>
        <v>-5.58</v>
      </c>
      <c r="I15" s="1157">
        <f t="shared" si="2"/>
        <v>1.5</v>
      </c>
    </row>
    <row r="16" spans="1:12" ht="16.5" customHeight="1">
      <c r="A16" s="1901"/>
      <c r="B16" s="923" t="s">
        <v>186</v>
      </c>
      <c r="C16" s="924">
        <f t="shared" ref="C16:I16" si="3">C12/C7-1</f>
        <v>0.86216792720945845</v>
      </c>
      <c r="D16" s="1029">
        <f t="shared" si="3"/>
        <v>1.0519924098671725</v>
      </c>
      <c r="E16" s="925">
        <f t="shared" si="3"/>
        <v>1.4784900885702235</v>
      </c>
      <c r="F16" s="925">
        <f t="shared" si="3"/>
        <v>0.52830532553227294</v>
      </c>
      <c r="G16" s="925">
        <f t="shared" si="3"/>
        <v>0.19277395064026992</v>
      </c>
      <c r="H16" s="1029">
        <f t="shared" si="3"/>
        <v>-0.94897959183673475</v>
      </c>
      <c r="I16" s="926">
        <f t="shared" si="3"/>
        <v>1.5</v>
      </c>
    </row>
    <row r="17" spans="1:9" s="551" customFormat="1" ht="15" customHeight="1">
      <c r="A17" s="903"/>
      <c r="B17" s="258"/>
      <c r="C17" s="257"/>
      <c r="D17" s="257"/>
      <c r="E17" s="257"/>
      <c r="F17" s="257"/>
      <c r="G17" s="257"/>
      <c r="H17" s="257"/>
      <c r="I17" s="257"/>
    </row>
    <row r="18" spans="1:9">
      <c r="A18" s="5" t="s">
        <v>644</v>
      </c>
    </row>
    <row r="19" spans="1:9">
      <c r="A19" s="69" t="s">
        <v>513</v>
      </c>
    </row>
    <row r="21" spans="1:9">
      <c r="B21" s="58"/>
      <c r="C21" s="160"/>
      <c r="D21" s="160"/>
      <c r="E21" s="160"/>
      <c r="F21" s="160"/>
      <c r="G21" s="160"/>
      <c r="H21" s="160"/>
      <c r="I21" s="160"/>
    </row>
  </sheetData>
  <mergeCells count="12">
    <mergeCell ref="A6:B6"/>
    <mergeCell ref="A3:B3"/>
    <mergeCell ref="A4:B4"/>
    <mergeCell ref="A5:B5"/>
    <mergeCell ref="A13:A14"/>
    <mergeCell ref="A15:A16"/>
    <mergeCell ref="A7:B7"/>
    <mergeCell ref="A8:B8"/>
    <mergeCell ref="A9:B9"/>
    <mergeCell ref="A10:B10"/>
    <mergeCell ref="A11:B11"/>
    <mergeCell ref="A12:B12"/>
  </mergeCells>
  <hyperlinks>
    <hyperlink ref="K2" location="OBSAH!A1" display="Zpět na obsah"/>
  </hyperlinks>
  <pageMargins left="0.7" right="0.7" top="0.78740157499999996" bottom="0.78740157499999996" header="0.3" footer="0.3"/>
  <ignoredErrors>
    <ignoredError sqref="C13:I16" unlockedFormula="1"/>
  </ignoredError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
  <sheetViews>
    <sheetView showGridLines="0" workbookViewId="0"/>
  </sheetViews>
  <sheetFormatPr defaultRowHeight="15"/>
  <cols>
    <col min="1" max="1" width="10.7109375" style="551" customWidth="1"/>
    <col min="2" max="2" width="7" style="551" customWidth="1"/>
    <col min="3" max="16" width="9.140625" style="551"/>
  </cols>
  <sheetData>
    <row r="1" spans="1:19">
      <c r="A1" s="165" t="s">
        <v>1087</v>
      </c>
    </row>
    <row r="2" spans="1:19" ht="15.75" thickBot="1">
      <c r="A2" s="1614" t="s">
        <v>1719</v>
      </c>
      <c r="N2" s="623"/>
      <c r="O2" s="146"/>
      <c r="P2" s="146"/>
      <c r="Q2" s="146"/>
      <c r="R2" s="213" t="s">
        <v>1602</v>
      </c>
      <c r="S2" s="146"/>
    </row>
    <row r="3" spans="1:19" ht="26.25" customHeight="1">
      <c r="A3" s="1904" t="s">
        <v>193</v>
      </c>
      <c r="B3" s="1905"/>
      <c r="C3" s="2052" t="s">
        <v>569</v>
      </c>
      <c r="D3" s="1932"/>
      <c r="E3" s="2052" t="s">
        <v>752</v>
      </c>
      <c r="F3" s="1932"/>
      <c r="G3" s="2052" t="s">
        <v>751</v>
      </c>
      <c r="H3" s="1932"/>
      <c r="I3" s="2052" t="s">
        <v>890</v>
      </c>
      <c r="J3" s="1941"/>
      <c r="K3" s="2052" t="s">
        <v>570</v>
      </c>
      <c r="L3" s="1932"/>
      <c r="M3" s="2052" t="s">
        <v>571</v>
      </c>
      <c r="N3" s="1932"/>
      <c r="O3" s="2052" t="s">
        <v>572</v>
      </c>
      <c r="P3" s="1941"/>
    </row>
    <row r="4" spans="1:19" ht="15.75" thickBot="1">
      <c r="A4" s="1891"/>
      <c r="B4" s="1907"/>
      <c r="C4" s="1189" t="s">
        <v>139</v>
      </c>
      <c r="D4" s="1193" t="s">
        <v>9</v>
      </c>
      <c r="E4" s="1189" t="s">
        <v>139</v>
      </c>
      <c r="F4" s="945" t="s">
        <v>9</v>
      </c>
      <c r="G4" s="1189" t="s">
        <v>139</v>
      </c>
      <c r="H4" s="945" t="s">
        <v>9</v>
      </c>
      <c r="I4" s="1193" t="s">
        <v>139</v>
      </c>
      <c r="J4" s="1254" t="s">
        <v>9</v>
      </c>
      <c r="K4" s="1189" t="s">
        <v>139</v>
      </c>
      <c r="L4" s="945" t="s">
        <v>9</v>
      </c>
      <c r="M4" s="1207" t="s">
        <v>139</v>
      </c>
      <c r="N4" s="905" t="s">
        <v>9</v>
      </c>
      <c r="O4" s="1189" t="s">
        <v>139</v>
      </c>
      <c r="P4" s="1254" t="s">
        <v>9</v>
      </c>
    </row>
    <row r="5" spans="1:19">
      <c r="A5" s="1910" t="s">
        <v>13</v>
      </c>
      <c r="B5" s="1911"/>
      <c r="C5" s="574">
        <v>33.579999999999927</v>
      </c>
      <c r="D5" s="575">
        <v>1572.23</v>
      </c>
      <c r="E5" s="576">
        <v>0.55000000000000071</v>
      </c>
      <c r="F5" s="577">
        <v>22.83</v>
      </c>
      <c r="G5" s="576">
        <v>7.9000000000000057</v>
      </c>
      <c r="H5" s="577">
        <v>90.47</v>
      </c>
      <c r="I5" s="578">
        <v>390.84999999999945</v>
      </c>
      <c r="J5" s="577">
        <v>6105.47</v>
      </c>
      <c r="K5" s="578">
        <v>85.139999999999986</v>
      </c>
      <c r="L5" s="577">
        <v>515.33000000000004</v>
      </c>
      <c r="M5" s="578">
        <v>7.0000000000000062E-2</v>
      </c>
      <c r="N5" s="577">
        <v>1</v>
      </c>
      <c r="O5" s="578">
        <v>1</v>
      </c>
      <c r="P5" s="585">
        <v>4.45</v>
      </c>
    </row>
    <row r="6" spans="1:19">
      <c r="A6" s="1910" t="s">
        <v>135</v>
      </c>
      <c r="B6" s="1911"/>
      <c r="C6" s="574">
        <v>32.569999999999709</v>
      </c>
      <c r="D6" s="575">
        <v>2173.0100000000002</v>
      </c>
      <c r="E6" s="576">
        <v>0.55000000000000071</v>
      </c>
      <c r="F6" s="577">
        <v>30.54</v>
      </c>
      <c r="G6" s="576">
        <v>4.7500000000000071</v>
      </c>
      <c r="H6" s="577">
        <v>61.12</v>
      </c>
      <c r="I6" s="578">
        <v>498.84000000000015</v>
      </c>
      <c r="J6" s="577">
        <v>8809.93</v>
      </c>
      <c r="K6" s="578">
        <v>112.19999999999993</v>
      </c>
      <c r="L6" s="577">
        <v>678.19</v>
      </c>
      <c r="M6" s="578">
        <v>0</v>
      </c>
      <c r="N6" s="577">
        <v>3.25</v>
      </c>
      <c r="O6" s="578">
        <v>0</v>
      </c>
      <c r="P6" s="585">
        <v>2</v>
      </c>
    </row>
    <row r="7" spans="1:19">
      <c r="A7" s="1910" t="s">
        <v>183</v>
      </c>
      <c r="B7" s="1911"/>
      <c r="C7" s="574">
        <v>41.400000000000091</v>
      </c>
      <c r="D7" s="575">
        <v>2654.9</v>
      </c>
      <c r="E7" s="576">
        <v>0</v>
      </c>
      <c r="F7" s="577">
        <v>29.45</v>
      </c>
      <c r="G7" s="576">
        <v>1.8800000000000097</v>
      </c>
      <c r="H7" s="577">
        <v>68.459999999999994</v>
      </c>
      <c r="I7" s="578">
        <v>546.39000000000124</v>
      </c>
      <c r="J7" s="577">
        <v>10627.3</v>
      </c>
      <c r="K7" s="578">
        <v>110.49000000000001</v>
      </c>
      <c r="L7" s="577">
        <v>760.48</v>
      </c>
      <c r="M7" s="578">
        <v>0.85000000000000053</v>
      </c>
      <c r="N7" s="577">
        <v>4.8899999999999997</v>
      </c>
      <c r="O7" s="578">
        <v>0</v>
      </c>
      <c r="P7" s="585">
        <v>1</v>
      </c>
    </row>
    <row r="8" spans="1:19">
      <c r="A8" s="1910" t="s">
        <v>432</v>
      </c>
      <c r="B8" s="1911"/>
      <c r="C8" s="574">
        <v>50.260000000000218</v>
      </c>
      <c r="D8" s="575">
        <v>3179.83</v>
      </c>
      <c r="E8" s="576">
        <v>0</v>
      </c>
      <c r="F8" s="577">
        <v>26.35</v>
      </c>
      <c r="G8" s="576">
        <v>1.1300000000000097</v>
      </c>
      <c r="H8" s="577">
        <v>93.71</v>
      </c>
      <c r="I8" s="578">
        <v>593.57000000000153</v>
      </c>
      <c r="J8" s="577">
        <v>12245.71</v>
      </c>
      <c r="K8" s="578">
        <v>135.91999999999996</v>
      </c>
      <c r="L8" s="577">
        <v>830.86</v>
      </c>
      <c r="M8" s="578">
        <v>0.87999999999999989</v>
      </c>
      <c r="N8" s="577">
        <v>5</v>
      </c>
      <c r="O8" s="578">
        <v>0</v>
      </c>
      <c r="P8" s="585">
        <v>1</v>
      </c>
    </row>
    <row r="9" spans="1:19">
      <c r="A9" s="1910" t="s">
        <v>529</v>
      </c>
      <c r="B9" s="1911"/>
      <c r="C9" s="574">
        <v>36.840000000000146</v>
      </c>
      <c r="D9" s="575">
        <v>3560.92</v>
      </c>
      <c r="E9" s="576">
        <v>2.1499999999999986</v>
      </c>
      <c r="F9" s="577">
        <v>32.01</v>
      </c>
      <c r="G9" s="576">
        <v>1.25</v>
      </c>
      <c r="H9" s="577">
        <v>101.06</v>
      </c>
      <c r="I9" s="578">
        <v>661.75</v>
      </c>
      <c r="J9" s="577">
        <v>13460.59</v>
      </c>
      <c r="K9" s="578">
        <v>140.76999999999998</v>
      </c>
      <c r="L9" s="577">
        <v>861.82</v>
      </c>
      <c r="M9" s="578">
        <v>0</v>
      </c>
      <c r="N9" s="577">
        <v>3</v>
      </c>
      <c r="O9" s="578">
        <v>1</v>
      </c>
      <c r="P9" s="585">
        <v>0</v>
      </c>
    </row>
    <row r="10" spans="1:19">
      <c r="A10" s="1910" t="s">
        <v>589</v>
      </c>
      <c r="B10" s="1911"/>
      <c r="C10" s="574">
        <v>56.180000000000291</v>
      </c>
      <c r="D10" s="575">
        <v>4107.1099999999997</v>
      </c>
      <c r="E10" s="576">
        <v>1.6799999999999997</v>
      </c>
      <c r="F10" s="577">
        <v>28.42</v>
      </c>
      <c r="G10" s="576">
        <v>1.3899999999999864</v>
      </c>
      <c r="H10" s="577">
        <v>139.84</v>
      </c>
      <c r="I10" s="578">
        <v>728.88000000000102</v>
      </c>
      <c r="J10" s="577">
        <v>14677.05</v>
      </c>
      <c r="K10" s="578">
        <v>126.40999999999997</v>
      </c>
      <c r="L10" s="577">
        <v>894.32</v>
      </c>
      <c r="M10" s="578">
        <v>0</v>
      </c>
      <c r="N10" s="577">
        <v>1</v>
      </c>
      <c r="O10" s="578">
        <v>0.5</v>
      </c>
      <c r="P10" s="585">
        <v>1</v>
      </c>
    </row>
    <row r="11" spans="1:19">
      <c r="A11" s="1910" t="s">
        <v>656</v>
      </c>
      <c r="B11" s="1911"/>
      <c r="C11" s="574">
        <v>68.400000000000546</v>
      </c>
      <c r="D11" s="575">
        <v>4753.74</v>
      </c>
      <c r="E11" s="576">
        <v>0.56000000000000227</v>
      </c>
      <c r="F11" s="577">
        <v>45.44</v>
      </c>
      <c r="G11" s="576">
        <v>4.6099999999999852</v>
      </c>
      <c r="H11" s="577">
        <v>156.36000000000001</v>
      </c>
      <c r="I11" s="578">
        <v>764.0099999999984</v>
      </c>
      <c r="J11" s="577">
        <v>16425.91</v>
      </c>
      <c r="K11" s="578">
        <v>112.49000000000001</v>
      </c>
      <c r="L11" s="577">
        <v>931.19</v>
      </c>
      <c r="M11" s="578">
        <v>1</v>
      </c>
      <c r="N11" s="577">
        <v>1</v>
      </c>
      <c r="O11" s="578">
        <v>0.5</v>
      </c>
      <c r="P11" s="585">
        <v>3</v>
      </c>
    </row>
    <row r="12" spans="1:19">
      <c r="A12" s="1910" t="s">
        <v>673</v>
      </c>
      <c r="B12" s="1911"/>
      <c r="C12" s="574">
        <v>80.159999999999854</v>
      </c>
      <c r="D12" s="575">
        <v>5353.67</v>
      </c>
      <c r="E12" s="576">
        <v>1.1199999999999974</v>
      </c>
      <c r="F12" s="577">
        <v>52.09</v>
      </c>
      <c r="G12" s="576">
        <v>4.9399999999999977</v>
      </c>
      <c r="H12" s="577">
        <v>199.07</v>
      </c>
      <c r="I12" s="578">
        <v>770.08000000000175</v>
      </c>
      <c r="J12" s="577">
        <v>17623.259999999998</v>
      </c>
      <c r="K12" s="578">
        <v>107.96000000000004</v>
      </c>
      <c r="L12" s="577">
        <v>1000.98</v>
      </c>
      <c r="M12" s="578">
        <v>0</v>
      </c>
      <c r="N12" s="577">
        <v>1</v>
      </c>
      <c r="O12" s="578">
        <v>0.25</v>
      </c>
      <c r="P12" s="585">
        <v>3</v>
      </c>
    </row>
    <row r="13" spans="1:19" ht="15.75" thickBot="1">
      <c r="A13" s="1910" t="s">
        <v>939</v>
      </c>
      <c r="B13" s="1911"/>
      <c r="C13" s="574">
        <v>73.230000000000473</v>
      </c>
      <c r="D13" s="575">
        <v>5941.74</v>
      </c>
      <c r="E13" s="576">
        <v>1.1499999999999986</v>
      </c>
      <c r="F13" s="577">
        <v>52.92</v>
      </c>
      <c r="G13" s="576">
        <v>6.1999999999999886</v>
      </c>
      <c r="H13" s="577">
        <v>228.86</v>
      </c>
      <c r="I13" s="578">
        <v>764.43999999999869</v>
      </c>
      <c r="J13" s="577">
        <v>18857.900000000001</v>
      </c>
      <c r="K13" s="578">
        <v>118.49000000000001</v>
      </c>
      <c r="L13" s="577">
        <v>1034.6600000000001</v>
      </c>
      <c r="M13" s="578">
        <v>0</v>
      </c>
      <c r="N13" s="577">
        <v>0.3</v>
      </c>
      <c r="O13" s="578">
        <v>0</v>
      </c>
      <c r="P13" s="585">
        <v>2.5</v>
      </c>
    </row>
    <row r="14" spans="1:19" ht="15" customHeight="1">
      <c r="A14" s="1900" t="s">
        <v>941</v>
      </c>
      <c r="B14" s="907" t="s">
        <v>185</v>
      </c>
      <c r="C14" s="911">
        <f t="shared" ref="C14:P14" si="0">C13-C12</f>
        <v>-6.9299999999993815</v>
      </c>
      <c r="D14" s="1476">
        <f t="shared" si="0"/>
        <v>588.06999999999971</v>
      </c>
      <c r="E14" s="911">
        <f t="shared" si="0"/>
        <v>3.0000000000001137E-2</v>
      </c>
      <c r="F14" s="1476">
        <f t="shared" si="0"/>
        <v>0.82999999999999829</v>
      </c>
      <c r="G14" s="911">
        <f t="shared" si="0"/>
        <v>1.2599999999999909</v>
      </c>
      <c r="H14" s="1476">
        <f t="shared" si="0"/>
        <v>29.79000000000002</v>
      </c>
      <c r="I14" s="911">
        <f t="shared" si="0"/>
        <v>-5.6400000000030559</v>
      </c>
      <c r="J14" s="1476">
        <f t="shared" si="0"/>
        <v>1234.6400000000031</v>
      </c>
      <c r="K14" s="911">
        <f t="shared" si="0"/>
        <v>10.529999999999973</v>
      </c>
      <c r="L14" s="1476">
        <f t="shared" si="0"/>
        <v>33.680000000000064</v>
      </c>
      <c r="M14" s="911">
        <f t="shared" si="0"/>
        <v>0</v>
      </c>
      <c r="N14" s="1476">
        <f t="shared" si="0"/>
        <v>-0.7</v>
      </c>
      <c r="O14" s="911">
        <f t="shared" si="0"/>
        <v>-0.25</v>
      </c>
      <c r="P14" s="1482">
        <f t="shared" si="0"/>
        <v>-0.5</v>
      </c>
    </row>
    <row r="15" spans="1:19" ht="18" customHeight="1">
      <c r="A15" s="1901"/>
      <c r="B15" s="923" t="s">
        <v>186</v>
      </c>
      <c r="C15" s="927">
        <f t="shared" ref="C15:P15" si="1">C13/C12-1</f>
        <v>-8.6452095808375651E-2</v>
      </c>
      <c r="D15" s="1479">
        <f t="shared" si="1"/>
        <v>0.10984427504870475</v>
      </c>
      <c r="E15" s="927">
        <f t="shared" si="1"/>
        <v>2.6785714285715301E-2</v>
      </c>
      <c r="F15" s="1479">
        <f t="shared" si="1"/>
        <v>1.5933960453061946E-2</v>
      </c>
      <c r="G15" s="927">
        <f t="shared" si="1"/>
        <v>0.25506072874493757</v>
      </c>
      <c r="H15" s="1479">
        <f t="shared" si="1"/>
        <v>0.14964585321746138</v>
      </c>
      <c r="I15" s="927">
        <f t="shared" si="1"/>
        <v>-7.3239143985079913E-3</v>
      </c>
      <c r="J15" s="1479">
        <f t="shared" si="1"/>
        <v>7.0057412760181847E-2</v>
      </c>
      <c r="K15" s="927">
        <f t="shared" si="1"/>
        <v>9.7536124490551712E-2</v>
      </c>
      <c r="L15" s="1479">
        <f t="shared" si="1"/>
        <v>3.3647025914603779E-2</v>
      </c>
      <c r="M15" s="1443" t="s">
        <v>574</v>
      </c>
      <c r="N15" s="1479">
        <f t="shared" si="1"/>
        <v>-0.7</v>
      </c>
      <c r="O15" s="927">
        <f>O13/O12-1</f>
        <v>-1</v>
      </c>
      <c r="P15" s="1484">
        <f t="shared" si="1"/>
        <v>-0.16666666666666663</v>
      </c>
    </row>
    <row r="16" spans="1:19" ht="15" customHeight="1">
      <c r="A16" s="1902" t="s">
        <v>945</v>
      </c>
      <c r="B16" s="928" t="s">
        <v>185</v>
      </c>
      <c r="C16" s="931">
        <f t="shared" ref="C16:P17" si="2">C13-C8</f>
        <v>22.970000000000255</v>
      </c>
      <c r="D16" s="1478">
        <f t="shared" si="2"/>
        <v>2761.91</v>
      </c>
      <c r="E16" s="931">
        <f t="shared" si="2"/>
        <v>1.1499999999999986</v>
      </c>
      <c r="F16" s="1478">
        <f t="shared" si="2"/>
        <v>26.57</v>
      </c>
      <c r="G16" s="931">
        <f t="shared" si="2"/>
        <v>5.069999999999979</v>
      </c>
      <c r="H16" s="1478">
        <f t="shared" si="2"/>
        <v>135.15000000000003</v>
      </c>
      <c r="I16" s="931">
        <f t="shared" si="2"/>
        <v>170.86999999999716</v>
      </c>
      <c r="J16" s="1478">
        <f t="shared" si="2"/>
        <v>6612.1900000000023</v>
      </c>
      <c r="K16" s="931">
        <f t="shared" si="2"/>
        <v>-17.42999999999995</v>
      </c>
      <c r="L16" s="1478">
        <f t="shared" si="2"/>
        <v>203.80000000000007</v>
      </c>
      <c r="M16" s="931">
        <f t="shared" si="2"/>
        <v>-0.87999999999999989</v>
      </c>
      <c r="N16" s="1478">
        <f t="shared" si="2"/>
        <v>-4.7</v>
      </c>
      <c r="O16" s="931">
        <f t="shared" si="2"/>
        <v>0</v>
      </c>
      <c r="P16" s="1483">
        <f t="shared" si="2"/>
        <v>1.5</v>
      </c>
    </row>
    <row r="17" spans="1:16" ht="16.5" customHeight="1">
      <c r="A17" s="1901"/>
      <c r="B17" s="923" t="s">
        <v>186</v>
      </c>
      <c r="C17" s="927">
        <f t="shared" ref="C17:P17" si="3">C13/C8-1</f>
        <v>0.45702347791484588</v>
      </c>
      <c r="D17" s="1479">
        <f t="shared" si="3"/>
        <v>0.86857159030514208</v>
      </c>
      <c r="E17" s="927">
        <f t="shared" si="2"/>
        <v>-2.1199999999999974</v>
      </c>
      <c r="F17" s="1479">
        <f>F13/F8-1</f>
        <v>1.0083491461100569</v>
      </c>
      <c r="G17" s="927">
        <f t="shared" si="3"/>
        <v>4.486725663716757</v>
      </c>
      <c r="H17" s="1479">
        <f t="shared" si="3"/>
        <v>1.4422153452139583</v>
      </c>
      <c r="I17" s="927">
        <f t="shared" si="3"/>
        <v>0.28786832218608871</v>
      </c>
      <c r="J17" s="1479">
        <f t="shared" si="3"/>
        <v>0.53995970833867557</v>
      </c>
      <c r="K17" s="927">
        <f t="shared" si="3"/>
        <v>-0.12823719835197145</v>
      </c>
      <c r="L17" s="1479">
        <f t="shared" si="3"/>
        <v>0.24528801482800966</v>
      </c>
      <c r="M17" s="927">
        <f t="shared" si="3"/>
        <v>-1</v>
      </c>
      <c r="N17" s="1479">
        <f t="shared" si="3"/>
        <v>-0.94</v>
      </c>
      <c r="O17" s="927">
        <f t="shared" si="2"/>
        <v>-1.25</v>
      </c>
      <c r="P17" s="1484">
        <f t="shared" si="3"/>
        <v>1.5</v>
      </c>
    </row>
    <row r="18" spans="1:16" s="551" customFormat="1" ht="19.5" customHeight="1">
      <c r="A18" s="1667"/>
      <c r="B18" s="258"/>
      <c r="C18" s="257"/>
      <c r="D18" s="257"/>
      <c r="E18" s="257"/>
      <c r="F18" s="257"/>
      <c r="G18" s="257"/>
      <c r="H18" s="257"/>
      <c r="I18" s="257"/>
      <c r="J18" s="257"/>
      <c r="K18" s="257"/>
      <c r="L18" s="257"/>
      <c r="M18" s="257"/>
      <c r="N18" s="257"/>
      <c r="O18" s="257"/>
      <c r="P18" s="257"/>
    </row>
    <row r="19" spans="1:16" s="551" customFormat="1" ht="15" customHeight="1">
      <c r="A19" s="5" t="s">
        <v>644</v>
      </c>
      <c r="B19" s="258"/>
      <c r="C19" s="257"/>
      <c r="D19" s="257"/>
      <c r="E19" s="257"/>
      <c r="F19" s="257"/>
      <c r="G19" s="257"/>
      <c r="H19" s="257"/>
      <c r="I19" s="257"/>
      <c r="J19" s="257"/>
      <c r="K19" s="257"/>
      <c r="L19" s="257"/>
      <c r="M19" s="257"/>
      <c r="N19" s="257"/>
      <c r="O19" s="257"/>
      <c r="P19" s="257"/>
    </row>
    <row r="20" spans="1:16">
      <c r="A20" s="69" t="s">
        <v>513</v>
      </c>
    </row>
    <row r="21" spans="1:16">
      <c r="D21" s="160"/>
      <c r="F21" s="160"/>
      <c r="H21" s="160"/>
      <c r="J21" s="160"/>
      <c r="L21" s="160"/>
      <c r="N21" s="160"/>
      <c r="P21" s="160"/>
    </row>
  </sheetData>
  <mergeCells count="19">
    <mergeCell ref="O3:P3"/>
    <mergeCell ref="A3:B4"/>
    <mergeCell ref="C3:D3"/>
    <mergeCell ref="E3:F3"/>
    <mergeCell ref="G3:H3"/>
    <mergeCell ref="I3:J3"/>
    <mergeCell ref="K3:L3"/>
    <mergeCell ref="A7:B7"/>
    <mergeCell ref="A8:B8"/>
    <mergeCell ref="A9:B9"/>
    <mergeCell ref="A16:A17"/>
    <mergeCell ref="M3:N3"/>
    <mergeCell ref="A10:B10"/>
    <mergeCell ref="A11:B11"/>
    <mergeCell ref="A12:B12"/>
    <mergeCell ref="A13:B13"/>
    <mergeCell ref="A14:A15"/>
    <mergeCell ref="A5:B5"/>
    <mergeCell ref="A6:B6"/>
  </mergeCells>
  <hyperlinks>
    <hyperlink ref="R2" location="OBSAH!A1" display="Zpět na obsah"/>
  </hyperlinks>
  <pageMargins left="0.7" right="0.7" top="0.78740157499999996" bottom="0.78740157499999996" header="0.3" footer="0.3"/>
  <pageSetup paperSize="9" orientation="portrait" r:id="rId1"/>
  <ignoredErrors>
    <ignoredError sqref="C14:P14 C17:D17 C16:P16 C15:L15 N15 P15" unlockedFormula="1"/>
    <ignoredError sqref="E17:P17"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8"/>
  <dimension ref="A1:AI31"/>
  <sheetViews>
    <sheetView showGridLines="0" zoomScaleNormal="100" workbookViewId="0"/>
  </sheetViews>
  <sheetFormatPr defaultColWidth="9.140625" defaultRowHeight="15"/>
  <cols>
    <col min="1" max="1" width="10.5703125" style="147" customWidth="1"/>
    <col min="2" max="2" width="5" style="147" customWidth="1"/>
    <col min="3" max="3" width="5.140625" style="147" customWidth="1"/>
    <col min="4" max="5" width="4.7109375" style="147" customWidth="1"/>
    <col min="6" max="6" width="5.7109375" style="147" customWidth="1"/>
    <col min="7" max="7" width="5" style="147" customWidth="1"/>
    <col min="8" max="8" width="6" style="147" customWidth="1"/>
    <col min="9" max="9" width="5" style="147" customWidth="1"/>
    <col min="10" max="10" width="5.28515625" style="147" customWidth="1"/>
    <col min="11" max="11" width="5" style="147" customWidth="1"/>
    <col min="12" max="12" width="5.7109375" style="147" customWidth="1"/>
    <col min="13" max="13" width="5" style="147" customWidth="1"/>
    <col min="14" max="14" width="5.85546875" style="147" customWidth="1"/>
    <col min="15" max="15" width="5" style="147" customWidth="1"/>
    <col min="16" max="16" width="5.140625" style="147" customWidth="1"/>
    <col min="17" max="17" width="5" style="147" customWidth="1"/>
    <col min="18" max="18" width="5.140625" style="147" customWidth="1"/>
    <col min="19" max="19" width="5" style="147" customWidth="1"/>
    <col min="20" max="20" width="6.140625" style="147" customWidth="1"/>
    <col min="21" max="21" width="5" style="147" customWidth="1"/>
    <col min="22" max="22" width="6" style="147" customWidth="1"/>
    <col min="23" max="23" width="5" style="147" customWidth="1"/>
    <col min="24" max="24" width="5.28515625" style="147" customWidth="1"/>
    <col min="25" max="25" width="5.42578125" style="147" customWidth="1"/>
    <col min="26" max="16384" width="9.140625" style="147"/>
  </cols>
  <sheetData>
    <row r="1" spans="1:27" s="145" customFormat="1" ht="17.25" customHeight="1">
      <c r="A1" s="165" t="s">
        <v>1567</v>
      </c>
      <c r="B1" s="165"/>
      <c r="Z1" s="280"/>
    </row>
    <row r="2" spans="1:27" s="146" customFormat="1" ht="17.25" customHeight="1" thickBot="1">
      <c r="A2" s="1614" t="s">
        <v>1719</v>
      </c>
      <c r="P2" s="146" t="s">
        <v>0</v>
      </c>
      <c r="AA2" s="213" t="s">
        <v>1602</v>
      </c>
    </row>
    <row r="3" spans="1:27" s="4" customFormat="1" ht="17.25" customHeight="1">
      <c r="A3" s="1904" t="s">
        <v>192</v>
      </c>
      <c r="B3" s="1905"/>
      <c r="C3" s="1994" t="s">
        <v>67</v>
      </c>
      <c r="D3" s="2026"/>
      <c r="E3" s="1995"/>
      <c r="F3" s="2010" t="s">
        <v>40</v>
      </c>
      <c r="G3" s="2011"/>
      <c r="H3" s="2011"/>
      <c r="I3" s="2012"/>
      <c r="J3" s="2011" t="s">
        <v>41</v>
      </c>
      <c r="K3" s="2011"/>
      <c r="L3" s="2011"/>
      <c r="M3" s="2011"/>
      <c r="N3" s="2011"/>
      <c r="O3" s="2011"/>
      <c r="P3" s="2011"/>
      <c r="Q3" s="2011"/>
      <c r="R3" s="2011"/>
      <c r="S3" s="2011"/>
      <c r="T3" s="2011"/>
      <c r="U3" s="2011"/>
      <c r="V3" s="2011"/>
      <c r="W3" s="2011"/>
      <c r="X3" s="2013"/>
      <c r="Y3" s="2013"/>
    </row>
    <row r="4" spans="1:27" s="4" customFormat="1" ht="17.25" customHeight="1">
      <c r="A4" s="1890"/>
      <c r="B4" s="1906"/>
      <c r="C4" s="1996"/>
      <c r="D4" s="1946"/>
      <c r="E4" s="1887"/>
      <c r="F4" s="2014" t="s">
        <v>172</v>
      </c>
      <c r="G4" s="2015"/>
      <c r="H4" s="1915" t="s">
        <v>42</v>
      </c>
      <c r="I4" s="2018"/>
      <c r="J4" s="1973" t="s">
        <v>46</v>
      </c>
      <c r="K4" s="1915"/>
      <c r="L4" s="1915" t="s">
        <v>45</v>
      </c>
      <c r="M4" s="1915"/>
      <c r="N4" s="1915" t="s">
        <v>44</v>
      </c>
      <c r="O4" s="1915"/>
      <c r="P4" s="1915" t="s">
        <v>47</v>
      </c>
      <c r="Q4" s="1915"/>
      <c r="R4" s="1915" t="s">
        <v>43</v>
      </c>
      <c r="S4" s="1915"/>
      <c r="T4" s="1915" t="s">
        <v>48</v>
      </c>
      <c r="U4" s="1915"/>
      <c r="V4" s="1915" t="s">
        <v>655</v>
      </c>
      <c r="W4" s="1915"/>
      <c r="X4" s="1915" t="s">
        <v>61</v>
      </c>
      <c r="Y4" s="1998"/>
    </row>
    <row r="5" spans="1:27" s="4" customFormat="1" ht="17.25" customHeight="1">
      <c r="A5" s="1890"/>
      <c r="B5" s="1906"/>
      <c r="C5" s="1996"/>
      <c r="D5" s="1946"/>
      <c r="E5" s="1887"/>
      <c r="F5" s="2016"/>
      <c r="G5" s="2017"/>
      <c r="H5" s="2008"/>
      <c r="I5" s="2019"/>
      <c r="J5" s="2002"/>
      <c r="K5" s="2008"/>
      <c r="L5" s="2008"/>
      <c r="M5" s="2008"/>
      <c r="N5" s="2008"/>
      <c r="O5" s="2008"/>
      <c r="P5" s="2008"/>
      <c r="Q5" s="2008"/>
      <c r="R5" s="2008"/>
      <c r="S5" s="2008"/>
      <c r="T5" s="2008"/>
      <c r="U5" s="2008"/>
      <c r="V5" s="2008"/>
      <c r="W5" s="2008"/>
      <c r="X5" s="2008"/>
      <c r="Y5" s="2000"/>
    </row>
    <row r="6" spans="1:27" s="4" customFormat="1" ht="17.25" customHeight="1" thickBot="1">
      <c r="A6" s="1891"/>
      <c r="B6" s="1907"/>
      <c r="C6" s="1061" t="s">
        <v>142</v>
      </c>
      <c r="D6" s="1072" t="s">
        <v>151</v>
      </c>
      <c r="E6" s="1062" t="s">
        <v>147</v>
      </c>
      <c r="F6" s="1061" t="s">
        <v>142</v>
      </c>
      <c r="G6" s="1066" t="s">
        <v>148</v>
      </c>
      <c r="H6" s="1064" t="s">
        <v>142</v>
      </c>
      <c r="I6" s="1067" t="s">
        <v>148</v>
      </c>
      <c r="J6" s="1061" t="s">
        <v>142</v>
      </c>
      <c r="K6" s="1066" t="s">
        <v>148</v>
      </c>
      <c r="L6" s="1064" t="s">
        <v>142</v>
      </c>
      <c r="M6" s="1066" t="s">
        <v>148</v>
      </c>
      <c r="N6" s="1064" t="s">
        <v>142</v>
      </c>
      <c r="O6" s="1066" t="s">
        <v>148</v>
      </c>
      <c r="P6" s="1064" t="s">
        <v>142</v>
      </c>
      <c r="Q6" s="1066" t="s">
        <v>176</v>
      </c>
      <c r="R6" s="1064" t="s">
        <v>142</v>
      </c>
      <c r="S6" s="1066" t="s">
        <v>148</v>
      </c>
      <c r="T6" s="1064" t="s">
        <v>142</v>
      </c>
      <c r="U6" s="1066" t="s">
        <v>148</v>
      </c>
      <c r="V6" s="1064" t="s">
        <v>142</v>
      </c>
      <c r="W6" s="1066" t="s">
        <v>148</v>
      </c>
      <c r="X6" s="1064" t="s">
        <v>142</v>
      </c>
      <c r="Y6" s="1065" t="s">
        <v>148</v>
      </c>
    </row>
    <row r="7" spans="1:27" s="5" customFormat="1" ht="17.25" customHeight="1">
      <c r="A7" s="1910" t="s">
        <v>11</v>
      </c>
      <c r="B7" s="1911"/>
      <c r="C7" s="338">
        <v>3308</v>
      </c>
      <c r="D7" s="1082">
        <v>1.873435500130257E-2</v>
      </c>
      <c r="E7" s="1083">
        <v>0.32079131109387121</v>
      </c>
      <c r="F7" s="338">
        <v>2573</v>
      </c>
      <c r="G7" s="320">
        <v>0.77781136638452242</v>
      </c>
      <c r="H7" s="222">
        <v>735</v>
      </c>
      <c r="I7" s="1075">
        <v>0.22218863361547764</v>
      </c>
      <c r="J7" s="338">
        <v>1788</v>
      </c>
      <c r="K7" s="320">
        <v>0.54050785973397819</v>
      </c>
      <c r="L7" s="222">
        <v>239</v>
      </c>
      <c r="M7" s="1068">
        <v>7.2249093107617901E-2</v>
      </c>
      <c r="N7" s="222">
        <v>129</v>
      </c>
      <c r="O7" s="1068">
        <v>3.8996372430471583E-2</v>
      </c>
      <c r="P7" s="222">
        <v>171</v>
      </c>
      <c r="Q7" s="1068">
        <v>5.1692865779927447E-2</v>
      </c>
      <c r="R7" s="222">
        <v>173</v>
      </c>
      <c r="S7" s="1068">
        <v>5.2297460701330109E-2</v>
      </c>
      <c r="T7" s="222">
        <v>164</v>
      </c>
      <c r="U7" s="1068">
        <v>4.9576783555018135E-2</v>
      </c>
      <c r="V7" s="222">
        <v>192</v>
      </c>
      <c r="W7" s="1068">
        <v>5.8041112454655382E-2</v>
      </c>
      <c r="X7" s="222">
        <v>452</v>
      </c>
      <c r="Y7" s="143">
        <v>0.13663845223700122</v>
      </c>
      <c r="Z7" s="17"/>
    </row>
    <row r="8" spans="1:27" s="5" customFormat="1" ht="17.25" customHeight="1">
      <c r="A8" s="1910" t="s">
        <v>12</v>
      </c>
      <c r="B8" s="1911"/>
      <c r="C8" s="338">
        <v>3400</v>
      </c>
      <c r="D8" s="1082">
        <v>1.9272409844800418E-2</v>
      </c>
      <c r="E8" s="1083">
        <v>0.32270311313591493</v>
      </c>
      <c r="F8" s="338">
        <v>2595</v>
      </c>
      <c r="G8" s="320">
        <v>0.76323529411764701</v>
      </c>
      <c r="H8" s="222">
        <v>805</v>
      </c>
      <c r="I8" s="1075">
        <v>0.23676470588235293</v>
      </c>
      <c r="J8" s="338">
        <v>1810</v>
      </c>
      <c r="K8" s="320">
        <v>0.53235294117647058</v>
      </c>
      <c r="L8" s="222">
        <v>251</v>
      </c>
      <c r="M8" s="1068">
        <v>7.3823529411764705E-2</v>
      </c>
      <c r="N8" s="222">
        <v>113</v>
      </c>
      <c r="O8" s="1068">
        <v>3.3235294117647057E-2</v>
      </c>
      <c r="P8" s="222">
        <v>161</v>
      </c>
      <c r="Q8" s="1068">
        <v>4.7352941176470591E-2</v>
      </c>
      <c r="R8" s="222">
        <v>203</v>
      </c>
      <c r="S8" s="1068">
        <v>5.9705882352941178E-2</v>
      </c>
      <c r="T8" s="222">
        <v>172</v>
      </c>
      <c r="U8" s="1068">
        <v>5.0588235294117649E-2</v>
      </c>
      <c r="V8" s="222">
        <v>227</v>
      </c>
      <c r="W8" s="1068">
        <v>6.6764705882352934E-2</v>
      </c>
      <c r="X8" s="222">
        <v>463</v>
      </c>
      <c r="Y8" s="143">
        <v>0.13617647058823529</v>
      </c>
      <c r="Z8" s="17"/>
    </row>
    <row r="9" spans="1:27" s="5" customFormat="1" ht="17.25" customHeight="1">
      <c r="A9" s="1910" t="s">
        <v>13</v>
      </c>
      <c r="B9" s="1911"/>
      <c r="C9" s="340">
        <v>3333</v>
      </c>
      <c r="D9" s="420">
        <v>1.9148789483965114E-2</v>
      </c>
      <c r="E9" s="1083">
        <v>0.31785237459469767</v>
      </c>
      <c r="F9" s="340">
        <v>2407</v>
      </c>
      <c r="G9" s="320">
        <v>0.7221722172217222</v>
      </c>
      <c r="H9" s="224">
        <v>926</v>
      </c>
      <c r="I9" s="1075">
        <v>0.27782778277827785</v>
      </c>
      <c r="J9" s="340">
        <v>1676</v>
      </c>
      <c r="K9" s="320">
        <v>0.50285028502850282</v>
      </c>
      <c r="L9" s="224">
        <v>235</v>
      </c>
      <c r="M9" s="1068">
        <v>7.0507050705070504E-2</v>
      </c>
      <c r="N9" s="224">
        <v>120</v>
      </c>
      <c r="O9" s="1068">
        <v>3.6003600360036005E-2</v>
      </c>
      <c r="P9" s="224">
        <v>156</v>
      </c>
      <c r="Q9" s="1068">
        <v>4.6804680468046804E-2</v>
      </c>
      <c r="R9" s="224">
        <v>211</v>
      </c>
      <c r="S9" s="1068">
        <v>6.3306330633063304E-2</v>
      </c>
      <c r="T9" s="224">
        <v>192</v>
      </c>
      <c r="U9" s="1068">
        <v>5.7605760576057603E-2</v>
      </c>
      <c r="V9" s="224">
        <v>263</v>
      </c>
      <c r="W9" s="1068">
        <v>7.8907890789078908E-2</v>
      </c>
      <c r="X9" s="224">
        <v>480</v>
      </c>
      <c r="Y9" s="143">
        <v>0.14401440144014402</v>
      </c>
      <c r="Z9" s="17"/>
    </row>
    <row r="10" spans="1:27" s="5" customFormat="1" ht="17.25" customHeight="1">
      <c r="A10" s="1910" t="s">
        <v>135</v>
      </c>
      <c r="B10" s="1911"/>
      <c r="C10" s="340">
        <v>3373</v>
      </c>
      <c r="D10" s="420">
        <v>1.9348029346136417E-2</v>
      </c>
      <c r="E10" s="1083">
        <v>0.31266221727845755</v>
      </c>
      <c r="F10" s="340">
        <v>2232</v>
      </c>
      <c r="G10" s="320">
        <v>0.66172546694337386</v>
      </c>
      <c r="H10" s="224">
        <v>1141</v>
      </c>
      <c r="I10" s="1075">
        <v>0.33827453305662614</v>
      </c>
      <c r="J10" s="340">
        <v>1707</v>
      </c>
      <c r="K10" s="320">
        <v>0.50607767565965012</v>
      </c>
      <c r="L10" s="224">
        <v>248</v>
      </c>
      <c r="M10" s="1068">
        <v>7.3525051882597101E-2</v>
      </c>
      <c r="N10" s="224">
        <v>112</v>
      </c>
      <c r="O10" s="1068">
        <v>3.3204862140527723E-2</v>
      </c>
      <c r="P10" s="224">
        <v>153</v>
      </c>
      <c r="Q10" s="1068">
        <v>4.5360213459828047E-2</v>
      </c>
      <c r="R10" s="224">
        <v>237</v>
      </c>
      <c r="S10" s="1068">
        <v>7.0263860065223838E-2</v>
      </c>
      <c r="T10" s="224">
        <v>207</v>
      </c>
      <c r="U10" s="1068">
        <v>6.136970056329677E-2</v>
      </c>
      <c r="V10" s="224">
        <v>227</v>
      </c>
      <c r="W10" s="1068">
        <v>6.7299140231248153E-2</v>
      </c>
      <c r="X10" s="224">
        <v>482</v>
      </c>
      <c r="Y10" s="143">
        <v>0.14289949599762822</v>
      </c>
      <c r="Z10" s="17"/>
    </row>
    <row r="11" spans="1:27" s="5" customFormat="1" ht="17.25" customHeight="1">
      <c r="A11" s="1910" t="s">
        <v>183</v>
      </c>
      <c r="B11" s="1911"/>
      <c r="C11" s="340">
        <v>3430</v>
      </c>
      <c r="D11" s="420">
        <v>1.962556931316229E-2</v>
      </c>
      <c r="E11" s="1083">
        <v>0.30502445531347266</v>
      </c>
      <c r="F11" s="340">
        <v>2168</v>
      </c>
      <c r="G11" s="320">
        <v>0.632069970845481</v>
      </c>
      <c r="H11" s="224">
        <v>1262</v>
      </c>
      <c r="I11" s="1075">
        <v>0.36793002915451894</v>
      </c>
      <c r="J11" s="340">
        <v>1718</v>
      </c>
      <c r="K11" s="320">
        <v>0.50087463556851308</v>
      </c>
      <c r="L11" s="224">
        <v>226</v>
      </c>
      <c r="M11" s="1068">
        <v>6.5889212827988333E-2</v>
      </c>
      <c r="N11" s="224">
        <v>114</v>
      </c>
      <c r="O11" s="1068">
        <v>3.3236151603498541E-2</v>
      </c>
      <c r="P11" s="224">
        <v>184</v>
      </c>
      <c r="Q11" s="1068">
        <v>5.3644314868804666E-2</v>
      </c>
      <c r="R11" s="224">
        <v>245</v>
      </c>
      <c r="S11" s="1068">
        <v>7.1428571428571425E-2</v>
      </c>
      <c r="T11" s="224">
        <v>258</v>
      </c>
      <c r="U11" s="1068">
        <v>7.5218658892128282E-2</v>
      </c>
      <c r="V11" s="224">
        <v>217</v>
      </c>
      <c r="W11" s="1068">
        <v>6.3265306122448975E-2</v>
      </c>
      <c r="X11" s="224">
        <v>468</v>
      </c>
      <c r="Y11" s="143">
        <v>0.13644314868804663</v>
      </c>
      <c r="Z11" s="17"/>
    </row>
    <row r="12" spans="1:27" s="5" customFormat="1" ht="17.25" customHeight="1">
      <c r="A12" s="1910" t="s">
        <v>432</v>
      </c>
      <c r="B12" s="1911"/>
      <c r="C12" s="340">
        <v>3582</v>
      </c>
      <c r="D12" s="420">
        <v>2.0405605559986328E-2</v>
      </c>
      <c r="E12" s="1083">
        <v>0.30628473706712273</v>
      </c>
      <c r="F12" s="340">
        <v>2228</v>
      </c>
      <c r="G12" s="320">
        <v>0.62199888330541597</v>
      </c>
      <c r="H12" s="224">
        <v>1354</v>
      </c>
      <c r="I12" s="318">
        <v>0.37800111669458403</v>
      </c>
      <c r="J12" s="340">
        <v>1858</v>
      </c>
      <c r="K12" s="320">
        <v>0.51870463428252378</v>
      </c>
      <c r="L12" s="224">
        <v>215</v>
      </c>
      <c r="M12" s="1068">
        <v>6.0022333891680622E-2</v>
      </c>
      <c r="N12" s="224">
        <v>124</v>
      </c>
      <c r="O12" s="1068">
        <v>3.461753210496929E-2</v>
      </c>
      <c r="P12" s="224">
        <v>209</v>
      </c>
      <c r="Q12" s="1068">
        <v>5.8347292015633725E-2</v>
      </c>
      <c r="R12" s="224">
        <v>252</v>
      </c>
      <c r="S12" s="1068">
        <v>7.0351758793969849E-2</v>
      </c>
      <c r="T12" s="224">
        <v>230</v>
      </c>
      <c r="U12" s="1068">
        <v>6.4209938581797882E-2</v>
      </c>
      <c r="V12" s="224">
        <v>231</v>
      </c>
      <c r="W12" s="1068">
        <v>6.4489112227805692E-2</v>
      </c>
      <c r="X12" s="224">
        <v>463</v>
      </c>
      <c r="Y12" s="143">
        <v>0.12925739810161921</v>
      </c>
      <c r="Z12" s="17"/>
    </row>
    <row r="13" spans="1:27" s="5" customFormat="1" ht="17.25" customHeight="1">
      <c r="A13" s="1910" t="s">
        <v>529</v>
      </c>
      <c r="B13" s="1911"/>
      <c r="C13" s="340">
        <v>3559</v>
      </c>
      <c r="D13" s="420">
        <v>2.0690537233083929E-2</v>
      </c>
      <c r="E13" s="1083">
        <v>0.30821858491383042</v>
      </c>
      <c r="F13" s="340">
        <v>2179</v>
      </c>
      <c r="G13" s="320">
        <v>0.61225063220005616</v>
      </c>
      <c r="H13" s="224">
        <v>1380</v>
      </c>
      <c r="I13" s="318">
        <v>0.38774936779994379</v>
      </c>
      <c r="J13" s="340">
        <v>1810</v>
      </c>
      <c r="K13" s="320">
        <v>0.50856982298398423</v>
      </c>
      <c r="L13" s="224">
        <v>198</v>
      </c>
      <c r="M13" s="1068">
        <v>5.5633604945209331E-2</v>
      </c>
      <c r="N13" s="224">
        <v>129</v>
      </c>
      <c r="O13" s="1068">
        <v>3.6246136555212138E-2</v>
      </c>
      <c r="P13" s="224">
        <v>236</v>
      </c>
      <c r="Q13" s="1068">
        <v>6.6310761449845462E-2</v>
      </c>
      <c r="R13" s="224">
        <v>271</v>
      </c>
      <c r="S13" s="1068">
        <v>7.6144984546220845E-2</v>
      </c>
      <c r="T13" s="224">
        <v>230</v>
      </c>
      <c r="U13" s="1068">
        <v>6.4624894633323965E-2</v>
      </c>
      <c r="V13" s="224">
        <v>245</v>
      </c>
      <c r="W13" s="1068">
        <v>6.8839561674627708E-2</v>
      </c>
      <c r="X13" s="224">
        <v>440</v>
      </c>
      <c r="Y13" s="143">
        <v>0.12363023321157629</v>
      </c>
      <c r="Z13" s="17"/>
    </row>
    <row r="14" spans="1:27" s="5" customFormat="1" ht="17.25" customHeight="1">
      <c r="A14" s="1910" t="s">
        <v>589</v>
      </c>
      <c r="B14" s="1911"/>
      <c r="C14" s="340">
        <v>3673</v>
      </c>
      <c r="D14" s="420">
        <v>2.1154422097818325E-2</v>
      </c>
      <c r="E14" s="1083">
        <v>0.30486387782204516</v>
      </c>
      <c r="F14" s="340">
        <v>2187</v>
      </c>
      <c r="G14" s="320">
        <v>0.59542608222161719</v>
      </c>
      <c r="H14" s="224">
        <v>1486</v>
      </c>
      <c r="I14" s="318">
        <v>0.40457391777838281</v>
      </c>
      <c r="J14" s="340">
        <v>1878</v>
      </c>
      <c r="K14" s="320">
        <v>0.51129866594064799</v>
      </c>
      <c r="L14" s="224">
        <v>203</v>
      </c>
      <c r="M14" s="1068">
        <v>5.5268173155458754E-2</v>
      </c>
      <c r="N14" s="224">
        <v>136</v>
      </c>
      <c r="O14" s="1068">
        <v>3.7026953444051186E-2</v>
      </c>
      <c r="P14" s="224">
        <v>241</v>
      </c>
      <c r="Q14" s="1068">
        <v>6.5613939558943637E-2</v>
      </c>
      <c r="R14" s="224">
        <v>289</v>
      </c>
      <c r="S14" s="1068">
        <v>7.8682276068608767E-2</v>
      </c>
      <c r="T14" s="224">
        <v>234</v>
      </c>
      <c r="U14" s="1068">
        <v>6.3708140484617481E-2</v>
      </c>
      <c r="V14" s="224">
        <v>258</v>
      </c>
      <c r="W14" s="1068">
        <v>7.0242308739450046E-2</v>
      </c>
      <c r="X14" s="224">
        <v>434</v>
      </c>
      <c r="Y14" s="143">
        <v>0.11815954260822216</v>
      </c>
      <c r="Z14" s="17"/>
    </row>
    <row r="15" spans="1:27" s="5" customFormat="1" ht="17.25" customHeight="1">
      <c r="A15" s="1910" t="s">
        <v>656</v>
      </c>
      <c r="B15" s="1911"/>
      <c r="C15" s="340">
        <v>3933</v>
      </c>
      <c r="D15" s="420">
        <v>2.2089424821257069E-2</v>
      </c>
      <c r="E15" s="1083">
        <v>0.30181873992786434</v>
      </c>
      <c r="F15" s="340">
        <v>2140</v>
      </c>
      <c r="G15" s="320">
        <v>0.5441139079583015</v>
      </c>
      <c r="H15" s="224">
        <v>1793</v>
      </c>
      <c r="I15" s="320">
        <v>0.45588609204169844</v>
      </c>
      <c r="J15" s="340">
        <v>1961</v>
      </c>
      <c r="K15" s="320">
        <v>0.49860157640478009</v>
      </c>
      <c r="L15" s="224">
        <v>203</v>
      </c>
      <c r="M15" s="1068">
        <v>5.1614543605390285E-2</v>
      </c>
      <c r="N15" s="224">
        <v>138</v>
      </c>
      <c r="O15" s="1068">
        <v>3.5087719298245612E-2</v>
      </c>
      <c r="P15" s="224">
        <v>263</v>
      </c>
      <c r="Q15" s="1068">
        <v>6.6870073735062291E-2</v>
      </c>
      <c r="R15" s="224">
        <v>301</v>
      </c>
      <c r="S15" s="1068">
        <v>7.6531909483854563E-2</v>
      </c>
      <c r="T15" s="224">
        <v>306</v>
      </c>
      <c r="U15" s="1068">
        <v>7.780320366132723E-2</v>
      </c>
      <c r="V15" s="224">
        <v>325</v>
      </c>
      <c r="W15" s="1068">
        <v>8.2634121535723373E-2</v>
      </c>
      <c r="X15" s="224">
        <v>436</v>
      </c>
      <c r="Y15" s="143">
        <v>0.11085685227561658</v>
      </c>
      <c r="Z15" s="17"/>
    </row>
    <row r="16" spans="1:27" s="5" customFormat="1" ht="17.25" customHeight="1">
      <c r="A16" s="1910" t="s">
        <v>673</v>
      </c>
      <c r="B16" s="1911"/>
      <c r="C16" s="340">
        <v>4101</v>
      </c>
      <c r="D16" s="420">
        <v>2.3281690860474491E-2</v>
      </c>
      <c r="E16" s="1083">
        <v>0.29875427988635533</v>
      </c>
      <c r="F16" s="340">
        <v>2119</v>
      </c>
      <c r="G16" s="320">
        <v>0.51670324311143623</v>
      </c>
      <c r="H16" s="224">
        <v>1982</v>
      </c>
      <c r="I16" s="320">
        <v>0.48329675688856377</v>
      </c>
      <c r="J16" s="340">
        <v>2083</v>
      </c>
      <c r="K16" s="320">
        <v>0.50792489636673976</v>
      </c>
      <c r="L16" s="224">
        <v>189</v>
      </c>
      <c r="M16" s="1068">
        <v>4.6086320409656184E-2</v>
      </c>
      <c r="N16" s="224">
        <v>114</v>
      </c>
      <c r="O16" s="1068">
        <v>2.7798098024871983E-2</v>
      </c>
      <c r="P16" s="224">
        <v>237</v>
      </c>
      <c r="Q16" s="1068">
        <v>5.7790782735918068E-2</v>
      </c>
      <c r="R16" s="224">
        <v>300</v>
      </c>
      <c r="S16" s="1068">
        <v>7.3152889539136789E-2</v>
      </c>
      <c r="T16" s="224">
        <v>333</v>
      </c>
      <c r="U16" s="1068">
        <v>8.1199707388441844E-2</v>
      </c>
      <c r="V16" s="224">
        <v>327</v>
      </c>
      <c r="W16" s="1068">
        <v>7.9736649597659109E-2</v>
      </c>
      <c r="X16" s="224">
        <v>518</v>
      </c>
      <c r="Y16" s="143">
        <v>0.12631065593757621</v>
      </c>
    </row>
    <row r="17" spans="1:35" s="5" customFormat="1" ht="17.25" customHeight="1" thickBot="1">
      <c r="A17" s="1910" t="s">
        <v>939</v>
      </c>
      <c r="B17" s="1911"/>
      <c r="C17" s="340">
        <v>4291</v>
      </c>
      <c r="D17" s="420">
        <v>2.460181861963788E-2</v>
      </c>
      <c r="E17" s="1083">
        <v>0.2943880351262349</v>
      </c>
      <c r="F17" s="340">
        <v>2114</v>
      </c>
      <c r="G17" s="320">
        <v>0.4926590538336052</v>
      </c>
      <c r="H17" s="224">
        <v>2177</v>
      </c>
      <c r="I17" s="320">
        <v>0.5073409461663948</v>
      </c>
      <c r="J17" s="340">
        <v>2181</v>
      </c>
      <c r="K17" s="320">
        <v>0.50827312980657202</v>
      </c>
      <c r="L17" s="224">
        <v>187</v>
      </c>
      <c r="M17" s="1068">
        <v>4.3579585178280124E-2</v>
      </c>
      <c r="N17" s="224">
        <v>128</v>
      </c>
      <c r="O17" s="1068">
        <v>2.9829876485667678E-2</v>
      </c>
      <c r="P17" s="224">
        <v>253</v>
      </c>
      <c r="Q17" s="1068">
        <v>5.8960615241202517E-2</v>
      </c>
      <c r="R17" s="224">
        <v>294</v>
      </c>
      <c r="S17" s="1068">
        <v>6.8515497553017946E-2</v>
      </c>
      <c r="T17" s="224">
        <v>337</v>
      </c>
      <c r="U17" s="1068">
        <v>7.8536471684921935E-2</v>
      </c>
      <c r="V17" s="224">
        <v>348</v>
      </c>
      <c r="W17" s="1068">
        <v>8.1099976695408998E-2</v>
      </c>
      <c r="X17" s="224">
        <v>563</v>
      </c>
      <c r="Y17" s="143">
        <v>0.13120484735492899</v>
      </c>
      <c r="AA17" s="1670"/>
      <c r="AB17" s="1670"/>
      <c r="AC17" s="1670"/>
      <c r="AD17" s="1670"/>
      <c r="AE17" s="1670"/>
      <c r="AF17" s="1670"/>
      <c r="AG17" s="1670"/>
      <c r="AH17" s="1670"/>
      <c r="AI17" s="1670"/>
    </row>
    <row r="18" spans="1:35" s="5" customFormat="1" ht="17.25" customHeight="1">
      <c r="A18" s="1900" t="s">
        <v>941</v>
      </c>
      <c r="B18" s="907" t="s">
        <v>185</v>
      </c>
      <c r="C18" s="948">
        <f>C17-C16</f>
        <v>190</v>
      </c>
      <c r="D18" s="1084" t="s">
        <v>52</v>
      </c>
      <c r="E18" s="1028" t="s">
        <v>52</v>
      </c>
      <c r="F18" s="948">
        <f t="shared" ref="F18:N18" si="0">F17-F16</f>
        <v>-5</v>
      </c>
      <c r="G18" s="1027" t="s">
        <v>52</v>
      </c>
      <c r="H18" s="909">
        <f t="shared" si="0"/>
        <v>195</v>
      </c>
      <c r="I18" s="1028" t="s">
        <v>52</v>
      </c>
      <c r="J18" s="948">
        <f t="shared" si="0"/>
        <v>98</v>
      </c>
      <c r="K18" s="1027" t="s">
        <v>52</v>
      </c>
      <c r="L18" s="909">
        <f t="shared" si="0"/>
        <v>-2</v>
      </c>
      <c r="M18" s="1027" t="s">
        <v>52</v>
      </c>
      <c r="N18" s="909">
        <f t="shared" si="0"/>
        <v>14</v>
      </c>
      <c r="O18" s="1027" t="s">
        <v>52</v>
      </c>
      <c r="P18" s="909">
        <f>P17-P16</f>
        <v>16</v>
      </c>
      <c r="Q18" s="1027" t="s">
        <v>52</v>
      </c>
      <c r="R18" s="909">
        <f>R17-R16</f>
        <v>-6</v>
      </c>
      <c r="S18" s="1027" t="s">
        <v>52</v>
      </c>
      <c r="T18" s="909">
        <f>T17-T16</f>
        <v>4</v>
      </c>
      <c r="U18" s="1027" t="s">
        <v>52</v>
      </c>
      <c r="V18" s="909">
        <f>V17-V16</f>
        <v>21</v>
      </c>
      <c r="W18" s="1027" t="s">
        <v>52</v>
      </c>
      <c r="X18" s="909">
        <f>X17-X16</f>
        <v>45</v>
      </c>
      <c r="Y18" s="1043" t="s">
        <v>52</v>
      </c>
    </row>
    <row r="19" spans="1:35" s="5" customFormat="1" ht="17.25" customHeight="1">
      <c r="A19" s="1901"/>
      <c r="B19" s="912" t="s">
        <v>186</v>
      </c>
      <c r="C19" s="927">
        <f>C17/C16-1</f>
        <v>4.633016337478657E-2</v>
      </c>
      <c r="D19" s="1085" t="s">
        <v>52</v>
      </c>
      <c r="E19" s="1031" t="s">
        <v>52</v>
      </c>
      <c r="F19" s="927">
        <f t="shared" ref="F19:N19" si="1">F17/F16-1</f>
        <v>-2.3596035865974807E-3</v>
      </c>
      <c r="G19" s="1030" t="s">
        <v>52</v>
      </c>
      <c r="H19" s="925">
        <f t="shared" si="1"/>
        <v>9.838546922300706E-2</v>
      </c>
      <c r="I19" s="1031" t="s">
        <v>52</v>
      </c>
      <c r="J19" s="927">
        <f t="shared" si="1"/>
        <v>4.7047527604416661E-2</v>
      </c>
      <c r="K19" s="1030" t="s">
        <v>52</v>
      </c>
      <c r="L19" s="925">
        <f t="shared" si="1"/>
        <v>-1.0582010582010581E-2</v>
      </c>
      <c r="M19" s="1030" t="s">
        <v>52</v>
      </c>
      <c r="N19" s="925">
        <f t="shared" si="1"/>
        <v>0.12280701754385959</v>
      </c>
      <c r="O19" s="1030" t="s">
        <v>52</v>
      </c>
      <c r="P19" s="925">
        <f>P17/P16-1</f>
        <v>6.7510548523206815E-2</v>
      </c>
      <c r="Q19" s="1030" t="s">
        <v>52</v>
      </c>
      <c r="R19" s="925">
        <f>R17/R16-1</f>
        <v>-2.0000000000000018E-2</v>
      </c>
      <c r="S19" s="1030" t="s">
        <v>52</v>
      </c>
      <c r="T19" s="925">
        <f>T17/T16-1</f>
        <v>1.2012012012011963E-2</v>
      </c>
      <c r="U19" s="1030" t="s">
        <v>52</v>
      </c>
      <c r="V19" s="925">
        <f>V17/V16-1</f>
        <v>6.4220183486238591E-2</v>
      </c>
      <c r="W19" s="1030" t="s">
        <v>52</v>
      </c>
      <c r="X19" s="925">
        <f>X17/X16-1</f>
        <v>8.687258687258681E-2</v>
      </c>
      <c r="Y19" s="1044" t="s">
        <v>52</v>
      </c>
    </row>
    <row r="20" spans="1:35" s="5" customFormat="1" ht="17.25" customHeight="1">
      <c r="A20" s="1902" t="s">
        <v>945</v>
      </c>
      <c r="B20" s="917" t="s">
        <v>185</v>
      </c>
      <c r="C20" s="955">
        <f>C17-C12</f>
        <v>709</v>
      </c>
      <c r="D20" s="1086" t="s">
        <v>52</v>
      </c>
      <c r="E20" s="1034" t="s">
        <v>52</v>
      </c>
      <c r="F20" s="955">
        <f t="shared" ref="F20:N20" si="2">F17-F12</f>
        <v>-114</v>
      </c>
      <c r="G20" s="1033" t="s">
        <v>52</v>
      </c>
      <c r="H20" s="919">
        <f t="shared" si="2"/>
        <v>823</v>
      </c>
      <c r="I20" s="1034" t="s">
        <v>52</v>
      </c>
      <c r="J20" s="955">
        <f t="shared" si="2"/>
        <v>323</v>
      </c>
      <c r="K20" s="1033" t="s">
        <v>52</v>
      </c>
      <c r="L20" s="919">
        <f t="shared" si="2"/>
        <v>-28</v>
      </c>
      <c r="M20" s="1033" t="s">
        <v>52</v>
      </c>
      <c r="N20" s="919">
        <f t="shared" si="2"/>
        <v>4</v>
      </c>
      <c r="O20" s="1033" t="s">
        <v>52</v>
      </c>
      <c r="P20" s="919">
        <f>P17-P12</f>
        <v>44</v>
      </c>
      <c r="Q20" s="1033" t="s">
        <v>52</v>
      </c>
      <c r="R20" s="919">
        <f>R17-R12</f>
        <v>42</v>
      </c>
      <c r="S20" s="1033" t="s">
        <v>52</v>
      </c>
      <c r="T20" s="919">
        <f>T17-T12</f>
        <v>107</v>
      </c>
      <c r="U20" s="1033" t="s">
        <v>52</v>
      </c>
      <c r="V20" s="919">
        <f>V17-V12</f>
        <v>117</v>
      </c>
      <c r="W20" s="1033" t="s">
        <v>52</v>
      </c>
      <c r="X20" s="919">
        <f>X17-X12</f>
        <v>100</v>
      </c>
      <c r="Y20" s="1045" t="s">
        <v>52</v>
      </c>
    </row>
    <row r="21" spans="1:35" s="5" customFormat="1" ht="17.25" customHeight="1">
      <c r="A21" s="1901"/>
      <c r="B21" s="923" t="s">
        <v>186</v>
      </c>
      <c r="C21" s="927">
        <f>C17/C12-1</f>
        <v>0.19793411501954217</v>
      </c>
      <c r="D21" s="1085" t="s">
        <v>52</v>
      </c>
      <c r="E21" s="1031" t="s">
        <v>52</v>
      </c>
      <c r="F21" s="927">
        <f t="shared" ref="F21:N21" si="3">F17/F12-1</f>
        <v>-5.1166965888689409E-2</v>
      </c>
      <c r="G21" s="1030" t="s">
        <v>52</v>
      </c>
      <c r="H21" s="925">
        <f t="shared" si="3"/>
        <v>0.60782865583456425</v>
      </c>
      <c r="I21" s="1031" t="s">
        <v>52</v>
      </c>
      <c r="J21" s="927">
        <f t="shared" si="3"/>
        <v>0.17384284176533904</v>
      </c>
      <c r="K21" s="1030" t="s">
        <v>52</v>
      </c>
      <c r="L21" s="925">
        <f t="shared" si="3"/>
        <v>-0.13023255813953494</v>
      </c>
      <c r="M21" s="1030" t="s">
        <v>52</v>
      </c>
      <c r="N21" s="925">
        <f t="shared" si="3"/>
        <v>3.2258064516129004E-2</v>
      </c>
      <c r="O21" s="1030" t="s">
        <v>52</v>
      </c>
      <c r="P21" s="925">
        <f>P17/P12-1</f>
        <v>0.21052631578947367</v>
      </c>
      <c r="Q21" s="1030" t="s">
        <v>52</v>
      </c>
      <c r="R21" s="925">
        <f>R17/R12-1</f>
        <v>0.16666666666666674</v>
      </c>
      <c r="S21" s="1030" t="s">
        <v>52</v>
      </c>
      <c r="T21" s="925">
        <f>T17/T12-1</f>
        <v>0.4652173913043478</v>
      </c>
      <c r="U21" s="1030" t="s">
        <v>52</v>
      </c>
      <c r="V21" s="925">
        <f>V17/V12-1</f>
        <v>0.50649350649350655</v>
      </c>
      <c r="W21" s="1030" t="s">
        <v>52</v>
      </c>
      <c r="X21" s="925">
        <f>X17/X12-1</f>
        <v>0.21598272138228936</v>
      </c>
      <c r="Y21" s="1044" t="s">
        <v>52</v>
      </c>
    </row>
    <row r="22" spans="1:35" s="5" customFormat="1" ht="17.25" customHeight="1">
      <c r="A22" s="1902" t="s">
        <v>944</v>
      </c>
      <c r="B22" s="928" t="s">
        <v>185</v>
      </c>
      <c r="C22" s="955">
        <f>C17-C7</f>
        <v>983</v>
      </c>
      <c r="D22" s="1086" t="s">
        <v>52</v>
      </c>
      <c r="E22" s="1034" t="s">
        <v>52</v>
      </c>
      <c r="F22" s="955">
        <f t="shared" ref="F22:N22" si="4">F17-F7</f>
        <v>-459</v>
      </c>
      <c r="G22" s="1033" t="s">
        <v>52</v>
      </c>
      <c r="H22" s="919">
        <f t="shared" si="4"/>
        <v>1442</v>
      </c>
      <c r="I22" s="1034" t="s">
        <v>52</v>
      </c>
      <c r="J22" s="955">
        <f t="shared" si="4"/>
        <v>393</v>
      </c>
      <c r="K22" s="1033" t="s">
        <v>52</v>
      </c>
      <c r="L22" s="919">
        <f t="shared" si="4"/>
        <v>-52</v>
      </c>
      <c r="M22" s="1033" t="s">
        <v>52</v>
      </c>
      <c r="N22" s="919">
        <f t="shared" si="4"/>
        <v>-1</v>
      </c>
      <c r="O22" s="1033" t="s">
        <v>52</v>
      </c>
      <c r="P22" s="919">
        <f>P17-P7</f>
        <v>82</v>
      </c>
      <c r="Q22" s="1033" t="s">
        <v>52</v>
      </c>
      <c r="R22" s="919">
        <f>R17-R7</f>
        <v>121</v>
      </c>
      <c r="S22" s="1033" t="s">
        <v>52</v>
      </c>
      <c r="T22" s="919">
        <f>T17-T7</f>
        <v>173</v>
      </c>
      <c r="U22" s="1033" t="s">
        <v>52</v>
      </c>
      <c r="V22" s="919">
        <f>V17-V7</f>
        <v>156</v>
      </c>
      <c r="W22" s="1033" t="s">
        <v>52</v>
      </c>
      <c r="X22" s="919">
        <f>X17-X7</f>
        <v>111</v>
      </c>
      <c r="Y22" s="1045" t="s">
        <v>52</v>
      </c>
    </row>
    <row r="23" spans="1:35" s="5" customFormat="1" ht="17.25" customHeight="1">
      <c r="A23" s="1903"/>
      <c r="B23" s="935" t="s">
        <v>186</v>
      </c>
      <c r="C23" s="1069">
        <f>C17/C7-1</f>
        <v>0.29715840386940751</v>
      </c>
      <c r="D23" s="257" t="s">
        <v>52</v>
      </c>
      <c r="E23" s="1070" t="s">
        <v>52</v>
      </c>
      <c r="F23" s="1069">
        <f t="shared" ref="F23:N23" si="5">F17/F7-1</f>
        <v>-0.17839098328799063</v>
      </c>
      <c r="G23" s="1049" t="s">
        <v>52</v>
      </c>
      <c r="H23" s="938">
        <f t="shared" si="5"/>
        <v>1.961904761904762</v>
      </c>
      <c r="I23" s="1070" t="s">
        <v>52</v>
      </c>
      <c r="J23" s="1069">
        <f t="shared" si="5"/>
        <v>0.21979865771812079</v>
      </c>
      <c r="K23" s="1049" t="s">
        <v>52</v>
      </c>
      <c r="L23" s="938">
        <f t="shared" si="5"/>
        <v>-0.21757322175732219</v>
      </c>
      <c r="M23" s="1049" t="s">
        <v>52</v>
      </c>
      <c r="N23" s="938">
        <f t="shared" si="5"/>
        <v>-7.7519379844961378E-3</v>
      </c>
      <c r="O23" s="1049" t="s">
        <v>52</v>
      </c>
      <c r="P23" s="938">
        <f>P17/P7-1</f>
        <v>0.47953216374269014</v>
      </c>
      <c r="Q23" s="1049" t="s">
        <v>52</v>
      </c>
      <c r="R23" s="938">
        <f>R17/R7-1</f>
        <v>0.699421965317919</v>
      </c>
      <c r="S23" s="1049" t="s">
        <v>52</v>
      </c>
      <c r="T23" s="938">
        <f>T17/T7-1</f>
        <v>1.0548780487804876</v>
      </c>
      <c r="U23" s="1049" t="s">
        <v>52</v>
      </c>
      <c r="V23" s="938">
        <f>V17/V7-1</f>
        <v>0.8125</v>
      </c>
      <c r="W23" s="1049" t="s">
        <v>52</v>
      </c>
      <c r="X23" s="938">
        <f>X17/X7-1</f>
        <v>0.24557522123893816</v>
      </c>
      <c r="Y23" s="1050" t="s">
        <v>52</v>
      </c>
    </row>
    <row r="24" spans="1:35" s="5" customFormat="1" ht="17.25" customHeight="1">
      <c r="A24" s="903"/>
      <c r="B24" s="258"/>
      <c r="C24" s="256"/>
      <c r="D24" s="257"/>
      <c r="E24" s="257"/>
      <c r="F24" s="256"/>
      <c r="G24" s="257"/>
      <c r="H24" s="256"/>
      <c r="I24" s="257"/>
      <c r="J24" s="256"/>
      <c r="K24" s="257"/>
      <c r="L24" s="256"/>
      <c r="M24" s="257"/>
      <c r="N24" s="256"/>
      <c r="O24" s="257"/>
      <c r="P24" s="256"/>
      <c r="Q24" s="257"/>
      <c r="R24" s="256"/>
      <c r="S24" s="257"/>
      <c r="T24" s="256"/>
      <c r="U24" s="257"/>
      <c r="V24" s="256"/>
      <c r="W24" s="257"/>
      <c r="X24" s="256"/>
      <c r="Y24" s="257"/>
    </row>
    <row r="25" spans="1:35" s="415" customFormat="1" ht="17.25" customHeight="1">
      <c r="A25" s="413" t="s">
        <v>1672</v>
      </c>
      <c r="B25" s="413"/>
    </row>
    <row r="26" spans="1:35" s="331" customFormat="1" ht="17.25" customHeight="1">
      <c r="A26" s="414" t="s">
        <v>174</v>
      </c>
      <c r="B26" s="414"/>
      <c r="C26" s="416"/>
      <c r="D26" s="416"/>
      <c r="E26" s="416"/>
      <c r="F26" s="416"/>
      <c r="G26" s="416"/>
      <c r="H26" s="416"/>
      <c r="I26" s="416"/>
      <c r="J26" s="416"/>
      <c r="K26" s="416"/>
      <c r="L26" s="416"/>
      <c r="M26" s="416"/>
      <c r="N26" s="416"/>
      <c r="O26" s="416"/>
      <c r="P26" s="416"/>
      <c r="Q26" s="416"/>
      <c r="R26" s="416"/>
      <c r="S26" s="416"/>
      <c r="T26" s="417"/>
      <c r="U26" s="417"/>
      <c r="V26" s="417"/>
      <c r="W26" s="417"/>
      <c r="X26" s="417"/>
      <c r="Y26" s="417"/>
    </row>
    <row r="27" spans="1:35" s="417" customFormat="1" ht="17.25" customHeight="1">
      <c r="A27" s="414" t="s">
        <v>353</v>
      </c>
      <c r="B27" s="414"/>
      <c r="C27" s="331"/>
      <c r="D27" s="331"/>
      <c r="E27" s="331"/>
      <c r="F27" s="331"/>
      <c r="G27" s="331"/>
      <c r="H27" s="331"/>
      <c r="I27" s="331"/>
      <c r="J27" s="331"/>
      <c r="K27" s="331"/>
      <c r="L27" s="331"/>
      <c r="M27" s="331"/>
      <c r="N27" s="331"/>
      <c r="O27" s="331"/>
      <c r="P27" s="331"/>
      <c r="Q27" s="331"/>
      <c r="R27" s="331"/>
      <c r="S27" s="331"/>
      <c r="T27" s="331"/>
      <c r="U27" s="331"/>
      <c r="V27" s="416"/>
      <c r="W27" s="331"/>
      <c r="X27" s="331"/>
      <c r="Y27" s="331"/>
    </row>
    <row r="28" spans="1:35" s="331" customFormat="1" ht="17.25" customHeight="1">
      <c r="A28" s="410" t="s">
        <v>437</v>
      </c>
      <c r="E28" s="250"/>
    </row>
    <row r="29" spans="1:35" s="331" customFormat="1" ht="17.25" customHeight="1">
      <c r="A29" s="410" t="s">
        <v>436</v>
      </c>
      <c r="O29" s="16"/>
      <c r="P29" s="16"/>
      <c r="Q29" s="16"/>
      <c r="R29" s="16"/>
    </row>
    <row r="30" spans="1:35" s="123" customFormat="1" ht="17.25" customHeight="1">
      <c r="A30" s="69" t="s">
        <v>513</v>
      </c>
      <c r="C30" s="377"/>
      <c r="E30" s="377"/>
      <c r="F30" s="229"/>
      <c r="I30" s="114"/>
      <c r="J30" s="229"/>
    </row>
    <row r="31" spans="1:35">
      <c r="A31" s="141"/>
    </row>
  </sheetData>
  <mergeCells count="28">
    <mergeCell ref="R4:S5"/>
    <mergeCell ref="T4:U5"/>
    <mergeCell ref="V4:W5"/>
    <mergeCell ref="X4:Y5"/>
    <mergeCell ref="C3:E5"/>
    <mergeCell ref="F3:I3"/>
    <mergeCell ref="J3:Y3"/>
    <mergeCell ref="F4:G5"/>
    <mergeCell ref="H4:I5"/>
    <mergeCell ref="J4:K5"/>
    <mergeCell ref="L4:M5"/>
    <mergeCell ref="N4:O5"/>
    <mergeCell ref="P4:Q5"/>
    <mergeCell ref="A18:A19"/>
    <mergeCell ref="A20:A21"/>
    <mergeCell ref="A22:A23"/>
    <mergeCell ref="A3:B6"/>
    <mergeCell ref="A7:B7"/>
    <mergeCell ref="A8:B8"/>
    <mergeCell ref="A9:B9"/>
    <mergeCell ref="A10:B10"/>
    <mergeCell ref="A11:B11"/>
    <mergeCell ref="A12:B12"/>
    <mergeCell ref="A13:B13"/>
    <mergeCell ref="A14:B14"/>
    <mergeCell ref="A15:B15"/>
    <mergeCell ref="A16:B16"/>
    <mergeCell ref="A17:B17"/>
  </mergeCells>
  <hyperlinks>
    <hyperlink ref="AA2" location="OBSAH!A1" display="Zpět na obsah"/>
  </hyperlinks>
  <pageMargins left="0.70866141732283472" right="0.70866141732283472" top="0.78740157480314965" bottom="0.78740157480314965" header="0.31496062992125984" footer="0.31496062992125984"/>
  <pageSetup paperSize="9" scale="95" orientation="landscape" r:id="rId1"/>
  <ignoredErrors>
    <ignoredError sqref="C18:Y23" unlockedFormula="1"/>
  </ignoredError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
  <sheetViews>
    <sheetView showGridLines="0" workbookViewId="0"/>
  </sheetViews>
  <sheetFormatPr defaultRowHeight="15"/>
  <cols>
    <col min="1" max="1" width="18.28515625" style="551" customWidth="1"/>
    <col min="2" max="8" width="11.7109375" style="551" customWidth="1"/>
    <col min="9" max="10" width="9.140625" style="551"/>
  </cols>
  <sheetData>
    <row r="1" spans="1:11">
      <c r="A1" s="165" t="s">
        <v>1088</v>
      </c>
    </row>
    <row r="2" spans="1:11" ht="15.75" thickBot="1">
      <c r="A2" s="1614" t="s">
        <v>1719</v>
      </c>
      <c r="F2" s="623"/>
      <c r="G2" s="146"/>
      <c r="H2" s="146"/>
      <c r="I2" s="146"/>
      <c r="J2" s="213" t="s">
        <v>1602</v>
      </c>
      <c r="K2" s="146"/>
    </row>
    <row r="3" spans="1:11">
      <c r="A3" s="1905" t="s">
        <v>32</v>
      </c>
      <c r="B3" s="1929" t="s">
        <v>569</v>
      </c>
      <c r="C3" s="1941" t="s">
        <v>634</v>
      </c>
      <c r="D3" s="1941"/>
      <c r="E3" s="1941"/>
      <c r="F3" s="1929" t="s">
        <v>570</v>
      </c>
      <c r="G3" s="1929" t="s">
        <v>571</v>
      </c>
      <c r="H3" s="2075" t="s">
        <v>572</v>
      </c>
    </row>
    <row r="4" spans="1:11">
      <c r="A4" s="1906"/>
      <c r="B4" s="1930"/>
      <c r="C4" s="1898" t="s">
        <v>748</v>
      </c>
      <c r="D4" s="1947" t="s">
        <v>749</v>
      </c>
      <c r="E4" s="1947" t="s">
        <v>881</v>
      </c>
      <c r="F4" s="1930"/>
      <c r="G4" s="1930"/>
      <c r="H4" s="2033"/>
    </row>
    <row r="5" spans="1:11" ht="15.75" thickBot="1">
      <c r="A5" s="1907"/>
      <c r="B5" s="1931"/>
      <c r="C5" s="1893"/>
      <c r="D5" s="1889"/>
      <c r="E5" s="1889"/>
      <c r="F5" s="1931"/>
      <c r="G5" s="1931"/>
      <c r="H5" s="2034"/>
    </row>
    <row r="6" spans="1:11">
      <c r="A6" s="1546" t="s">
        <v>1601</v>
      </c>
      <c r="B6" s="871">
        <v>6014.97</v>
      </c>
      <c r="C6" s="605">
        <v>235.06</v>
      </c>
      <c r="D6" s="605">
        <v>54.07</v>
      </c>
      <c r="E6" s="605">
        <v>19622.34</v>
      </c>
      <c r="F6" s="873">
        <v>1153.1500000000001</v>
      </c>
      <c r="G6" s="889">
        <v>0.3</v>
      </c>
      <c r="H6" s="1547">
        <v>2.5</v>
      </c>
    </row>
    <row r="7" spans="1:11">
      <c r="A7" s="1548" t="s">
        <v>16</v>
      </c>
      <c r="B7" s="607">
        <v>726.34999999999968</v>
      </c>
      <c r="C7" s="584">
        <v>42.74</v>
      </c>
      <c r="D7" s="584">
        <v>4</v>
      </c>
      <c r="E7" s="584">
        <v>2017.6200000000001</v>
      </c>
      <c r="F7" s="574">
        <v>131.74999999999997</v>
      </c>
      <c r="G7" s="890" t="s">
        <v>659</v>
      </c>
      <c r="H7" s="484">
        <v>1.5</v>
      </c>
    </row>
    <row r="8" spans="1:11">
      <c r="A8" s="1548" t="s">
        <v>17</v>
      </c>
      <c r="B8" s="607">
        <v>797.80999999999938</v>
      </c>
      <c r="C8" s="584">
        <v>34.949999999999996</v>
      </c>
      <c r="D8" s="584">
        <v>8.2200000000000006</v>
      </c>
      <c r="E8" s="584">
        <v>2720.8700000000022</v>
      </c>
      <c r="F8" s="574">
        <v>119.25</v>
      </c>
      <c r="G8" s="890" t="s">
        <v>659</v>
      </c>
      <c r="H8" s="883" t="s">
        <v>659</v>
      </c>
    </row>
    <row r="9" spans="1:11">
      <c r="A9" s="1548" t="s">
        <v>18</v>
      </c>
      <c r="B9" s="607">
        <v>299.01999999999981</v>
      </c>
      <c r="C9" s="584">
        <v>3.55</v>
      </c>
      <c r="D9" s="584">
        <v>3.98</v>
      </c>
      <c r="E9" s="584">
        <v>1137.6299999999985</v>
      </c>
      <c r="F9" s="574">
        <v>84.84</v>
      </c>
      <c r="G9" s="890" t="s">
        <v>659</v>
      </c>
      <c r="H9" s="883" t="s">
        <v>659</v>
      </c>
    </row>
    <row r="10" spans="1:11">
      <c r="A10" s="1548" t="s">
        <v>19</v>
      </c>
      <c r="B10" s="607">
        <v>378.37999999999994</v>
      </c>
      <c r="C10" s="584">
        <v>10.130000000000001</v>
      </c>
      <c r="D10" s="584">
        <v>6</v>
      </c>
      <c r="E10" s="584">
        <v>1110.4599999999996</v>
      </c>
      <c r="F10" s="574">
        <v>59.28</v>
      </c>
      <c r="G10" s="890" t="s">
        <v>659</v>
      </c>
      <c r="H10" s="883" t="s">
        <v>659</v>
      </c>
    </row>
    <row r="11" spans="1:11">
      <c r="A11" s="1548" t="s">
        <v>20</v>
      </c>
      <c r="B11" s="607">
        <v>185.54000000000002</v>
      </c>
      <c r="C11" s="584">
        <v>15.1</v>
      </c>
      <c r="D11" s="584">
        <v>1.38</v>
      </c>
      <c r="E11" s="584">
        <v>541.15</v>
      </c>
      <c r="F11" s="574">
        <v>26.11</v>
      </c>
      <c r="G11" s="890" t="s">
        <v>659</v>
      </c>
      <c r="H11" s="883" t="s">
        <v>659</v>
      </c>
    </row>
    <row r="12" spans="1:11">
      <c r="A12" s="1548" t="s">
        <v>21</v>
      </c>
      <c r="B12" s="607">
        <v>494.09999999999985</v>
      </c>
      <c r="C12" s="584">
        <v>50</v>
      </c>
      <c r="D12" s="584">
        <v>3.89</v>
      </c>
      <c r="E12" s="584">
        <v>1864.1600000000017</v>
      </c>
      <c r="F12" s="574">
        <v>107.07</v>
      </c>
      <c r="G12" s="890" t="s">
        <v>659</v>
      </c>
      <c r="H12" s="883" t="s">
        <v>659</v>
      </c>
    </row>
    <row r="13" spans="1:11">
      <c r="A13" s="1548" t="s">
        <v>22</v>
      </c>
      <c r="B13" s="607">
        <v>213.30999999999997</v>
      </c>
      <c r="C13" s="584">
        <v>8.129999999999999</v>
      </c>
      <c r="D13" s="584">
        <v>6.03</v>
      </c>
      <c r="E13" s="584">
        <v>803.46999999999935</v>
      </c>
      <c r="F13" s="574">
        <v>13.79</v>
      </c>
      <c r="G13" s="890" t="s">
        <v>659</v>
      </c>
      <c r="H13" s="883" t="s">
        <v>659</v>
      </c>
    </row>
    <row r="14" spans="1:11">
      <c r="A14" s="1548" t="s">
        <v>23</v>
      </c>
      <c r="B14" s="607">
        <v>337.70999999999987</v>
      </c>
      <c r="C14" s="584">
        <v>1</v>
      </c>
      <c r="D14" s="584">
        <v>5.4</v>
      </c>
      <c r="E14" s="584">
        <v>1187.6199999999994</v>
      </c>
      <c r="F14" s="574">
        <v>58.519999999999996</v>
      </c>
      <c r="G14" s="890" t="s">
        <v>659</v>
      </c>
      <c r="H14" s="883" t="s">
        <v>659</v>
      </c>
    </row>
    <row r="15" spans="1:11">
      <c r="A15" s="1548" t="s">
        <v>24</v>
      </c>
      <c r="B15" s="607">
        <v>302.30999999999983</v>
      </c>
      <c r="C15" s="584">
        <v>16.04</v>
      </c>
      <c r="D15" s="584">
        <v>5.42</v>
      </c>
      <c r="E15" s="584">
        <v>1059.1499999999992</v>
      </c>
      <c r="F15" s="574">
        <v>48.02</v>
      </c>
      <c r="G15" s="890" t="s">
        <v>659</v>
      </c>
      <c r="H15" s="883" t="s">
        <v>659</v>
      </c>
    </row>
    <row r="16" spans="1:11">
      <c r="A16" s="1548" t="s">
        <v>25</v>
      </c>
      <c r="B16" s="607">
        <v>246.34999999999985</v>
      </c>
      <c r="C16" s="584">
        <v>5.63</v>
      </c>
      <c r="D16" s="584">
        <v>1.73</v>
      </c>
      <c r="E16" s="584">
        <v>766.50999999999897</v>
      </c>
      <c r="F16" s="574">
        <v>57.01</v>
      </c>
      <c r="G16" s="890" t="s">
        <v>659</v>
      </c>
      <c r="H16" s="883" t="s">
        <v>659</v>
      </c>
    </row>
    <row r="17" spans="1:8">
      <c r="A17" s="1548" t="s">
        <v>26</v>
      </c>
      <c r="B17" s="607">
        <v>674.55999999999926</v>
      </c>
      <c r="C17" s="584">
        <v>20.96</v>
      </c>
      <c r="D17" s="584">
        <v>0.36</v>
      </c>
      <c r="E17" s="584">
        <v>2203.5800000000036</v>
      </c>
      <c r="F17" s="574">
        <v>133.79000000000002</v>
      </c>
      <c r="G17" s="890" t="s">
        <v>659</v>
      </c>
      <c r="H17" s="883" t="s">
        <v>659</v>
      </c>
    </row>
    <row r="18" spans="1:8">
      <c r="A18" s="1548" t="s">
        <v>27</v>
      </c>
      <c r="B18" s="607">
        <v>471.52999999999986</v>
      </c>
      <c r="C18" s="584">
        <v>5.7</v>
      </c>
      <c r="D18" s="584">
        <v>3.75</v>
      </c>
      <c r="E18" s="584">
        <v>1420.6000000000001</v>
      </c>
      <c r="F18" s="574">
        <v>95.28</v>
      </c>
      <c r="G18" s="890" t="s">
        <v>659</v>
      </c>
      <c r="H18" s="883" t="s">
        <v>659</v>
      </c>
    </row>
    <row r="19" spans="1:8">
      <c r="A19" s="1548" t="s">
        <v>28</v>
      </c>
      <c r="B19" s="607">
        <v>345.49999999999983</v>
      </c>
      <c r="C19" s="584">
        <v>3.91</v>
      </c>
      <c r="D19" s="584">
        <v>2.16</v>
      </c>
      <c r="E19" s="584">
        <v>913.45999999999935</v>
      </c>
      <c r="F19" s="574">
        <v>69.600000000000009</v>
      </c>
      <c r="G19" s="890" t="s">
        <v>659</v>
      </c>
      <c r="H19" s="883" t="s">
        <v>659</v>
      </c>
    </row>
    <row r="20" spans="1:8">
      <c r="A20" s="1548" t="s">
        <v>29</v>
      </c>
      <c r="B20" s="607">
        <v>542.49999999999977</v>
      </c>
      <c r="C20" s="584">
        <v>17.22</v>
      </c>
      <c r="D20" s="584">
        <v>1.75</v>
      </c>
      <c r="E20" s="584">
        <v>1876.0600000000031</v>
      </c>
      <c r="F20" s="574">
        <v>148.84</v>
      </c>
      <c r="G20" s="877">
        <v>0.3</v>
      </c>
      <c r="H20" s="882">
        <v>1</v>
      </c>
    </row>
    <row r="21" spans="1:8" s="551" customFormat="1">
      <c r="A21" s="470"/>
      <c r="B21" s="585"/>
      <c r="C21" s="585"/>
      <c r="D21" s="585"/>
      <c r="E21" s="585"/>
      <c r="F21" s="585"/>
      <c r="G21" s="591"/>
      <c r="H21" s="585"/>
    </row>
    <row r="22" spans="1:8">
      <c r="A22" s="5" t="s">
        <v>644</v>
      </c>
    </row>
    <row r="23" spans="1:8">
      <c r="A23" s="69" t="s">
        <v>513</v>
      </c>
    </row>
    <row r="24" spans="1:8">
      <c r="B24" s="160"/>
      <c r="C24" s="160"/>
      <c r="D24" s="160"/>
      <c r="E24" s="160"/>
      <c r="F24" s="160"/>
      <c r="G24" s="160"/>
      <c r="H24" s="160"/>
    </row>
    <row r="60" spans="7:8">
      <c r="G60" s="891"/>
      <c r="H60" s="891"/>
    </row>
  </sheetData>
  <mergeCells count="9">
    <mergeCell ref="H3:H5"/>
    <mergeCell ref="C4:C5"/>
    <mergeCell ref="D4:D5"/>
    <mergeCell ref="E4:E5"/>
    <mergeCell ref="A3:A5"/>
    <mergeCell ref="B3:B5"/>
    <mergeCell ref="C3:E3"/>
    <mergeCell ref="F3:F5"/>
    <mergeCell ref="G3:G5"/>
  </mergeCells>
  <hyperlinks>
    <hyperlink ref="J2" location="OBSAH!A1" display="Zpět na obsah"/>
  </hyperlinks>
  <pageMargins left="0.7" right="0.7" top="0.78740157499999996" bottom="0.78740157499999996"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showGridLines="0" workbookViewId="0"/>
  </sheetViews>
  <sheetFormatPr defaultRowHeight="15"/>
  <cols>
    <col min="1" max="1" width="20.5703125" style="551" customWidth="1"/>
    <col min="2" max="15" width="9.140625" style="551"/>
  </cols>
  <sheetData>
    <row r="1" spans="1:18">
      <c r="A1" s="165" t="s">
        <v>1089</v>
      </c>
    </row>
    <row r="2" spans="1:18" ht="15.75" thickBot="1">
      <c r="A2" s="1614" t="s">
        <v>1719</v>
      </c>
      <c r="M2" s="623"/>
      <c r="N2" s="146"/>
      <c r="O2" s="146"/>
      <c r="P2" s="146"/>
      <c r="Q2" s="213" t="s">
        <v>1602</v>
      </c>
      <c r="R2" s="146"/>
    </row>
    <row r="3" spans="1:18" ht="24" customHeight="1">
      <c r="A3" s="1905" t="s">
        <v>32</v>
      </c>
      <c r="B3" s="2052" t="s">
        <v>569</v>
      </c>
      <c r="C3" s="1932"/>
      <c r="D3" s="2052" t="s">
        <v>752</v>
      </c>
      <c r="E3" s="1932"/>
      <c r="F3" s="2052" t="s">
        <v>751</v>
      </c>
      <c r="G3" s="1932"/>
      <c r="H3" s="2052" t="s">
        <v>890</v>
      </c>
      <c r="I3" s="1932"/>
      <c r="J3" s="2052" t="s">
        <v>882</v>
      </c>
      <c r="K3" s="1932"/>
      <c r="L3" s="2052" t="s">
        <v>571</v>
      </c>
      <c r="M3" s="1941"/>
      <c r="N3" s="2052" t="s">
        <v>572</v>
      </c>
      <c r="O3" s="1941"/>
    </row>
    <row r="4" spans="1:18" ht="21" customHeight="1" thickBot="1">
      <c r="A4" s="1906"/>
      <c r="B4" s="972" t="s">
        <v>139</v>
      </c>
      <c r="C4" s="944" t="s">
        <v>9</v>
      </c>
      <c r="D4" s="972" t="s">
        <v>139</v>
      </c>
      <c r="E4" s="944" t="s">
        <v>9</v>
      </c>
      <c r="F4" s="972" t="s">
        <v>139</v>
      </c>
      <c r="G4" s="944" t="s">
        <v>9</v>
      </c>
      <c r="H4" s="972" t="s">
        <v>139</v>
      </c>
      <c r="I4" s="944" t="s">
        <v>9</v>
      </c>
      <c r="J4" s="972" t="s">
        <v>139</v>
      </c>
      <c r="K4" s="944" t="s">
        <v>9</v>
      </c>
      <c r="L4" s="1189" t="s">
        <v>139</v>
      </c>
      <c r="M4" s="945" t="s">
        <v>9</v>
      </c>
      <c r="N4" s="1189" t="s">
        <v>139</v>
      </c>
      <c r="O4" s="1254" t="s">
        <v>9</v>
      </c>
    </row>
    <row r="5" spans="1:18">
      <c r="A5" s="1549" t="s">
        <v>1601</v>
      </c>
      <c r="B5" s="889">
        <v>73.230000000000473</v>
      </c>
      <c r="C5" s="878">
        <v>5941.74</v>
      </c>
      <c r="D5" s="606">
        <v>1.1499999999999986</v>
      </c>
      <c r="E5" s="876">
        <v>52.92</v>
      </c>
      <c r="F5" s="606">
        <v>6.1999999999999886</v>
      </c>
      <c r="G5" s="892">
        <v>228.86</v>
      </c>
      <c r="H5" s="889">
        <v>764.43999999999869</v>
      </c>
      <c r="I5" s="878">
        <v>18857.900000000001</v>
      </c>
      <c r="J5" s="889">
        <v>118.49000000000001</v>
      </c>
      <c r="K5" s="878">
        <v>1034.6600000000001</v>
      </c>
      <c r="L5" s="893" t="s">
        <v>659</v>
      </c>
      <c r="M5" s="888">
        <v>0.3</v>
      </c>
      <c r="N5" s="599" t="s">
        <v>659</v>
      </c>
      <c r="O5" s="1575">
        <v>2.5</v>
      </c>
    </row>
    <row r="6" spans="1:18">
      <c r="A6" s="1548" t="s">
        <v>16</v>
      </c>
      <c r="B6" s="877">
        <v>15.189999999999941</v>
      </c>
      <c r="C6" s="575">
        <v>711.15999999999974</v>
      </c>
      <c r="D6" s="599" t="s">
        <v>659</v>
      </c>
      <c r="E6" s="579">
        <v>4</v>
      </c>
      <c r="F6" s="877">
        <v>3.4499999999999957</v>
      </c>
      <c r="G6" s="486">
        <v>39.290000000000006</v>
      </c>
      <c r="H6" s="877">
        <v>136.86000000000013</v>
      </c>
      <c r="I6" s="575">
        <v>1880.76</v>
      </c>
      <c r="J6" s="877">
        <v>31.819999999999979</v>
      </c>
      <c r="K6" s="575">
        <v>99.929999999999993</v>
      </c>
      <c r="L6" s="599" t="s">
        <v>659</v>
      </c>
      <c r="M6" s="886" t="s">
        <v>659</v>
      </c>
      <c r="N6" s="599" t="s">
        <v>659</v>
      </c>
      <c r="O6" s="1551">
        <v>1.5</v>
      </c>
    </row>
    <row r="7" spans="1:18">
      <c r="A7" s="1548" t="s">
        <v>17</v>
      </c>
      <c r="B7" s="877">
        <v>11.930000000000064</v>
      </c>
      <c r="C7" s="575">
        <v>785.87999999999931</v>
      </c>
      <c r="D7" s="599" t="s">
        <v>659</v>
      </c>
      <c r="E7" s="579">
        <v>8.2200000000000006</v>
      </c>
      <c r="F7" s="599" t="s">
        <v>659</v>
      </c>
      <c r="G7" s="486">
        <v>34.949999999999996</v>
      </c>
      <c r="H7" s="877">
        <v>53.240000000000691</v>
      </c>
      <c r="I7" s="575">
        <v>2667.6300000000015</v>
      </c>
      <c r="J7" s="877">
        <v>15.049999999999983</v>
      </c>
      <c r="K7" s="575">
        <v>104.20000000000002</v>
      </c>
      <c r="L7" s="599" t="s">
        <v>659</v>
      </c>
      <c r="M7" s="886" t="s">
        <v>659</v>
      </c>
      <c r="N7" s="599" t="s">
        <v>659</v>
      </c>
      <c r="O7" s="884" t="s">
        <v>659</v>
      </c>
    </row>
    <row r="8" spans="1:18">
      <c r="A8" s="1548" t="s">
        <v>18</v>
      </c>
      <c r="B8" s="877">
        <v>3.9300000000000068</v>
      </c>
      <c r="C8" s="575">
        <v>295.0899999999998</v>
      </c>
      <c r="D8" s="599" t="s">
        <v>659</v>
      </c>
      <c r="E8" s="579">
        <v>3.98</v>
      </c>
      <c r="F8" s="599" t="s">
        <v>659</v>
      </c>
      <c r="G8" s="486">
        <v>3.55</v>
      </c>
      <c r="H8" s="877">
        <v>40.449999999999591</v>
      </c>
      <c r="I8" s="575">
        <v>1097.1799999999989</v>
      </c>
      <c r="J8" s="877">
        <v>2.8800000000000097</v>
      </c>
      <c r="K8" s="575">
        <v>81.96</v>
      </c>
      <c r="L8" s="599" t="s">
        <v>659</v>
      </c>
      <c r="M8" s="886" t="s">
        <v>659</v>
      </c>
      <c r="N8" s="599" t="s">
        <v>659</v>
      </c>
      <c r="O8" s="884" t="s">
        <v>659</v>
      </c>
    </row>
    <row r="9" spans="1:18">
      <c r="A9" s="1548" t="s">
        <v>19</v>
      </c>
      <c r="B9" s="877">
        <v>0.5</v>
      </c>
      <c r="C9" s="575">
        <v>377.87999999999994</v>
      </c>
      <c r="D9" s="599" t="s">
        <v>659</v>
      </c>
      <c r="E9" s="579">
        <v>6</v>
      </c>
      <c r="F9" s="599" t="s">
        <v>659</v>
      </c>
      <c r="G9" s="486">
        <v>10.130000000000001</v>
      </c>
      <c r="H9" s="877">
        <v>32.809999999999945</v>
      </c>
      <c r="I9" s="575">
        <v>1077.6499999999996</v>
      </c>
      <c r="J9" s="877">
        <v>4.0499999999999972</v>
      </c>
      <c r="K9" s="575">
        <v>55.230000000000004</v>
      </c>
      <c r="L9" s="599" t="s">
        <v>659</v>
      </c>
      <c r="M9" s="886" t="s">
        <v>659</v>
      </c>
      <c r="N9" s="599" t="s">
        <v>659</v>
      </c>
      <c r="O9" s="884" t="s">
        <v>659</v>
      </c>
    </row>
    <row r="10" spans="1:18">
      <c r="A10" s="1548" t="s">
        <v>20</v>
      </c>
      <c r="B10" s="877">
        <v>6.0000000000002274E-2</v>
      </c>
      <c r="C10" s="575">
        <v>185.48000000000002</v>
      </c>
      <c r="D10" s="877">
        <v>0.58999999999999986</v>
      </c>
      <c r="E10" s="579">
        <v>0.79</v>
      </c>
      <c r="F10" s="599" t="s">
        <v>659</v>
      </c>
      <c r="G10" s="486">
        <v>15.1</v>
      </c>
      <c r="H10" s="877">
        <v>20.030000000000086</v>
      </c>
      <c r="I10" s="575">
        <v>521.11999999999989</v>
      </c>
      <c r="J10" s="877">
        <v>1.8999999999999986</v>
      </c>
      <c r="K10" s="575">
        <v>24.21</v>
      </c>
      <c r="L10" s="599" t="s">
        <v>659</v>
      </c>
      <c r="M10" s="886" t="s">
        <v>659</v>
      </c>
      <c r="N10" s="599" t="s">
        <v>659</v>
      </c>
      <c r="O10" s="884" t="s">
        <v>659</v>
      </c>
    </row>
    <row r="11" spans="1:18">
      <c r="A11" s="1548" t="s">
        <v>21</v>
      </c>
      <c r="B11" s="877">
        <v>3</v>
      </c>
      <c r="C11" s="575">
        <v>491.09999999999985</v>
      </c>
      <c r="D11" s="599" t="s">
        <v>659</v>
      </c>
      <c r="E11" s="579">
        <v>3.89</v>
      </c>
      <c r="F11" s="877">
        <v>1</v>
      </c>
      <c r="G11" s="486">
        <v>49</v>
      </c>
      <c r="H11" s="877">
        <v>70.559999999999945</v>
      </c>
      <c r="I11" s="575">
        <v>1793.6000000000017</v>
      </c>
      <c r="J11" s="877">
        <v>8.9199999999999875</v>
      </c>
      <c r="K11" s="575">
        <v>98.15</v>
      </c>
      <c r="L11" s="599" t="s">
        <v>659</v>
      </c>
      <c r="M11" s="886" t="s">
        <v>659</v>
      </c>
      <c r="N11" s="599" t="s">
        <v>659</v>
      </c>
      <c r="O11" s="884" t="s">
        <v>659</v>
      </c>
    </row>
    <row r="12" spans="1:18">
      <c r="A12" s="1548" t="s">
        <v>22</v>
      </c>
      <c r="B12" s="877">
        <v>1.75</v>
      </c>
      <c r="C12" s="575">
        <v>211.55999999999997</v>
      </c>
      <c r="D12" s="599" t="s">
        <v>659</v>
      </c>
      <c r="E12" s="579">
        <v>6.03</v>
      </c>
      <c r="F12" s="599" t="s">
        <v>659</v>
      </c>
      <c r="G12" s="486">
        <v>8.129999999999999</v>
      </c>
      <c r="H12" s="877">
        <v>27.089999999999804</v>
      </c>
      <c r="I12" s="575">
        <v>776.37999999999954</v>
      </c>
      <c r="J12" s="877">
        <v>0</v>
      </c>
      <c r="K12" s="575">
        <v>13.79</v>
      </c>
      <c r="L12" s="599" t="s">
        <v>659</v>
      </c>
      <c r="M12" s="886" t="s">
        <v>659</v>
      </c>
      <c r="N12" s="599" t="s">
        <v>659</v>
      </c>
      <c r="O12" s="884" t="s">
        <v>659</v>
      </c>
    </row>
    <row r="13" spans="1:18">
      <c r="A13" s="1548" t="s">
        <v>23</v>
      </c>
      <c r="B13" s="877">
        <v>2</v>
      </c>
      <c r="C13" s="575">
        <v>335.70999999999987</v>
      </c>
      <c r="D13" s="599" t="s">
        <v>659</v>
      </c>
      <c r="E13" s="579">
        <v>5.4</v>
      </c>
      <c r="F13" s="599" t="s">
        <v>659</v>
      </c>
      <c r="G13" s="486">
        <v>1</v>
      </c>
      <c r="H13" s="877">
        <v>42.7000000000005</v>
      </c>
      <c r="I13" s="575">
        <v>1144.9199999999989</v>
      </c>
      <c r="J13" s="877">
        <v>8.61</v>
      </c>
      <c r="K13" s="575">
        <v>49.91</v>
      </c>
      <c r="L13" s="599" t="s">
        <v>659</v>
      </c>
      <c r="M13" s="886" t="s">
        <v>659</v>
      </c>
      <c r="N13" s="599" t="s">
        <v>659</v>
      </c>
      <c r="O13" s="884" t="s">
        <v>659</v>
      </c>
    </row>
    <row r="14" spans="1:18">
      <c r="A14" s="1548" t="s">
        <v>24</v>
      </c>
      <c r="B14" s="877">
        <v>3.8299999999999841</v>
      </c>
      <c r="C14" s="575">
        <v>298.47999999999985</v>
      </c>
      <c r="D14" s="877">
        <v>0.5600000000000005</v>
      </c>
      <c r="E14" s="579">
        <v>4.8599999999999994</v>
      </c>
      <c r="F14" s="599" t="s">
        <v>659</v>
      </c>
      <c r="G14" s="486">
        <v>16.04</v>
      </c>
      <c r="H14" s="877">
        <v>36.680000000000405</v>
      </c>
      <c r="I14" s="575">
        <v>1022.4699999999988</v>
      </c>
      <c r="J14" s="877">
        <v>3.6700000000000017</v>
      </c>
      <c r="K14" s="575">
        <v>44.35</v>
      </c>
      <c r="L14" s="599" t="s">
        <v>659</v>
      </c>
      <c r="M14" s="886" t="s">
        <v>659</v>
      </c>
      <c r="N14" s="599" t="s">
        <v>659</v>
      </c>
      <c r="O14" s="884" t="s">
        <v>659</v>
      </c>
    </row>
    <row r="15" spans="1:18">
      <c r="A15" s="1548" t="s">
        <v>25</v>
      </c>
      <c r="B15" s="877">
        <v>2</v>
      </c>
      <c r="C15" s="575">
        <v>244.34999999999985</v>
      </c>
      <c r="D15" s="599" t="s">
        <v>659</v>
      </c>
      <c r="E15" s="579">
        <v>1.73</v>
      </c>
      <c r="F15" s="599" t="s">
        <v>659</v>
      </c>
      <c r="G15" s="486">
        <v>5.63</v>
      </c>
      <c r="H15" s="877">
        <v>18.419999999999845</v>
      </c>
      <c r="I15" s="575">
        <v>748.08999999999912</v>
      </c>
      <c r="J15" s="877">
        <v>1</v>
      </c>
      <c r="K15" s="575">
        <v>56.01</v>
      </c>
      <c r="L15" s="599" t="s">
        <v>659</v>
      </c>
      <c r="M15" s="886" t="s">
        <v>659</v>
      </c>
      <c r="N15" s="599" t="s">
        <v>659</v>
      </c>
      <c r="O15" s="884" t="s">
        <v>659</v>
      </c>
    </row>
    <row r="16" spans="1:18">
      <c r="A16" s="1548" t="s">
        <v>26</v>
      </c>
      <c r="B16" s="877">
        <v>14.139999999999759</v>
      </c>
      <c r="C16" s="575">
        <v>660.4199999999995</v>
      </c>
      <c r="D16" s="599" t="s">
        <v>659</v>
      </c>
      <c r="E16" s="579">
        <v>0.36</v>
      </c>
      <c r="F16" s="599" t="s">
        <v>659</v>
      </c>
      <c r="G16" s="486">
        <v>20.96</v>
      </c>
      <c r="H16" s="877">
        <v>97.779999999999291</v>
      </c>
      <c r="I16" s="575">
        <v>2105.8000000000043</v>
      </c>
      <c r="J16" s="877">
        <v>9.9900000000000091</v>
      </c>
      <c r="K16" s="575">
        <v>123.80000000000001</v>
      </c>
      <c r="L16" s="599" t="s">
        <v>659</v>
      </c>
      <c r="M16" s="886" t="s">
        <v>659</v>
      </c>
      <c r="N16" s="599" t="s">
        <v>659</v>
      </c>
      <c r="O16" s="884" t="s">
        <v>659</v>
      </c>
    </row>
    <row r="17" spans="1:15">
      <c r="A17" s="1548" t="s">
        <v>27</v>
      </c>
      <c r="B17" s="877">
        <v>5.3999999999999773</v>
      </c>
      <c r="C17" s="575">
        <v>466.12999999999988</v>
      </c>
      <c r="D17" s="599" t="s">
        <v>659</v>
      </c>
      <c r="E17" s="579">
        <v>3.75</v>
      </c>
      <c r="F17" s="599" t="s">
        <v>659</v>
      </c>
      <c r="G17" s="486">
        <v>5.7</v>
      </c>
      <c r="H17" s="877">
        <v>67.589999999999918</v>
      </c>
      <c r="I17" s="575">
        <v>1353.0100000000002</v>
      </c>
      <c r="J17" s="877">
        <v>6.7399999999999949</v>
      </c>
      <c r="K17" s="575">
        <v>88.54</v>
      </c>
      <c r="L17" s="599" t="s">
        <v>659</v>
      </c>
      <c r="M17" s="886" t="s">
        <v>659</v>
      </c>
      <c r="N17" s="599" t="s">
        <v>659</v>
      </c>
      <c r="O17" s="884" t="s">
        <v>659</v>
      </c>
    </row>
    <row r="18" spans="1:15">
      <c r="A18" s="1548" t="s">
        <v>28</v>
      </c>
      <c r="B18" s="877">
        <v>1.75</v>
      </c>
      <c r="C18" s="575">
        <v>343.74999999999983</v>
      </c>
      <c r="D18" s="599" t="s">
        <v>659</v>
      </c>
      <c r="E18" s="579">
        <v>2.16</v>
      </c>
      <c r="F18" s="599" t="s">
        <v>659</v>
      </c>
      <c r="G18" s="486">
        <v>3.91</v>
      </c>
      <c r="H18" s="877">
        <v>27.989999999999895</v>
      </c>
      <c r="I18" s="575">
        <v>885.46999999999946</v>
      </c>
      <c r="J18" s="877">
        <v>7.8599999999999994</v>
      </c>
      <c r="K18" s="575">
        <v>61.740000000000009</v>
      </c>
      <c r="L18" s="599" t="s">
        <v>659</v>
      </c>
      <c r="M18" s="886" t="s">
        <v>659</v>
      </c>
      <c r="N18" s="599" t="s">
        <v>659</v>
      </c>
      <c r="O18" s="884" t="s">
        <v>659</v>
      </c>
    </row>
    <row r="19" spans="1:15">
      <c r="A19" s="1548" t="s">
        <v>29</v>
      </c>
      <c r="B19" s="877">
        <v>7.75</v>
      </c>
      <c r="C19" s="575">
        <v>534.74999999999977</v>
      </c>
      <c r="D19" s="599" t="s">
        <v>659</v>
      </c>
      <c r="E19" s="579">
        <v>1.75</v>
      </c>
      <c r="F19" s="877">
        <v>1.7499999999999982</v>
      </c>
      <c r="G19" s="486">
        <v>15.47</v>
      </c>
      <c r="H19" s="877">
        <v>92.240000000000236</v>
      </c>
      <c r="I19" s="575">
        <v>1783.8200000000029</v>
      </c>
      <c r="J19" s="877">
        <v>16</v>
      </c>
      <c r="K19" s="575">
        <v>132.84</v>
      </c>
      <c r="L19" s="599" t="s">
        <v>659</v>
      </c>
      <c r="M19" s="575">
        <v>0.3</v>
      </c>
      <c r="N19" s="599" t="s">
        <v>659</v>
      </c>
      <c r="O19" s="579">
        <v>1</v>
      </c>
    </row>
    <row r="20" spans="1:15" s="551" customFormat="1">
      <c r="A20" s="470"/>
      <c r="B20" s="591"/>
      <c r="C20" s="585"/>
      <c r="D20" s="1651"/>
      <c r="E20" s="585"/>
      <c r="F20" s="591"/>
      <c r="G20" s="591"/>
      <c r="H20" s="591"/>
      <c r="I20" s="585"/>
      <c r="J20" s="591"/>
      <c r="K20" s="585"/>
      <c r="L20" s="1651"/>
      <c r="M20" s="585"/>
      <c r="N20" s="1651"/>
      <c r="O20" s="585"/>
    </row>
    <row r="21" spans="1:15">
      <c r="A21" s="5" t="s">
        <v>644</v>
      </c>
      <c r="D21" s="160"/>
      <c r="F21" s="160"/>
    </row>
    <row r="22" spans="1:15">
      <c r="A22" s="69" t="s">
        <v>513</v>
      </c>
      <c r="B22" s="513"/>
      <c r="C22" s="513"/>
      <c r="D22" s="513"/>
      <c r="E22" s="513"/>
      <c r="F22" s="513"/>
      <c r="G22" s="513"/>
      <c r="H22" s="513"/>
      <c r="I22" s="513"/>
      <c r="J22" s="513"/>
      <c r="K22" s="513"/>
      <c r="L22" s="513"/>
      <c r="M22" s="513"/>
      <c r="N22" s="513"/>
      <c r="O22" s="513"/>
    </row>
    <row r="23" spans="1:15">
      <c r="B23" s="160"/>
      <c r="C23" s="160"/>
      <c r="D23" s="160"/>
      <c r="E23" s="160"/>
      <c r="F23" s="160"/>
      <c r="G23" s="160"/>
      <c r="H23" s="160"/>
      <c r="I23" s="160"/>
      <c r="J23" s="160"/>
      <c r="K23" s="160"/>
      <c r="L23" s="160"/>
      <c r="M23" s="160"/>
      <c r="N23" s="160"/>
      <c r="O23" s="160"/>
    </row>
  </sheetData>
  <mergeCells count="8">
    <mergeCell ref="L3:M3"/>
    <mergeCell ref="N3:O3"/>
    <mergeCell ref="A3:A4"/>
    <mergeCell ref="B3:C3"/>
    <mergeCell ref="D3:E3"/>
    <mergeCell ref="F3:G3"/>
    <mergeCell ref="H3:I3"/>
    <mergeCell ref="J3:K3"/>
  </mergeCells>
  <hyperlinks>
    <hyperlink ref="Q2" location="OBSAH!A1" display="Zpět na obsah"/>
  </hyperlinks>
  <pageMargins left="0.7" right="0.7" top="0.78740157499999996" bottom="0.78740157499999996" header="0.3" footer="0.3"/>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
  <sheetViews>
    <sheetView showGridLines="0" workbookViewId="0"/>
  </sheetViews>
  <sheetFormatPr defaultRowHeight="15"/>
  <cols>
    <col min="1" max="1" width="21.5703125" style="551" customWidth="1"/>
    <col min="2" max="14" width="7.7109375" style="551" customWidth="1"/>
  </cols>
  <sheetData>
    <row r="1" spans="1:17">
      <c r="A1" s="165" t="s">
        <v>1535</v>
      </c>
    </row>
    <row r="2" spans="1:17" ht="15.75" thickBot="1">
      <c r="A2" s="1614" t="s">
        <v>1719</v>
      </c>
      <c r="L2" s="623"/>
      <c r="M2" s="146"/>
      <c r="N2" s="146"/>
      <c r="O2" s="146"/>
      <c r="P2" s="213" t="s">
        <v>1602</v>
      </c>
      <c r="Q2" s="146"/>
    </row>
    <row r="3" spans="1:17" ht="24.75" customHeight="1">
      <c r="A3" s="1963" t="s">
        <v>184</v>
      </c>
      <c r="B3" s="1965" t="s">
        <v>193</v>
      </c>
      <c r="C3" s="1966"/>
      <c r="D3" s="1966"/>
      <c r="E3" s="1966"/>
      <c r="F3" s="1966"/>
      <c r="G3" s="1966"/>
      <c r="H3" s="1966"/>
      <c r="I3" s="1966"/>
      <c r="J3" s="1972"/>
      <c r="K3" s="2330" t="s">
        <v>941</v>
      </c>
      <c r="L3" s="2331"/>
      <c r="M3" s="2332" t="s">
        <v>942</v>
      </c>
      <c r="N3" s="1970"/>
    </row>
    <row r="4" spans="1:17" ht="15.75" thickBot="1">
      <c r="A4" s="1964"/>
      <c r="B4" s="995" t="s">
        <v>13</v>
      </c>
      <c r="C4" s="995" t="s">
        <v>135</v>
      </c>
      <c r="D4" s="996" t="s">
        <v>183</v>
      </c>
      <c r="E4" s="996" t="s">
        <v>432</v>
      </c>
      <c r="F4" s="996" t="s">
        <v>529</v>
      </c>
      <c r="G4" s="996" t="s">
        <v>589</v>
      </c>
      <c r="H4" s="996" t="s">
        <v>656</v>
      </c>
      <c r="I4" s="996" t="s">
        <v>673</v>
      </c>
      <c r="J4" s="997" t="s">
        <v>939</v>
      </c>
      <c r="K4" s="1576" t="s">
        <v>185</v>
      </c>
      <c r="L4" s="1577" t="s">
        <v>186</v>
      </c>
      <c r="M4" s="1010" t="s">
        <v>185</v>
      </c>
      <c r="N4" s="1117" t="s">
        <v>186</v>
      </c>
    </row>
    <row r="5" spans="1:17">
      <c r="A5" s="1546" t="s">
        <v>1601</v>
      </c>
      <c r="B5" s="610">
        <v>1605.81</v>
      </c>
      <c r="C5" s="608">
        <v>2205.58</v>
      </c>
      <c r="D5" s="610">
        <v>2696.2999999999997</v>
      </c>
      <c r="E5" s="608">
        <v>3230.09</v>
      </c>
      <c r="F5" s="610">
        <v>3597.7599999999993</v>
      </c>
      <c r="G5" s="608">
        <v>4163.2899999999981</v>
      </c>
      <c r="H5" s="609">
        <v>4822.1399999999976</v>
      </c>
      <c r="I5" s="608">
        <v>5433.8299999999981</v>
      </c>
      <c r="J5" s="610">
        <v>6014.97</v>
      </c>
      <c r="K5" s="1819">
        <f>I5-H5</f>
        <v>611.69000000000051</v>
      </c>
      <c r="L5" s="1411">
        <f>I5/H5-1</f>
        <v>0.12685031956766091</v>
      </c>
      <c r="M5" s="1821">
        <f>I5-D5</f>
        <v>2737.5299999999984</v>
      </c>
      <c r="N5" s="1411">
        <f>I5/D5-1</f>
        <v>1.0152913251492781</v>
      </c>
    </row>
    <row r="6" spans="1:17">
      <c r="A6" s="1568" t="s">
        <v>16</v>
      </c>
      <c r="B6" s="585">
        <v>258.27000000000004</v>
      </c>
      <c r="C6" s="581">
        <v>293.24</v>
      </c>
      <c r="D6" s="585">
        <v>362.63</v>
      </c>
      <c r="E6" s="581">
        <v>413.35</v>
      </c>
      <c r="F6" s="585">
        <v>442.56999999999994</v>
      </c>
      <c r="G6" s="581">
        <v>504.74999999999977</v>
      </c>
      <c r="H6" s="584">
        <v>585.49999999999977</v>
      </c>
      <c r="I6" s="581">
        <v>651.97999999999979</v>
      </c>
      <c r="J6" s="585">
        <v>726.34999999999968</v>
      </c>
      <c r="K6" s="1820">
        <f t="shared" ref="K6:K19" si="0">I6-H6</f>
        <v>66.480000000000018</v>
      </c>
      <c r="L6" s="1115">
        <f t="shared" ref="L6:L19" si="1">I6/H6-1</f>
        <v>0.11354397950469686</v>
      </c>
      <c r="M6" s="1822">
        <f t="shared" ref="M6:M19" si="2">I6-D6</f>
        <v>289.3499999999998</v>
      </c>
      <c r="N6" s="1115">
        <f t="shared" ref="N6:N19" si="3">I6/D6-1</f>
        <v>0.79792074566362348</v>
      </c>
    </row>
    <row r="7" spans="1:17">
      <c r="A7" s="1568" t="s">
        <v>17</v>
      </c>
      <c r="B7" s="585">
        <v>162.43000000000004</v>
      </c>
      <c r="C7" s="581">
        <v>252.15999999999997</v>
      </c>
      <c r="D7" s="585">
        <v>318.60999999999996</v>
      </c>
      <c r="E7" s="581">
        <v>427.52999999999986</v>
      </c>
      <c r="F7" s="585">
        <v>455.31999999999988</v>
      </c>
      <c r="G7" s="581">
        <v>546.49999999999955</v>
      </c>
      <c r="H7" s="584">
        <v>616.97999999999956</v>
      </c>
      <c r="I7" s="581">
        <v>731.95999999999935</v>
      </c>
      <c r="J7" s="585">
        <v>797.80999999999938</v>
      </c>
      <c r="K7" s="1820">
        <f t="shared" si="0"/>
        <v>114.97999999999979</v>
      </c>
      <c r="L7" s="1115">
        <f t="shared" si="1"/>
        <v>0.18635936335051362</v>
      </c>
      <c r="M7" s="1822">
        <f t="shared" si="2"/>
        <v>413.3499999999994</v>
      </c>
      <c r="N7" s="1115">
        <f t="shared" si="3"/>
        <v>1.2973541320109208</v>
      </c>
    </row>
    <row r="8" spans="1:17">
      <c r="A8" s="1568" t="s">
        <v>18</v>
      </c>
      <c r="B8" s="585">
        <v>75.139999999999972</v>
      </c>
      <c r="C8" s="581">
        <v>104.91999999999997</v>
      </c>
      <c r="D8" s="585">
        <v>126.44999999999997</v>
      </c>
      <c r="E8" s="581">
        <v>152.52000000000001</v>
      </c>
      <c r="F8" s="585">
        <v>192.18999999999988</v>
      </c>
      <c r="G8" s="581">
        <v>210.33999999999992</v>
      </c>
      <c r="H8" s="584">
        <v>245.51999999999992</v>
      </c>
      <c r="I8" s="581">
        <v>266.76999999999987</v>
      </c>
      <c r="J8" s="585">
        <v>299.01999999999981</v>
      </c>
      <c r="K8" s="1820">
        <f t="shared" si="0"/>
        <v>21.249999999999943</v>
      </c>
      <c r="L8" s="1115">
        <f t="shared" si="1"/>
        <v>8.6550993809058063E-2</v>
      </c>
      <c r="M8" s="1822">
        <f t="shared" si="2"/>
        <v>140.31999999999988</v>
      </c>
      <c r="N8" s="1115">
        <f t="shared" si="3"/>
        <v>1.1096876235666264</v>
      </c>
    </row>
    <row r="9" spans="1:17">
      <c r="A9" s="1568" t="s">
        <v>19</v>
      </c>
      <c r="B9" s="585">
        <v>154.13000000000002</v>
      </c>
      <c r="C9" s="581">
        <v>153.1</v>
      </c>
      <c r="D9" s="585">
        <v>175.86</v>
      </c>
      <c r="E9" s="581">
        <v>201.77999999999992</v>
      </c>
      <c r="F9" s="585">
        <v>211.51999999999998</v>
      </c>
      <c r="G9" s="581">
        <v>240.71999999999997</v>
      </c>
      <c r="H9" s="584">
        <v>289.06999999999994</v>
      </c>
      <c r="I9" s="581">
        <v>332.74999999999994</v>
      </c>
      <c r="J9" s="585">
        <v>378.37999999999994</v>
      </c>
      <c r="K9" s="1820">
        <f t="shared" si="0"/>
        <v>43.680000000000007</v>
      </c>
      <c r="L9" s="1115">
        <f t="shared" si="1"/>
        <v>0.15110526862005758</v>
      </c>
      <c r="M9" s="1822">
        <f t="shared" si="2"/>
        <v>156.88999999999993</v>
      </c>
      <c r="N9" s="1115">
        <f t="shared" si="3"/>
        <v>0.89213010349141308</v>
      </c>
    </row>
    <row r="10" spans="1:17">
      <c r="A10" s="1568" t="s">
        <v>20</v>
      </c>
      <c r="B10" s="585">
        <v>35.450000000000003</v>
      </c>
      <c r="C10" s="581">
        <v>59.17</v>
      </c>
      <c r="D10" s="585">
        <v>71.290000000000006</v>
      </c>
      <c r="E10" s="581">
        <v>90.990000000000009</v>
      </c>
      <c r="F10" s="585">
        <v>104.01</v>
      </c>
      <c r="G10" s="581">
        <v>119.71</v>
      </c>
      <c r="H10" s="584">
        <v>142.75</v>
      </c>
      <c r="I10" s="581">
        <v>160.78999999999991</v>
      </c>
      <c r="J10" s="585">
        <v>185.54000000000002</v>
      </c>
      <c r="K10" s="1820">
        <f t="shared" si="0"/>
        <v>18.039999999999907</v>
      </c>
      <c r="L10" s="1115">
        <f t="shared" si="1"/>
        <v>0.12637478108581379</v>
      </c>
      <c r="M10" s="1822">
        <f t="shared" si="2"/>
        <v>89.499999999999901</v>
      </c>
      <c r="N10" s="1115">
        <f t="shared" si="3"/>
        <v>1.2554355449572157</v>
      </c>
    </row>
    <row r="11" spans="1:17">
      <c r="A11" s="1568" t="s">
        <v>21</v>
      </c>
      <c r="B11" s="585">
        <v>103.4</v>
      </c>
      <c r="C11" s="581">
        <v>158.45000000000002</v>
      </c>
      <c r="D11" s="585">
        <v>225.24999999999997</v>
      </c>
      <c r="E11" s="581">
        <v>262.90999999999997</v>
      </c>
      <c r="F11" s="585">
        <v>293.20999999999998</v>
      </c>
      <c r="G11" s="581">
        <v>332.2999999999999</v>
      </c>
      <c r="H11" s="584">
        <v>396.59999999999997</v>
      </c>
      <c r="I11" s="581">
        <v>434.39999999999986</v>
      </c>
      <c r="J11" s="585">
        <v>494.09999999999985</v>
      </c>
      <c r="K11" s="1820">
        <f t="shared" si="0"/>
        <v>37.799999999999898</v>
      </c>
      <c r="L11" s="1115">
        <f t="shared" si="1"/>
        <v>9.5310136157337189E-2</v>
      </c>
      <c r="M11" s="1822">
        <f t="shared" si="2"/>
        <v>209.14999999999989</v>
      </c>
      <c r="N11" s="1115">
        <f t="shared" si="3"/>
        <v>0.9285238623751384</v>
      </c>
    </row>
    <row r="12" spans="1:17">
      <c r="A12" s="1568" t="s">
        <v>22</v>
      </c>
      <c r="B12" s="585">
        <v>47.099999999999994</v>
      </c>
      <c r="C12" s="581">
        <v>60.9</v>
      </c>
      <c r="D12" s="585">
        <v>66.800000000000011</v>
      </c>
      <c r="E12" s="581">
        <v>97.29</v>
      </c>
      <c r="F12" s="585">
        <v>117.86000000000001</v>
      </c>
      <c r="G12" s="581">
        <v>140.11999999999998</v>
      </c>
      <c r="H12" s="584">
        <v>164.32999999999998</v>
      </c>
      <c r="I12" s="581">
        <v>183.56999999999996</v>
      </c>
      <c r="J12" s="585">
        <v>213.30999999999997</v>
      </c>
      <c r="K12" s="1820">
        <f t="shared" si="0"/>
        <v>19.239999999999981</v>
      </c>
      <c r="L12" s="1115">
        <f t="shared" si="1"/>
        <v>0.11708148238300975</v>
      </c>
      <c r="M12" s="1822">
        <f t="shared" si="2"/>
        <v>116.76999999999995</v>
      </c>
      <c r="N12" s="1115">
        <f t="shared" si="3"/>
        <v>1.7480538922155677</v>
      </c>
    </row>
    <row r="13" spans="1:17">
      <c r="A13" s="1568" t="s">
        <v>23</v>
      </c>
      <c r="B13" s="585">
        <v>76.470000000000013</v>
      </c>
      <c r="C13" s="581">
        <v>133.99000000000004</v>
      </c>
      <c r="D13" s="585">
        <v>156.47999999999999</v>
      </c>
      <c r="E13" s="581">
        <v>180</v>
      </c>
      <c r="F13" s="585">
        <v>191.56</v>
      </c>
      <c r="G13" s="581">
        <v>224.81999999999988</v>
      </c>
      <c r="H13" s="584">
        <v>282.1099999999999</v>
      </c>
      <c r="I13" s="581">
        <v>319.11999999999983</v>
      </c>
      <c r="J13" s="585">
        <v>337.70999999999987</v>
      </c>
      <c r="K13" s="1820">
        <f t="shared" si="0"/>
        <v>37.009999999999934</v>
      </c>
      <c r="L13" s="1115">
        <f t="shared" si="1"/>
        <v>0.13118996136258887</v>
      </c>
      <c r="M13" s="1822">
        <f t="shared" si="2"/>
        <v>162.63999999999984</v>
      </c>
      <c r="N13" s="1115">
        <f t="shared" si="3"/>
        <v>1.0393660531697333</v>
      </c>
    </row>
    <row r="14" spans="1:17">
      <c r="A14" s="1568" t="s">
        <v>24</v>
      </c>
      <c r="B14" s="585">
        <v>59.82</v>
      </c>
      <c r="C14" s="581">
        <v>96.13</v>
      </c>
      <c r="D14" s="585">
        <v>125.44999999999999</v>
      </c>
      <c r="E14" s="581">
        <v>150.40999999999997</v>
      </c>
      <c r="F14" s="585">
        <v>167.51999999999995</v>
      </c>
      <c r="G14" s="581">
        <v>188.71999999999991</v>
      </c>
      <c r="H14" s="584">
        <v>219.05999999999989</v>
      </c>
      <c r="I14" s="581">
        <v>260.14999999999992</v>
      </c>
      <c r="J14" s="585">
        <v>302.30999999999983</v>
      </c>
      <c r="K14" s="1820">
        <f t="shared" si="0"/>
        <v>41.090000000000032</v>
      </c>
      <c r="L14" s="1115">
        <f t="shared" si="1"/>
        <v>0.18757418058979303</v>
      </c>
      <c r="M14" s="1822">
        <f t="shared" si="2"/>
        <v>134.69999999999993</v>
      </c>
      <c r="N14" s="1115">
        <f t="shared" si="3"/>
        <v>1.0737345555998403</v>
      </c>
    </row>
    <row r="15" spans="1:17">
      <c r="A15" s="1568" t="s">
        <v>25</v>
      </c>
      <c r="B15" s="585">
        <v>77.25</v>
      </c>
      <c r="C15" s="581">
        <v>103.85</v>
      </c>
      <c r="D15" s="585">
        <v>117.72</v>
      </c>
      <c r="E15" s="581">
        <v>132.88</v>
      </c>
      <c r="F15" s="585">
        <v>162.93999999999991</v>
      </c>
      <c r="G15" s="581">
        <v>155.96999999999997</v>
      </c>
      <c r="H15" s="584">
        <v>197.46999999999989</v>
      </c>
      <c r="I15" s="581">
        <v>221.77999999999989</v>
      </c>
      <c r="J15" s="585">
        <v>246.34999999999985</v>
      </c>
      <c r="K15" s="1820">
        <f t="shared" si="0"/>
        <v>24.310000000000002</v>
      </c>
      <c r="L15" s="1115">
        <f t="shared" si="1"/>
        <v>0.1231073074391047</v>
      </c>
      <c r="M15" s="1822">
        <f t="shared" si="2"/>
        <v>104.05999999999989</v>
      </c>
      <c r="N15" s="1115">
        <f t="shared" si="3"/>
        <v>0.88396194359497016</v>
      </c>
    </row>
    <row r="16" spans="1:17">
      <c r="A16" s="1568" t="s">
        <v>26</v>
      </c>
      <c r="B16" s="585">
        <v>202.92999999999995</v>
      </c>
      <c r="C16" s="581">
        <v>262.61</v>
      </c>
      <c r="D16" s="585">
        <v>293.34999999999991</v>
      </c>
      <c r="E16" s="581">
        <v>372.39999999999992</v>
      </c>
      <c r="F16" s="585">
        <v>425.00999999999976</v>
      </c>
      <c r="G16" s="581">
        <v>518.48999999999967</v>
      </c>
      <c r="H16" s="584">
        <v>563.29999999999939</v>
      </c>
      <c r="I16" s="581">
        <v>620.70999999999913</v>
      </c>
      <c r="J16" s="585">
        <v>674.55999999999926</v>
      </c>
      <c r="K16" s="1820">
        <f t="shared" si="0"/>
        <v>57.409999999999741</v>
      </c>
      <c r="L16" s="1115">
        <f t="shared" si="1"/>
        <v>0.10191727321143218</v>
      </c>
      <c r="M16" s="1822">
        <f t="shared" si="2"/>
        <v>327.35999999999922</v>
      </c>
      <c r="N16" s="1115">
        <f t="shared" si="3"/>
        <v>1.1159365945116733</v>
      </c>
    </row>
    <row r="17" spans="1:14">
      <c r="A17" s="1568" t="s">
        <v>27</v>
      </c>
      <c r="B17" s="585">
        <v>110.24999999999996</v>
      </c>
      <c r="C17" s="581">
        <v>153.26999999999995</v>
      </c>
      <c r="D17" s="585">
        <v>196.95999999999989</v>
      </c>
      <c r="E17" s="581">
        <v>254.26999999999992</v>
      </c>
      <c r="F17" s="585">
        <v>280.91999999999985</v>
      </c>
      <c r="G17" s="581">
        <v>338.71999999999969</v>
      </c>
      <c r="H17" s="584">
        <v>401.51999999999987</v>
      </c>
      <c r="I17" s="581">
        <v>455.19999999999982</v>
      </c>
      <c r="J17" s="585">
        <v>471.52999999999986</v>
      </c>
      <c r="K17" s="1820">
        <f t="shared" si="0"/>
        <v>53.67999999999995</v>
      </c>
      <c r="L17" s="1115">
        <f t="shared" si="1"/>
        <v>0.13369197051205406</v>
      </c>
      <c r="M17" s="1822">
        <f t="shared" si="2"/>
        <v>258.2399999999999</v>
      </c>
      <c r="N17" s="1115">
        <f t="shared" si="3"/>
        <v>1.3111291632818851</v>
      </c>
    </row>
    <row r="18" spans="1:14">
      <c r="A18" s="1568" t="s">
        <v>28</v>
      </c>
      <c r="B18" s="585">
        <v>81.010000000000034</v>
      </c>
      <c r="C18" s="581">
        <v>120.89</v>
      </c>
      <c r="D18" s="585">
        <v>156.49999999999997</v>
      </c>
      <c r="E18" s="581">
        <v>165.12999999999997</v>
      </c>
      <c r="F18" s="585">
        <v>179.29999999999995</v>
      </c>
      <c r="G18" s="581">
        <v>227.54999999999998</v>
      </c>
      <c r="H18" s="584">
        <v>260.52</v>
      </c>
      <c r="I18" s="581">
        <v>304.38999999999993</v>
      </c>
      <c r="J18" s="585">
        <v>345.49999999999983</v>
      </c>
      <c r="K18" s="1820">
        <f t="shared" si="0"/>
        <v>43.869999999999948</v>
      </c>
      <c r="L18" s="1115">
        <f t="shared" si="1"/>
        <v>0.16839398126823268</v>
      </c>
      <c r="M18" s="1822">
        <f t="shared" si="2"/>
        <v>147.88999999999996</v>
      </c>
      <c r="N18" s="1115">
        <f t="shared" si="3"/>
        <v>0.94498402555910532</v>
      </c>
    </row>
    <row r="19" spans="1:14">
      <c r="A19" s="1568" t="s">
        <v>29</v>
      </c>
      <c r="B19" s="585">
        <v>162.15999999999997</v>
      </c>
      <c r="C19" s="581">
        <v>252.9</v>
      </c>
      <c r="D19" s="585">
        <v>302.95</v>
      </c>
      <c r="E19" s="581">
        <v>328.62999999999988</v>
      </c>
      <c r="F19" s="585">
        <v>373.82999999999987</v>
      </c>
      <c r="G19" s="581">
        <v>414.57999999999987</v>
      </c>
      <c r="H19" s="584">
        <v>457.4099999999998</v>
      </c>
      <c r="I19" s="581">
        <v>490.25999999999988</v>
      </c>
      <c r="J19" s="585">
        <v>542.49999999999977</v>
      </c>
      <c r="K19" s="1820">
        <f t="shared" si="0"/>
        <v>32.85000000000008</v>
      </c>
      <c r="L19" s="1115">
        <f t="shared" si="1"/>
        <v>7.181740670295822E-2</v>
      </c>
      <c r="M19" s="1822">
        <f t="shared" si="2"/>
        <v>187.30999999999989</v>
      </c>
      <c r="N19" s="1115">
        <f t="shared" si="3"/>
        <v>0.61828684601419348</v>
      </c>
    </row>
    <row r="20" spans="1:14" s="551" customFormat="1">
      <c r="A20" s="1652"/>
      <c r="B20" s="585"/>
      <c r="C20" s="585"/>
      <c r="D20" s="585"/>
      <c r="E20" s="585"/>
      <c r="F20" s="585"/>
      <c r="G20" s="585"/>
      <c r="H20" s="585"/>
      <c r="I20" s="585"/>
      <c r="J20" s="585"/>
      <c r="K20" s="1643"/>
      <c r="L20" s="1008"/>
      <c r="M20" s="1643"/>
      <c r="N20" s="1008"/>
    </row>
    <row r="21" spans="1:14">
      <c r="A21" s="146" t="s">
        <v>728</v>
      </c>
    </row>
    <row r="22" spans="1:14">
      <c r="A22" s="69" t="s">
        <v>513</v>
      </c>
      <c r="B22" s="513"/>
      <c r="C22" s="513"/>
      <c r="D22" s="513"/>
      <c r="E22" s="513"/>
      <c r="F22" s="513"/>
      <c r="G22" s="513"/>
      <c r="H22" s="513"/>
      <c r="I22" s="513"/>
      <c r="J22" s="513"/>
      <c r="K22" s="513"/>
      <c r="L22" s="513"/>
      <c r="M22" s="513"/>
      <c r="N22" s="513"/>
    </row>
    <row r="23" spans="1:14">
      <c r="B23" s="160"/>
      <c r="C23" s="160"/>
      <c r="D23" s="160"/>
      <c r="E23" s="160"/>
      <c r="F23" s="160"/>
      <c r="G23" s="160"/>
      <c r="H23" s="160"/>
      <c r="I23" s="160"/>
      <c r="J23" s="160"/>
    </row>
  </sheetData>
  <mergeCells count="4">
    <mergeCell ref="B3:J3"/>
    <mergeCell ref="A3:A4"/>
    <mergeCell ref="K3:L3"/>
    <mergeCell ref="M3:N3"/>
  </mergeCells>
  <hyperlinks>
    <hyperlink ref="P2" location="OBSAH!A1" display="Zpět na obsah"/>
  </hyperlinks>
  <pageMargins left="0.7" right="0.7" top="0.78740157499999996" bottom="0.78740157499999996" header="0.3" footer="0.3"/>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
  <sheetViews>
    <sheetView showGridLines="0" workbookViewId="0"/>
  </sheetViews>
  <sheetFormatPr defaultRowHeight="15"/>
  <cols>
    <col min="1" max="1" width="21.5703125" style="551" customWidth="1"/>
    <col min="2" max="14" width="7.7109375" style="551" customWidth="1"/>
    <col min="15" max="15" width="6.42578125" style="551" customWidth="1"/>
    <col min="16" max="16" width="9.140625" style="551"/>
  </cols>
  <sheetData>
    <row r="1" spans="1:17">
      <c r="A1" s="165" t="s">
        <v>1786</v>
      </c>
    </row>
    <row r="2" spans="1:17" ht="15.75" thickBot="1">
      <c r="A2" s="1614" t="s">
        <v>1719</v>
      </c>
      <c r="L2" s="623"/>
      <c r="M2" s="146"/>
      <c r="N2" s="146"/>
      <c r="O2" s="146"/>
      <c r="P2" s="213" t="s">
        <v>1602</v>
      </c>
      <c r="Q2" s="146"/>
    </row>
    <row r="3" spans="1:17" ht="22.5" customHeight="1">
      <c r="A3" s="1963" t="s">
        <v>184</v>
      </c>
      <c r="B3" s="1965" t="s">
        <v>193</v>
      </c>
      <c r="C3" s="1966"/>
      <c r="D3" s="1966"/>
      <c r="E3" s="1966"/>
      <c r="F3" s="1966"/>
      <c r="G3" s="1966"/>
      <c r="H3" s="1966"/>
      <c r="I3" s="1966"/>
      <c r="J3" s="1966"/>
      <c r="K3" s="2099" t="s">
        <v>941</v>
      </c>
      <c r="L3" s="1968"/>
      <c r="M3" s="1969" t="s">
        <v>942</v>
      </c>
      <c r="N3" s="1970"/>
    </row>
    <row r="4" spans="1:17" ht="15.75" thickBot="1">
      <c r="A4" s="1964"/>
      <c r="B4" s="995" t="s">
        <v>13</v>
      </c>
      <c r="C4" s="995" t="s">
        <v>135</v>
      </c>
      <c r="D4" s="996" t="s">
        <v>183</v>
      </c>
      <c r="E4" s="996" t="s">
        <v>432</v>
      </c>
      <c r="F4" s="996" t="s">
        <v>529</v>
      </c>
      <c r="G4" s="996" t="s">
        <v>589</v>
      </c>
      <c r="H4" s="996" t="s">
        <v>656</v>
      </c>
      <c r="I4" s="996" t="s">
        <v>673</v>
      </c>
      <c r="J4" s="997" t="s">
        <v>939</v>
      </c>
      <c r="K4" s="1058" t="s">
        <v>185</v>
      </c>
      <c r="L4" s="1000" t="s">
        <v>186</v>
      </c>
      <c r="M4" s="1010" t="s">
        <v>185</v>
      </c>
      <c r="N4" s="1117" t="s">
        <v>186</v>
      </c>
    </row>
    <row r="5" spans="1:17">
      <c r="A5" s="1546" t="s">
        <v>1601</v>
      </c>
      <c r="B5" s="611">
        <v>6496.32</v>
      </c>
      <c r="C5" s="612">
        <v>9308.77</v>
      </c>
      <c r="D5" s="611">
        <v>11173.689999999997</v>
      </c>
      <c r="E5" s="612">
        <v>12839.279999999999</v>
      </c>
      <c r="F5" s="611">
        <v>14122.339999999998</v>
      </c>
      <c r="G5" s="612">
        <v>15405.929999999997</v>
      </c>
      <c r="H5" s="605">
        <v>17189.920000000002</v>
      </c>
      <c r="I5" s="612">
        <v>18393.34</v>
      </c>
      <c r="J5" s="611">
        <v>19622.34</v>
      </c>
      <c r="K5" s="1413">
        <f>I5-H5</f>
        <v>1203.4199999999983</v>
      </c>
      <c r="L5" s="1118">
        <f>I5/H5-1</f>
        <v>7.0007306607593245E-2</v>
      </c>
      <c r="M5" s="1014">
        <f>I5-D5</f>
        <v>7219.6500000000033</v>
      </c>
      <c r="N5" s="1118">
        <f>I5/D5-1</f>
        <v>0.64612943441244619</v>
      </c>
    </row>
    <row r="6" spans="1:17">
      <c r="A6" s="1568" t="s">
        <v>16</v>
      </c>
      <c r="B6" s="585">
        <v>761.75999999999988</v>
      </c>
      <c r="C6" s="581">
        <v>987.19999999999982</v>
      </c>
      <c r="D6" s="585">
        <v>1133.0199999999995</v>
      </c>
      <c r="E6" s="581">
        <v>1271.2299999999996</v>
      </c>
      <c r="F6" s="585">
        <v>1415.23</v>
      </c>
      <c r="G6" s="581">
        <v>1521.5400000000002</v>
      </c>
      <c r="H6" s="584">
        <v>1730.6700000000014</v>
      </c>
      <c r="I6" s="581">
        <v>1891.4000000000003</v>
      </c>
      <c r="J6" s="585">
        <v>2017.6200000000001</v>
      </c>
      <c r="K6" s="1060">
        <f t="shared" ref="K6:K19" si="0">I6-H6</f>
        <v>160.72999999999888</v>
      </c>
      <c r="L6" s="1115">
        <f t="shared" ref="L6:L19" si="1">I6/H6-1</f>
        <v>9.2871546857574705E-2</v>
      </c>
      <c r="M6" s="1015">
        <f t="shared" ref="M6:M19" si="2">I6-D6</f>
        <v>758.38000000000079</v>
      </c>
      <c r="N6" s="1115">
        <f t="shared" ref="N6:N19" si="3">I6/D6-1</f>
        <v>0.66934387742493606</v>
      </c>
    </row>
    <row r="7" spans="1:17">
      <c r="A7" s="1568" t="s">
        <v>17</v>
      </c>
      <c r="B7" s="585">
        <v>718.44999999999982</v>
      </c>
      <c r="C7" s="581">
        <v>1177.52</v>
      </c>
      <c r="D7" s="585">
        <v>1500.2900000000018</v>
      </c>
      <c r="E7" s="581">
        <v>1783.7000000000012</v>
      </c>
      <c r="F7" s="585">
        <v>2043.7300000000012</v>
      </c>
      <c r="G7" s="581">
        <v>2220.2000000000016</v>
      </c>
      <c r="H7" s="584">
        <v>2458.3400000000024</v>
      </c>
      <c r="I7" s="581">
        <v>2547.7600000000025</v>
      </c>
      <c r="J7" s="585">
        <v>2720.8700000000022</v>
      </c>
      <c r="K7" s="1060">
        <f t="shared" si="0"/>
        <v>89.420000000000073</v>
      </c>
      <c r="L7" s="1115">
        <f t="shared" si="1"/>
        <v>3.6374138646403598E-2</v>
      </c>
      <c r="M7" s="1015">
        <f t="shared" si="2"/>
        <v>1047.4700000000007</v>
      </c>
      <c r="N7" s="1115">
        <f t="shared" si="3"/>
        <v>0.69817835218524382</v>
      </c>
    </row>
    <row r="8" spans="1:17">
      <c r="A8" s="1568" t="s">
        <v>18</v>
      </c>
      <c r="B8" s="585">
        <v>369.78000000000037</v>
      </c>
      <c r="C8" s="581">
        <v>505.36000000000024</v>
      </c>
      <c r="D8" s="585">
        <v>584.52999999999975</v>
      </c>
      <c r="E8" s="581">
        <v>700.64999999999941</v>
      </c>
      <c r="F8" s="585">
        <v>778.66999999999916</v>
      </c>
      <c r="G8" s="581">
        <v>860.92999999999904</v>
      </c>
      <c r="H8" s="584">
        <v>973.70999999999879</v>
      </c>
      <c r="I8" s="581">
        <v>1045.9599999999991</v>
      </c>
      <c r="J8" s="585">
        <v>1137.6299999999985</v>
      </c>
      <c r="K8" s="1414">
        <f t="shared" si="0"/>
        <v>72.250000000000341</v>
      </c>
      <c r="L8" s="1115">
        <f t="shared" si="1"/>
        <v>7.4200737385875071E-2</v>
      </c>
      <c r="M8" s="1412">
        <f t="shared" si="2"/>
        <v>461.42999999999938</v>
      </c>
      <c r="N8" s="1115">
        <f t="shared" si="3"/>
        <v>0.78940345234632892</v>
      </c>
    </row>
    <row r="9" spans="1:17">
      <c r="A9" s="1568" t="s">
        <v>19</v>
      </c>
      <c r="B9" s="585">
        <v>427.21</v>
      </c>
      <c r="C9" s="581">
        <v>549.53000000000009</v>
      </c>
      <c r="D9" s="585">
        <v>648.59999999999957</v>
      </c>
      <c r="E9" s="581">
        <v>721.41999999999916</v>
      </c>
      <c r="F9" s="585">
        <v>808.22999999999922</v>
      </c>
      <c r="G9" s="581">
        <v>878.6399999999993</v>
      </c>
      <c r="H9" s="584">
        <v>1000.6599999999993</v>
      </c>
      <c r="I9" s="581">
        <v>1041.4999999999993</v>
      </c>
      <c r="J9" s="585">
        <v>1110.4599999999996</v>
      </c>
      <c r="K9" s="1414">
        <f t="shared" si="0"/>
        <v>40.840000000000032</v>
      </c>
      <c r="L9" s="1115">
        <f t="shared" si="1"/>
        <v>4.0813063378170478E-2</v>
      </c>
      <c r="M9" s="1412">
        <f t="shared" si="2"/>
        <v>392.89999999999975</v>
      </c>
      <c r="N9" s="1115">
        <f t="shared" si="3"/>
        <v>0.60576626580326853</v>
      </c>
    </row>
    <row r="10" spans="1:17">
      <c r="A10" s="1568" t="s">
        <v>20</v>
      </c>
      <c r="B10" s="585">
        <v>194.62000000000003</v>
      </c>
      <c r="C10" s="581">
        <v>291.19</v>
      </c>
      <c r="D10" s="585">
        <v>338.17999999999978</v>
      </c>
      <c r="E10" s="581">
        <v>370.25999999999982</v>
      </c>
      <c r="F10" s="585">
        <v>387.57999999999976</v>
      </c>
      <c r="G10" s="581">
        <v>435.89999999999975</v>
      </c>
      <c r="H10" s="584">
        <v>490.60999999999979</v>
      </c>
      <c r="I10" s="581">
        <v>534.77999999999975</v>
      </c>
      <c r="J10" s="585">
        <v>541.15</v>
      </c>
      <c r="K10" s="1414">
        <f t="shared" si="0"/>
        <v>44.169999999999959</v>
      </c>
      <c r="L10" s="1115">
        <f t="shared" si="1"/>
        <v>9.0030778011047419E-2</v>
      </c>
      <c r="M10" s="1412">
        <f t="shared" si="2"/>
        <v>196.59999999999997</v>
      </c>
      <c r="N10" s="1115">
        <f t="shared" si="3"/>
        <v>0.58134721154414826</v>
      </c>
    </row>
    <row r="11" spans="1:17">
      <c r="A11" s="1568" t="s">
        <v>21</v>
      </c>
      <c r="B11" s="585">
        <v>569</v>
      </c>
      <c r="C11" s="581">
        <v>906.4699999999998</v>
      </c>
      <c r="D11" s="585">
        <v>1092.6500000000001</v>
      </c>
      <c r="E11" s="581">
        <v>1254.3199999999995</v>
      </c>
      <c r="F11" s="585">
        <v>1358.8599999999997</v>
      </c>
      <c r="G11" s="581">
        <v>1447.5500000000002</v>
      </c>
      <c r="H11" s="584">
        <v>1630.9900000000005</v>
      </c>
      <c r="I11" s="581">
        <v>1776.7000000000014</v>
      </c>
      <c r="J11" s="585">
        <v>1864.1600000000017</v>
      </c>
      <c r="K11" s="1414">
        <f t="shared" si="0"/>
        <v>145.71000000000095</v>
      </c>
      <c r="L11" s="1115">
        <f t="shared" si="1"/>
        <v>8.9338377304582384E-2</v>
      </c>
      <c r="M11" s="1412">
        <f t="shared" si="2"/>
        <v>684.05000000000132</v>
      </c>
      <c r="N11" s="1115">
        <f t="shared" si="3"/>
        <v>0.62604676703427553</v>
      </c>
    </row>
    <row r="12" spans="1:17">
      <c r="A12" s="1568" t="s">
        <v>22</v>
      </c>
      <c r="B12" s="585">
        <v>178.53000000000003</v>
      </c>
      <c r="C12" s="581">
        <v>305.58999999999997</v>
      </c>
      <c r="D12" s="585">
        <v>390.9799999999999</v>
      </c>
      <c r="E12" s="581">
        <v>498.14999999999958</v>
      </c>
      <c r="F12" s="585">
        <v>556.72999999999956</v>
      </c>
      <c r="G12" s="581">
        <v>661.03999999999951</v>
      </c>
      <c r="H12" s="584">
        <v>717.17999999999961</v>
      </c>
      <c r="I12" s="581">
        <v>769.59999999999923</v>
      </c>
      <c r="J12" s="585">
        <v>803.46999999999935</v>
      </c>
      <c r="K12" s="1414">
        <f t="shared" si="0"/>
        <v>52.419999999999618</v>
      </c>
      <c r="L12" s="1115">
        <f t="shared" si="1"/>
        <v>7.3091831897152293E-2</v>
      </c>
      <c r="M12" s="1412">
        <f t="shared" si="2"/>
        <v>378.61999999999932</v>
      </c>
      <c r="N12" s="1115">
        <f t="shared" si="3"/>
        <v>0.96838712977645769</v>
      </c>
    </row>
    <row r="13" spans="1:17">
      <c r="A13" s="1568" t="s">
        <v>23</v>
      </c>
      <c r="B13" s="585">
        <v>333.33999999999992</v>
      </c>
      <c r="C13" s="581">
        <v>499.64000000000004</v>
      </c>
      <c r="D13" s="585">
        <v>643.80999999999995</v>
      </c>
      <c r="E13" s="581">
        <v>735.89999999999964</v>
      </c>
      <c r="F13" s="585">
        <v>797.21999999999946</v>
      </c>
      <c r="G13" s="581">
        <v>903.58999999999878</v>
      </c>
      <c r="H13" s="584">
        <v>1014.6699999999989</v>
      </c>
      <c r="I13" s="581">
        <v>1106.9799999999991</v>
      </c>
      <c r="J13" s="585">
        <v>1187.6199999999994</v>
      </c>
      <c r="K13" s="1414">
        <f t="shared" si="0"/>
        <v>92.310000000000173</v>
      </c>
      <c r="L13" s="1115">
        <f t="shared" si="1"/>
        <v>9.0975391013827345E-2</v>
      </c>
      <c r="M13" s="1412">
        <f t="shared" si="2"/>
        <v>463.16999999999916</v>
      </c>
      <c r="N13" s="1115">
        <f t="shared" si="3"/>
        <v>0.7194203258725389</v>
      </c>
    </row>
    <row r="14" spans="1:17">
      <c r="A14" s="1568" t="s">
        <v>24</v>
      </c>
      <c r="B14" s="585">
        <v>340.71</v>
      </c>
      <c r="C14" s="581">
        <v>513.06999999999994</v>
      </c>
      <c r="D14" s="585">
        <v>609.80999999999949</v>
      </c>
      <c r="E14" s="581">
        <v>697.19999999999948</v>
      </c>
      <c r="F14" s="585">
        <v>745.53999999999917</v>
      </c>
      <c r="G14" s="581">
        <v>813.63999999999953</v>
      </c>
      <c r="H14" s="584">
        <v>909.58999999999912</v>
      </c>
      <c r="I14" s="581">
        <v>968.88999999999942</v>
      </c>
      <c r="J14" s="585">
        <v>1059.1499999999992</v>
      </c>
      <c r="K14" s="1414">
        <f t="shared" si="0"/>
        <v>59.300000000000296</v>
      </c>
      <c r="L14" s="1115">
        <f t="shared" si="1"/>
        <v>6.5194208379599994E-2</v>
      </c>
      <c r="M14" s="1412">
        <f t="shared" si="2"/>
        <v>359.07999999999993</v>
      </c>
      <c r="N14" s="1115">
        <f t="shared" si="3"/>
        <v>0.58883914661943915</v>
      </c>
    </row>
    <row r="15" spans="1:17">
      <c r="A15" s="1568" t="s">
        <v>25</v>
      </c>
      <c r="B15" s="585">
        <v>319.16999999999996</v>
      </c>
      <c r="C15" s="581">
        <v>433.30000000000007</v>
      </c>
      <c r="D15" s="585">
        <v>507.92999999999961</v>
      </c>
      <c r="E15" s="581">
        <v>563.74999999999955</v>
      </c>
      <c r="F15" s="585">
        <v>614.32999999999947</v>
      </c>
      <c r="G15" s="581">
        <v>629.17999999999938</v>
      </c>
      <c r="H15" s="584">
        <v>678.00999999999954</v>
      </c>
      <c r="I15" s="581">
        <v>722.89999999999941</v>
      </c>
      <c r="J15" s="585">
        <v>766.50999999999897</v>
      </c>
      <c r="K15" s="1414">
        <f t="shared" si="0"/>
        <v>44.889999999999873</v>
      </c>
      <c r="L15" s="1115">
        <f t="shared" si="1"/>
        <v>6.6208463002020546E-2</v>
      </c>
      <c r="M15" s="1412">
        <f t="shared" si="2"/>
        <v>214.9699999999998</v>
      </c>
      <c r="N15" s="1115">
        <f t="shared" si="3"/>
        <v>0.42322761010375443</v>
      </c>
    </row>
    <row r="16" spans="1:17">
      <c r="A16" s="1568" t="s">
        <v>26</v>
      </c>
      <c r="B16" s="585">
        <v>709.95999999999992</v>
      </c>
      <c r="C16" s="581">
        <v>993.7299999999999</v>
      </c>
      <c r="D16" s="585">
        <v>1150.2899999999993</v>
      </c>
      <c r="E16" s="581">
        <v>1383.5900000000015</v>
      </c>
      <c r="F16" s="585">
        <v>1520.6400000000028</v>
      </c>
      <c r="G16" s="581">
        <v>1702.3500000000022</v>
      </c>
      <c r="H16" s="584">
        <v>1864.6600000000024</v>
      </c>
      <c r="I16" s="581">
        <v>1986.9600000000003</v>
      </c>
      <c r="J16" s="585">
        <v>2203.5800000000036</v>
      </c>
      <c r="K16" s="1414">
        <f t="shared" si="0"/>
        <v>122.29999999999791</v>
      </c>
      <c r="L16" s="1115">
        <f t="shared" si="1"/>
        <v>6.5588364634838303E-2</v>
      </c>
      <c r="M16" s="1412">
        <f t="shared" si="2"/>
        <v>836.67000000000098</v>
      </c>
      <c r="N16" s="1115">
        <f t="shared" si="3"/>
        <v>0.72735571029914325</v>
      </c>
    </row>
    <row r="17" spans="1:14">
      <c r="A17" s="1568" t="s">
        <v>27</v>
      </c>
      <c r="B17" s="585">
        <v>437.53000000000003</v>
      </c>
      <c r="C17" s="581">
        <v>595.5</v>
      </c>
      <c r="D17" s="585">
        <v>724.52999999999918</v>
      </c>
      <c r="E17" s="581">
        <v>855.16999999999882</v>
      </c>
      <c r="F17" s="585">
        <v>977.60999999999865</v>
      </c>
      <c r="G17" s="581">
        <v>1098.8499999999992</v>
      </c>
      <c r="H17" s="584">
        <v>1235.2699999999998</v>
      </c>
      <c r="I17" s="581">
        <v>1331.9699999999996</v>
      </c>
      <c r="J17" s="585">
        <v>1420.6000000000001</v>
      </c>
      <c r="K17" s="1414">
        <f t="shared" si="0"/>
        <v>96.699999999999818</v>
      </c>
      <c r="L17" s="1115">
        <f t="shared" si="1"/>
        <v>7.8282480753195438E-2</v>
      </c>
      <c r="M17" s="1412">
        <f t="shared" si="2"/>
        <v>607.4400000000004</v>
      </c>
      <c r="N17" s="1115">
        <f t="shared" si="3"/>
        <v>0.83839178501925526</v>
      </c>
    </row>
    <row r="18" spans="1:14">
      <c r="A18" s="1568" t="s">
        <v>28</v>
      </c>
      <c r="B18" s="585">
        <v>384.13999999999993</v>
      </c>
      <c r="C18" s="581">
        <v>474.97000000000008</v>
      </c>
      <c r="D18" s="585">
        <v>571.30999999999949</v>
      </c>
      <c r="E18" s="581">
        <v>616.39999999999952</v>
      </c>
      <c r="F18" s="585">
        <v>671.96999999999946</v>
      </c>
      <c r="G18" s="581">
        <v>729.3999999999993</v>
      </c>
      <c r="H18" s="584">
        <v>813.07999999999913</v>
      </c>
      <c r="I18" s="581">
        <v>871.24999999999875</v>
      </c>
      <c r="J18" s="585">
        <v>913.45999999999935</v>
      </c>
      <c r="K18" s="1414">
        <f t="shared" si="0"/>
        <v>58.169999999999618</v>
      </c>
      <c r="L18" s="1115">
        <f t="shared" si="1"/>
        <v>7.1542775618634868E-2</v>
      </c>
      <c r="M18" s="1412">
        <f t="shared" si="2"/>
        <v>299.93999999999926</v>
      </c>
      <c r="N18" s="1115">
        <f t="shared" si="3"/>
        <v>0.52500393831720005</v>
      </c>
    </row>
    <row r="19" spans="1:14">
      <c r="A19" s="1568" t="s">
        <v>29</v>
      </c>
      <c r="B19" s="585">
        <v>752.11999999999955</v>
      </c>
      <c r="C19" s="581">
        <v>1075.7</v>
      </c>
      <c r="D19" s="585">
        <v>1277.76</v>
      </c>
      <c r="E19" s="581">
        <v>1387.5400000000016</v>
      </c>
      <c r="F19" s="585">
        <v>1446.0000000000002</v>
      </c>
      <c r="G19" s="581">
        <v>1503.1200000000008</v>
      </c>
      <c r="H19" s="584">
        <v>1672.4800000000012</v>
      </c>
      <c r="I19" s="581">
        <v>1796.6900000000019</v>
      </c>
      <c r="J19" s="585">
        <v>1876.0600000000031</v>
      </c>
      <c r="K19" s="1414">
        <f t="shared" si="0"/>
        <v>124.21000000000072</v>
      </c>
      <c r="L19" s="1115">
        <f t="shared" si="1"/>
        <v>7.4266956854491806E-2</v>
      </c>
      <c r="M19" s="1412">
        <f t="shared" si="2"/>
        <v>518.93000000000188</v>
      </c>
      <c r="N19" s="1115">
        <f t="shared" si="3"/>
        <v>0.40612478086651782</v>
      </c>
    </row>
    <row r="20" spans="1:14" s="551" customFormat="1">
      <c r="A20" s="1652"/>
      <c r="B20" s="585"/>
      <c r="C20" s="585"/>
      <c r="D20" s="585"/>
      <c r="E20" s="585"/>
      <c r="F20" s="585"/>
      <c r="G20" s="585"/>
      <c r="H20" s="585"/>
      <c r="I20" s="585"/>
      <c r="J20" s="585"/>
      <c r="K20" s="1643"/>
      <c r="L20" s="1008"/>
      <c r="M20" s="1643"/>
      <c r="N20" s="1008"/>
    </row>
    <row r="21" spans="1:14">
      <c r="A21" s="146" t="s">
        <v>728</v>
      </c>
    </row>
    <row r="22" spans="1:14">
      <c r="A22" s="69" t="s">
        <v>513</v>
      </c>
    </row>
    <row r="23" spans="1:14">
      <c r="B23" s="160"/>
      <c r="C23" s="160"/>
      <c r="D23" s="160"/>
      <c r="E23" s="160"/>
      <c r="F23" s="160"/>
      <c r="G23" s="160"/>
      <c r="H23" s="160"/>
      <c r="I23" s="160"/>
      <c r="J23" s="160"/>
    </row>
  </sheetData>
  <mergeCells count="4">
    <mergeCell ref="A3:A4"/>
    <mergeCell ref="K3:L3"/>
    <mergeCell ref="M3:N3"/>
    <mergeCell ref="B3:J3"/>
  </mergeCells>
  <hyperlinks>
    <hyperlink ref="P2" location="OBSAH!A1" display="Zpět na obsah"/>
  </hyperlinks>
  <pageMargins left="0.7" right="0.7" top="0.78740157499999996" bottom="0.78740157499999996"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3"/>
  <sheetViews>
    <sheetView showGridLines="0" workbookViewId="0"/>
  </sheetViews>
  <sheetFormatPr defaultRowHeight="15"/>
  <cols>
    <col min="1" max="1" width="24.85546875" style="551" customWidth="1"/>
    <col min="2" max="18" width="7.7109375" style="551" customWidth="1"/>
    <col min="19" max="19" width="8.140625" customWidth="1"/>
  </cols>
  <sheetData>
    <row r="1" spans="1:21">
      <c r="A1" s="165" t="s">
        <v>1030</v>
      </c>
      <c r="B1" s="165"/>
      <c r="C1" s="165"/>
      <c r="D1" s="165"/>
    </row>
    <row r="2" spans="1:21" ht="15.75" thickBot="1">
      <c r="A2" s="1614" t="s">
        <v>1719</v>
      </c>
      <c r="B2" s="213"/>
      <c r="C2" s="213"/>
      <c r="D2" s="213"/>
      <c r="P2" s="623"/>
      <c r="Q2" s="146"/>
      <c r="R2" s="146"/>
      <c r="S2" s="146"/>
      <c r="T2" s="213" t="s">
        <v>1602</v>
      </c>
      <c r="U2" s="146"/>
    </row>
    <row r="3" spans="1:21" ht="20.25" customHeight="1">
      <c r="A3" s="1963" t="s">
        <v>184</v>
      </c>
      <c r="B3" s="1965" t="s">
        <v>193</v>
      </c>
      <c r="C3" s="1966"/>
      <c r="D3" s="1966"/>
      <c r="E3" s="1966"/>
      <c r="F3" s="1966"/>
      <c r="G3" s="1966"/>
      <c r="H3" s="1966"/>
      <c r="I3" s="1966"/>
      <c r="J3" s="1966"/>
      <c r="K3" s="1966"/>
      <c r="L3" s="1972"/>
      <c r="M3" s="1967" t="s">
        <v>941</v>
      </c>
      <c r="N3" s="1968"/>
      <c r="O3" s="1969" t="s">
        <v>942</v>
      </c>
      <c r="P3" s="1970"/>
      <c r="Q3" s="1971" t="s">
        <v>943</v>
      </c>
      <c r="R3" s="1968"/>
    </row>
    <row r="4" spans="1:21" ht="15.75" thickBot="1">
      <c r="A4" s="1964"/>
      <c r="B4" s="995" t="s">
        <v>11</v>
      </c>
      <c r="C4" s="995" t="s">
        <v>12</v>
      </c>
      <c r="D4" s="995" t="s">
        <v>13</v>
      </c>
      <c r="E4" s="995" t="s">
        <v>135</v>
      </c>
      <c r="F4" s="995" t="s">
        <v>183</v>
      </c>
      <c r="G4" s="996" t="s">
        <v>432</v>
      </c>
      <c r="H4" s="996" t="s">
        <v>529</v>
      </c>
      <c r="I4" s="996" t="s">
        <v>589</v>
      </c>
      <c r="J4" s="996" t="s">
        <v>656</v>
      </c>
      <c r="K4" s="996" t="s">
        <v>673</v>
      </c>
      <c r="L4" s="1112" t="s">
        <v>939</v>
      </c>
      <c r="M4" s="1058" t="s">
        <v>185</v>
      </c>
      <c r="N4" s="1000" t="s">
        <v>186</v>
      </c>
      <c r="O4" s="1010" t="s">
        <v>185</v>
      </c>
      <c r="P4" s="1000" t="s">
        <v>186</v>
      </c>
      <c r="Q4" s="1010" t="s">
        <v>185</v>
      </c>
      <c r="R4" s="1117" t="s">
        <v>186</v>
      </c>
    </row>
    <row r="5" spans="1:21">
      <c r="A5" s="1549" t="s">
        <v>1601</v>
      </c>
      <c r="B5" s="613">
        <v>420.79999999999995</v>
      </c>
      <c r="C5" s="614">
        <v>416.70000000000005</v>
      </c>
      <c r="D5" s="615">
        <v>332.32000000000005</v>
      </c>
      <c r="E5" s="614">
        <v>425.02999999999992</v>
      </c>
      <c r="F5" s="615">
        <v>466.05</v>
      </c>
      <c r="G5" s="614">
        <v>470.18</v>
      </c>
      <c r="H5" s="615">
        <v>479.09000000000003</v>
      </c>
      <c r="I5" s="614">
        <v>519.84</v>
      </c>
      <c r="J5" s="615">
        <v>582.53</v>
      </c>
      <c r="K5" s="616">
        <v>726.51</v>
      </c>
      <c r="L5" s="615">
        <v>796.91</v>
      </c>
      <c r="M5" s="1415">
        <f>L5-K5</f>
        <v>70.399999999999977</v>
      </c>
      <c r="N5" s="1411">
        <f>L5/K5-1</f>
        <v>9.6901625579826733E-2</v>
      </c>
      <c r="O5" s="1013">
        <f>L5-G5</f>
        <v>326.72999999999996</v>
      </c>
      <c r="P5" s="1411">
        <f>L5/G5-1</f>
        <v>0.69490407928878284</v>
      </c>
      <c r="Q5" s="1013">
        <f>L5-B5</f>
        <v>376.11</v>
      </c>
      <c r="R5" s="1411">
        <f>L5/B5-1</f>
        <v>0.89379752851711047</v>
      </c>
    </row>
    <row r="6" spans="1:21">
      <c r="A6" s="1568" t="s">
        <v>16</v>
      </c>
      <c r="B6" s="1578">
        <v>102.70000000000002</v>
      </c>
      <c r="C6" s="573">
        <v>94.30000000000004</v>
      </c>
      <c r="D6" s="571">
        <v>69.600000000000023</v>
      </c>
      <c r="E6" s="573">
        <v>89.689999999999984</v>
      </c>
      <c r="F6" s="571">
        <v>102.24000000000001</v>
      </c>
      <c r="G6" s="573">
        <v>103.89</v>
      </c>
      <c r="H6" s="571">
        <v>102.19</v>
      </c>
      <c r="I6" s="573">
        <v>116.52</v>
      </c>
      <c r="J6" s="571">
        <v>132.88999999999996</v>
      </c>
      <c r="K6" s="572">
        <v>156.47</v>
      </c>
      <c r="L6" s="571">
        <v>165.20999999999998</v>
      </c>
      <c r="M6" s="1060">
        <f t="shared" ref="M6:M19" si="0">L6-K6</f>
        <v>8.7399999999999807</v>
      </c>
      <c r="N6" s="1115">
        <f t="shared" ref="N6:N19" si="1">L6/K6-1</f>
        <v>5.5857352847191066E-2</v>
      </c>
      <c r="O6" s="1015">
        <f t="shared" ref="O6:O19" si="2">L6-G6</f>
        <v>61.319999999999979</v>
      </c>
      <c r="P6" s="1115">
        <f t="shared" ref="P6:P19" si="3">L6/G6-1</f>
        <v>0.59023967658099896</v>
      </c>
      <c r="Q6" s="1015">
        <f t="shared" ref="Q6:Q19" si="4">L6-B6</f>
        <v>62.509999999999962</v>
      </c>
      <c r="R6" s="1115">
        <f t="shared" ref="R6:R19" si="5">L6/B6-1</f>
        <v>0.60866601752677663</v>
      </c>
    </row>
    <row r="7" spans="1:21">
      <c r="A7" s="1568" t="s">
        <v>17</v>
      </c>
      <c r="B7" s="1578">
        <v>41.4</v>
      </c>
      <c r="C7" s="573">
        <v>47.2</v>
      </c>
      <c r="D7" s="571">
        <v>28.439999999999994</v>
      </c>
      <c r="E7" s="573">
        <v>45.850000000000009</v>
      </c>
      <c r="F7" s="571">
        <v>48.90000000000002</v>
      </c>
      <c r="G7" s="573">
        <v>49.400000000000006</v>
      </c>
      <c r="H7" s="571">
        <v>48.320000000000007</v>
      </c>
      <c r="I7" s="573">
        <v>57.860000000000014</v>
      </c>
      <c r="J7" s="571">
        <v>54.720000000000006</v>
      </c>
      <c r="K7" s="572">
        <v>73.510000000000005</v>
      </c>
      <c r="L7" s="571">
        <v>80.350000000000009</v>
      </c>
      <c r="M7" s="1060">
        <f t="shared" si="0"/>
        <v>6.8400000000000034</v>
      </c>
      <c r="N7" s="1115">
        <f t="shared" si="1"/>
        <v>9.3048564821112789E-2</v>
      </c>
      <c r="O7" s="1015">
        <f t="shared" si="2"/>
        <v>30.950000000000003</v>
      </c>
      <c r="P7" s="1115">
        <f t="shared" si="3"/>
        <v>0.62651821862348167</v>
      </c>
      <c r="Q7" s="1015">
        <f t="shared" si="4"/>
        <v>38.95000000000001</v>
      </c>
      <c r="R7" s="1115">
        <f t="shared" si="5"/>
        <v>0.94082125603864752</v>
      </c>
    </row>
    <row r="8" spans="1:21">
      <c r="A8" s="1568" t="s">
        <v>18</v>
      </c>
      <c r="B8" s="1578">
        <v>24.599999999999998</v>
      </c>
      <c r="C8" s="573">
        <v>19.2</v>
      </c>
      <c r="D8" s="571">
        <v>10.15</v>
      </c>
      <c r="E8" s="573">
        <v>14.26</v>
      </c>
      <c r="F8" s="571">
        <v>15.05</v>
      </c>
      <c r="G8" s="573">
        <v>15.850000000000001</v>
      </c>
      <c r="H8" s="571">
        <v>18.5</v>
      </c>
      <c r="I8" s="573">
        <v>19.330000000000002</v>
      </c>
      <c r="J8" s="571">
        <v>23.689999999999998</v>
      </c>
      <c r="K8" s="572">
        <v>28.950000000000003</v>
      </c>
      <c r="L8" s="571">
        <v>38.78</v>
      </c>
      <c r="M8" s="1414">
        <f t="shared" si="0"/>
        <v>9.8299999999999983</v>
      </c>
      <c r="N8" s="1115">
        <f t="shared" si="1"/>
        <v>0.33955094991364421</v>
      </c>
      <c r="O8" s="1412">
        <f t="shared" si="2"/>
        <v>22.93</v>
      </c>
      <c r="P8" s="1115">
        <f t="shared" si="3"/>
        <v>1.4466876971608831</v>
      </c>
      <c r="Q8" s="1412">
        <f t="shared" si="4"/>
        <v>14.180000000000003</v>
      </c>
      <c r="R8" s="1115">
        <f t="shared" si="5"/>
        <v>0.57642276422764249</v>
      </c>
    </row>
    <row r="9" spans="1:21">
      <c r="A9" s="1568" t="s">
        <v>19</v>
      </c>
      <c r="B9" s="1578">
        <v>23.2</v>
      </c>
      <c r="C9" s="573">
        <v>11.799999999999997</v>
      </c>
      <c r="D9" s="571">
        <v>6.03</v>
      </c>
      <c r="E9" s="573">
        <v>10.41</v>
      </c>
      <c r="F9" s="571">
        <v>11</v>
      </c>
      <c r="G9" s="573">
        <v>9.6600000000000019</v>
      </c>
      <c r="H9" s="571">
        <v>7.31</v>
      </c>
      <c r="I9" s="573">
        <v>8.629999999999999</v>
      </c>
      <c r="J9" s="571">
        <v>9.58</v>
      </c>
      <c r="K9" s="572">
        <v>16.579999999999998</v>
      </c>
      <c r="L9" s="571">
        <v>12.83</v>
      </c>
      <c r="M9" s="1414">
        <f t="shared" si="0"/>
        <v>-3.7499999999999982</v>
      </c>
      <c r="N9" s="1115">
        <f t="shared" si="1"/>
        <v>-0.22617611580217123</v>
      </c>
      <c r="O9" s="1412">
        <f t="shared" si="2"/>
        <v>3.1699999999999982</v>
      </c>
      <c r="P9" s="1115">
        <f t="shared" si="3"/>
        <v>0.32815734989648004</v>
      </c>
      <c r="Q9" s="1412">
        <f t="shared" si="4"/>
        <v>-10.37</v>
      </c>
      <c r="R9" s="1115">
        <f t="shared" si="5"/>
        <v>-0.44698275862068959</v>
      </c>
    </row>
    <row r="10" spans="1:21">
      <c r="A10" s="1568" t="s">
        <v>20</v>
      </c>
      <c r="B10" s="1578">
        <v>6.6</v>
      </c>
      <c r="C10" s="573">
        <v>7.6</v>
      </c>
      <c r="D10" s="571">
        <v>3.22</v>
      </c>
      <c r="E10" s="573">
        <v>2.1</v>
      </c>
      <c r="F10" s="571">
        <v>4.3499999999999996</v>
      </c>
      <c r="G10" s="573">
        <v>4.8</v>
      </c>
      <c r="H10" s="571">
        <v>4.37</v>
      </c>
      <c r="I10" s="573">
        <v>5.25</v>
      </c>
      <c r="J10" s="571">
        <v>8.7000000000000011</v>
      </c>
      <c r="K10" s="572">
        <v>10.450000000000001</v>
      </c>
      <c r="L10" s="571">
        <v>9.6000000000000014</v>
      </c>
      <c r="M10" s="1414">
        <f t="shared" si="0"/>
        <v>-0.84999999999999964</v>
      </c>
      <c r="N10" s="1115">
        <f t="shared" si="1"/>
        <v>-8.1339712918660267E-2</v>
      </c>
      <c r="O10" s="1412">
        <f t="shared" si="2"/>
        <v>4.8000000000000016</v>
      </c>
      <c r="P10" s="1115">
        <f t="shared" si="3"/>
        <v>1.0000000000000004</v>
      </c>
      <c r="Q10" s="1412">
        <f t="shared" si="4"/>
        <v>3.0000000000000018</v>
      </c>
      <c r="R10" s="1115">
        <f t="shared" si="5"/>
        <v>0.45454545454545481</v>
      </c>
    </row>
    <row r="11" spans="1:21">
      <c r="A11" s="1568" t="s">
        <v>21</v>
      </c>
      <c r="B11" s="1578">
        <v>20.200000000000003</v>
      </c>
      <c r="C11" s="573">
        <v>23.5</v>
      </c>
      <c r="D11" s="571">
        <v>15.48</v>
      </c>
      <c r="E11" s="573">
        <v>16.549999999999997</v>
      </c>
      <c r="F11" s="571">
        <v>13.479999999999999</v>
      </c>
      <c r="G11" s="573">
        <v>11.969999999999999</v>
      </c>
      <c r="H11" s="571">
        <v>11.87</v>
      </c>
      <c r="I11" s="573">
        <v>11.55</v>
      </c>
      <c r="J11" s="571">
        <v>10.749999999999998</v>
      </c>
      <c r="K11" s="572">
        <v>18.5</v>
      </c>
      <c r="L11" s="571">
        <v>24.150000000000002</v>
      </c>
      <c r="M11" s="1414">
        <f t="shared" si="0"/>
        <v>5.6500000000000021</v>
      </c>
      <c r="N11" s="1115">
        <f t="shared" si="1"/>
        <v>0.30540540540540562</v>
      </c>
      <c r="O11" s="1412">
        <f t="shared" si="2"/>
        <v>12.180000000000003</v>
      </c>
      <c r="P11" s="1115">
        <f t="shared" si="3"/>
        <v>1.0175438596491233</v>
      </c>
      <c r="Q11" s="1412">
        <f t="shared" si="4"/>
        <v>3.9499999999999993</v>
      </c>
      <c r="R11" s="1115">
        <f t="shared" si="5"/>
        <v>0.1955445544554455</v>
      </c>
    </row>
    <row r="12" spans="1:21">
      <c r="A12" s="1568" t="s">
        <v>22</v>
      </c>
      <c r="B12" s="1578">
        <v>14.9</v>
      </c>
      <c r="C12" s="573">
        <v>15.4</v>
      </c>
      <c r="D12" s="571">
        <v>6.3500000000000005</v>
      </c>
      <c r="E12" s="573">
        <v>7.25</v>
      </c>
      <c r="F12" s="571">
        <v>7.25</v>
      </c>
      <c r="G12" s="573">
        <v>7.4499999999999993</v>
      </c>
      <c r="H12" s="571">
        <v>9.0499999999999989</v>
      </c>
      <c r="I12" s="573">
        <v>5.6</v>
      </c>
      <c r="J12" s="571">
        <v>7.4899999999999993</v>
      </c>
      <c r="K12" s="572">
        <v>9.51</v>
      </c>
      <c r="L12" s="571">
        <v>12.659999999999998</v>
      </c>
      <c r="M12" s="1414">
        <f t="shared" si="0"/>
        <v>3.1499999999999986</v>
      </c>
      <c r="N12" s="1115">
        <f t="shared" si="1"/>
        <v>0.33123028391167186</v>
      </c>
      <c r="O12" s="1412">
        <f t="shared" si="2"/>
        <v>5.2099999999999991</v>
      </c>
      <c r="P12" s="1115">
        <f t="shared" si="3"/>
        <v>0.69932885906040254</v>
      </c>
      <c r="Q12" s="1412">
        <f t="shared" si="4"/>
        <v>-2.240000000000002</v>
      </c>
      <c r="R12" s="1115">
        <f t="shared" si="5"/>
        <v>-0.15033557046979884</v>
      </c>
    </row>
    <row r="13" spans="1:21">
      <c r="A13" s="1568" t="s">
        <v>23</v>
      </c>
      <c r="B13" s="1578">
        <v>12.299999999999997</v>
      </c>
      <c r="C13" s="573">
        <v>15.8</v>
      </c>
      <c r="D13" s="571">
        <v>13.379999999999999</v>
      </c>
      <c r="E13" s="573">
        <v>20.249999999999996</v>
      </c>
      <c r="F13" s="571">
        <v>19.299999999999997</v>
      </c>
      <c r="G13" s="573">
        <v>17</v>
      </c>
      <c r="H13" s="571">
        <v>16.7</v>
      </c>
      <c r="I13" s="573">
        <v>18.2</v>
      </c>
      <c r="J13" s="571">
        <v>18.900000000000002</v>
      </c>
      <c r="K13" s="572">
        <v>22.91</v>
      </c>
      <c r="L13" s="571">
        <v>25.349999999999998</v>
      </c>
      <c r="M13" s="1414">
        <f t="shared" si="0"/>
        <v>2.4399999999999977</v>
      </c>
      <c r="N13" s="1115">
        <f t="shared" si="1"/>
        <v>0.1065037101702313</v>
      </c>
      <c r="O13" s="1412">
        <f t="shared" si="2"/>
        <v>8.3499999999999979</v>
      </c>
      <c r="P13" s="1115">
        <f t="shared" si="3"/>
        <v>0.4911764705882351</v>
      </c>
      <c r="Q13" s="1412">
        <f t="shared" si="4"/>
        <v>13.05</v>
      </c>
      <c r="R13" s="1115">
        <f t="shared" si="5"/>
        <v>1.0609756097560981</v>
      </c>
    </row>
    <row r="14" spans="1:21">
      <c r="A14" s="1568" t="s">
        <v>24</v>
      </c>
      <c r="B14" s="1578">
        <v>12.200000000000001</v>
      </c>
      <c r="C14" s="573">
        <v>12.200000000000001</v>
      </c>
      <c r="D14" s="571">
        <v>17.170000000000002</v>
      </c>
      <c r="E14" s="573">
        <v>18.850000000000001</v>
      </c>
      <c r="F14" s="571">
        <v>18.700000000000003</v>
      </c>
      <c r="G14" s="573">
        <v>19.82</v>
      </c>
      <c r="H14" s="571">
        <v>17.22</v>
      </c>
      <c r="I14" s="573">
        <v>20.29</v>
      </c>
      <c r="J14" s="571">
        <v>22.370000000000005</v>
      </c>
      <c r="K14" s="572">
        <v>28.400000000000006</v>
      </c>
      <c r="L14" s="571">
        <v>31.750000000000007</v>
      </c>
      <c r="M14" s="1414">
        <f t="shared" si="0"/>
        <v>3.3500000000000014</v>
      </c>
      <c r="N14" s="1115">
        <f t="shared" si="1"/>
        <v>0.11795774647887325</v>
      </c>
      <c r="O14" s="1412">
        <f t="shared" si="2"/>
        <v>11.930000000000007</v>
      </c>
      <c r="P14" s="1115">
        <f t="shared" si="3"/>
        <v>0.60191725529767948</v>
      </c>
      <c r="Q14" s="1412">
        <f t="shared" si="4"/>
        <v>19.550000000000004</v>
      </c>
      <c r="R14" s="1115">
        <f t="shared" si="5"/>
        <v>1.6024590163934431</v>
      </c>
    </row>
    <row r="15" spans="1:21">
      <c r="A15" s="1568" t="s">
        <v>25</v>
      </c>
      <c r="B15" s="1578">
        <v>7.1999999999999993</v>
      </c>
      <c r="C15" s="573">
        <v>12.7</v>
      </c>
      <c r="D15" s="571">
        <v>10.169999999999998</v>
      </c>
      <c r="E15" s="573">
        <v>11.29</v>
      </c>
      <c r="F15" s="571">
        <v>12.45</v>
      </c>
      <c r="G15" s="573">
        <v>8.1999999999999993</v>
      </c>
      <c r="H15" s="571">
        <v>7.8</v>
      </c>
      <c r="I15" s="573">
        <v>9.9200000000000017</v>
      </c>
      <c r="J15" s="571">
        <v>10.95</v>
      </c>
      <c r="K15" s="572">
        <v>17.849999999999998</v>
      </c>
      <c r="L15" s="571">
        <v>18.899999999999999</v>
      </c>
      <c r="M15" s="1414">
        <f t="shared" si="0"/>
        <v>1.0500000000000007</v>
      </c>
      <c r="N15" s="1115">
        <f t="shared" si="1"/>
        <v>5.8823529411764719E-2</v>
      </c>
      <c r="O15" s="1412">
        <f t="shared" si="2"/>
        <v>10.7</v>
      </c>
      <c r="P15" s="1115">
        <f t="shared" si="3"/>
        <v>1.3048780487804876</v>
      </c>
      <c r="Q15" s="1412">
        <f t="shared" si="4"/>
        <v>11.7</v>
      </c>
      <c r="R15" s="1115">
        <f t="shared" si="5"/>
        <v>1.625</v>
      </c>
    </row>
    <row r="16" spans="1:21">
      <c r="A16" s="1568" t="s">
        <v>26</v>
      </c>
      <c r="B16" s="1578">
        <v>52.999999999999993</v>
      </c>
      <c r="C16" s="573">
        <v>53.20000000000001</v>
      </c>
      <c r="D16" s="571">
        <v>59.45</v>
      </c>
      <c r="E16" s="573">
        <v>70.149999999999991</v>
      </c>
      <c r="F16" s="571">
        <v>81.88</v>
      </c>
      <c r="G16" s="573">
        <v>85.789999999999992</v>
      </c>
      <c r="H16" s="571">
        <v>85.660000000000025</v>
      </c>
      <c r="I16" s="573">
        <v>97.64</v>
      </c>
      <c r="J16" s="571">
        <v>113.06</v>
      </c>
      <c r="K16" s="572">
        <v>131.16999999999996</v>
      </c>
      <c r="L16" s="571">
        <v>143.88999999999996</v>
      </c>
      <c r="M16" s="1414">
        <f t="shared" si="0"/>
        <v>12.719999999999999</v>
      </c>
      <c r="N16" s="1115">
        <f t="shared" si="1"/>
        <v>9.6973393306396316E-2</v>
      </c>
      <c r="O16" s="1412">
        <f t="shared" si="2"/>
        <v>58.099999999999966</v>
      </c>
      <c r="P16" s="1115">
        <f t="shared" si="3"/>
        <v>0.67723510898706119</v>
      </c>
      <c r="Q16" s="1412">
        <f t="shared" si="4"/>
        <v>90.889999999999958</v>
      </c>
      <c r="R16" s="1115">
        <f t="shared" si="5"/>
        <v>1.714905660377358</v>
      </c>
    </row>
    <row r="17" spans="1:18">
      <c r="A17" s="1568" t="s">
        <v>27</v>
      </c>
      <c r="B17" s="1578">
        <v>45.8</v>
      </c>
      <c r="C17" s="573">
        <v>46</v>
      </c>
      <c r="D17" s="571">
        <v>26.970000000000002</v>
      </c>
      <c r="E17" s="573">
        <v>40.880000000000003</v>
      </c>
      <c r="F17" s="571">
        <v>41.620000000000012</v>
      </c>
      <c r="G17" s="573">
        <v>44.070000000000007</v>
      </c>
      <c r="H17" s="571">
        <v>46.850000000000009</v>
      </c>
      <c r="I17" s="573">
        <v>44.589999999999996</v>
      </c>
      <c r="J17" s="571">
        <v>48.349999999999994</v>
      </c>
      <c r="K17" s="572">
        <v>65.03</v>
      </c>
      <c r="L17" s="571">
        <v>69.850000000000023</v>
      </c>
      <c r="M17" s="1414">
        <f t="shared" si="0"/>
        <v>4.8200000000000216</v>
      </c>
      <c r="N17" s="1115">
        <f t="shared" si="1"/>
        <v>7.4119637090573898E-2</v>
      </c>
      <c r="O17" s="1412">
        <f t="shared" si="2"/>
        <v>25.780000000000015</v>
      </c>
      <c r="P17" s="1115">
        <f t="shared" si="3"/>
        <v>0.58497844338552318</v>
      </c>
      <c r="Q17" s="1412">
        <f t="shared" si="4"/>
        <v>24.050000000000026</v>
      </c>
      <c r="R17" s="1115">
        <f t="shared" si="5"/>
        <v>0.52510917030567739</v>
      </c>
    </row>
    <row r="18" spans="1:18">
      <c r="A18" s="1568" t="s">
        <v>28</v>
      </c>
      <c r="B18" s="1578">
        <v>9.3999999999999986</v>
      </c>
      <c r="C18" s="573">
        <v>11.099999999999998</v>
      </c>
      <c r="D18" s="571">
        <v>24.660000000000004</v>
      </c>
      <c r="E18" s="573">
        <v>28.43</v>
      </c>
      <c r="F18" s="571">
        <v>30.93</v>
      </c>
      <c r="G18" s="573">
        <v>32.730000000000004</v>
      </c>
      <c r="H18" s="571">
        <v>37</v>
      </c>
      <c r="I18" s="573">
        <v>34.870000000000005</v>
      </c>
      <c r="J18" s="571">
        <v>44.77000000000001</v>
      </c>
      <c r="K18" s="572">
        <v>47.76</v>
      </c>
      <c r="L18" s="571">
        <v>56.96</v>
      </c>
      <c r="M18" s="1414">
        <f t="shared" si="0"/>
        <v>9.2000000000000028</v>
      </c>
      <c r="N18" s="1115">
        <f t="shared" si="1"/>
        <v>0.19262981574539362</v>
      </c>
      <c r="O18" s="1412">
        <f t="shared" si="2"/>
        <v>24.229999999999997</v>
      </c>
      <c r="P18" s="1115">
        <f t="shared" si="3"/>
        <v>0.74029941949281985</v>
      </c>
      <c r="Q18" s="1412">
        <f t="shared" si="4"/>
        <v>47.56</v>
      </c>
      <c r="R18" s="1115">
        <f t="shared" si="5"/>
        <v>5.0595744680851071</v>
      </c>
    </row>
    <row r="19" spans="1:18">
      <c r="A19" s="1568" t="s">
        <v>29</v>
      </c>
      <c r="B19" s="1578">
        <v>47.300000000000004</v>
      </c>
      <c r="C19" s="573">
        <v>46.7</v>
      </c>
      <c r="D19" s="571">
        <v>41.249999999999993</v>
      </c>
      <c r="E19" s="573">
        <v>49.069999999999993</v>
      </c>
      <c r="F19" s="571">
        <v>58.9</v>
      </c>
      <c r="G19" s="573">
        <v>59.55</v>
      </c>
      <c r="H19" s="571">
        <v>66.25</v>
      </c>
      <c r="I19" s="573">
        <v>69.589999999999989</v>
      </c>
      <c r="J19" s="571">
        <v>76.31</v>
      </c>
      <c r="K19" s="572">
        <v>99.420000000000016</v>
      </c>
      <c r="L19" s="571">
        <v>106.62999999999998</v>
      </c>
      <c r="M19" s="1414">
        <f t="shared" si="0"/>
        <v>7.2099999999999653</v>
      </c>
      <c r="N19" s="1115">
        <f t="shared" si="1"/>
        <v>7.2520619593642754E-2</v>
      </c>
      <c r="O19" s="1412">
        <f t="shared" si="2"/>
        <v>47.079999999999984</v>
      </c>
      <c r="P19" s="1115">
        <f t="shared" si="3"/>
        <v>0.79059613769941195</v>
      </c>
      <c r="Q19" s="1412">
        <f t="shared" si="4"/>
        <v>59.329999999999977</v>
      </c>
      <c r="R19" s="1115">
        <f t="shared" si="5"/>
        <v>1.2543340380549677</v>
      </c>
    </row>
    <row r="20" spans="1:18" s="551" customFormat="1">
      <c r="A20" s="1652"/>
      <c r="B20" s="573"/>
      <c r="C20" s="573"/>
      <c r="D20" s="573"/>
      <c r="E20" s="573"/>
      <c r="F20" s="573"/>
      <c r="G20" s="573"/>
      <c r="H20" s="573"/>
      <c r="I20" s="573"/>
      <c r="J20" s="573"/>
      <c r="K20" s="573"/>
      <c r="L20" s="573"/>
      <c r="M20" s="1643"/>
      <c r="N20" s="1008"/>
      <c r="O20" s="1643"/>
      <c r="P20" s="1008"/>
      <c r="Q20" s="1643"/>
      <c r="R20" s="1008"/>
    </row>
    <row r="21" spans="1:18">
      <c r="A21" s="146" t="s">
        <v>728</v>
      </c>
    </row>
    <row r="22" spans="1:18">
      <c r="A22" s="69" t="s">
        <v>513</v>
      </c>
      <c r="B22" s="513"/>
      <c r="C22" s="513"/>
      <c r="D22" s="513"/>
      <c r="E22" s="513"/>
      <c r="F22" s="513"/>
      <c r="G22" s="513"/>
      <c r="H22" s="513"/>
      <c r="I22" s="513"/>
      <c r="J22" s="513"/>
      <c r="K22" s="513"/>
      <c r="L22" s="513"/>
    </row>
    <row r="23" spans="1:18">
      <c r="B23" s="160"/>
      <c r="C23" s="160"/>
      <c r="D23" s="160"/>
      <c r="E23" s="160"/>
      <c r="F23" s="160"/>
      <c r="G23" s="160"/>
      <c r="H23" s="160"/>
      <c r="I23" s="160"/>
      <c r="J23" s="160"/>
      <c r="K23" s="160"/>
      <c r="L23" s="160"/>
    </row>
  </sheetData>
  <mergeCells count="5">
    <mergeCell ref="A3:A4"/>
    <mergeCell ref="B3:L3"/>
    <mergeCell ref="M3:N3"/>
    <mergeCell ref="O3:P3"/>
    <mergeCell ref="Q3:R3"/>
  </mergeCells>
  <hyperlinks>
    <hyperlink ref="T2" location="OBSAH!A1" display="Zpět na obsah"/>
  </hyperlinks>
  <pageMargins left="0.7" right="0.7" top="0.78740157499999996" bottom="0.78740157499999996" header="0.3" footer="0.3"/>
  <pageSetup paperSize="9"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3"/>
  <sheetViews>
    <sheetView showGridLines="0" workbookViewId="0"/>
  </sheetViews>
  <sheetFormatPr defaultRowHeight="15"/>
  <cols>
    <col min="1" max="1" width="24.85546875" style="551" customWidth="1"/>
    <col min="2" max="18" width="7.7109375" style="551" customWidth="1"/>
  </cols>
  <sheetData>
    <row r="1" spans="1:21">
      <c r="A1" s="165" t="s">
        <v>1029</v>
      </c>
      <c r="B1" s="165"/>
      <c r="C1" s="165"/>
      <c r="D1" s="165"/>
    </row>
    <row r="2" spans="1:21" ht="15.75" thickBot="1">
      <c r="A2" s="1614" t="s">
        <v>1719</v>
      </c>
      <c r="B2" s="213"/>
      <c r="C2" s="213"/>
      <c r="D2" s="213"/>
      <c r="P2" s="623"/>
      <c r="Q2" s="146"/>
      <c r="R2" s="146"/>
      <c r="S2" s="146"/>
      <c r="T2" s="213" t="s">
        <v>1602</v>
      </c>
      <c r="U2" s="146"/>
    </row>
    <row r="3" spans="1:21" ht="24" customHeight="1">
      <c r="A3" s="1963" t="s">
        <v>184</v>
      </c>
      <c r="B3" s="1965" t="s">
        <v>193</v>
      </c>
      <c r="C3" s="1966"/>
      <c r="D3" s="1966"/>
      <c r="E3" s="1966"/>
      <c r="F3" s="1966"/>
      <c r="G3" s="1966"/>
      <c r="H3" s="1966"/>
      <c r="I3" s="1966"/>
      <c r="J3" s="1966"/>
      <c r="K3" s="1966"/>
      <c r="L3" s="1972"/>
      <c r="M3" s="1967" t="s">
        <v>941</v>
      </c>
      <c r="N3" s="1968"/>
      <c r="O3" s="1969" t="s">
        <v>942</v>
      </c>
      <c r="P3" s="1970"/>
      <c r="Q3" s="1971" t="s">
        <v>943</v>
      </c>
      <c r="R3" s="1968"/>
    </row>
    <row r="4" spans="1:21" ht="15.75" thickBot="1">
      <c r="A4" s="1964"/>
      <c r="B4" s="995" t="s">
        <v>11</v>
      </c>
      <c r="C4" s="995" t="s">
        <v>12</v>
      </c>
      <c r="D4" s="995" t="s">
        <v>13</v>
      </c>
      <c r="E4" s="995" t="s">
        <v>135</v>
      </c>
      <c r="F4" s="995" t="s">
        <v>183</v>
      </c>
      <c r="G4" s="996" t="s">
        <v>432</v>
      </c>
      <c r="H4" s="996" t="s">
        <v>529</v>
      </c>
      <c r="I4" s="996" t="s">
        <v>589</v>
      </c>
      <c r="J4" s="996" t="s">
        <v>656</v>
      </c>
      <c r="K4" s="996" t="s">
        <v>673</v>
      </c>
      <c r="L4" s="1112" t="s">
        <v>939</v>
      </c>
      <c r="M4" s="1058" t="s">
        <v>185</v>
      </c>
      <c r="N4" s="1000" t="s">
        <v>186</v>
      </c>
      <c r="O4" s="1010" t="s">
        <v>185</v>
      </c>
      <c r="P4" s="1000" t="s">
        <v>186</v>
      </c>
      <c r="Q4" s="1010" t="s">
        <v>185</v>
      </c>
      <c r="R4" s="1117" t="s">
        <v>186</v>
      </c>
    </row>
    <row r="5" spans="1:21">
      <c r="A5" s="1549" t="s">
        <v>1601</v>
      </c>
      <c r="B5" s="606">
        <v>274.40000000000003</v>
      </c>
      <c r="C5" s="610">
        <v>285.8</v>
      </c>
      <c r="D5" s="608">
        <v>408.70000000000005</v>
      </c>
      <c r="E5" s="610">
        <v>567.40000000000009</v>
      </c>
      <c r="F5" s="608">
        <v>658.03</v>
      </c>
      <c r="G5" s="610">
        <v>709.12000000000012</v>
      </c>
      <c r="H5" s="608">
        <v>829.34</v>
      </c>
      <c r="I5" s="610">
        <v>877.43999999999994</v>
      </c>
      <c r="J5" s="608">
        <v>951.31999999999994</v>
      </c>
      <c r="K5" s="609">
        <v>1135.82</v>
      </c>
      <c r="L5" s="608">
        <v>1280.1500000000001</v>
      </c>
      <c r="M5" s="1415">
        <f>L5-K5</f>
        <v>144.33000000000015</v>
      </c>
      <c r="N5" s="1411">
        <f>L5/K5-1</f>
        <v>0.12707119085770646</v>
      </c>
      <c r="O5" s="1013">
        <f>L5-G5</f>
        <v>571.03</v>
      </c>
      <c r="P5" s="1411">
        <f>L5/G5-1</f>
        <v>0.80526568140794197</v>
      </c>
      <c r="Q5" s="1013">
        <f>L5-B5</f>
        <v>1005.75</v>
      </c>
      <c r="R5" s="1411">
        <f>L5/B5-1</f>
        <v>3.665269679300291</v>
      </c>
    </row>
    <row r="6" spans="1:21">
      <c r="A6" s="1568" t="s">
        <v>16</v>
      </c>
      <c r="B6" s="574">
        <v>50.300000000000026</v>
      </c>
      <c r="C6" s="585">
        <v>60.70000000000001</v>
      </c>
      <c r="D6" s="581">
        <v>90.31</v>
      </c>
      <c r="E6" s="585">
        <v>114.73000000000005</v>
      </c>
      <c r="F6" s="581">
        <v>129.51000000000002</v>
      </c>
      <c r="G6" s="585">
        <v>141.19999999999999</v>
      </c>
      <c r="H6" s="581">
        <v>158.64999999999998</v>
      </c>
      <c r="I6" s="585">
        <v>160.47999999999993</v>
      </c>
      <c r="J6" s="581">
        <v>174.75999999999996</v>
      </c>
      <c r="K6" s="584">
        <v>198.74999999999997</v>
      </c>
      <c r="L6" s="581">
        <v>238.71999999999989</v>
      </c>
      <c r="M6" s="1060">
        <f t="shared" ref="M6:M19" si="0">L6-K6</f>
        <v>39.969999999999914</v>
      </c>
      <c r="N6" s="1115">
        <f t="shared" ref="N6:N19" si="1">L6/K6-1</f>
        <v>0.20110691823899329</v>
      </c>
      <c r="O6" s="1015">
        <f t="shared" ref="O6:O19" si="2">L6-G6</f>
        <v>97.519999999999897</v>
      </c>
      <c r="P6" s="1115">
        <f t="shared" ref="P6:P19" si="3">L6/G6-1</f>
        <v>0.69065155807365364</v>
      </c>
      <c r="Q6" s="1015">
        <f t="shared" ref="Q6:Q19" si="4">L6-B6</f>
        <v>188.41999999999985</v>
      </c>
      <c r="R6" s="1115">
        <f t="shared" ref="R6:R19" si="5">L6/B6-1</f>
        <v>3.7459244532803133</v>
      </c>
    </row>
    <row r="7" spans="1:21">
      <c r="A7" s="1568" t="s">
        <v>17</v>
      </c>
      <c r="B7" s="574">
        <v>28.400000000000006</v>
      </c>
      <c r="C7" s="585">
        <v>26.2</v>
      </c>
      <c r="D7" s="581">
        <v>47.390000000000015</v>
      </c>
      <c r="E7" s="585">
        <v>63.839999999999989</v>
      </c>
      <c r="F7" s="581">
        <v>80.48</v>
      </c>
      <c r="G7" s="585">
        <v>83.84</v>
      </c>
      <c r="H7" s="581">
        <v>82.340000000000018</v>
      </c>
      <c r="I7" s="585">
        <v>106.31000000000002</v>
      </c>
      <c r="J7" s="581">
        <v>107.37000000000005</v>
      </c>
      <c r="K7" s="584">
        <v>124.33000000000001</v>
      </c>
      <c r="L7" s="581">
        <v>135.51</v>
      </c>
      <c r="M7" s="1060">
        <f t="shared" si="0"/>
        <v>11.179999999999978</v>
      </c>
      <c r="N7" s="1115">
        <f t="shared" si="1"/>
        <v>8.992198182256872E-2</v>
      </c>
      <c r="O7" s="1015">
        <f t="shared" si="2"/>
        <v>51.669999999999987</v>
      </c>
      <c r="P7" s="1115">
        <f t="shared" si="3"/>
        <v>0.61629293893129744</v>
      </c>
      <c r="Q7" s="1015">
        <f t="shared" si="4"/>
        <v>107.10999999999999</v>
      </c>
      <c r="R7" s="1115">
        <f t="shared" si="5"/>
        <v>3.7714788732394355</v>
      </c>
    </row>
    <row r="8" spans="1:21">
      <c r="A8" s="1568" t="s">
        <v>18</v>
      </c>
      <c r="B8" s="574">
        <v>12.7</v>
      </c>
      <c r="C8" s="585">
        <v>11.2</v>
      </c>
      <c r="D8" s="581">
        <v>11.82</v>
      </c>
      <c r="E8" s="585">
        <v>21.97</v>
      </c>
      <c r="F8" s="581">
        <v>28.150000000000002</v>
      </c>
      <c r="G8" s="585">
        <v>28.349999999999998</v>
      </c>
      <c r="H8" s="581">
        <v>27.869999999999994</v>
      </c>
      <c r="I8" s="585">
        <v>27.79</v>
      </c>
      <c r="J8" s="581">
        <v>26.389999999999997</v>
      </c>
      <c r="K8" s="584">
        <v>42.38000000000001</v>
      </c>
      <c r="L8" s="581">
        <v>48.859999999999992</v>
      </c>
      <c r="M8" s="1414">
        <f t="shared" si="0"/>
        <v>6.4799999999999827</v>
      </c>
      <c r="N8" s="1115">
        <f t="shared" si="1"/>
        <v>0.15290231241151453</v>
      </c>
      <c r="O8" s="1412">
        <f t="shared" si="2"/>
        <v>20.509999999999994</v>
      </c>
      <c r="P8" s="1115">
        <f t="shared" si="3"/>
        <v>0.72345679012345654</v>
      </c>
      <c r="Q8" s="1412">
        <f t="shared" si="4"/>
        <v>36.159999999999997</v>
      </c>
      <c r="R8" s="1115">
        <f t="shared" si="5"/>
        <v>2.8472440944881887</v>
      </c>
    </row>
    <row r="9" spans="1:21">
      <c r="A9" s="1568" t="s">
        <v>19</v>
      </c>
      <c r="B9" s="574">
        <v>4.7000000000000011</v>
      </c>
      <c r="C9" s="585">
        <v>5.7</v>
      </c>
      <c r="D9" s="581">
        <v>18.43</v>
      </c>
      <c r="E9" s="585">
        <v>23.07</v>
      </c>
      <c r="F9" s="581">
        <v>28.839999999999996</v>
      </c>
      <c r="G9" s="585">
        <v>25.490000000000002</v>
      </c>
      <c r="H9" s="581">
        <v>20.75</v>
      </c>
      <c r="I9" s="585">
        <v>22.750000000000004</v>
      </c>
      <c r="J9" s="581">
        <v>22.020000000000003</v>
      </c>
      <c r="K9" s="584">
        <v>28.310000000000002</v>
      </c>
      <c r="L9" s="581">
        <v>38.300000000000004</v>
      </c>
      <c r="M9" s="1414">
        <f t="shared" si="0"/>
        <v>9.990000000000002</v>
      </c>
      <c r="N9" s="1115">
        <f t="shared" si="1"/>
        <v>0.3528788413987991</v>
      </c>
      <c r="O9" s="1412">
        <f t="shared" si="2"/>
        <v>12.810000000000002</v>
      </c>
      <c r="P9" s="1115">
        <f t="shared" si="3"/>
        <v>0.50255001961553547</v>
      </c>
      <c r="Q9" s="1412">
        <f t="shared" si="4"/>
        <v>33.6</v>
      </c>
      <c r="R9" s="1115">
        <f t="shared" si="5"/>
        <v>7.1489361702127656</v>
      </c>
    </row>
    <row r="10" spans="1:21">
      <c r="A10" s="1568" t="s">
        <v>20</v>
      </c>
      <c r="B10" s="574">
        <v>3.5</v>
      </c>
      <c r="C10" s="585">
        <v>3.8</v>
      </c>
      <c r="D10" s="581">
        <v>7.45</v>
      </c>
      <c r="E10" s="585">
        <v>10.940000000000001</v>
      </c>
      <c r="F10" s="581">
        <v>10.95</v>
      </c>
      <c r="G10" s="585">
        <v>14.730000000000002</v>
      </c>
      <c r="H10" s="581">
        <v>15.580000000000002</v>
      </c>
      <c r="I10" s="585">
        <v>21.150000000000002</v>
      </c>
      <c r="J10" s="581">
        <v>22.79</v>
      </c>
      <c r="K10" s="584">
        <v>24.64</v>
      </c>
      <c r="L10" s="581">
        <v>27.529999999999998</v>
      </c>
      <c r="M10" s="1414">
        <f t="shared" si="0"/>
        <v>2.889999999999997</v>
      </c>
      <c r="N10" s="1115">
        <f t="shared" si="1"/>
        <v>0.11728896103896091</v>
      </c>
      <c r="O10" s="1412">
        <f t="shared" si="2"/>
        <v>12.799999999999995</v>
      </c>
      <c r="P10" s="1115">
        <f t="shared" si="3"/>
        <v>0.86897488119484012</v>
      </c>
      <c r="Q10" s="1412">
        <f t="shared" si="4"/>
        <v>24.029999999999998</v>
      </c>
      <c r="R10" s="1115">
        <f t="shared" si="5"/>
        <v>6.8657142857142848</v>
      </c>
    </row>
    <row r="11" spans="1:21">
      <c r="A11" s="1568" t="s">
        <v>21</v>
      </c>
      <c r="B11" s="574">
        <v>7.7</v>
      </c>
      <c r="C11" s="585">
        <v>8</v>
      </c>
      <c r="D11" s="581">
        <v>23.430000000000003</v>
      </c>
      <c r="E11" s="585">
        <v>25.89</v>
      </c>
      <c r="F11" s="581">
        <v>35.89</v>
      </c>
      <c r="G11" s="585">
        <v>34.86</v>
      </c>
      <c r="H11" s="581">
        <v>34</v>
      </c>
      <c r="I11" s="585">
        <v>37.450000000000003</v>
      </c>
      <c r="J11" s="581">
        <v>41.73</v>
      </c>
      <c r="K11" s="584">
        <v>67.41</v>
      </c>
      <c r="L11" s="581">
        <v>72.479999999999976</v>
      </c>
      <c r="M11" s="1414">
        <f t="shared" si="0"/>
        <v>5.069999999999979</v>
      </c>
      <c r="N11" s="1115">
        <f t="shared" si="1"/>
        <v>7.5211392968401958E-2</v>
      </c>
      <c r="O11" s="1412">
        <f t="shared" si="2"/>
        <v>37.619999999999976</v>
      </c>
      <c r="P11" s="1115">
        <f t="shared" si="3"/>
        <v>1.0791738382099823</v>
      </c>
      <c r="Q11" s="1412">
        <f t="shared" si="4"/>
        <v>64.779999999999973</v>
      </c>
      <c r="R11" s="1115">
        <f t="shared" si="5"/>
        <v>8.4129870129870099</v>
      </c>
    </row>
    <row r="12" spans="1:21">
      <c r="A12" s="1568" t="s">
        <v>22</v>
      </c>
      <c r="B12" s="574">
        <v>7.5</v>
      </c>
      <c r="C12" s="585">
        <v>3.5</v>
      </c>
      <c r="D12" s="581">
        <v>19.899999999999995</v>
      </c>
      <c r="E12" s="585">
        <v>24.97</v>
      </c>
      <c r="F12" s="581">
        <v>25.57</v>
      </c>
      <c r="G12" s="585">
        <v>27.349999999999994</v>
      </c>
      <c r="H12" s="581">
        <v>32.479999999999997</v>
      </c>
      <c r="I12" s="585">
        <v>37.029999999999994</v>
      </c>
      <c r="J12" s="581">
        <v>42.560000000000009</v>
      </c>
      <c r="K12" s="584">
        <v>51.02</v>
      </c>
      <c r="L12" s="581">
        <v>52.069999999999993</v>
      </c>
      <c r="M12" s="1414">
        <f t="shared" si="0"/>
        <v>1.0499999999999901</v>
      </c>
      <c r="N12" s="1115">
        <f t="shared" si="1"/>
        <v>2.0580164641316845E-2</v>
      </c>
      <c r="O12" s="1412">
        <f t="shared" si="2"/>
        <v>24.72</v>
      </c>
      <c r="P12" s="1115">
        <f t="shared" si="3"/>
        <v>0.90383912248628895</v>
      </c>
      <c r="Q12" s="1412">
        <f t="shared" si="4"/>
        <v>44.569999999999993</v>
      </c>
      <c r="R12" s="1115">
        <f t="shared" si="5"/>
        <v>5.9426666666666659</v>
      </c>
    </row>
    <row r="13" spans="1:21">
      <c r="A13" s="1568" t="s">
        <v>23</v>
      </c>
      <c r="B13" s="574">
        <v>10.7</v>
      </c>
      <c r="C13" s="585">
        <v>11.6</v>
      </c>
      <c r="D13" s="581">
        <v>18.500000000000004</v>
      </c>
      <c r="E13" s="585">
        <v>23.1</v>
      </c>
      <c r="F13" s="581">
        <v>28.74</v>
      </c>
      <c r="G13" s="585">
        <v>31.259999999999998</v>
      </c>
      <c r="H13" s="581">
        <v>42.859999999999992</v>
      </c>
      <c r="I13" s="585">
        <v>40.83</v>
      </c>
      <c r="J13" s="581">
        <v>50.91</v>
      </c>
      <c r="K13" s="584">
        <v>59.25</v>
      </c>
      <c r="L13" s="581">
        <v>65.17</v>
      </c>
      <c r="M13" s="1414">
        <f t="shared" si="0"/>
        <v>5.9200000000000017</v>
      </c>
      <c r="N13" s="1115">
        <f t="shared" si="1"/>
        <v>9.991561181434605E-2</v>
      </c>
      <c r="O13" s="1412">
        <f t="shared" si="2"/>
        <v>33.910000000000004</v>
      </c>
      <c r="P13" s="1115">
        <f t="shared" si="3"/>
        <v>1.0847728726807424</v>
      </c>
      <c r="Q13" s="1412">
        <f t="shared" si="4"/>
        <v>54.47</v>
      </c>
      <c r="R13" s="1115">
        <f t="shared" si="5"/>
        <v>5.0906542056074775</v>
      </c>
    </row>
    <row r="14" spans="1:21">
      <c r="A14" s="1568" t="s">
        <v>24</v>
      </c>
      <c r="B14" s="574">
        <v>13.799999999999999</v>
      </c>
      <c r="C14" s="585">
        <v>13.999999999999998</v>
      </c>
      <c r="D14" s="581">
        <v>9.9</v>
      </c>
      <c r="E14" s="585">
        <v>16.649999999999999</v>
      </c>
      <c r="F14" s="581">
        <v>18.009999999999998</v>
      </c>
      <c r="G14" s="585">
        <v>16.100000000000001</v>
      </c>
      <c r="H14" s="581">
        <v>18.709999999999997</v>
      </c>
      <c r="I14" s="585">
        <v>14.259999999999996</v>
      </c>
      <c r="J14" s="581">
        <v>13.159999999999998</v>
      </c>
      <c r="K14" s="584">
        <v>25.65</v>
      </c>
      <c r="L14" s="581">
        <v>33.83</v>
      </c>
      <c r="M14" s="1414">
        <f t="shared" si="0"/>
        <v>8.18</v>
      </c>
      <c r="N14" s="1115">
        <f t="shared" si="1"/>
        <v>0.31890838206627681</v>
      </c>
      <c r="O14" s="1412">
        <f t="shared" si="2"/>
        <v>17.729999999999997</v>
      </c>
      <c r="P14" s="1115">
        <f t="shared" si="3"/>
        <v>1.1012422360248446</v>
      </c>
      <c r="Q14" s="1412">
        <f t="shared" si="4"/>
        <v>20.03</v>
      </c>
      <c r="R14" s="1115">
        <f t="shared" si="5"/>
        <v>1.4514492753623189</v>
      </c>
    </row>
    <row r="15" spans="1:21">
      <c r="A15" s="1568" t="s">
        <v>25</v>
      </c>
      <c r="B15" s="574">
        <v>8.9</v>
      </c>
      <c r="C15" s="585">
        <v>7.3999999999999995</v>
      </c>
      <c r="D15" s="581">
        <v>15.329999999999998</v>
      </c>
      <c r="E15" s="585">
        <v>16.2</v>
      </c>
      <c r="F15" s="581">
        <v>25.92</v>
      </c>
      <c r="G15" s="585">
        <v>19.25</v>
      </c>
      <c r="H15" s="581">
        <v>19.350000000000001</v>
      </c>
      <c r="I15" s="585">
        <v>17.639999999999997</v>
      </c>
      <c r="J15" s="581">
        <v>18.45</v>
      </c>
      <c r="K15" s="584">
        <v>27.44</v>
      </c>
      <c r="L15" s="581">
        <v>29.140000000000004</v>
      </c>
      <c r="M15" s="1414">
        <f t="shared" si="0"/>
        <v>1.7000000000000028</v>
      </c>
      <c r="N15" s="1115">
        <f t="shared" si="1"/>
        <v>6.1953352769679393E-2</v>
      </c>
      <c r="O15" s="1412">
        <f t="shared" si="2"/>
        <v>9.8900000000000041</v>
      </c>
      <c r="P15" s="1115">
        <f t="shared" si="3"/>
        <v>0.51376623376623387</v>
      </c>
      <c r="Q15" s="1412">
        <f t="shared" si="4"/>
        <v>20.240000000000002</v>
      </c>
      <c r="R15" s="1115">
        <f t="shared" si="5"/>
        <v>2.2741573033707869</v>
      </c>
    </row>
    <row r="16" spans="1:21">
      <c r="A16" s="1568" t="s">
        <v>26</v>
      </c>
      <c r="B16" s="574">
        <v>49.900000000000013</v>
      </c>
      <c r="C16" s="585">
        <v>57.7</v>
      </c>
      <c r="D16" s="581">
        <v>56.75</v>
      </c>
      <c r="E16" s="585">
        <v>96.84999999999998</v>
      </c>
      <c r="F16" s="581">
        <v>102.96</v>
      </c>
      <c r="G16" s="585">
        <v>113.94999999999999</v>
      </c>
      <c r="H16" s="581">
        <v>155.13999999999999</v>
      </c>
      <c r="I16" s="585">
        <v>170.50000000000003</v>
      </c>
      <c r="J16" s="581">
        <v>200.41</v>
      </c>
      <c r="K16" s="584">
        <v>219.59999999999994</v>
      </c>
      <c r="L16" s="581">
        <v>238.39</v>
      </c>
      <c r="M16" s="1414">
        <f t="shared" si="0"/>
        <v>18.790000000000049</v>
      </c>
      <c r="N16" s="1115">
        <f t="shared" si="1"/>
        <v>8.556466302367971E-2</v>
      </c>
      <c r="O16" s="1412">
        <f t="shared" si="2"/>
        <v>124.44</v>
      </c>
      <c r="P16" s="1115">
        <f t="shared" si="3"/>
        <v>1.0920579201404124</v>
      </c>
      <c r="Q16" s="1412">
        <f t="shared" si="4"/>
        <v>188.48999999999998</v>
      </c>
      <c r="R16" s="1115">
        <f t="shared" si="5"/>
        <v>3.7773547094188364</v>
      </c>
    </row>
    <row r="17" spans="1:18">
      <c r="A17" s="1568" t="s">
        <v>27</v>
      </c>
      <c r="B17" s="574">
        <v>18.099999999999998</v>
      </c>
      <c r="C17" s="585">
        <v>16.299999999999997</v>
      </c>
      <c r="D17" s="581">
        <v>27.240000000000002</v>
      </c>
      <c r="E17" s="585">
        <v>34.67</v>
      </c>
      <c r="F17" s="581">
        <v>23.919999999999995</v>
      </c>
      <c r="G17" s="585">
        <v>31.530000000000005</v>
      </c>
      <c r="H17" s="581">
        <v>52.870000000000019</v>
      </c>
      <c r="I17" s="585">
        <v>53.909999999999989</v>
      </c>
      <c r="J17" s="581">
        <v>55.510000000000012</v>
      </c>
      <c r="K17" s="584">
        <v>61.300000000000011</v>
      </c>
      <c r="L17" s="581">
        <v>71.150000000000006</v>
      </c>
      <c r="M17" s="1414">
        <f t="shared" si="0"/>
        <v>9.8499999999999943</v>
      </c>
      <c r="N17" s="1115">
        <f t="shared" si="1"/>
        <v>0.16068515497553015</v>
      </c>
      <c r="O17" s="1412">
        <f t="shared" si="2"/>
        <v>39.620000000000005</v>
      </c>
      <c r="P17" s="1115">
        <f t="shared" si="3"/>
        <v>1.2565810339359338</v>
      </c>
      <c r="Q17" s="1412">
        <f t="shared" si="4"/>
        <v>53.050000000000011</v>
      </c>
      <c r="R17" s="1115">
        <f t="shared" si="5"/>
        <v>2.9309392265193379</v>
      </c>
    </row>
    <row r="18" spans="1:18">
      <c r="A18" s="1568" t="s">
        <v>28</v>
      </c>
      <c r="B18" s="574">
        <v>16.599999999999994</v>
      </c>
      <c r="C18" s="585">
        <v>18.399999999999999</v>
      </c>
      <c r="D18" s="581">
        <v>10.019999999999998</v>
      </c>
      <c r="E18" s="585">
        <v>22.1</v>
      </c>
      <c r="F18" s="581">
        <v>28.26</v>
      </c>
      <c r="G18" s="585">
        <v>31.96</v>
      </c>
      <c r="H18" s="581">
        <v>40.850000000000009</v>
      </c>
      <c r="I18" s="585">
        <v>45.83</v>
      </c>
      <c r="J18" s="581">
        <v>45.38000000000001</v>
      </c>
      <c r="K18" s="584">
        <v>53.099999999999994</v>
      </c>
      <c r="L18" s="581">
        <v>60.010000000000005</v>
      </c>
      <c r="M18" s="1414">
        <f t="shared" si="0"/>
        <v>6.9100000000000108</v>
      </c>
      <c r="N18" s="1115">
        <f t="shared" si="1"/>
        <v>0.13013182674199641</v>
      </c>
      <c r="O18" s="1412">
        <f t="shared" si="2"/>
        <v>28.050000000000004</v>
      </c>
      <c r="P18" s="1115">
        <f t="shared" si="3"/>
        <v>0.87765957446808529</v>
      </c>
      <c r="Q18" s="1412">
        <f t="shared" si="4"/>
        <v>43.410000000000011</v>
      </c>
      <c r="R18" s="1115">
        <f t="shared" si="5"/>
        <v>2.615060240963857</v>
      </c>
    </row>
    <row r="19" spans="1:18">
      <c r="A19" s="1568" t="s">
        <v>29</v>
      </c>
      <c r="B19" s="574">
        <v>41.6</v>
      </c>
      <c r="C19" s="585">
        <v>41.300000000000004</v>
      </c>
      <c r="D19" s="581">
        <v>52.230000000000004</v>
      </c>
      <c r="E19" s="585">
        <v>72.42</v>
      </c>
      <c r="F19" s="581">
        <v>90.83</v>
      </c>
      <c r="G19" s="585">
        <v>109.24999999999999</v>
      </c>
      <c r="H19" s="581">
        <v>127.88999999999999</v>
      </c>
      <c r="I19" s="585">
        <v>121.50999999999999</v>
      </c>
      <c r="J19" s="581">
        <v>129.88</v>
      </c>
      <c r="K19" s="584">
        <v>152.63999999999999</v>
      </c>
      <c r="L19" s="581">
        <v>168.99</v>
      </c>
      <c r="M19" s="1414">
        <f t="shared" si="0"/>
        <v>16.350000000000023</v>
      </c>
      <c r="N19" s="1115">
        <f t="shared" si="1"/>
        <v>0.10711477987421403</v>
      </c>
      <c r="O19" s="1412">
        <f t="shared" si="2"/>
        <v>59.740000000000023</v>
      </c>
      <c r="P19" s="1115">
        <f t="shared" si="3"/>
        <v>0.54681922196796373</v>
      </c>
      <c r="Q19" s="1412">
        <f t="shared" si="4"/>
        <v>127.39000000000001</v>
      </c>
      <c r="R19" s="1115">
        <f t="shared" si="5"/>
        <v>3.0622596153846153</v>
      </c>
    </row>
    <row r="20" spans="1:18" s="551" customFormat="1">
      <c r="A20" s="1652"/>
      <c r="B20" s="585"/>
      <c r="C20" s="585"/>
      <c r="D20" s="585"/>
      <c r="E20" s="585"/>
      <c r="F20" s="585"/>
      <c r="G20" s="585"/>
      <c r="H20" s="585"/>
      <c r="I20" s="585"/>
      <c r="J20" s="585"/>
      <c r="K20" s="585"/>
      <c r="L20" s="585"/>
      <c r="M20" s="1643"/>
      <c r="N20" s="1008"/>
      <c r="O20" s="1643"/>
      <c r="P20" s="1008"/>
      <c r="Q20" s="1643"/>
      <c r="R20" s="1008"/>
    </row>
    <row r="21" spans="1:18">
      <c r="A21" s="146" t="s">
        <v>729</v>
      </c>
    </row>
    <row r="22" spans="1:18">
      <c r="A22" s="69" t="s">
        <v>513</v>
      </c>
    </row>
    <row r="23" spans="1:18">
      <c r="B23" s="160"/>
      <c r="C23" s="160"/>
      <c r="D23" s="160"/>
      <c r="E23" s="160"/>
      <c r="F23" s="160"/>
      <c r="G23" s="160"/>
      <c r="H23" s="160"/>
      <c r="I23" s="160"/>
      <c r="J23" s="160"/>
      <c r="K23" s="160"/>
      <c r="L23" s="160"/>
    </row>
  </sheetData>
  <mergeCells count="5">
    <mergeCell ref="A3:A4"/>
    <mergeCell ref="B3:L3"/>
    <mergeCell ref="M3:N3"/>
    <mergeCell ref="O3:P3"/>
    <mergeCell ref="Q3:R3"/>
  </mergeCells>
  <hyperlinks>
    <hyperlink ref="T2" location="OBSAH!A1" display="Zpět na obsah"/>
  </hyperlinks>
  <pageMargins left="0.7" right="0.7" top="0.78740157499999996" bottom="0.78740157499999996" header="0.3" footer="0.3"/>
  <pageSetup paperSize="9"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P30"/>
  <sheetViews>
    <sheetView showGridLines="0" zoomScaleNormal="100" workbookViewId="0"/>
  </sheetViews>
  <sheetFormatPr defaultColWidth="9.140625" defaultRowHeight="11.25"/>
  <cols>
    <col min="1" max="1" width="12.140625" style="5" customWidth="1"/>
    <col min="2" max="2" width="4.7109375" style="5" customWidth="1"/>
    <col min="3" max="3" width="7.42578125" style="5" customWidth="1"/>
    <col min="4" max="4" width="6.85546875" style="5" customWidth="1"/>
    <col min="5" max="7" width="7.5703125" style="5" customWidth="1"/>
    <col min="8" max="8" width="8.140625" style="5" customWidth="1"/>
    <col min="9" max="10" width="7.5703125" style="5" customWidth="1"/>
    <col min="11" max="16384" width="9.140625" style="5"/>
  </cols>
  <sheetData>
    <row r="1" spans="1:16" s="18" customFormat="1" ht="17.25" customHeight="1">
      <c r="A1" s="145" t="s">
        <v>1090</v>
      </c>
      <c r="B1" s="145"/>
      <c r="C1" s="4"/>
      <c r="D1" s="4"/>
      <c r="E1" s="4"/>
      <c r="F1" s="4"/>
      <c r="G1" s="4"/>
      <c r="H1" s="4"/>
      <c r="I1" s="431"/>
    </row>
    <row r="2" spans="1:16" s="3" customFormat="1" ht="17.25" customHeight="1" thickBot="1">
      <c r="A2" s="1823" t="s">
        <v>1719</v>
      </c>
      <c r="B2" s="213"/>
      <c r="E2" s="431"/>
      <c r="F2" s="431"/>
      <c r="I2" s="146"/>
      <c r="J2" s="213"/>
      <c r="K2" s="146"/>
      <c r="N2" s="213"/>
      <c r="P2" s="213" t="s">
        <v>1602</v>
      </c>
    </row>
    <row r="3" spans="1:16" ht="17.25" customHeight="1">
      <c r="A3" s="2119" t="s">
        <v>193</v>
      </c>
      <c r="B3" s="1963"/>
      <c r="C3" s="2333" t="s">
        <v>188</v>
      </c>
      <c r="D3" s="2333" t="s">
        <v>420</v>
      </c>
      <c r="E3" s="1965" t="s">
        <v>203</v>
      </c>
      <c r="F3" s="1966"/>
      <c r="G3" s="1966"/>
      <c r="H3" s="1966"/>
      <c r="I3" s="1966"/>
      <c r="J3" s="1966"/>
      <c r="K3" s="1966"/>
      <c r="L3" s="1966"/>
      <c r="M3" s="1966"/>
      <c r="N3" s="1966"/>
    </row>
    <row r="4" spans="1:16" ht="17.25" customHeight="1">
      <c r="A4" s="2326"/>
      <c r="B4" s="2142"/>
      <c r="C4" s="2334"/>
      <c r="D4" s="2334"/>
      <c r="E4" s="2173" t="s">
        <v>4</v>
      </c>
      <c r="F4" s="2161" t="s">
        <v>38</v>
      </c>
      <c r="G4" s="2336"/>
      <c r="H4" s="2336"/>
      <c r="I4" s="2336"/>
      <c r="J4" s="2112" t="s">
        <v>59</v>
      </c>
      <c r="K4" s="2161" t="s">
        <v>38</v>
      </c>
      <c r="L4" s="2336"/>
      <c r="M4" s="2336"/>
      <c r="N4" s="2336"/>
    </row>
    <row r="5" spans="1:16" ht="33" customHeight="1">
      <c r="A5" s="2326"/>
      <c r="B5" s="2142"/>
      <c r="C5" s="2334"/>
      <c r="D5" s="2334"/>
      <c r="E5" s="2173"/>
      <c r="F5" s="2165" t="s">
        <v>122</v>
      </c>
      <c r="G5" s="2165" t="s">
        <v>123</v>
      </c>
      <c r="H5" s="2165" t="s">
        <v>124</v>
      </c>
      <c r="I5" s="2117" t="s">
        <v>125</v>
      </c>
      <c r="J5" s="2338"/>
      <c r="K5" s="2165" t="s">
        <v>122</v>
      </c>
      <c r="L5" s="2165" t="s">
        <v>123</v>
      </c>
      <c r="M5" s="2165" t="s">
        <v>124</v>
      </c>
      <c r="N5" s="2112" t="s">
        <v>125</v>
      </c>
      <c r="O5" s="22"/>
    </row>
    <row r="6" spans="1:16" ht="17.25" customHeight="1" thickBot="1">
      <c r="A6" s="2327"/>
      <c r="B6" s="1964"/>
      <c r="C6" s="2335"/>
      <c r="D6" s="2335"/>
      <c r="E6" s="2175"/>
      <c r="F6" s="2337"/>
      <c r="G6" s="2337"/>
      <c r="H6" s="2337"/>
      <c r="I6" s="2166"/>
      <c r="J6" s="2171"/>
      <c r="K6" s="2337"/>
      <c r="L6" s="2337"/>
      <c r="M6" s="2337"/>
      <c r="N6" s="2171"/>
      <c r="O6" s="22"/>
    </row>
    <row r="7" spans="1:16" ht="17.25" customHeight="1">
      <c r="A7" s="1908" t="s">
        <v>11</v>
      </c>
      <c r="B7" s="1909"/>
      <c r="C7" s="1844">
        <v>487</v>
      </c>
      <c r="D7" s="1845">
        <v>915</v>
      </c>
      <c r="E7" s="1846">
        <v>244349</v>
      </c>
      <c r="F7" s="1847">
        <v>26768</v>
      </c>
      <c r="G7" s="1847">
        <v>48557</v>
      </c>
      <c r="H7" s="1847">
        <v>9552</v>
      </c>
      <c r="I7" s="1848">
        <v>159472</v>
      </c>
      <c r="J7" s="1848">
        <v>169462</v>
      </c>
      <c r="K7" s="1847">
        <v>25290</v>
      </c>
      <c r="L7" s="1847">
        <v>35822</v>
      </c>
      <c r="M7" s="1847">
        <v>6563</v>
      </c>
      <c r="N7" s="1849">
        <v>101787</v>
      </c>
      <c r="O7" s="22"/>
    </row>
    <row r="8" spans="1:16" ht="17.25" customHeight="1">
      <c r="A8" s="1910" t="s">
        <v>12</v>
      </c>
      <c r="B8" s="1911"/>
      <c r="C8" s="378">
        <v>488</v>
      </c>
      <c r="D8" s="55">
        <v>961</v>
      </c>
      <c r="E8" s="1850">
        <v>246943</v>
      </c>
      <c r="F8" s="762">
        <v>26902</v>
      </c>
      <c r="G8" s="762">
        <v>49034</v>
      </c>
      <c r="H8" s="762">
        <v>9598</v>
      </c>
      <c r="I8" s="1579">
        <v>161409</v>
      </c>
      <c r="J8" s="1579">
        <v>171394</v>
      </c>
      <c r="K8" s="762">
        <v>25329</v>
      </c>
      <c r="L8" s="762">
        <v>36440</v>
      </c>
      <c r="M8" s="762">
        <v>6589</v>
      </c>
      <c r="N8" s="1580">
        <v>103036</v>
      </c>
    </row>
    <row r="9" spans="1:16" ht="17.25" customHeight="1">
      <c r="A9" s="1910" t="s">
        <v>13</v>
      </c>
      <c r="B9" s="1911"/>
      <c r="C9" s="378">
        <v>489</v>
      </c>
      <c r="D9" s="55">
        <v>965</v>
      </c>
      <c r="E9" s="1850">
        <v>248524</v>
      </c>
      <c r="F9" s="762">
        <v>26766</v>
      </c>
      <c r="G9" s="762">
        <v>49591</v>
      </c>
      <c r="H9" s="806">
        <v>9750</v>
      </c>
      <c r="I9" s="1579">
        <v>162417</v>
      </c>
      <c r="J9" s="1579">
        <v>172744</v>
      </c>
      <c r="K9" s="762">
        <v>25304</v>
      </c>
      <c r="L9" s="762">
        <v>37203</v>
      </c>
      <c r="M9" s="762">
        <v>6708</v>
      </c>
      <c r="N9" s="1580">
        <v>103529</v>
      </c>
    </row>
    <row r="10" spans="1:16" ht="17.25" customHeight="1">
      <c r="A10" s="1910" t="s">
        <v>135</v>
      </c>
      <c r="B10" s="1911"/>
      <c r="C10" s="467">
        <v>492</v>
      </c>
      <c r="D10" s="56">
        <v>949</v>
      </c>
      <c r="E10" s="1581">
        <v>251218</v>
      </c>
      <c r="F10" s="762">
        <v>27184</v>
      </c>
      <c r="G10" s="762">
        <v>50194</v>
      </c>
      <c r="H10" s="762">
        <v>10146</v>
      </c>
      <c r="I10" s="762">
        <v>163694</v>
      </c>
      <c r="J10" s="762">
        <v>175254</v>
      </c>
      <c r="K10" s="762">
        <v>25680</v>
      </c>
      <c r="L10" s="762">
        <v>38055</v>
      </c>
      <c r="M10" s="762">
        <v>6999</v>
      </c>
      <c r="N10" s="1582">
        <v>104520</v>
      </c>
    </row>
    <row r="11" spans="1:16" ht="17.25" customHeight="1">
      <c r="A11" s="1910" t="s">
        <v>183</v>
      </c>
      <c r="B11" s="1911"/>
      <c r="C11" s="467">
        <v>496</v>
      </c>
      <c r="D11" s="56">
        <v>924</v>
      </c>
      <c r="E11" s="1581">
        <v>253545</v>
      </c>
      <c r="F11" s="764">
        <v>27848</v>
      </c>
      <c r="G11" s="764">
        <v>50562</v>
      </c>
      <c r="H11" s="764">
        <v>10296</v>
      </c>
      <c r="I11" s="764">
        <v>164839</v>
      </c>
      <c r="J11" s="764">
        <v>177141</v>
      </c>
      <c r="K11" s="764">
        <v>26267</v>
      </c>
      <c r="L11" s="764">
        <v>38569</v>
      </c>
      <c r="M11" s="764">
        <v>7143</v>
      </c>
      <c r="N11" s="815">
        <v>105162</v>
      </c>
    </row>
    <row r="12" spans="1:16" ht="17.25" customHeight="1">
      <c r="A12" s="1910" t="s">
        <v>432</v>
      </c>
      <c r="B12" s="1911"/>
      <c r="C12" s="467">
        <v>498</v>
      </c>
      <c r="D12" s="56">
        <v>1005</v>
      </c>
      <c r="E12" s="1581">
        <v>254314</v>
      </c>
      <c r="F12" s="764">
        <v>27728</v>
      </c>
      <c r="G12" s="764">
        <v>51127</v>
      </c>
      <c r="H12" s="764">
        <v>10437</v>
      </c>
      <c r="I12" s="764">
        <v>165022</v>
      </c>
      <c r="J12" s="764">
        <v>177389</v>
      </c>
      <c r="K12" s="764">
        <v>26083</v>
      </c>
      <c r="L12" s="764">
        <v>39164</v>
      </c>
      <c r="M12" s="764">
        <v>7243</v>
      </c>
      <c r="N12" s="815">
        <v>104899</v>
      </c>
    </row>
    <row r="13" spans="1:16" ht="17.25" customHeight="1">
      <c r="A13" s="1910" t="s">
        <v>529</v>
      </c>
      <c r="B13" s="1911"/>
      <c r="C13" s="467">
        <v>502</v>
      </c>
      <c r="D13" s="56">
        <v>1100</v>
      </c>
      <c r="E13" s="1581">
        <v>250852</v>
      </c>
      <c r="F13" s="764">
        <v>26314</v>
      </c>
      <c r="G13" s="764">
        <v>50445</v>
      </c>
      <c r="H13" s="764">
        <v>10273</v>
      </c>
      <c r="I13" s="764">
        <v>163820</v>
      </c>
      <c r="J13" s="764">
        <v>174722</v>
      </c>
      <c r="K13" s="764">
        <v>24866</v>
      </c>
      <c r="L13" s="764">
        <v>38936</v>
      </c>
      <c r="M13" s="764">
        <v>7195</v>
      </c>
      <c r="N13" s="815">
        <v>103725</v>
      </c>
    </row>
    <row r="14" spans="1:16" ht="17.25" customHeight="1">
      <c r="A14" s="1910" t="s">
        <v>589</v>
      </c>
      <c r="B14" s="1911"/>
      <c r="C14" s="467">
        <v>507</v>
      </c>
      <c r="D14" s="56">
        <v>1114</v>
      </c>
      <c r="E14" s="1581">
        <v>248853</v>
      </c>
      <c r="F14" s="762">
        <v>24691</v>
      </c>
      <c r="G14" s="762">
        <v>49355</v>
      </c>
      <c r="H14" s="762">
        <v>10449</v>
      </c>
      <c r="I14" s="762">
        <v>164358</v>
      </c>
      <c r="J14" s="762">
        <v>172722</v>
      </c>
      <c r="K14" s="762">
        <v>23367</v>
      </c>
      <c r="L14" s="762">
        <v>38153</v>
      </c>
      <c r="M14" s="762">
        <v>7477</v>
      </c>
      <c r="N14" s="1582">
        <v>103725</v>
      </c>
    </row>
    <row r="15" spans="1:16" ht="17.25" customHeight="1">
      <c r="A15" s="1910" t="s">
        <v>656</v>
      </c>
      <c r="B15" s="1911"/>
      <c r="C15" s="467">
        <v>510</v>
      </c>
      <c r="D15" s="56">
        <v>1106</v>
      </c>
      <c r="E15" s="1581">
        <v>257465</v>
      </c>
      <c r="F15" s="762">
        <v>26149</v>
      </c>
      <c r="G15" s="762">
        <v>53423</v>
      </c>
      <c r="H15" s="762">
        <v>11123</v>
      </c>
      <c r="I15" s="762">
        <v>166770</v>
      </c>
      <c r="J15" s="762">
        <v>179006</v>
      </c>
      <c r="K15" s="762">
        <v>24750</v>
      </c>
      <c r="L15" s="762">
        <v>41411</v>
      </c>
      <c r="M15" s="762">
        <v>7999</v>
      </c>
      <c r="N15" s="1582">
        <v>104846</v>
      </c>
    </row>
    <row r="16" spans="1:16" ht="17.25" customHeight="1">
      <c r="A16" s="1910" t="s">
        <v>673</v>
      </c>
      <c r="B16" s="1911"/>
      <c r="C16" s="467">
        <v>513</v>
      </c>
      <c r="D16" s="56">
        <v>1131</v>
      </c>
      <c r="E16" s="1581">
        <v>262149</v>
      </c>
      <c r="F16" s="762">
        <v>27306</v>
      </c>
      <c r="G16" s="762">
        <v>55113</v>
      </c>
      <c r="H16" s="762">
        <v>11527</v>
      </c>
      <c r="I16" s="762">
        <v>168203</v>
      </c>
      <c r="J16" s="762">
        <v>183327</v>
      </c>
      <c r="K16" s="762">
        <v>25886</v>
      </c>
      <c r="L16" s="762">
        <v>42816</v>
      </c>
      <c r="M16" s="762">
        <v>8385</v>
      </c>
      <c r="N16" s="1582">
        <v>106240</v>
      </c>
    </row>
    <row r="17" spans="1:14" ht="17.25" customHeight="1" thickBot="1">
      <c r="A17" s="1871" t="s">
        <v>939</v>
      </c>
      <c r="B17" s="1872"/>
      <c r="C17" s="1851">
        <v>520</v>
      </c>
      <c r="D17" s="1852">
        <v>1150</v>
      </c>
      <c r="E17" s="1853">
        <v>264119</v>
      </c>
      <c r="F17" s="1854">
        <v>27315</v>
      </c>
      <c r="G17" s="1854">
        <v>55392</v>
      </c>
      <c r="H17" s="1854">
        <v>11933</v>
      </c>
      <c r="I17" s="1854">
        <v>169479</v>
      </c>
      <c r="J17" s="1854">
        <v>185598</v>
      </c>
      <c r="K17" s="1854">
        <v>25991</v>
      </c>
      <c r="L17" s="1854">
        <v>43032</v>
      </c>
      <c r="M17" s="1854">
        <v>8733</v>
      </c>
      <c r="N17" s="1855">
        <v>107842</v>
      </c>
    </row>
    <row r="18" spans="1:14" ht="17.25" customHeight="1">
      <c r="A18" s="2027" t="s">
        <v>941</v>
      </c>
      <c r="B18" s="917" t="s">
        <v>185</v>
      </c>
      <c r="C18" s="1122">
        <f>C17-C16</f>
        <v>7</v>
      </c>
      <c r="D18" s="1122">
        <f t="shared" ref="D18:I18" si="0">D17-D16</f>
        <v>19</v>
      </c>
      <c r="E18" s="1122">
        <f t="shared" si="0"/>
        <v>1970</v>
      </c>
      <c r="F18" s="920">
        <f t="shared" si="0"/>
        <v>9</v>
      </c>
      <c r="G18" s="920">
        <f t="shared" si="0"/>
        <v>279</v>
      </c>
      <c r="H18" s="920">
        <f t="shared" si="0"/>
        <v>406</v>
      </c>
      <c r="I18" s="920">
        <f t="shared" si="0"/>
        <v>1276</v>
      </c>
      <c r="J18" s="920">
        <f>J17-J16</f>
        <v>2271</v>
      </c>
      <c r="K18" s="920">
        <f t="shared" ref="K18" si="1">K17-K16</f>
        <v>105</v>
      </c>
      <c r="L18" s="920">
        <f t="shared" ref="L18:M18" si="2">L17-L16</f>
        <v>216</v>
      </c>
      <c r="M18" s="920">
        <f t="shared" si="2"/>
        <v>348</v>
      </c>
      <c r="N18" s="1236">
        <f>N17-N16</f>
        <v>1602</v>
      </c>
    </row>
    <row r="19" spans="1:14" ht="17.25" customHeight="1">
      <c r="A19" s="1901"/>
      <c r="B19" s="912" t="s">
        <v>186</v>
      </c>
      <c r="C19" s="952">
        <f>C17/C16-1</f>
        <v>1.3645224171539905E-2</v>
      </c>
      <c r="D19" s="952">
        <f t="shared" ref="D19:I19" si="3">D17/D16-1</f>
        <v>1.6799292661361598E-2</v>
      </c>
      <c r="E19" s="952">
        <f t="shared" si="3"/>
        <v>7.5148102796500638E-3</v>
      </c>
      <c r="F19" s="914">
        <f t="shared" si="3"/>
        <v>3.2959789057351863E-4</v>
      </c>
      <c r="G19" s="914">
        <f t="shared" si="3"/>
        <v>5.0623264928419953E-3</v>
      </c>
      <c r="H19" s="914">
        <f t="shared" si="3"/>
        <v>3.5221653509152517E-2</v>
      </c>
      <c r="I19" s="914">
        <f t="shared" si="3"/>
        <v>7.5860715920643695E-3</v>
      </c>
      <c r="J19" s="914">
        <f t="shared" ref="J19" si="4">J17/J16-1</f>
        <v>1.2387700666022905E-2</v>
      </c>
      <c r="K19" s="914">
        <f t="shared" ref="K19" si="5">K17/K16-1</f>
        <v>4.0562466197944236E-3</v>
      </c>
      <c r="L19" s="914">
        <f t="shared" ref="L19:N19" si="6">L17/L16-1</f>
        <v>5.0448430493272856E-3</v>
      </c>
      <c r="M19" s="914">
        <f t="shared" si="6"/>
        <v>4.150268336314844E-2</v>
      </c>
      <c r="N19" s="1237">
        <f t="shared" si="6"/>
        <v>1.507906626506017E-2</v>
      </c>
    </row>
    <row r="20" spans="1:14" ht="17.25" customHeight="1">
      <c r="A20" s="1902" t="s">
        <v>945</v>
      </c>
      <c r="B20" s="928" t="s">
        <v>185</v>
      </c>
      <c r="C20" s="1122">
        <f>C17-C12</f>
        <v>22</v>
      </c>
      <c r="D20" s="1122">
        <f t="shared" ref="D20:I20" si="7">D17-D12</f>
        <v>145</v>
      </c>
      <c r="E20" s="1122">
        <f t="shared" si="7"/>
        <v>9805</v>
      </c>
      <c r="F20" s="920">
        <f t="shared" si="7"/>
        <v>-413</v>
      </c>
      <c r="G20" s="920">
        <f t="shared" si="7"/>
        <v>4265</v>
      </c>
      <c r="H20" s="920">
        <f t="shared" si="7"/>
        <v>1496</v>
      </c>
      <c r="I20" s="920">
        <f t="shared" si="7"/>
        <v>4457</v>
      </c>
      <c r="J20" s="920">
        <f t="shared" ref="J20" si="8">J17-J12</f>
        <v>8209</v>
      </c>
      <c r="K20" s="920">
        <f t="shared" ref="K20" si="9">K17-K12</f>
        <v>-92</v>
      </c>
      <c r="L20" s="920">
        <f t="shared" ref="L20:N20" si="10">L17-L12</f>
        <v>3868</v>
      </c>
      <c r="M20" s="920">
        <f t="shared" si="10"/>
        <v>1490</v>
      </c>
      <c r="N20" s="1236">
        <f t="shared" si="10"/>
        <v>2943</v>
      </c>
    </row>
    <row r="21" spans="1:14" ht="17.25" customHeight="1">
      <c r="A21" s="1901"/>
      <c r="B21" s="912" t="s">
        <v>186</v>
      </c>
      <c r="C21" s="927">
        <f>C17/C12-1</f>
        <v>4.4176706827309342E-2</v>
      </c>
      <c r="D21" s="927">
        <f t="shared" ref="D21:I21" si="11">D17/D12-1</f>
        <v>0.14427860696517403</v>
      </c>
      <c r="E21" s="927">
        <f t="shared" si="11"/>
        <v>3.8554700095158045E-2</v>
      </c>
      <c r="F21" s="925">
        <f t="shared" si="11"/>
        <v>-1.4894691286785888E-2</v>
      </c>
      <c r="G21" s="925">
        <f t="shared" si="11"/>
        <v>8.34197195219748E-2</v>
      </c>
      <c r="H21" s="925">
        <f t="shared" si="11"/>
        <v>0.14333620772252553</v>
      </c>
      <c r="I21" s="925">
        <f t="shared" si="11"/>
        <v>2.7008520076110987E-2</v>
      </c>
      <c r="J21" s="925">
        <f t="shared" ref="J21" si="12">J17/J12-1</f>
        <v>4.6276826635248014E-2</v>
      </c>
      <c r="K21" s="925">
        <f t="shared" ref="K21" si="13">K17/K12-1</f>
        <v>-3.5272016255798455E-3</v>
      </c>
      <c r="L21" s="925">
        <f t="shared" ref="L21:N21" si="14">L17/L12-1</f>
        <v>9.8764171177612159E-2</v>
      </c>
      <c r="M21" s="925">
        <f t="shared" si="14"/>
        <v>0.2057158635924341</v>
      </c>
      <c r="N21" s="1484">
        <f t="shared" si="14"/>
        <v>2.805555820360528E-2</v>
      </c>
    </row>
    <row r="22" spans="1:14" ht="17.25" customHeight="1">
      <c r="A22" s="1902" t="s">
        <v>944</v>
      </c>
      <c r="B22" s="928" t="s">
        <v>185</v>
      </c>
      <c r="C22" s="955">
        <f>C17-C7</f>
        <v>33</v>
      </c>
      <c r="D22" s="955">
        <f t="shared" ref="D22:I22" si="15">D17-D7</f>
        <v>235</v>
      </c>
      <c r="E22" s="955">
        <f t="shared" si="15"/>
        <v>19770</v>
      </c>
      <c r="F22" s="919">
        <f t="shared" si="15"/>
        <v>547</v>
      </c>
      <c r="G22" s="919">
        <f t="shared" si="15"/>
        <v>6835</v>
      </c>
      <c r="H22" s="919">
        <f t="shared" si="15"/>
        <v>2381</v>
      </c>
      <c r="I22" s="919">
        <f t="shared" si="15"/>
        <v>10007</v>
      </c>
      <c r="J22" s="919">
        <f t="shared" ref="J22" si="16">J17-J7</f>
        <v>16136</v>
      </c>
      <c r="K22" s="919">
        <f t="shared" ref="K22" si="17">K17-K7</f>
        <v>701</v>
      </c>
      <c r="L22" s="919">
        <f t="shared" ref="L22:N22" si="18">L17-L7</f>
        <v>7210</v>
      </c>
      <c r="M22" s="919">
        <f t="shared" si="18"/>
        <v>2170</v>
      </c>
      <c r="N22" s="1238">
        <f t="shared" si="18"/>
        <v>6055</v>
      </c>
    </row>
    <row r="23" spans="1:14" ht="17.25" customHeight="1">
      <c r="A23" s="2027"/>
      <c r="B23" s="968" t="s">
        <v>186</v>
      </c>
      <c r="C23" s="916">
        <f>C17/C7-1</f>
        <v>6.7761806981519568E-2</v>
      </c>
      <c r="D23" s="916">
        <f t="shared" ref="D23:I23" si="19">D17/D7-1</f>
        <v>0.25683060109289624</v>
      </c>
      <c r="E23" s="916">
        <f t="shared" si="19"/>
        <v>8.0908863960973854E-2</v>
      </c>
      <c r="F23" s="937">
        <f t="shared" si="19"/>
        <v>2.0434847579199111E-2</v>
      </c>
      <c r="G23" s="937">
        <f t="shared" si="19"/>
        <v>0.14076240294911124</v>
      </c>
      <c r="H23" s="937">
        <f t="shared" si="19"/>
        <v>0.24926716917922942</v>
      </c>
      <c r="I23" s="937">
        <f t="shared" si="19"/>
        <v>6.2750827731514081E-2</v>
      </c>
      <c r="J23" s="937">
        <f t="shared" ref="J23" si="20">J17/J7-1</f>
        <v>9.5218987147561052E-2</v>
      </c>
      <c r="K23" s="937">
        <f>K17/K7-1</f>
        <v>2.7718465796757519E-2</v>
      </c>
      <c r="L23" s="937">
        <f t="shared" ref="L23:N23" si="21">L17/L7-1</f>
        <v>0.20127296075037693</v>
      </c>
      <c r="M23" s="937">
        <f t="shared" si="21"/>
        <v>0.3306414749352431</v>
      </c>
      <c r="N23" s="1344">
        <f t="shared" si="21"/>
        <v>5.9486967883914499E-2</v>
      </c>
    </row>
    <row r="24" spans="1:14" ht="17.25" customHeight="1">
      <c r="A24" s="903"/>
      <c r="B24" s="258"/>
      <c r="C24" s="256"/>
      <c r="D24" s="256"/>
      <c r="E24" s="256"/>
      <c r="F24" s="256"/>
      <c r="G24" s="256"/>
      <c r="H24" s="256"/>
      <c r="I24" s="256"/>
      <c r="J24" s="6"/>
    </row>
    <row r="25" spans="1:14" ht="17.25" customHeight="1">
      <c r="A25" s="69" t="s">
        <v>513</v>
      </c>
    </row>
    <row r="26" spans="1:14" ht="15">
      <c r="C26" s="225"/>
      <c r="D26" s="225"/>
      <c r="E26" s="225"/>
      <c r="F26" s="225"/>
      <c r="G26" s="225"/>
      <c r="H26" s="431"/>
      <c r="I26" s="431"/>
    </row>
    <row r="27" spans="1:14">
      <c r="C27" s="6"/>
      <c r="D27" s="6"/>
      <c r="E27" s="6"/>
      <c r="F27" s="6"/>
      <c r="G27" s="6"/>
      <c r="H27" s="6"/>
      <c r="I27" s="6"/>
    </row>
    <row r="28" spans="1:14">
      <c r="C28" s="225"/>
      <c r="D28" s="225"/>
      <c r="E28" s="225"/>
      <c r="F28" s="225"/>
      <c r="G28" s="225"/>
      <c r="H28" s="225"/>
      <c r="I28" s="225"/>
    </row>
    <row r="29" spans="1:14">
      <c r="C29" s="6"/>
      <c r="D29" s="6"/>
      <c r="E29" s="6"/>
      <c r="F29" s="6"/>
      <c r="G29" s="6"/>
      <c r="H29" s="6"/>
      <c r="I29" s="6"/>
    </row>
    <row r="30" spans="1:14">
      <c r="C30" s="225"/>
      <c r="D30" s="225"/>
      <c r="E30" s="225"/>
      <c r="F30" s="225"/>
      <c r="G30" s="225"/>
      <c r="H30" s="225"/>
      <c r="I30" s="225"/>
    </row>
  </sheetData>
  <mergeCells count="30">
    <mergeCell ref="A17:B17"/>
    <mergeCell ref="A18:A19"/>
    <mergeCell ref="A20:A21"/>
    <mergeCell ref="A22:A23"/>
    <mergeCell ref="A12:B12"/>
    <mergeCell ref="A13:B13"/>
    <mergeCell ref="A14:B14"/>
    <mergeCell ref="A15:B15"/>
    <mergeCell ref="A16:B16"/>
    <mergeCell ref="A7:B7"/>
    <mergeCell ref="A8:B8"/>
    <mergeCell ref="A9:B9"/>
    <mergeCell ref="A10:B10"/>
    <mergeCell ref="A11:B11"/>
    <mergeCell ref="A3:B6"/>
    <mergeCell ref="C3:C6"/>
    <mergeCell ref="D3:D6"/>
    <mergeCell ref="E4:E6"/>
    <mergeCell ref="F4:I4"/>
    <mergeCell ref="F5:F6"/>
    <mergeCell ref="G5:G6"/>
    <mergeCell ref="H5:H6"/>
    <mergeCell ref="I5:I6"/>
    <mergeCell ref="E3:N3"/>
    <mergeCell ref="J4:J6"/>
    <mergeCell ref="K5:K6"/>
    <mergeCell ref="L5:L6"/>
    <mergeCell ref="M5:M6"/>
    <mergeCell ref="N5:N6"/>
    <mergeCell ref="K4:N4"/>
  </mergeCells>
  <hyperlinks>
    <hyperlink ref="P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C18:E23 F18:F23 G18:G23 H18:H23 I18:I23 J18:N23" unlockedFormula="1"/>
  </ignoredError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P24"/>
  <sheetViews>
    <sheetView showGridLines="0" zoomScaleNormal="100" workbookViewId="0"/>
  </sheetViews>
  <sheetFormatPr defaultRowHeight="15"/>
  <cols>
    <col min="1" max="1" width="18.140625" customWidth="1"/>
    <col min="2" max="2" width="6.28515625" customWidth="1"/>
    <col min="3" max="3" width="7" customWidth="1"/>
    <col min="4" max="9" width="7.5703125" customWidth="1"/>
    <col min="10" max="10" width="8.42578125" customWidth="1"/>
    <col min="11" max="13" width="7.5703125" customWidth="1"/>
  </cols>
  <sheetData>
    <row r="1" spans="1:16" s="18" customFormat="1" ht="17.25" customHeight="1">
      <c r="A1" s="145" t="s">
        <v>1091</v>
      </c>
      <c r="B1" s="4"/>
      <c r="C1" s="57"/>
      <c r="D1" s="57"/>
      <c r="E1" s="57"/>
      <c r="F1" s="57"/>
      <c r="G1" s="57"/>
      <c r="H1" s="202"/>
      <c r="I1" s="57"/>
      <c r="J1" s="57"/>
      <c r="K1" s="57"/>
      <c r="L1" s="57"/>
      <c r="M1" s="280"/>
    </row>
    <row r="2" spans="1:16" s="3" customFormat="1" ht="17.25" customHeight="1" thickBot="1">
      <c r="A2" s="1614" t="s">
        <v>1719</v>
      </c>
      <c r="K2" s="623"/>
      <c r="L2" s="146"/>
      <c r="M2" s="146"/>
      <c r="N2" s="146"/>
      <c r="O2" s="213" t="s">
        <v>1602</v>
      </c>
      <c r="P2" s="146"/>
    </row>
    <row r="3" spans="1:16" s="13" customFormat="1" ht="22.5" customHeight="1">
      <c r="A3" s="1963" t="s">
        <v>184</v>
      </c>
      <c r="B3" s="2333" t="s">
        <v>188</v>
      </c>
      <c r="C3" s="2333" t="s">
        <v>420</v>
      </c>
      <c r="D3" s="2339" t="s">
        <v>203</v>
      </c>
      <c r="E3" s="2340"/>
      <c r="F3" s="2340"/>
      <c r="G3" s="2340"/>
      <c r="H3" s="2340"/>
      <c r="I3" s="2340"/>
      <c r="J3" s="2340"/>
      <c r="K3" s="2340"/>
      <c r="L3" s="2340"/>
      <c r="M3" s="2341"/>
    </row>
    <row r="4" spans="1:16" s="13" customFormat="1" ht="17.25" customHeight="1">
      <c r="A4" s="2142"/>
      <c r="B4" s="2334"/>
      <c r="C4" s="2334"/>
      <c r="D4" s="2163" t="s">
        <v>4</v>
      </c>
      <c r="E4" s="2112" t="s">
        <v>59</v>
      </c>
      <c r="F4" s="2161" t="s">
        <v>38</v>
      </c>
      <c r="G4" s="2336"/>
      <c r="H4" s="2336"/>
      <c r="I4" s="2336"/>
      <c r="J4" s="2336"/>
      <c r="K4" s="2336"/>
      <c r="L4" s="2336"/>
      <c r="M4" s="2336"/>
    </row>
    <row r="5" spans="1:16" s="13" customFormat="1" ht="17.25" customHeight="1">
      <c r="A5" s="2142"/>
      <c r="B5" s="2334"/>
      <c r="C5" s="2334"/>
      <c r="D5" s="2163"/>
      <c r="E5" s="2338"/>
      <c r="F5" s="2165" t="s">
        <v>122</v>
      </c>
      <c r="G5" s="2165" t="s">
        <v>35</v>
      </c>
      <c r="H5" s="2165" t="s">
        <v>123</v>
      </c>
      <c r="I5" s="2165" t="s">
        <v>35</v>
      </c>
      <c r="J5" s="2165" t="s">
        <v>124</v>
      </c>
      <c r="K5" s="2165" t="s">
        <v>35</v>
      </c>
      <c r="L5" s="2117" t="s">
        <v>125</v>
      </c>
      <c r="M5" s="2112" t="s">
        <v>35</v>
      </c>
    </row>
    <row r="6" spans="1:16" s="13" customFormat="1" ht="17.25" customHeight="1" thickBot="1">
      <c r="A6" s="1964"/>
      <c r="B6" s="2335"/>
      <c r="C6" s="2335"/>
      <c r="D6" s="2164"/>
      <c r="E6" s="2171"/>
      <c r="F6" s="2337"/>
      <c r="G6" s="2337"/>
      <c r="H6" s="2337"/>
      <c r="I6" s="2337"/>
      <c r="J6" s="2337"/>
      <c r="K6" s="2337"/>
      <c r="L6" s="2166"/>
      <c r="M6" s="2171"/>
    </row>
    <row r="7" spans="1:16" s="49" customFormat="1" ht="17.25" customHeight="1">
      <c r="A7" s="975" t="s">
        <v>1601</v>
      </c>
      <c r="B7" s="657">
        <v>520</v>
      </c>
      <c r="C7" s="657">
        <v>1150</v>
      </c>
      <c r="D7" s="439">
        <v>264119</v>
      </c>
      <c r="E7" s="665">
        <v>185598</v>
      </c>
      <c r="F7" s="665">
        <v>27315</v>
      </c>
      <c r="G7" s="665">
        <v>25991</v>
      </c>
      <c r="H7" s="665">
        <v>55392</v>
      </c>
      <c r="I7" s="665">
        <v>43032</v>
      </c>
      <c r="J7" s="665">
        <v>11933</v>
      </c>
      <c r="K7" s="665">
        <v>8733</v>
      </c>
      <c r="L7" s="665">
        <v>169479</v>
      </c>
      <c r="M7" s="660">
        <v>107842</v>
      </c>
      <c r="O7" s="899"/>
      <c r="P7" s="899"/>
    </row>
    <row r="8" spans="1:16" s="49" customFormat="1" ht="17.25" customHeight="1">
      <c r="A8" s="977" t="s">
        <v>16</v>
      </c>
      <c r="B8" s="894">
        <v>41</v>
      </c>
      <c r="C8" s="894">
        <v>54</v>
      </c>
      <c r="D8" s="340">
        <v>27278</v>
      </c>
      <c r="E8" s="342">
        <v>18176</v>
      </c>
      <c r="F8" s="342">
        <v>2025</v>
      </c>
      <c r="G8" s="342">
        <v>1883</v>
      </c>
      <c r="H8" s="342">
        <v>5338</v>
      </c>
      <c r="I8" s="342">
        <v>4181</v>
      </c>
      <c r="J8" s="342">
        <v>1186</v>
      </c>
      <c r="K8" s="342">
        <v>861</v>
      </c>
      <c r="L8" s="342">
        <v>18729</v>
      </c>
      <c r="M8" s="14">
        <v>11251</v>
      </c>
      <c r="O8" s="899"/>
      <c r="P8" s="899"/>
    </row>
    <row r="9" spans="1:16" s="49" customFormat="1" ht="17.25" customHeight="1">
      <c r="A9" s="977" t="s">
        <v>17</v>
      </c>
      <c r="B9" s="894">
        <v>69</v>
      </c>
      <c r="C9" s="894">
        <v>126</v>
      </c>
      <c r="D9" s="342">
        <v>33357</v>
      </c>
      <c r="E9" s="321">
        <v>23463</v>
      </c>
      <c r="F9" s="321">
        <v>3826</v>
      </c>
      <c r="G9" s="321">
        <v>3644</v>
      </c>
      <c r="H9" s="321">
        <v>7236</v>
      </c>
      <c r="I9" s="321">
        <v>5611</v>
      </c>
      <c r="J9" s="321">
        <v>1712</v>
      </c>
      <c r="K9" s="321">
        <v>1301</v>
      </c>
      <c r="L9" s="321">
        <v>20583</v>
      </c>
      <c r="M9" s="770">
        <v>12907</v>
      </c>
      <c r="O9" s="899"/>
      <c r="P9" s="899"/>
    </row>
    <row r="10" spans="1:16" s="49" customFormat="1" ht="17.25" customHeight="1">
      <c r="A10" s="977" t="s">
        <v>18</v>
      </c>
      <c r="B10" s="894">
        <v>41</v>
      </c>
      <c r="C10" s="894">
        <v>79</v>
      </c>
      <c r="D10" s="342">
        <v>15258</v>
      </c>
      <c r="E10" s="321">
        <v>10456</v>
      </c>
      <c r="F10" s="321">
        <v>1047</v>
      </c>
      <c r="G10" s="321">
        <v>991</v>
      </c>
      <c r="H10" s="321">
        <v>3026</v>
      </c>
      <c r="I10" s="321">
        <v>2284</v>
      </c>
      <c r="J10" s="321">
        <v>513</v>
      </c>
      <c r="K10" s="321">
        <v>383</v>
      </c>
      <c r="L10" s="321">
        <v>10672</v>
      </c>
      <c r="M10" s="770">
        <v>6798</v>
      </c>
      <c r="O10" s="899"/>
      <c r="P10" s="899"/>
    </row>
    <row r="11" spans="1:16" s="49" customFormat="1" ht="17.25" customHeight="1">
      <c r="A11" s="977" t="s">
        <v>19</v>
      </c>
      <c r="B11" s="894">
        <v>34</v>
      </c>
      <c r="C11" s="894">
        <v>68</v>
      </c>
      <c r="D11" s="342">
        <v>15033</v>
      </c>
      <c r="E11" s="321">
        <v>10560</v>
      </c>
      <c r="F11" s="321">
        <v>854</v>
      </c>
      <c r="G11" s="321">
        <v>811</v>
      </c>
      <c r="H11" s="321">
        <v>3626</v>
      </c>
      <c r="I11" s="321">
        <v>2820</v>
      </c>
      <c r="J11" s="321">
        <v>661</v>
      </c>
      <c r="K11" s="321">
        <v>494</v>
      </c>
      <c r="L11" s="321">
        <v>9892</v>
      </c>
      <c r="M11" s="770">
        <v>6435</v>
      </c>
      <c r="O11" s="899"/>
      <c r="P11" s="899"/>
    </row>
    <row r="12" spans="1:16" s="49" customFormat="1" ht="17.25" customHeight="1">
      <c r="A12" s="977" t="s">
        <v>20</v>
      </c>
      <c r="B12" s="894">
        <v>20</v>
      </c>
      <c r="C12" s="894">
        <v>33</v>
      </c>
      <c r="D12" s="342">
        <v>9116</v>
      </c>
      <c r="E12" s="321">
        <v>6361</v>
      </c>
      <c r="F12" s="321">
        <v>1027</v>
      </c>
      <c r="G12" s="321">
        <v>949</v>
      </c>
      <c r="H12" s="321">
        <v>2085</v>
      </c>
      <c r="I12" s="321">
        <v>1552</v>
      </c>
      <c r="J12" s="321">
        <v>623</v>
      </c>
      <c r="K12" s="321">
        <v>430</v>
      </c>
      <c r="L12" s="321">
        <v>5381</v>
      </c>
      <c r="M12" s="770">
        <v>3430</v>
      </c>
      <c r="O12" s="899"/>
      <c r="P12" s="899"/>
    </row>
    <row r="13" spans="1:16" s="49" customFormat="1" ht="17.25" customHeight="1">
      <c r="A13" s="977" t="s">
        <v>21</v>
      </c>
      <c r="B13" s="894">
        <v>31</v>
      </c>
      <c r="C13" s="894">
        <v>65</v>
      </c>
      <c r="D13" s="342">
        <v>16074</v>
      </c>
      <c r="E13" s="321">
        <v>11531</v>
      </c>
      <c r="F13" s="321">
        <v>1773</v>
      </c>
      <c r="G13" s="321">
        <v>1672</v>
      </c>
      <c r="H13" s="321">
        <v>3847</v>
      </c>
      <c r="I13" s="321">
        <v>2967</v>
      </c>
      <c r="J13" s="321">
        <v>1006</v>
      </c>
      <c r="K13" s="321">
        <v>751</v>
      </c>
      <c r="L13" s="321">
        <v>9448</v>
      </c>
      <c r="M13" s="770">
        <v>6141</v>
      </c>
      <c r="O13" s="899"/>
      <c r="P13" s="899"/>
    </row>
    <row r="14" spans="1:16" s="49" customFormat="1" ht="17.25" customHeight="1">
      <c r="A14" s="977" t="s">
        <v>22</v>
      </c>
      <c r="B14" s="894">
        <v>22</v>
      </c>
      <c r="C14" s="894">
        <v>35</v>
      </c>
      <c r="D14" s="342">
        <v>10295</v>
      </c>
      <c r="E14" s="321">
        <v>7432</v>
      </c>
      <c r="F14" s="321">
        <v>1045</v>
      </c>
      <c r="G14" s="321">
        <v>979</v>
      </c>
      <c r="H14" s="321">
        <v>2251</v>
      </c>
      <c r="I14" s="321">
        <v>1757</v>
      </c>
      <c r="J14" s="321">
        <v>623</v>
      </c>
      <c r="K14" s="321">
        <v>437</v>
      </c>
      <c r="L14" s="321">
        <v>6376</v>
      </c>
      <c r="M14" s="770">
        <v>4259</v>
      </c>
      <c r="O14" s="899"/>
      <c r="P14" s="899"/>
    </row>
    <row r="15" spans="1:16" s="49" customFormat="1" ht="17.25" customHeight="1">
      <c r="A15" s="977" t="s">
        <v>23</v>
      </c>
      <c r="B15" s="894">
        <v>32</v>
      </c>
      <c r="C15" s="894">
        <v>35</v>
      </c>
      <c r="D15" s="342">
        <v>16372</v>
      </c>
      <c r="E15" s="321">
        <v>11459</v>
      </c>
      <c r="F15" s="321">
        <v>2174</v>
      </c>
      <c r="G15" s="321">
        <v>2102</v>
      </c>
      <c r="H15" s="321">
        <v>3558</v>
      </c>
      <c r="I15" s="321">
        <v>2657</v>
      </c>
      <c r="J15" s="321">
        <v>886</v>
      </c>
      <c r="K15" s="321">
        <v>649</v>
      </c>
      <c r="L15" s="321">
        <v>9754</v>
      </c>
      <c r="M15" s="770">
        <v>6051</v>
      </c>
      <c r="O15" s="899"/>
      <c r="P15" s="899"/>
    </row>
    <row r="16" spans="1:16" s="49" customFormat="1" ht="17.25" customHeight="1">
      <c r="A16" s="977" t="s">
        <v>24</v>
      </c>
      <c r="B16" s="894">
        <v>30</v>
      </c>
      <c r="C16" s="894">
        <v>56</v>
      </c>
      <c r="D16" s="342">
        <v>15546</v>
      </c>
      <c r="E16" s="321">
        <v>11227</v>
      </c>
      <c r="F16" s="321">
        <v>2129</v>
      </c>
      <c r="G16" s="321">
        <v>2025</v>
      </c>
      <c r="H16" s="321">
        <v>3259</v>
      </c>
      <c r="I16" s="321">
        <v>2572</v>
      </c>
      <c r="J16" s="321">
        <v>611</v>
      </c>
      <c r="K16" s="321">
        <v>434</v>
      </c>
      <c r="L16" s="321">
        <v>9547</v>
      </c>
      <c r="M16" s="770">
        <v>6196</v>
      </c>
      <c r="O16" s="899"/>
      <c r="P16" s="899"/>
    </row>
    <row r="17" spans="1:16" s="49" customFormat="1" ht="17.25" customHeight="1">
      <c r="A17" s="977" t="s">
        <v>25</v>
      </c>
      <c r="B17" s="894">
        <v>25</v>
      </c>
      <c r="C17" s="894">
        <v>40</v>
      </c>
      <c r="D17" s="342">
        <v>12507</v>
      </c>
      <c r="E17" s="321">
        <v>8915</v>
      </c>
      <c r="F17" s="321">
        <v>1456</v>
      </c>
      <c r="G17" s="321">
        <v>1318</v>
      </c>
      <c r="H17" s="321">
        <v>2972</v>
      </c>
      <c r="I17" s="321">
        <v>2303</v>
      </c>
      <c r="J17" s="321">
        <v>505</v>
      </c>
      <c r="K17" s="321">
        <v>371</v>
      </c>
      <c r="L17" s="321">
        <v>7574</v>
      </c>
      <c r="M17" s="770">
        <v>4923</v>
      </c>
      <c r="O17" s="899"/>
      <c r="P17" s="899"/>
    </row>
    <row r="18" spans="1:16" s="49" customFormat="1" ht="17.25" customHeight="1">
      <c r="A18" s="977" t="s">
        <v>26</v>
      </c>
      <c r="B18" s="894">
        <v>64</v>
      </c>
      <c r="C18" s="894">
        <v>170</v>
      </c>
      <c r="D18" s="342">
        <v>30554</v>
      </c>
      <c r="E18" s="321">
        <v>21782</v>
      </c>
      <c r="F18" s="321">
        <v>4173</v>
      </c>
      <c r="G18" s="321">
        <v>4069</v>
      </c>
      <c r="H18" s="321">
        <v>5685</v>
      </c>
      <c r="I18" s="321">
        <v>4482</v>
      </c>
      <c r="J18" s="321">
        <v>1126</v>
      </c>
      <c r="K18" s="321">
        <v>802</v>
      </c>
      <c r="L18" s="321">
        <v>19570</v>
      </c>
      <c r="M18" s="770">
        <v>12429</v>
      </c>
      <c r="O18" s="899"/>
      <c r="P18" s="899"/>
    </row>
    <row r="19" spans="1:16" s="49" customFormat="1" ht="17.25" customHeight="1">
      <c r="A19" s="977" t="s">
        <v>27</v>
      </c>
      <c r="B19" s="894">
        <v>31</v>
      </c>
      <c r="C19" s="894">
        <v>95</v>
      </c>
      <c r="D19" s="342">
        <v>15246</v>
      </c>
      <c r="E19" s="321">
        <v>10697</v>
      </c>
      <c r="F19" s="321">
        <v>1414</v>
      </c>
      <c r="G19" s="321">
        <v>1357</v>
      </c>
      <c r="H19" s="321">
        <v>2841</v>
      </c>
      <c r="I19" s="321">
        <v>2190</v>
      </c>
      <c r="J19" s="321">
        <v>612</v>
      </c>
      <c r="K19" s="321">
        <v>449</v>
      </c>
      <c r="L19" s="321">
        <v>10379</v>
      </c>
      <c r="M19" s="770">
        <v>6701</v>
      </c>
      <c r="O19" s="899"/>
      <c r="P19" s="899"/>
    </row>
    <row r="20" spans="1:16" s="49" customFormat="1" ht="17.25" customHeight="1">
      <c r="A20" s="977" t="s">
        <v>28</v>
      </c>
      <c r="B20" s="894">
        <v>30</v>
      </c>
      <c r="C20" s="894">
        <v>143</v>
      </c>
      <c r="D20" s="342">
        <v>20509</v>
      </c>
      <c r="E20" s="321">
        <v>14372</v>
      </c>
      <c r="F20" s="321">
        <v>2104</v>
      </c>
      <c r="G20" s="321">
        <v>1975</v>
      </c>
      <c r="H20" s="321">
        <v>4430</v>
      </c>
      <c r="I20" s="321">
        <v>3433</v>
      </c>
      <c r="J20" s="321">
        <v>882</v>
      </c>
      <c r="K20" s="321">
        <v>642</v>
      </c>
      <c r="L20" s="321">
        <v>13093</v>
      </c>
      <c r="M20" s="770">
        <v>8322</v>
      </c>
      <c r="O20" s="899"/>
      <c r="P20" s="899"/>
    </row>
    <row r="21" spans="1:16" s="49" customFormat="1" ht="17.25" customHeight="1">
      <c r="A21" s="977" t="s">
        <v>29</v>
      </c>
      <c r="B21" s="894">
        <v>50</v>
      </c>
      <c r="C21" s="894">
        <v>151</v>
      </c>
      <c r="D21" s="342">
        <v>26974</v>
      </c>
      <c r="E21" s="321">
        <v>19167</v>
      </c>
      <c r="F21" s="321">
        <v>2268</v>
      </c>
      <c r="G21" s="321">
        <v>2216</v>
      </c>
      <c r="H21" s="321">
        <v>5238</v>
      </c>
      <c r="I21" s="321">
        <v>4223</v>
      </c>
      <c r="J21" s="321">
        <v>987</v>
      </c>
      <c r="K21" s="321">
        <v>729</v>
      </c>
      <c r="L21" s="321">
        <v>18481</v>
      </c>
      <c r="M21" s="770">
        <v>11999</v>
      </c>
      <c r="O21" s="899"/>
      <c r="P21" s="899"/>
    </row>
    <row r="22" spans="1:16" s="49" customFormat="1" ht="17.25" customHeight="1">
      <c r="A22" s="980"/>
      <c r="B22" s="14"/>
      <c r="C22" s="14"/>
      <c r="D22" s="14"/>
      <c r="E22" s="14"/>
      <c r="F22" s="14"/>
      <c r="G22" s="14"/>
      <c r="H22" s="14"/>
      <c r="I22" s="14"/>
      <c r="J22" s="14"/>
      <c r="K22" s="14"/>
      <c r="L22" s="14"/>
      <c r="M22" s="14"/>
    </row>
    <row r="23" spans="1:16" s="167" customFormat="1" ht="17.25" customHeight="1">
      <c r="A23" s="69" t="s">
        <v>513</v>
      </c>
      <c r="B23" s="1583"/>
      <c r="C23" s="1583"/>
      <c r="D23" s="1583"/>
      <c r="E23" s="1583"/>
      <c r="F23" s="1583"/>
      <c r="G23" s="1583"/>
      <c r="H23" s="1584"/>
      <c r="I23" s="1583"/>
      <c r="J23" s="1583"/>
      <c r="K23" s="1583"/>
      <c r="L23" s="1583"/>
      <c r="M23" s="1584"/>
    </row>
    <row r="24" spans="1:16">
      <c r="B24" s="141"/>
      <c r="C24" s="141"/>
      <c r="D24" s="141"/>
      <c r="E24" s="141"/>
      <c r="F24" s="141"/>
      <c r="G24" s="141"/>
      <c r="H24" s="141"/>
      <c r="I24" s="141"/>
      <c r="J24" s="141"/>
      <c r="K24" s="141"/>
      <c r="L24" s="141"/>
      <c r="M24" s="141"/>
    </row>
  </sheetData>
  <mergeCells count="15">
    <mergeCell ref="A3:A6"/>
    <mergeCell ref="B3:B6"/>
    <mergeCell ref="C3:C6"/>
    <mergeCell ref="D3:M3"/>
    <mergeCell ref="D4:D6"/>
    <mergeCell ref="E4:E6"/>
    <mergeCell ref="F4:M4"/>
    <mergeCell ref="F5:F6"/>
    <mergeCell ref="G5:G6"/>
    <mergeCell ref="H5:H6"/>
    <mergeCell ref="I5:I6"/>
    <mergeCell ref="J5:J6"/>
    <mergeCell ref="K5:K6"/>
    <mergeCell ref="L5:L6"/>
    <mergeCell ref="M5:M6"/>
  </mergeCells>
  <hyperlinks>
    <hyperlink ref="O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dimension ref="A1:Q31"/>
  <sheetViews>
    <sheetView showGridLines="0" zoomScaleNormal="100" workbookViewId="0"/>
  </sheetViews>
  <sheetFormatPr defaultRowHeight="15"/>
  <cols>
    <col min="1" max="1" width="12.85546875" customWidth="1"/>
    <col min="2" max="2" width="4.140625" style="147" customWidth="1"/>
    <col min="3" max="3" width="10.28515625" customWidth="1"/>
    <col min="4" max="6" width="7.5703125" customWidth="1"/>
    <col min="7" max="7" width="8.7109375" customWidth="1"/>
    <col min="8" max="8" width="9.28515625" style="377" customWidth="1"/>
    <col min="9" max="9" width="8.7109375" customWidth="1"/>
    <col min="10" max="14" width="7.5703125" customWidth="1"/>
    <col min="15" max="15" width="7.5703125" style="551" customWidth="1"/>
    <col min="16" max="16" width="7.5703125" customWidth="1"/>
  </cols>
  <sheetData>
    <row r="1" spans="1:17" s="18" customFormat="1" ht="17.25" customHeight="1">
      <c r="A1" s="145" t="s">
        <v>1092</v>
      </c>
      <c r="B1" s="145"/>
      <c r="C1" s="4"/>
      <c r="D1" s="4"/>
      <c r="E1" s="4"/>
      <c r="F1" s="4"/>
      <c r="G1" s="4"/>
      <c r="H1" s="4"/>
      <c r="I1" s="4"/>
      <c r="J1" s="4"/>
      <c r="K1" s="4"/>
      <c r="L1" s="4"/>
      <c r="M1" s="280"/>
      <c r="N1" s="4"/>
      <c r="O1" s="4"/>
    </row>
    <row r="2" spans="1:17" s="3" customFormat="1" ht="17.25" customHeight="1" thickBot="1">
      <c r="A2" s="1614" t="s">
        <v>1719</v>
      </c>
      <c r="B2" s="213"/>
      <c r="C2" s="146"/>
      <c r="H2" s="146"/>
      <c r="L2" s="623"/>
      <c r="M2" s="146"/>
      <c r="N2" s="146"/>
      <c r="O2" s="146"/>
      <c r="P2" s="213" t="s">
        <v>1602</v>
      </c>
      <c r="Q2" s="146"/>
    </row>
    <row r="3" spans="1:17" ht="26.25" customHeight="1">
      <c r="A3" s="2119" t="s">
        <v>409</v>
      </c>
      <c r="B3" s="1963"/>
      <c r="C3" s="2333" t="s">
        <v>421</v>
      </c>
      <c r="D3" s="2333" t="s">
        <v>422</v>
      </c>
      <c r="E3" s="1965" t="s">
        <v>406</v>
      </c>
      <c r="F3" s="1966"/>
      <c r="G3" s="1966"/>
      <c r="H3" s="1966"/>
      <c r="I3" s="1966"/>
      <c r="J3" s="1972"/>
      <c r="K3" s="2344" t="s">
        <v>407</v>
      </c>
      <c r="L3" s="2345"/>
      <c r="M3" s="2339" t="s">
        <v>408</v>
      </c>
      <c r="N3" s="2341"/>
      <c r="O3" s="274"/>
    </row>
    <row r="4" spans="1:17" ht="17.25" customHeight="1">
      <c r="A4" s="2326"/>
      <c r="B4" s="2142"/>
      <c r="C4" s="2334"/>
      <c r="D4" s="2334"/>
      <c r="E4" s="2173" t="s">
        <v>4</v>
      </c>
      <c r="F4" s="2161" t="s">
        <v>6</v>
      </c>
      <c r="G4" s="2336"/>
      <c r="H4" s="2161" t="s">
        <v>648</v>
      </c>
      <c r="I4" s="2336"/>
      <c r="J4" s="2162"/>
      <c r="K4" s="2173" t="s">
        <v>4</v>
      </c>
      <c r="L4" s="2172" t="s">
        <v>50</v>
      </c>
      <c r="M4" s="2163" t="s">
        <v>4</v>
      </c>
      <c r="N4" s="2161" t="s">
        <v>50</v>
      </c>
      <c r="O4" s="274"/>
    </row>
    <row r="5" spans="1:17" ht="17.25" customHeight="1">
      <c r="A5" s="2326"/>
      <c r="B5" s="2142"/>
      <c r="C5" s="2334"/>
      <c r="D5" s="2334"/>
      <c r="E5" s="2173"/>
      <c r="F5" s="2117" t="s">
        <v>7</v>
      </c>
      <c r="G5" s="2117" t="s">
        <v>8</v>
      </c>
      <c r="H5" s="2117" t="s">
        <v>649</v>
      </c>
      <c r="I5" s="2117" t="s">
        <v>650</v>
      </c>
      <c r="J5" s="2172" t="s">
        <v>651</v>
      </c>
      <c r="K5" s="2173"/>
      <c r="L5" s="2172"/>
      <c r="M5" s="2163"/>
      <c r="N5" s="2161"/>
      <c r="O5" s="274"/>
    </row>
    <row r="6" spans="1:17" ht="39.75" customHeight="1" thickBot="1">
      <c r="A6" s="2327"/>
      <c r="B6" s="1964"/>
      <c r="C6" s="2335"/>
      <c r="D6" s="2335"/>
      <c r="E6" s="2175"/>
      <c r="F6" s="2346"/>
      <c r="G6" s="2346"/>
      <c r="H6" s="2346"/>
      <c r="I6" s="2346"/>
      <c r="J6" s="2342"/>
      <c r="K6" s="2175"/>
      <c r="L6" s="2342"/>
      <c r="M6" s="2164"/>
      <c r="N6" s="2343"/>
      <c r="O6" s="274"/>
    </row>
    <row r="7" spans="1:17" ht="17.25" customHeight="1">
      <c r="A7" s="1910" t="s">
        <v>11</v>
      </c>
      <c r="B7" s="1911"/>
      <c r="C7" s="379">
        <v>4004</v>
      </c>
      <c r="D7" s="56">
        <v>11560</v>
      </c>
      <c r="E7" s="1585">
        <v>301990</v>
      </c>
      <c r="F7" s="762">
        <v>147688</v>
      </c>
      <c r="G7" s="762">
        <v>5383</v>
      </c>
      <c r="H7" s="762">
        <v>2095</v>
      </c>
      <c r="I7" s="762">
        <v>295914</v>
      </c>
      <c r="J7" s="1515">
        <v>3981</v>
      </c>
      <c r="K7" s="1581">
        <v>12439</v>
      </c>
      <c r="L7" s="1515">
        <v>12073</v>
      </c>
      <c r="M7" s="764">
        <v>876</v>
      </c>
      <c r="N7" s="1582">
        <v>734</v>
      </c>
      <c r="O7" s="815"/>
      <c r="Q7" s="141"/>
    </row>
    <row r="8" spans="1:17" ht="17.25" customHeight="1">
      <c r="A8" s="1910" t="s">
        <v>12</v>
      </c>
      <c r="B8" s="1911"/>
      <c r="C8" s="379">
        <v>4020</v>
      </c>
      <c r="D8" s="56">
        <v>12168</v>
      </c>
      <c r="E8" s="1585">
        <v>317740</v>
      </c>
      <c r="F8" s="762">
        <v>155529</v>
      </c>
      <c r="G8" s="762">
        <v>6328</v>
      </c>
      <c r="H8" s="762">
        <v>2707</v>
      </c>
      <c r="I8" s="762">
        <v>311354</v>
      </c>
      <c r="J8" s="1515">
        <v>3679</v>
      </c>
      <c r="K8" s="1581">
        <v>13018</v>
      </c>
      <c r="L8" s="1515">
        <v>12608</v>
      </c>
      <c r="M8" s="764">
        <v>944</v>
      </c>
      <c r="N8" s="1582">
        <v>789</v>
      </c>
      <c r="O8" s="815"/>
      <c r="P8" s="25"/>
      <c r="Q8" s="141"/>
    </row>
    <row r="9" spans="1:17" ht="17.25" customHeight="1">
      <c r="A9" s="1910" t="s">
        <v>13</v>
      </c>
      <c r="B9" s="1911"/>
      <c r="C9" s="379">
        <v>4045</v>
      </c>
      <c r="D9" s="56">
        <v>12703</v>
      </c>
      <c r="E9" s="1585">
        <v>330094</v>
      </c>
      <c r="F9" s="762">
        <v>162430</v>
      </c>
      <c r="G9" s="762">
        <v>7238</v>
      </c>
      <c r="H9" s="762">
        <v>2951</v>
      </c>
      <c r="I9" s="762">
        <v>323277</v>
      </c>
      <c r="J9" s="1515">
        <v>3866</v>
      </c>
      <c r="K9" s="1581">
        <v>13664</v>
      </c>
      <c r="L9" s="1515">
        <v>13203</v>
      </c>
      <c r="M9" s="764">
        <v>995</v>
      </c>
      <c r="N9" s="1582">
        <v>830</v>
      </c>
      <c r="O9" s="815"/>
      <c r="P9" s="25"/>
      <c r="Q9" s="141"/>
    </row>
    <row r="10" spans="1:17" ht="17.25" customHeight="1">
      <c r="A10" s="1910" t="s">
        <v>135</v>
      </c>
      <c r="B10" s="1911"/>
      <c r="C10" s="379">
        <v>4070</v>
      </c>
      <c r="D10" s="56">
        <v>13016</v>
      </c>
      <c r="E10" s="1585">
        <v>337192</v>
      </c>
      <c r="F10" s="762">
        <v>165773</v>
      </c>
      <c r="G10" s="762">
        <v>7935</v>
      </c>
      <c r="H10" s="762">
        <v>2560</v>
      </c>
      <c r="I10" s="762">
        <v>330679</v>
      </c>
      <c r="J10" s="1515">
        <v>3953</v>
      </c>
      <c r="K10" s="1581">
        <v>14169</v>
      </c>
      <c r="L10" s="1515">
        <v>13668</v>
      </c>
      <c r="M10" s="764">
        <v>1744</v>
      </c>
      <c r="N10" s="1582">
        <v>1549</v>
      </c>
      <c r="O10" s="815"/>
      <c r="Q10" s="141"/>
    </row>
    <row r="11" spans="1:17" ht="17.25" customHeight="1">
      <c r="A11" s="1910" t="s">
        <v>183</v>
      </c>
      <c r="B11" s="1911"/>
      <c r="C11" s="379">
        <v>4094</v>
      </c>
      <c r="D11" s="56">
        <v>13154</v>
      </c>
      <c r="E11" s="1585">
        <v>339037</v>
      </c>
      <c r="F11" s="762">
        <v>166465</v>
      </c>
      <c r="G11" s="762">
        <v>8824</v>
      </c>
      <c r="H11" s="762">
        <v>2520</v>
      </c>
      <c r="I11" s="762">
        <v>332286</v>
      </c>
      <c r="J11" s="1515">
        <v>4231</v>
      </c>
      <c r="K11" s="1581">
        <v>14352</v>
      </c>
      <c r="L11" s="1515">
        <v>13856</v>
      </c>
      <c r="M11" s="764">
        <v>1956</v>
      </c>
      <c r="N11" s="1582">
        <v>1713</v>
      </c>
      <c r="O11" s="815"/>
      <c r="P11" s="25"/>
      <c r="Q11" s="141"/>
    </row>
    <row r="12" spans="1:17" ht="17.25" customHeight="1">
      <c r="A12" s="1910" t="s">
        <v>432</v>
      </c>
      <c r="B12" s="1911"/>
      <c r="C12" s="379">
        <v>4099</v>
      </c>
      <c r="D12" s="56">
        <v>13342</v>
      </c>
      <c r="E12" s="1585">
        <v>336027</v>
      </c>
      <c r="F12" s="762">
        <v>164937</v>
      </c>
      <c r="G12" s="762">
        <v>9937</v>
      </c>
      <c r="H12" s="762">
        <v>3407</v>
      </c>
      <c r="I12" s="762">
        <v>328452</v>
      </c>
      <c r="J12" s="1515">
        <v>4168</v>
      </c>
      <c r="K12" s="1581">
        <v>14858</v>
      </c>
      <c r="L12" s="1515">
        <v>14336</v>
      </c>
      <c r="M12" s="764">
        <v>2160</v>
      </c>
      <c r="N12" s="1582">
        <v>1997</v>
      </c>
      <c r="O12" s="815"/>
      <c r="Q12" s="141"/>
    </row>
    <row r="13" spans="1:17" ht="17.25" customHeight="1">
      <c r="A13" s="1910" t="s">
        <v>529</v>
      </c>
      <c r="B13" s="1911"/>
      <c r="C13" s="379">
        <v>4128</v>
      </c>
      <c r="D13" s="56">
        <v>13540</v>
      </c>
      <c r="E13" s="1585">
        <v>330471</v>
      </c>
      <c r="F13" s="762">
        <v>161793</v>
      </c>
      <c r="G13" s="762">
        <v>9857</v>
      </c>
      <c r="H13" s="762">
        <v>3269</v>
      </c>
      <c r="I13" s="762">
        <v>322944</v>
      </c>
      <c r="J13" s="1515">
        <v>4258</v>
      </c>
      <c r="K13" s="1581">
        <v>15198</v>
      </c>
      <c r="L13" s="1515">
        <v>14647</v>
      </c>
      <c r="M13" s="764">
        <v>2096</v>
      </c>
      <c r="N13" s="1582">
        <v>1930</v>
      </c>
      <c r="O13" s="815"/>
      <c r="Q13" s="141"/>
    </row>
    <row r="14" spans="1:17" ht="17.25" customHeight="1">
      <c r="A14" s="1910" t="s">
        <v>589</v>
      </c>
      <c r="B14" s="1911"/>
      <c r="C14" s="379">
        <v>4159</v>
      </c>
      <c r="D14" s="56">
        <v>13784</v>
      </c>
      <c r="E14" s="1585">
        <v>333838</v>
      </c>
      <c r="F14" s="762">
        <v>163880</v>
      </c>
      <c r="G14" s="762">
        <v>11075</v>
      </c>
      <c r="H14" s="762">
        <v>4160</v>
      </c>
      <c r="I14" s="762">
        <v>325343</v>
      </c>
      <c r="J14" s="1515">
        <v>4335</v>
      </c>
      <c r="K14" s="1581">
        <v>15557</v>
      </c>
      <c r="L14" s="1515">
        <v>14954</v>
      </c>
      <c r="M14" s="764">
        <v>2237</v>
      </c>
      <c r="N14" s="1582">
        <v>2072</v>
      </c>
      <c r="O14" s="815"/>
      <c r="Q14" s="141"/>
    </row>
    <row r="15" spans="1:17" ht="17.25" customHeight="1">
      <c r="A15" s="1910" t="s">
        <v>656</v>
      </c>
      <c r="B15" s="1911"/>
      <c r="C15" s="379">
        <v>4186</v>
      </c>
      <c r="D15" s="56">
        <v>14305</v>
      </c>
      <c r="E15" s="1585">
        <v>352050</v>
      </c>
      <c r="F15" s="762">
        <v>173095</v>
      </c>
      <c r="G15" s="762">
        <v>21329</v>
      </c>
      <c r="H15" s="762">
        <v>5079</v>
      </c>
      <c r="I15" s="762">
        <v>342675</v>
      </c>
      <c r="J15" s="1515">
        <v>4296</v>
      </c>
      <c r="K15" s="1581">
        <v>16320</v>
      </c>
      <c r="L15" s="1515">
        <v>15667</v>
      </c>
      <c r="M15" s="764">
        <v>2448</v>
      </c>
      <c r="N15" s="1582">
        <v>2266</v>
      </c>
      <c r="O15" s="815"/>
      <c r="Q15" s="141"/>
    </row>
    <row r="16" spans="1:17" ht="17.25" customHeight="1">
      <c r="A16" s="1910" t="s">
        <v>673</v>
      </c>
      <c r="B16" s="1911"/>
      <c r="C16" s="379">
        <v>4207</v>
      </c>
      <c r="D16" s="56">
        <v>14725</v>
      </c>
      <c r="E16" s="1585">
        <v>361566</v>
      </c>
      <c r="F16" s="762">
        <v>177622</v>
      </c>
      <c r="G16" s="762">
        <v>21818</v>
      </c>
      <c r="H16" s="762">
        <v>5640</v>
      </c>
      <c r="I16" s="762">
        <v>351422</v>
      </c>
      <c r="J16" s="1515">
        <v>4504</v>
      </c>
      <c r="K16" s="1581">
        <v>16903</v>
      </c>
      <c r="L16" s="1515">
        <v>16258</v>
      </c>
      <c r="M16" s="764">
        <v>2864</v>
      </c>
      <c r="N16" s="1582">
        <v>2684</v>
      </c>
      <c r="O16" s="815"/>
      <c r="Q16" s="141"/>
    </row>
    <row r="17" spans="1:17" s="147" customFormat="1" ht="17.25" customHeight="1" thickBot="1">
      <c r="A17" s="1871" t="s">
        <v>939</v>
      </c>
      <c r="B17" s="1872"/>
      <c r="C17" s="379">
        <v>4220</v>
      </c>
      <c r="D17" s="56">
        <v>15037</v>
      </c>
      <c r="E17" s="1585">
        <v>368714</v>
      </c>
      <c r="F17" s="762">
        <v>180886</v>
      </c>
      <c r="G17" s="762">
        <v>22439</v>
      </c>
      <c r="H17" s="762">
        <v>5754</v>
      </c>
      <c r="I17" s="762">
        <v>358169</v>
      </c>
      <c r="J17" s="1515">
        <v>4791</v>
      </c>
      <c r="K17" s="1581">
        <v>17372</v>
      </c>
      <c r="L17" s="1515">
        <v>16714</v>
      </c>
      <c r="M17" s="764">
        <v>3070</v>
      </c>
      <c r="N17" s="1582">
        <v>2901</v>
      </c>
      <c r="O17" s="815"/>
      <c r="Q17" s="141"/>
    </row>
    <row r="18" spans="1:17" ht="17.25" customHeight="1">
      <c r="A18" s="1900" t="s">
        <v>941</v>
      </c>
      <c r="B18" s="917" t="s">
        <v>185</v>
      </c>
      <c r="C18" s="948">
        <f>C17-C16</f>
        <v>13</v>
      </c>
      <c r="D18" s="948">
        <f t="shared" ref="D18:N18" si="0">D17-D16</f>
        <v>312</v>
      </c>
      <c r="E18" s="948">
        <f t="shared" si="0"/>
        <v>7148</v>
      </c>
      <c r="F18" s="909">
        <f t="shared" si="0"/>
        <v>3264</v>
      </c>
      <c r="G18" s="909">
        <f t="shared" si="0"/>
        <v>621</v>
      </c>
      <c r="H18" s="909">
        <f t="shared" si="0"/>
        <v>114</v>
      </c>
      <c r="I18" s="909">
        <f t="shared" si="0"/>
        <v>6747</v>
      </c>
      <c r="J18" s="1026">
        <f t="shared" si="0"/>
        <v>287</v>
      </c>
      <c r="K18" s="948">
        <f t="shared" si="0"/>
        <v>469</v>
      </c>
      <c r="L18" s="1026">
        <f t="shared" si="0"/>
        <v>456</v>
      </c>
      <c r="M18" s="948">
        <f t="shared" si="0"/>
        <v>206</v>
      </c>
      <c r="N18" s="1333">
        <f t="shared" si="0"/>
        <v>217</v>
      </c>
      <c r="O18" s="125"/>
    </row>
    <row r="19" spans="1:17" ht="17.25" customHeight="1">
      <c r="A19" s="1901"/>
      <c r="B19" s="912" t="s">
        <v>186</v>
      </c>
      <c r="C19" s="952">
        <f>C17/C16-1</f>
        <v>3.0900879486570609E-3</v>
      </c>
      <c r="D19" s="952">
        <f t="shared" ref="D19:N19" si="1">D17/D16-1</f>
        <v>2.1188455008488871E-2</v>
      </c>
      <c r="E19" s="952">
        <f t="shared" si="1"/>
        <v>1.9769557978349672E-2</v>
      </c>
      <c r="F19" s="914">
        <f t="shared" si="1"/>
        <v>1.8376102059429522E-2</v>
      </c>
      <c r="G19" s="914">
        <f t="shared" si="1"/>
        <v>2.8462737189476561E-2</v>
      </c>
      <c r="H19" s="914">
        <f t="shared" si="1"/>
        <v>2.0212765957446699E-2</v>
      </c>
      <c r="I19" s="914">
        <f t="shared" si="1"/>
        <v>1.9199139496104412E-2</v>
      </c>
      <c r="J19" s="1035">
        <f t="shared" si="1"/>
        <v>6.3721136767317832E-2</v>
      </c>
      <c r="K19" s="952">
        <f t="shared" si="1"/>
        <v>2.7746553866177637E-2</v>
      </c>
      <c r="L19" s="1035">
        <f t="shared" si="1"/>
        <v>2.8047730348136346E-2</v>
      </c>
      <c r="M19" s="952">
        <f t="shared" si="1"/>
        <v>7.192737430167595E-2</v>
      </c>
      <c r="N19" s="1237">
        <f t="shared" si="1"/>
        <v>8.0849478390462082E-2</v>
      </c>
      <c r="O19" s="256"/>
    </row>
    <row r="20" spans="1:17" ht="17.25" customHeight="1">
      <c r="A20" s="1902" t="s">
        <v>945</v>
      </c>
      <c r="B20" s="928" t="s">
        <v>185</v>
      </c>
      <c r="C20" s="1122">
        <f>C17-C12</f>
        <v>121</v>
      </c>
      <c r="D20" s="1122">
        <f t="shared" ref="D20:N20" si="2">D17-D12</f>
        <v>1695</v>
      </c>
      <c r="E20" s="1122">
        <f t="shared" si="2"/>
        <v>32687</v>
      </c>
      <c r="F20" s="920">
        <f t="shared" si="2"/>
        <v>15949</v>
      </c>
      <c r="G20" s="920">
        <f t="shared" si="2"/>
        <v>12502</v>
      </c>
      <c r="H20" s="920">
        <f t="shared" si="2"/>
        <v>2347</v>
      </c>
      <c r="I20" s="920">
        <f t="shared" si="2"/>
        <v>29717</v>
      </c>
      <c r="J20" s="1038">
        <f t="shared" si="2"/>
        <v>623</v>
      </c>
      <c r="K20" s="1122">
        <f t="shared" si="2"/>
        <v>2514</v>
      </c>
      <c r="L20" s="1038">
        <f t="shared" si="2"/>
        <v>2378</v>
      </c>
      <c r="M20" s="1122">
        <f t="shared" si="2"/>
        <v>910</v>
      </c>
      <c r="N20" s="1236">
        <f t="shared" si="2"/>
        <v>904</v>
      </c>
      <c r="O20" s="125"/>
    </row>
    <row r="21" spans="1:17" ht="17.25" customHeight="1">
      <c r="A21" s="1901"/>
      <c r="B21" s="912" t="s">
        <v>186</v>
      </c>
      <c r="C21" s="927">
        <f>C17/C12-1</f>
        <v>2.9519394974383939E-2</v>
      </c>
      <c r="D21" s="927">
        <f t="shared" ref="D21:N21" si="3">D17/D12-1</f>
        <v>0.12704242242542341</v>
      </c>
      <c r="E21" s="927">
        <f t="shared" si="3"/>
        <v>9.7274921360485989E-2</v>
      </c>
      <c r="F21" s="925">
        <f t="shared" si="3"/>
        <v>9.669752693452649E-2</v>
      </c>
      <c r="G21" s="925">
        <f t="shared" si="3"/>
        <v>1.2581261950286806</v>
      </c>
      <c r="H21" s="925">
        <f t="shared" si="3"/>
        <v>0.68887584385089529</v>
      </c>
      <c r="I21" s="925">
        <f t="shared" si="3"/>
        <v>9.0475929511770303E-2</v>
      </c>
      <c r="J21" s="1029">
        <f t="shared" si="3"/>
        <v>0.14947216890595016</v>
      </c>
      <c r="K21" s="927">
        <f t="shared" si="3"/>
        <v>0.16920177682056803</v>
      </c>
      <c r="L21" s="1029">
        <f t="shared" si="3"/>
        <v>0.1658761160714286</v>
      </c>
      <c r="M21" s="927">
        <f t="shared" si="3"/>
        <v>0.42129629629629628</v>
      </c>
      <c r="N21" s="1484">
        <f t="shared" si="3"/>
        <v>0.45267901852779158</v>
      </c>
      <c r="O21" s="256"/>
    </row>
    <row r="22" spans="1:17" ht="17.25" customHeight="1">
      <c r="A22" s="1902" t="s">
        <v>944</v>
      </c>
      <c r="B22" s="928" t="s">
        <v>185</v>
      </c>
      <c r="C22" s="955">
        <f>C17-C7</f>
        <v>216</v>
      </c>
      <c r="D22" s="955">
        <f t="shared" ref="D22:N22" si="4">D17-D7</f>
        <v>3477</v>
      </c>
      <c r="E22" s="955">
        <f t="shared" si="4"/>
        <v>66724</v>
      </c>
      <c r="F22" s="919">
        <f t="shared" si="4"/>
        <v>33198</v>
      </c>
      <c r="G22" s="919">
        <f t="shared" si="4"/>
        <v>17056</v>
      </c>
      <c r="H22" s="919">
        <f t="shared" si="4"/>
        <v>3659</v>
      </c>
      <c r="I22" s="919">
        <f t="shared" si="4"/>
        <v>62255</v>
      </c>
      <c r="J22" s="1032">
        <f t="shared" si="4"/>
        <v>810</v>
      </c>
      <c r="K22" s="955">
        <f t="shared" si="4"/>
        <v>4933</v>
      </c>
      <c r="L22" s="1032">
        <f t="shared" si="4"/>
        <v>4641</v>
      </c>
      <c r="M22" s="955">
        <f t="shared" si="4"/>
        <v>2194</v>
      </c>
      <c r="N22" s="1238">
        <f t="shared" si="4"/>
        <v>2167</v>
      </c>
      <c r="O22" s="125"/>
    </row>
    <row r="23" spans="1:17" ht="17.25" customHeight="1">
      <c r="A23" s="2027"/>
      <c r="B23" s="968" t="s">
        <v>186</v>
      </c>
      <c r="C23" s="916">
        <f>C17/C7-1</f>
        <v>5.3946053946053896E-2</v>
      </c>
      <c r="D23" s="916">
        <f t="shared" ref="D23:N23" si="5">D17/D7-1</f>
        <v>0.3007785467128028</v>
      </c>
      <c r="E23" s="916">
        <f t="shared" si="5"/>
        <v>0.22094771350044695</v>
      </c>
      <c r="F23" s="937">
        <f t="shared" si="5"/>
        <v>0.22478468121986883</v>
      </c>
      <c r="G23" s="937">
        <f t="shared" si="5"/>
        <v>3.1684934051644067</v>
      </c>
      <c r="H23" s="937">
        <f t="shared" si="5"/>
        <v>1.7465393794749402</v>
      </c>
      <c r="I23" s="937">
        <f t="shared" si="5"/>
        <v>0.21038207046641921</v>
      </c>
      <c r="J23" s="1209">
        <f t="shared" si="5"/>
        <v>0.20346646571213256</v>
      </c>
      <c r="K23" s="916">
        <f t="shared" si="5"/>
        <v>0.39657528740252435</v>
      </c>
      <c r="L23" s="1209">
        <f t="shared" si="5"/>
        <v>0.3844114967282366</v>
      </c>
      <c r="M23" s="916">
        <f t="shared" si="5"/>
        <v>2.5045662100456623</v>
      </c>
      <c r="N23" s="1344">
        <f t="shared" si="5"/>
        <v>2.9523160762942777</v>
      </c>
      <c r="O23" s="256"/>
    </row>
    <row r="24" spans="1:17" s="551" customFormat="1" ht="17.25" customHeight="1">
      <c r="A24" s="903"/>
      <c r="B24" s="258"/>
      <c r="C24" s="256"/>
      <c r="D24" s="256"/>
      <c r="E24" s="256"/>
      <c r="F24" s="256"/>
      <c r="G24" s="256"/>
      <c r="H24" s="256"/>
      <c r="I24" s="256"/>
      <c r="J24" s="256"/>
      <c r="K24" s="256"/>
      <c r="L24" s="256"/>
      <c r="M24" s="256"/>
      <c r="N24" s="256"/>
      <c r="O24" s="256"/>
    </row>
    <row r="25" spans="1:17" s="7" customFormat="1" ht="17.25" customHeight="1">
      <c r="A25" s="412" t="s">
        <v>126</v>
      </c>
      <c r="B25" s="168"/>
      <c r="H25" s="167"/>
      <c r="O25" s="167"/>
    </row>
    <row r="26" spans="1:17" ht="17.25" customHeight="1">
      <c r="A26" s="412" t="s">
        <v>1627</v>
      </c>
      <c r="C26" s="141"/>
      <c r="D26" s="141"/>
      <c r="E26" s="141"/>
      <c r="F26" s="141"/>
      <c r="G26" s="141"/>
      <c r="H26" s="141"/>
      <c r="I26" s="141"/>
      <c r="J26" s="141"/>
      <c r="K26" s="141"/>
      <c r="L26" s="141"/>
      <c r="M26" s="141"/>
      <c r="N26" s="141"/>
      <c r="O26" s="141"/>
    </row>
    <row r="27" spans="1:17">
      <c r="A27" s="69" t="s">
        <v>513</v>
      </c>
      <c r="C27" s="196"/>
      <c r="D27" s="196"/>
      <c r="E27" s="196"/>
      <c r="F27" s="196"/>
      <c r="G27" s="196"/>
      <c r="H27" s="196"/>
      <c r="I27" s="196"/>
      <c r="J27" s="196"/>
      <c r="K27" s="196"/>
      <c r="L27" s="196"/>
      <c r="M27" s="196"/>
      <c r="N27" s="196"/>
      <c r="O27" s="196"/>
    </row>
    <row r="28" spans="1:17">
      <c r="C28" s="141"/>
      <c r="D28" s="141"/>
      <c r="E28" s="431"/>
      <c r="F28" s="431"/>
      <c r="G28" s="141"/>
      <c r="H28" s="141"/>
      <c r="I28" s="141"/>
      <c r="J28" s="141"/>
      <c r="K28" s="141"/>
      <c r="L28" s="141"/>
      <c r="M28" s="141"/>
      <c r="N28" s="141"/>
      <c r="O28" s="141"/>
    </row>
    <row r="29" spans="1:17">
      <c r="C29" s="196"/>
      <c r="D29" s="196"/>
      <c r="E29" s="196"/>
      <c r="F29" s="196"/>
      <c r="G29" s="196"/>
      <c r="H29" s="196"/>
      <c r="I29" s="196"/>
      <c r="J29" s="196"/>
      <c r="K29" s="196"/>
      <c r="L29" s="196"/>
      <c r="M29" s="196"/>
      <c r="N29" s="196"/>
      <c r="O29" s="196"/>
    </row>
    <row r="30" spans="1:17">
      <c r="C30" s="141"/>
      <c r="D30" s="141"/>
      <c r="E30" s="141"/>
      <c r="F30" s="141"/>
      <c r="G30" s="141"/>
      <c r="H30" s="141"/>
      <c r="I30" s="141"/>
      <c r="J30" s="141"/>
      <c r="K30" s="141"/>
      <c r="L30" s="141"/>
      <c r="M30" s="141"/>
      <c r="N30" s="141"/>
      <c r="O30" s="141"/>
    </row>
    <row r="31" spans="1:17">
      <c r="C31" s="196"/>
      <c r="D31" s="196"/>
      <c r="E31" s="196"/>
      <c r="F31" s="196"/>
      <c r="G31" s="196"/>
      <c r="H31" s="196"/>
      <c r="I31" s="196"/>
      <c r="J31" s="196"/>
      <c r="K31" s="196"/>
      <c r="L31" s="196"/>
      <c r="M31" s="196"/>
      <c r="N31" s="196"/>
      <c r="O31" s="196"/>
    </row>
  </sheetData>
  <mergeCells count="32">
    <mergeCell ref="A18:A19"/>
    <mergeCell ref="A20:A21"/>
    <mergeCell ref="A22:A23"/>
    <mergeCell ref="A14:B14"/>
    <mergeCell ref="A15:B15"/>
    <mergeCell ref="A16:B16"/>
    <mergeCell ref="A17:B17"/>
    <mergeCell ref="M3:N3"/>
    <mergeCell ref="E4:E6"/>
    <mergeCell ref="K4:K6"/>
    <mergeCell ref="L4:L6"/>
    <mergeCell ref="M4:M6"/>
    <mergeCell ref="N4:N6"/>
    <mergeCell ref="E3:J3"/>
    <mergeCell ref="K3:L3"/>
    <mergeCell ref="F5:F6"/>
    <mergeCell ref="G5:G6"/>
    <mergeCell ref="I5:I6"/>
    <mergeCell ref="J5:J6"/>
    <mergeCell ref="F4:G4"/>
    <mergeCell ref="H4:J4"/>
    <mergeCell ref="H5:H6"/>
    <mergeCell ref="A13:B13"/>
    <mergeCell ref="A7:B7"/>
    <mergeCell ref="A8:B8"/>
    <mergeCell ref="C3:C6"/>
    <mergeCell ref="D3:D6"/>
    <mergeCell ref="A3:B6"/>
    <mergeCell ref="A9:B9"/>
    <mergeCell ref="A10:B10"/>
    <mergeCell ref="A11:B11"/>
    <mergeCell ref="A12:B12"/>
  </mergeCells>
  <hyperlinks>
    <hyperlink ref="P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I18:N23 C18:G23 H18:H23" unlockedFormula="1"/>
  </ignoredError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A1:P28"/>
  <sheetViews>
    <sheetView showGridLines="0" zoomScaleNormal="100" workbookViewId="0"/>
  </sheetViews>
  <sheetFormatPr defaultRowHeight="15"/>
  <cols>
    <col min="1" max="1" width="18.5703125" customWidth="1"/>
    <col min="2" max="2" width="9.85546875" customWidth="1"/>
    <col min="3" max="6" width="7.5703125" customWidth="1"/>
    <col min="7" max="7" width="9.5703125" style="377" customWidth="1"/>
    <col min="8" max="13" width="7.5703125" customWidth="1"/>
    <col min="14" max="14" width="7.5703125" style="551" customWidth="1"/>
    <col min="15" max="15" width="7.5703125" customWidth="1"/>
  </cols>
  <sheetData>
    <row r="1" spans="1:16" s="18" customFormat="1" ht="17.25" customHeight="1">
      <c r="A1" s="145" t="s">
        <v>1093</v>
      </c>
      <c r="B1" s="4"/>
      <c r="C1" s="4"/>
      <c r="D1" s="4"/>
      <c r="E1" s="4"/>
      <c r="F1" s="4"/>
      <c r="G1" s="4"/>
      <c r="H1" s="4"/>
      <c r="I1" s="4"/>
      <c r="J1" s="4"/>
      <c r="K1" s="4"/>
      <c r="L1" s="4"/>
      <c r="M1" s="280"/>
      <c r="N1" s="280"/>
    </row>
    <row r="2" spans="1:16" s="3" customFormat="1" ht="17.25" customHeight="1" thickBot="1">
      <c r="A2" s="1614" t="s">
        <v>1719</v>
      </c>
      <c r="G2" s="146"/>
      <c r="K2" s="623"/>
      <c r="L2" s="623"/>
      <c r="M2" s="146"/>
      <c r="N2" s="146"/>
      <c r="O2" s="213" t="s">
        <v>1602</v>
      </c>
      <c r="P2" s="146"/>
    </row>
    <row r="3" spans="1:16" ht="33" customHeight="1">
      <c r="A3" s="2355" t="s">
        <v>184</v>
      </c>
      <c r="B3" s="2358" t="s">
        <v>421</v>
      </c>
      <c r="C3" s="2358" t="s">
        <v>422</v>
      </c>
      <c r="D3" s="1965" t="s">
        <v>406</v>
      </c>
      <c r="E3" s="1966"/>
      <c r="F3" s="1966"/>
      <c r="G3" s="1966"/>
      <c r="H3" s="1966"/>
      <c r="I3" s="1966"/>
      <c r="J3" s="2344" t="s">
        <v>407</v>
      </c>
      <c r="K3" s="2345"/>
      <c r="L3" s="2339" t="s">
        <v>408</v>
      </c>
      <c r="M3" s="2341"/>
      <c r="N3" s="274"/>
    </row>
    <row r="4" spans="1:16" ht="16.5" customHeight="1">
      <c r="A4" s="2356"/>
      <c r="B4" s="2359"/>
      <c r="C4" s="2359"/>
      <c r="D4" s="2173" t="s">
        <v>4</v>
      </c>
      <c r="E4" s="2161" t="s">
        <v>6</v>
      </c>
      <c r="F4" s="2336"/>
      <c r="G4" s="2161" t="s">
        <v>648</v>
      </c>
      <c r="H4" s="2336"/>
      <c r="I4" s="2336"/>
      <c r="J4" s="2347" t="s">
        <v>4</v>
      </c>
      <c r="K4" s="2349" t="s">
        <v>50</v>
      </c>
      <c r="L4" s="2351" t="s">
        <v>4</v>
      </c>
      <c r="M4" s="2353" t="s">
        <v>50</v>
      </c>
      <c r="N4" s="1617"/>
    </row>
    <row r="5" spans="1:16" ht="17.25" customHeight="1">
      <c r="A5" s="2356"/>
      <c r="B5" s="2359"/>
      <c r="C5" s="2359"/>
      <c r="D5" s="2173"/>
      <c r="E5" s="2117" t="s">
        <v>7</v>
      </c>
      <c r="F5" s="2117" t="s">
        <v>8</v>
      </c>
      <c r="G5" s="2117" t="s">
        <v>649</v>
      </c>
      <c r="H5" s="2117" t="s">
        <v>650</v>
      </c>
      <c r="I5" s="2161" t="s">
        <v>651</v>
      </c>
      <c r="J5" s="2347"/>
      <c r="K5" s="2349"/>
      <c r="L5" s="2351"/>
      <c r="M5" s="2353"/>
      <c r="N5" s="1617"/>
    </row>
    <row r="6" spans="1:16" ht="33" customHeight="1" thickBot="1">
      <c r="A6" s="2357"/>
      <c r="B6" s="2360"/>
      <c r="C6" s="2360"/>
      <c r="D6" s="2175"/>
      <c r="E6" s="2346"/>
      <c r="F6" s="2346"/>
      <c r="G6" s="2346"/>
      <c r="H6" s="2346"/>
      <c r="I6" s="2343"/>
      <c r="J6" s="2348"/>
      <c r="K6" s="2350"/>
      <c r="L6" s="2352"/>
      <c r="M6" s="2354"/>
      <c r="N6" s="1617"/>
    </row>
    <row r="7" spans="1:16" s="16" customFormat="1" ht="17.25" customHeight="1">
      <c r="A7" s="975" t="s">
        <v>1601</v>
      </c>
      <c r="B7" s="657">
        <v>4220</v>
      </c>
      <c r="C7" s="657">
        <v>15037</v>
      </c>
      <c r="D7" s="439">
        <v>368714</v>
      </c>
      <c r="E7" s="665">
        <v>180886</v>
      </c>
      <c r="F7" s="665">
        <v>22439</v>
      </c>
      <c r="G7" s="665">
        <v>5754</v>
      </c>
      <c r="H7" s="665">
        <v>358169</v>
      </c>
      <c r="I7" s="781">
        <v>4791</v>
      </c>
      <c r="J7" s="669">
        <v>17372</v>
      </c>
      <c r="K7" s="668">
        <v>16714</v>
      </c>
      <c r="L7" s="439">
        <v>3070</v>
      </c>
      <c r="M7" s="660">
        <v>2901</v>
      </c>
      <c r="N7" s="660"/>
    </row>
    <row r="8" spans="1:16" s="16" customFormat="1" ht="17.25" customHeight="1">
      <c r="A8" s="977" t="s">
        <v>16</v>
      </c>
      <c r="B8" s="39">
        <v>288</v>
      </c>
      <c r="C8" s="39">
        <v>1957</v>
      </c>
      <c r="D8" s="338">
        <v>48035</v>
      </c>
      <c r="E8" s="330">
        <v>23128</v>
      </c>
      <c r="F8" s="762">
        <v>7290</v>
      </c>
      <c r="G8" s="330">
        <v>1196</v>
      </c>
      <c r="H8" s="330">
        <v>46248</v>
      </c>
      <c r="I8" s="356">
        <v>591</v>
      </c>
      <c r="J8" s="338">
        <v>2169</v>
      </c>
      <c r="K8" s="337">
        <v>2035</v>
      </c>
      <c r="L8" s="354">
        <v>286</v>
      </c>
      <c r="M8" s="356">
        <v>247</v>
      </c>
      <c r="N8" s="138"/>
    </row>
    <row r="9" spans="1:16" s="16" customFormat="1" ht="17.25" customHeight="1">
      <c r="A9" s="977" t="s">
        <v>17</v>
      </c>
      <c r="B9" s="39">
        <v>577</v>
      </c>
      <c r="C9" s="39">
        <v>2236</v>
      </c>
      <c r="D9" s="338">
        <v>55053</v>
      </c>
      <c r="E9" s="330">
        <v>26953</v>
      </c>
      <c r="F9" s="762">
        <v>3376</v>
      </c>
      <c r="G9" s="330">
        <v>849</v>
      </c>
      <c r="H9" s="330">
        <v>53640</v>
      </c>
      <c r="I9" s="356">
        <v>564</v>
      </c>
      <c r="J9" s="338">
        <v>2691</v>
      </c>
      <c r="K9" s="337">
        <v>2621</v>
      </c>
      <c r="L9" s="354">
        <v>353</v>
      </c>
      <c r="M9" s="356">
        <v>340</v>
      </c>
      <c r="N9" s="138"/>
    </row>
    <row r="10" spans="1:16" s="16" customFormat="1" ht="17.25" customHeight="1">
      <c r="A10" s="977" t="s">
        <v>18</v>
      </c>
      <c r="B10" s="39">
        <v>263</v>
      </c>
      <c r="C10" s="39">
        <v>906</v>
      </c>
      <c r="D10" s="338">
        <v>22750</v>
      </c>
      <c r="E10" s="330">
        <v>11201</v>
      </c>
      <c r="F10" s="762">
        <v>1039</v>
      </c>
      <c r="G10" s="330">
        <v>90</v>
      </c>
      <c r="H10" s="330">
        <v>22273</v>
      </c>
      <c r="I10" s="356">
        <v>387</v>
      </c>
      <c r="J10" s="338">
        <v>1061</v>
      </c>
      <c r="K10" s="337">
        <v>1024</v>
      </c>
      <c r="L10" s="354">
        <v>159</v>
      </c>
      <c r="M10" s="356">
        <v>146</v>
      </c>
      <c r="N10" s="138"/>
    </row>
    <row r="11" spans="1:16" s="16" customFormat="1" ht="17.25" customHeight="1">
      <c r="A11" s="977" t="s">
        <v>19</v>
      </c>
      <c r="B11" s="39">
        <v>221</v>
      </c>
      <c r="C11" s="39">
        <v>771</v>
      </c>
      <c r="D11" s="338">
        <v>19295</v>
      </c>
      <c r="E11" s="330">
        <v>9547</v>
      </c>
      <c r="F11" s="762">
        <v>1512</v>
      </c>
      <c r="G11" s="330">
        <v>244</v>
      </c>
      <c r="H11" s="330">
        <v>18868</v>
      </c>
      <c r="I11" s="356">
        <v>183</v>
      </c>
      <c r="J11" s="338">
        <v>872</v>
      </c>
      <c r="K11" s="337">
        <v>853</v>
      </c>
      <c r="L11" s="354">
        <v>131</v>
      </c>
      <c r="M11" s="356">
        <v>125</v>
      </c>
      <c r="N11" s="138"/>
    </row>
    <row r="12" spans="1:16" s="16" customFormat="1" ht="17.25" customHeight="1">
      <c r="A12" s="977" t="s">
        <v>20</v>
      </c>
      <c r="B12" s="39">
        <v>109</v>
      </c>
      <c r="C12" s="39">
        <v>330</v>
      </c>
      <c r="D12" s="338">
        <v>7990</v>
      </c>
      <c r="E12" s="330">
        <v>4035</v>
      </c>
      <c r="F12" s="762">
        <v>766</v>
      </c>
      <c r="G12" s="330">
        <v>282</v>
      </c>
      <c r="H12" s="330">
        <v>7616</v>
      </c>
      <c r="I12" s="356">
        <v>92</v>
      </c>
      <c r="J12" s="338">
        <v>384</v>
      </c>
      <c r="K12" s="337">
        <v>368</v>
      </c>
      <c r="L12" s="354">
        <v>84</v>
      </c>
      <c r="M12" s="356">
        <v>80</v>
      </c>
      <c r="N12" s="138"/>
    </row>
    <row r="13" spans="1:16" s="16" customFormat="1" ht="17.25" customHeight="1">
      <c r="A13" s="977" t="s">
        <v>21</v>
      </c>
      <c r="B13" s="39">
        <v>276</v>
      </c>
      <c r="C13" s="39">
        <v>947</v>
      </c>
      <c r="D13" s="338">
        <v>23920</v>
      </c>
      <c r="E13" s="330">
        <v>11751</v>
      </c>
      <c r="F13" s="762">
        <v>1230</v>
      </c>
      <c r="G13" s="330">
        <v>714</v>
      </c>
      <c r="H13" s="330">
        <v>22879</v>
      </c>
      <c r="I13" s="356">
        <v>327</v>
      </c>
      <c r="J13" s="338">
        <v>1030</v>
      </c>
      <c r="K13" s="337">
        <v>1011</v>
      </c>
      <c r="L13" s="354">
        <v>202</v>
      </c>
      <c r="M13" s="356">
        <v>196</v>
      </c>
      <c r="N13" s="138"/>
    </row>
    <row r="14" spans="1:16" s="16" customFormat="1" ht="17.25" customHeight="1">
      <c r="A14" s="977" t="s">
        <v>22</v>
      </c>
      <c r="B14" s="39">
        <v>196</v>
      </c>
      <c r="C14" s="39">
        <v>597</v>
      </c>
      <c r="D14" s="338">
        <v>14244</v>
      </c>
      <c r="E14" s="330">
        <v>7029</v>
      </c>
      <c r="F14" s="762">
        <v>793</v>
      </c>
      <c r="G14" s="330">
        <v>166</v>
      </c>
      <c r="H14" s="330">
        <v>14032</v>
      </c>
      <c r="I14" s="356">
        <v>46</v>
      </c>
      <c r="J14" s="338">
        <v>683</v>
      </c>
      <c r="K14" s="337">
        <v>653</v>
      </c>
      <c r="L14" s="354">
        <v>130</v>
      </c>
      <c r="M14" s="356">
        <v>124</v>
      </c>
      <c r="N14" s="138"/>
    </row>
    <row r="15" spans="1:16" s="16" customFormat="1" ht="17.25" customHeight="1">
      <c r="A15" s="977" t="s">
        <v>23</v>
      </c>
      <c r="B15" s="39">
        <v>268</v>
      </c>
      <c r="C15" s="39">
        <v>754</v>
      </c>
      <c r="D15" s="338">
        <v>18174</v>
      </c>
      <c r="E15" s="330">
        <v>8887</v>
      </c>
      <c r="F15" s="762">
        <v>767</v>
      </c>
      <c r="G15" s="330">
        <v>60</v>
      </c>
      <c r="H15" s="330">
        <v>17802</v>
      </c>
      <c r="I15" s="356">
        <v>312</v>
      </c>
      <c r="J15" s="338">
        <v>882</v>
      </c>
      <c r="K15" s="337">
        <v>849</v>
      </c>
      <c r="L15" s="354">
        <v>211</v>
      </c>
      <c r="M15" s="356">
        <v>201</v>
      </c>
      <c r="N15" s="138"/>
    </row>
    <row r="16" spans="1:16" s="16" customFormat="1" ht="17.25" customHeight="1">
      <c r="A16" s="977" t="s">
        <v>24</v>
      </c>
      <c r="B16" s="39">
        <v>253</v>
      </c>
      <c r="C16" s="39">
        <v>697</v>
      </c>
      <c r="D16" s="338">
        <v>17102</v>
      </c>
      <c r="E16" s="330">
        <v>8401</v>
      </c>
      <c r="F16" s="762">
        <v>780</v>
      </c>
      <c r="G16" s="330">
        <v>272</v>
      </c>
      <c r="H16" s="330">
        <v>16619</v>
      </c>
      <c r="I16" s="356">
        <v>211</v>
      </c>
      <c r="J16" s="338">
        <v>827</v>
      </c>
      <c r="K16" s="337">
        <v>803</v>
      </c>
      <c r="L16" s="354">
        <v>299</v>
      </c>
      <c r="M16" s="356">
        <v>282</v>
      </c>
      <c r="N16" s="138"/>
    </row>
    <row r="17" spans="1:14" s="16" customFormat="1" ht="17.25" customHeight="1">
      <c r="A17" s="977" t="s">
        <v>25</v>
      </c>
      <c r="B17" s="39">
        <v>269</v>
      </c>
      <c r="C17" s="39">
        <v>739</v>
      </c>
      <c r="D17" s="338">
        <v>18063</v>
      </c>
      <c r="E17" s="330">
        <v>8956</v>
      </c>
      <c r="F17" s="762">
        <v>726</v>
      </c>
      <c r="G17" s="330">
        <v>227</v>
      </c>
      <c r="H17" s="330">
        <v>17560</v>
      </c>
      <c r="I17" s="356">
        <v>276</v>
      </c>
      <c r="J17" s="338">
        <v>900</v>
      </c>
      <c r="K17" s="337">
        <v>876</v>
      </c>
      <c r="L17" s="354">
        <v>166</v>
      </c>
      <c r="M17" s="356">
        <v>156</v>
      </c>
      <c r="N17" s="138"/>
    </row>
    <row r="18" spans="1:14" s="16" customFormat="1" ht="17.25" customHeight="1">
      <c r="A18" s="977" t="s">
        <v>26</v>
      </c>
      <c r="B18" s="39">
        <v>493</v>
      </c>
      <c r="C18" s="39">
        <v>1762</v>
      </c>
      <c r="D18" s="338">
        <v>43230</v>
      </c>
      <c r="E18" s="330">
        <v>21434</v>
      </c>
      <c r="F18" s="762">
        <v>2032</v>
      </c>
      <c r="G18" s="330">
        <v>830</v>
      </c>
      <c r="H18" s="330">
        <v>41913</v>
      </c>
      <c r="I18" s="356">
        <v>487</v>
      </c>
      <c r="J18" s="338">
        <v>2059</v>
      </c>
      <c r="K18" s="337">
        <v>1971</v>
      </c>
      <c r="L18" s="342">
        <v>338</v>
      </c>
      <c r="M18" s="770">
        <v>327</v>
      </c>
      <c r="N18" s="14"/>
    </row>
    <row r="19" spans="1:14" s="16" customFormat="1" ht="17.25" customHeight="1">
      <c r="A19" s="977" t="s">
        <v>27</v>
      </c>
      <c r="B19" s="39">
        <v>300</v>
      </c>
      <c r="C19" s="39">
        <v>935</v>
      </c>
      <c r="D19" s="338">
        <v>22543</v>
      </c>
      <c r="E19" s="330">
        <v>11054</v>
      </c>
      <c r="F19" s="762">
        <v>599</v>
      </c>
      <c r="G19" s="330">
        <v>152</v>
      </c>
      <c r="H19" s="330">
        <v>22094</v>
      </c>
      <c r="I19" s="356">
        <v>297</v>
      </c>
      <c r="J19" s="338">
        <v>1124</v>
      </c>
      <c r="K19" s="337">
        <v>1068</v>
      </c>
      <c r="L19" s="354">
        <v>210</v>
      </c>
      <c r="M19" s="770">
        <v>203</v>
      </c>
      <c r="N19" s="14"/>
    </row>
    <row r="20" spans="1:14" s="16" customFormat="1" ht="17.25" customHeight="1">
      <c r="A20" s="977" t="s">
        <v>28</v>
      </c>
      <c r="B20" s="39">
        <v>265</v>
      </c>
      <c r="C20" s="39">
        <v>788</v>
      </c>
      <c r="D20" s="338">
        <v>18974</v>
      </c>
      <c r="E20" s="330">
        <v>9254</v>
      </c>
      <c r="F20" s="762">
        <v>511</v>
      </c>
      <c r="G20" s="330">
        <v>220</v>
      </c>
      <c r="H20" s="330">
        <v>18549</v>
      </c>
      <c r="I20" s="356">
        <v>205</v>
      </c>
      <c r="J20" s="338">
        <v>888</v>
      </c>
      <c r="K20" s="337">
        <v>861</v>
      </c>
      <c r="L20" s="342">
        <v>171</v>
      </c>
      <c r="M20" s="770">
        <v>167</v>
      </c>
      <c r="N20" s="14"/>
    </row>
    <row r="21" spans="1:14" s="16" customFormat="1" ht="17.25" customHeight="1">
      <c r="A21" s="977" t="s">
        <v>29</v>
      </c>
      <c r="B21" s="39">
        <v>442</v>
      </c>
      <c r="C21" s="39">
        <v>1618</v>
      </c>
      <c r="D21" s="338">
        <v>39341</v>
      </c>
      <c r="E21" s="330">
        <v>19256</v>
      </c>
      <c r="F21" s="762">
        <v>1018</v>
      </c>
      <c r="G21" s="330">
        <v>452</v>
      </c>
      <c r="H21" s="330">
        <v>38076</v>
      </c>
      <c r="I21" s="356">
        <v>813</v>
      </c>
      <c r="J21" s="338">
        <v>1802</v>
      </c>
      <c r="K21" s="337">
        <v>1721</v>
      </c>
      <c r="L21" s="354">
        <v>330</v>
      </c>
      <c r="M21" s="770">
        <v>307</v>
      </c>
      <c r="N21" s="14"/>
    </row>
    <row r="22" spans="1:14" s="16" customFormat="1" ht="15" customHeight="1">
      <c r="A22" s="980"/>
      <c r="B22" s="138"/>
      <c r="C22" s="138"/>
      <c r="D22" s="138"/>
      <c r="E22" s="138"/>
      <c r="F22" s="815"/>
      <c r="G22" s="138"/>
      <c r="H22" s="138"/>
      <c r="I22" s="138"/>
      <c r="J22" s="138"/>
      <c r="K22" s="138"/>
      <c r="L22" s="138"/>
      <c r="M22" s="14"/>
      <c r="N22" s="14"/>
    </row>
    <row r="23" spans="1:14" s="7" customFormat="1" ht="17.25" customHeight="1">
      <c r="A23" s="412" t="s">
        <v>126</v>
      </c>
      <c r="G23" s="167"/>
      <c r="N23" s="167"/>
    </row>
    <row r="24" spans="1:14">
      <c r="A24" s="69" t="s">
        <v>513</v>
      </c>
      <c r="B24" s="141"/>
      <c r="C24" s="141"/>
      <c r="D24" s="141"/>
      <c r="E24" s="141"/>
      <c r="F24" s="141"/>
      <c r="G24" s="141"/>
      <c r="H24" s="141"/>
      <c r="I24" s="141"/>
      <c r="J24" s="141"/>
      <c r="K24" s="141"/>
      <c r="L24" s="141"/>
      <c r="M24" s="141"/>
      <c r="N24" s="141"/>
    </row>
    <row r="26" spans="1:14" ht="15.75" customHeight="1">
      <c r="B26" s="141"/>
      <c r="C26" s="141"/>
      <c r="D26" s="141"/>
      <c r="E26" s="141"/>
      <c r="F26" s="141"/>
      <c r="G26" s="141"/>
      <c r="H26" s="141"/>
      <c r="I26" s="141"/>
      <c r="J26" s="141"/>
      <c r="K26" s="141"/>
      <c r="L26" s="141"/>
      <c r="M26" s="141"/>
      <c r="N26" s="141"/>
    </row>
    <row r="27" spans="1:14" ht="15.75" customHeight="1"/>
    <row r="28" spans="1:14" ht="15.75" customHeight="1"/>
  </sheetData>
  <mergeCells count="18">
    <mergeCell ref="A3:A6"/>
    <mergeCell ref="B3:B6"/>
    <mergeCell ref="C3:C6"/>
    <mergeCell ref="D3:I3"/>
    <mergeCell ref="J3:K3"/>
    <mergeCell ref="E5:E6"/>
    <mergeCell ref="F5:F6"/>
    <mergeCell ref="H5:H6"/>
    <mergeCell ref="I5:I6"/>
    <mergeCell ref="E4:F4"/>
    <mergeCell ref="G4:I4"/>
    <mergeCell ref="G5:G6"/>
    <mergeCell ref="D4:D6"/>
    <mergeCell ref="J4:J6"/>
    <mergeCell ref="K4:K6"/>
    <mergeCell ref="L4:L6"/>
    <mergeCell ref="M4:M6"/>
    <mergeCell ref="L3:M3"/>
  </mergeCells>
  <hyperlinks>
    <hyperlink ref="O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9"/>
  <sheetViews>
    <sheetView showGridLines="0" workbookViewId="0"/>
  </sheetViews>
  <sheetFormatPr defaultRowHeight="15"/>
  <cols>
    <col min="1" max="1" width="17.5703125" style="18" customWidth="1"/>
    <col min="2" max="4" width="5.85546875" style="18" customWidth="1"/>
    <col min="5" max="5" width="5.140625" style="18" customWidth="1"/>
    <col min="6" max="6" width="5.42578125" style="18" customWidth="1"/>
    <col min="7" max="7" width="5.140625" style="18" customWidth="1"/>
    <col min="8" max="8" width="5.42578125" style="18" customWidth="1"/>
    <col min="9" max="9" width="5.140625" style="18" customWidth="1"/>
    <col min="10" max="10" width="5.42578125" style="18" customWidth="1"/>
    <col min="11" max="11" width="5.140625" style="18" customWidth="1"/>
    <col min="12" max="12" width="5.42578125" style="18" customWidth="1"/>
    <col min="13" max="17" width="5.140625" style="18" customWidth="1"/>
    <col min="18" max="18" width="5.42578125" style="18" customWidth="1"/>
    <col min="19" max="19" width="5.140625" style="18" customWidth="1"/>
    <col min="20" max="20" width="5.42578125" style="18" customWidth="1"/>
    <col min="21" max="21" width="5.140625" style="18" customWidth="1"/>
    <col min="22" max="22" width="5.42578125" style="18" customWidth="1"/>
    <col min="23" max="23" width="5.140625" style="18" customWidth="1"/>
    <col min="24" max="24" width="5.42578125" style="18" customWidth="1"/>
  </cols>
  <sheetData>
    <row r="1" spans="1:27">
      <c r="A1" s="165" t="s">
        <v>1564</v>
      </c>
      <c r="B1" s="145"/>
      <c r="C1" s="145"/>
      <c r="D1" s="145"/>
      <c r="E1" s="145"/>
      <c r="F1" s="145"/>
      <c r="G1" s="145"/>
      <c r="H1" s="145"/>
      <c r="I1" s="145"/>
      <c r="J1" s="145"/>
      <c r="K1" s="145"/>
      <c r="L1" s="61"/>
      <c r="M1" s="145"/>
      <c r="N1" s="145"/>
      <c r="O1" s="145"/>
      <c r="P1" s="145"/>
      <c r="Q1" s="145"/>
      <c r="R1" s="145"/>
      <c r="S1" s="145"/>
      <c r="T1" s="145"/>
      <c r="U1" s="145"/>
      <c r="V1" s="145"/>
      <c r="W1" s="145"/>
      <c r="X1" s="145"/>
    </row>
    <row r="2" spans="1:27" ht="15.75" thickBot="1">
      <c r="A2" s="1614" t="s">
        <v>1719</v>
      </c>
      <c r="B2" s="146"/>
      <c r="C2" s="146"/>
      <c r="D2" s="146"/>
      <c r="E2" s="146"/>
      <c r="F2" s="146"/>
      <c r="G2" s="146"/>
      <c r="H2" s="146"/>
      <c r="I2" s="146"/>
      <c r="J2" s="146"/>
      <c r="K2" s="146"/>
      <c r="L2" s="146"/>
      <c r="M2" s="146"/>
      <c r="N2" s="146"/>
      <c r="O2" s="146" t="s">
        <v>0</v>
      </c>
      <c r="P2" s="146"/>
      <c r="Q2" s="146"/>
      <c r="R2" s="146"/>
      <c r="S2" s="146"/>
      <c r="T2" s="146"/>
      <c r="U2" s="146"/>
      <c r="V2" s="146"/>
      <c r="W2" s="146"/>
      <c r="X2" s="146"/>
      <c r="Y2" s="146"/>
      <c r="Z2" s="213" t="s">
        <v>1602</v>
      </c>
      <c r="AA2" s="146"/>
    </row>
    <row r="3" spans="1:27" ht="15" customHeight="1">
      <c r="A3" s="1987" t="s">
        <v>184</v>
      </c>
      <c r="B3" s="1917" t="s">
        <v>67</v>
      </c>
      <c r="C3" s="1918"/>
      <c r="D3" s="1987"/>
      <c r="E3" s="2011" t="s">
        <v>40</v>
      </c>
      <c r="F3" s="2011"/>
      <c r="G3" s="2011"/>
      <c r="H3" s="2012"/>
      <c r="I3" s="2010" t="s">
        <v>41</v>
      </c>
      <c r="J3" s="2011"/>
      <c r="K3" s="2011"/>
      <c r="L3" s="2011"/>
      <c r="M3" s="2011"/>
      <c r="N3" s="2011"/>
      <c r="O3" s="2011"/>
      <c r="P3" s="2011"/>
      <c r="Q3" s="2011"/>
      <c r="R3" s="2011"/>
      <c r="S3" s="2011"/>
      <c r="T3" s="2011"/>
      <c r="U3" s="2011"/>
      <c r="V3" s="2011"/>
      <c r="W3" s="2011"/>
      <c r="X3" s="2011"/>
    </row>
    <row r="4" spans="1:27" ht="15" customHeight="1">
      <c r="A4" s="1992"/>
      <c r="B4" s="2020"/>
      <c r="C4" s="1985"/>
      <c r="D4" s="1992"/>
      <c r="E4" s="2021" t="s">
        <v>172</v>
      </c>
      <c r="F4" s="2022"/>
      <c r="G4" s="1998" t="s">
        <v>42</v>
      </c>
      <c r="H4" s="2025"/>
      <c r="I4" s="2001" t="s">
        <v>46</v>
      </c>
      <c r="J4" s="1973"/>
      <c r="K4" s="1998" t="s">
        <v>45</v>
      </c>
      <c r="L4" s="1973"/>
      <c r="M4" s="1998" t="s">
        <v>44</v>
      </c>
      <c r="N4" s="1973"/>
      <c r="O4" s="1998" t="s">
        <v>47</v>
      </c>
      <c r="P4" s="1973"/>
      <c r="Q4" s="1998" t="s">
        <v>43</v>
      </c>
      <c r="R4" s="1973"/>
      <c r="S4" s="1998" t="s">
        <v>48</v>
      </c>
      <c r="T4" s="1973"/>
      <c r="U4" s="1998" t="s">
        <v>655</v>
      </c>
      <c r="V4" s="1973"/>
      <c r="W4" s="1998" t="s">
        <v>61</v>
      </c>
      <c r="X4" s="1999"/>
    </row>
    <row r="5" spans="1:27">
      <c r="A5" s="1992"/>
      <c r="B5" s="1919"/>
      <c r="C5" s="1920"/>
      <c r="D5" s="1988"/>
      <c r="E5" s="2023"/>
      <c r="F5" s="2024"/>
      <c r="G5" s="2000"/>
      <c r="H5" s="1988"/>
      <c r="I5" s="1919"/>
      <c r="J5" s="2002"/>
      <c r="K5" s="2000"/>
      <c r="L5" s="2002"/>
      <c r="M5" s="2000"/>
      <c r="N5" s="2002"/>
      <c r="O5" s="2000"/>
      <c r="P5" s="2002"/>
      <c r="Q5" s="2000"/>
      <c r="R5" s="2002"/>
      <c r="S5" s="2000"/>
      <c r="T5" s="2002"/>
      <c r="U5" s="2000"/>
      <c r="V5" s="2002"/>
      <c r="W5" s="2000"/>
      <c r="X5" s="1920"/>
    </row>
    <row r="6" spans="1:27" ht="15.75" thickBot="1">
      <c r="A6" s="1993"/>
      <c r="B6" s="1061" t="s">
        <v>142</v>
      </c>
      <c r="C6" s="1063" t="s">
        <v>151</v>
      </c>
      <c r="D6" s="1071" t="s">
        <v>147</v>
      </c>
      <c r="E6" s="1072" t="s">
        <v>142</v>
      </c>
      <c r="F6" s="1066" t="s">
        <v>148</v>
      </c>
      <c r="G6" s="1064" t="s">
        <v>142</v>
      </c>
      <c r="H6" s="1066" t="s">
        <v>148</v>
      </c>
      <c r="I6" s="1061" t="s">
        <v>142</v>
      </c>
      <c r="J6" s="1066" t="s">
        <v>148</v>
      </c>
      <c r="K6" s="1064" t="s">
        <v>142</v>
      </c>
      <c r="L6" s="1066" t="s">
        <v>148</v>
      </c>
      <c r="M6" s="1064" t="s">
        <v>142</v>
      </c>
      <c r="N6" s="1066" t="s">
        <v>148</v>
      </c>
      <c r="O6" s="1064" t="s">
        <v>142</v>
      </c>
      <c r="P6" s="1066" t="s">
        <v>148</v>
      </c>
      <c r="Q6" s="1064" t="s">
        <v>142</v>
      </c>
      <c r="R6" s="1066" t="s">
        <v>148</v>
      </c>
      <c r="S6" s="1064" t="s">
        <v>142</v>
      </c>
      <c r="T6" s="1066" t="s">
        <v>148</v>
      </c>
      <c r="U6" s="1064" t="s">
        <v>142</v>
      </c>
      <c r="V6" s="1066" t="s">
        <v>148</v>
      </c>
      <c r="W6" s="1064" t="s">
        <v>142</v>
      </c>
      <c r="X6" s="1065" t="s">
        <v>148</v>
      </c>
    </row>
    <row r="7" spans="1:27">
      <c r="A7" s="1076" t="s">
        <v>1601</v>
      </c>
      <c r="B7" s="669">
        <v>4291</v>
      </c>
      <c r="C7" s="673">
        <v>2.4601818619637901E-2</v>
      </c>
      <c r="D7" s="661">
        <v>0.2943880351262349</v>
      </c>
      <c r="E7" s="1077">
        <v>2114</v>
      </c>
      <c r="F7" s="659">
        <v>0.4926590538336052</v>
      </c>
      <c r="G7" s="1077">
        <v>2177</v>
      </c>
      <c r="H7" s="661">
        <v>0.5073409461663948</v>
      </c>
      <c r="I7" s="669">
        <v>2181</v>
      </c>
      <c r="J7" s="659">
        <v>0.50827312980657191</v>
      </c>
      <c r="K7" s="780">
        <v>187</v>
      </c>
      <c r="L7" s="659">
        <v>4.3579585178280124E-2</v>
      </c>
      <c r="M7" s="780">
        <v>128</v>
      </c>
      <c r="N7" s="659">
        <v>2.9829876485667678E-2</v>
      </c>
      <c r="O7" s="780">
        <v>253</v>
      </c>
      <c r="P7" s="659">
        <v>5.8960615241202517E-2</v>
      </c>
      <c r="Q7" s="780">
        <v>294</v>
      </c>
      <c r="R7" s="659">
        <v>6.8515497553017946E-2</v>
      </c>
      <c r="S7" s="780">
        <v>337</v>
      </c>
      <c r="T7" s="659">
        <v>7.8536471684921935E-2</v>
      </c>
      <c r="U7" s="780">
        <v>348</v>
      </c>
      <c r="V7" s="659">
        <v>8.1099976695408998E-2</v>
      </c>
      <c r="W7" s="780">
        <v>563</v>
      </c>
      <c r="X7" s="673">
        <v>0.13120484735492893</v>
      </c>
      <c r="Z7" s="196"/>
    </row>
    <row r="8" spans="1:27">
      <c r="A8" s="977" t="s">
        <v>16</v>
      </c>
      <c r="B8" s="338">
        <v>407</v>
      </c>
      <c r="C8" s="1080">
        <v>1.9747695293546821E-2</v>
      </c>
      <c r="D8" s="1078">
        <v>0.29009265858873839</v>
      </c>
      <c r="E8" s="60">
        <v>206</v>
      </c>
      <c r="F8" s="1079">
        <v>0.50614250614250611</v>
      </c>
      <c r="G8" s="60">
        <v>201</v>
      </c>
      <c r="H8" s="1078">
        <v>0.49385749385749383</v>
      </c>
      <c r="I8" s="338">
        <v>194</v>
      </c>
      <c r="J8" s="1079">
        <v>0.47665847665847666</v>
      </c>
      <c r="K8" s="222">
        <v>10</v>
      </c>
      <c r="L8" s="1079">
        <v>2.4570024570024569E-2</v>
      </c>
      <c r="M8" s="222">
        <v>18</v>
      </c>
      <c r="N8" s="1079">
        <v>4.4226044226044224E-2</v>
      </c>
      <c r="O8" s="222">
        <v>18</v>
      </c>
      <c r="P8" s="1079">
        <v>4.4226044226044224E-2</v>
      </c>
      <c r="Q8" s="222">
        <v>15</v>
      </c>
      <c r="R8" s="1079">
        <v>3.6855036855036855E-2</v>
      </c>
      <c r="S8" s="222">
        <v>25</v>
      </c>
      <c r="T8" s="1079">
        <v>6.1425061425061427E-2</v>
      </c>
      <c r="U8" s="222">
        <v>40</v>
      </c>
      <c r="V8" s="1079">
        <v>9.8280098280098274E-2</v>
      </c>
      <c r="W8" s="222">
        <v>87</v>
      </c>
      <c r="X8" s="1080">
        <v>0.21375921375921375</v>
      </c>
      <c r="Z8" s="196"/>
    </row>
    <row r="9" spans="1:27">
      <c r="A9" s="977" t="s">
        <v>17</v>
      </c>
      <c r="B9" s="338">
        <v>367</v>
      </c>
      <c r="C9" s="1080">
        <v>1.4401758034768277E-2</v>
      </c>
      <c r="D9" s="1078">
        <v>0.2575438596491228</v>
      </c>
      <c r="E9" s="60">
        <v>71</v>
      </c>
      <c r="F9" s="1079">
        <v>0.19346049046321526</v>
      </c>
      <c r="G9" s="60">
        <v>296</v>
      </c>
      <c r="H9" s="1078">
        <v>0.80653950953678477</v>
      </c>
      <c r="I9" s="338">
        <v>149</v>
      </c>
      <c r="J9" s="1079">
        <v>0.40599455040871935</v>
      </c>
      <c r="K9" s="222">
        <v>27</v>
      </c>
      <c r="L9" s="1079">
        <v>7.3569482288828342E-2</v>
      </c>
      <c r="M9" s="222">
        <v>8</v>
      </c>
      <c r="N9" s="1079">
        <v>2.1798365122615803E-2</v>
      </c>
      <c r="O9" s="222">
        <v>17</v>
      </c>
      <c r="P9" s="1079">
        <v>4.632152588555858E-2</v>
      </c>
      <c r="Q9" s="222">
        <v>33</v>
      </c>
      <c r="R9" s="1079">
        <v>8.9918256130790186E-2</v>
      </c>
      <c r="S9" s="222">
        <v>42</v>
      </c>
      <c r="T9" s="1079">
        <v>0.11444141689373297</v>
      </c>
      <c r="U9" s="222">
        <v>38</v>
      </c>
      <c r="V9" s="1079">
        <v>0.10354223433242507</v>
      </c>
      <c r="W9" s="222">
        <v>53</v>
      </c>
      <c r="X9" s="1080">
        <v>0.1444141689373297</v>
      </c>
      <c r="Z9" s="196"/>
    </row>
    <row r="10" spans="1:27">
      <c r="A10" s="977" t="s">
        <v>18</v>
      </c>
      <c r="B10" s="338">
        <v>209</v>
      </c>
      <c r="C10" s="1080">
        <v>1.8845807033363391E-2</v>
      </c>
      <c r="D10" s="1078">
        <v>0.30735294117647061</v>
      </c>
      <c r="E10" s="60">
        <v>97</v>
      </c>
      <c r="F10" s="1079">
        <v>0.46411483253588515</v>
      </c>
      <c r="G10" s="60">
        <v>112</v>
      </c>
      <c r="H10" s="1078">
        <v>0.53588516746411485</v>
      </c>
      <c r="I10" s="338">
        <v>75</v>
      </c>
      <c r="J10" s="1079">
        <v>0.35885167464114831</v>
      </c>
      <c r="K10" s="222">
        <v>32</v>
      </c>
      <c r="L10" s="1079">
        <v>0.15311004784688995</v>
      </c>
      <c r="M10" s="222">
        <v>8</v>
      </c>
      <c r="N10" s="1079">
        <v>3.8277511961722487E-2</v>
      </c>
      <c r="O10" s="222">
        <v>18</v>
      </c>
      <c r="P10" s="1079">
        <v>8.6124401913875603E-2</v>
      </c>
      <c r="Q10" s="222">
        <v>22</v>
      </c>
      <c r="R10" s="1079">
        <v>0.10526315789473684</v>
      </c>
      <c r="S10" s="222">
        <v>18</v>
      </c>
      <c r="T10" s="1079">
        <v>8.6124401913875603E-2</v>
      </c>
      <c r="U10" s="222">
        <v>12</v>
      </c>
      <c r="V10" s="1079">
        <v>5.7416267942583733E-2</v>
      </c>
      <c r="W10" s="222">
        <v>24</v>
      </c>
      <c r="X10" s="1080">
        <v>0.11483253588516747</v>
      </c>
      <c r="Z10" s="196"/>
    </row>
    <row r="11" spans="1:27">
      <c r="A11" s="977" t="s">
        <v>19</v>
      </c>
      <c r="B11" s="338">
        <v>207</v>
      </c>
      <c r="C11" s="1080">
        <v>2.2383217993079584E-2</v>
      </c>
      <c r="D11" s="1078">
        <v>0.28048780487804881</v>
      </c>
      <c r="E11" s="60">
        <v>70</v>
      </c>
      <c r="F11" s="1079">
        <v>0.33816425120772947</v>
      </c>
      <c r="G11" s="60">
        <v>137</v>
      </c>
      <c r="H11" s="1078">
        <v>0.66183574879227058</v>
      </c>
      <c r="I11" s="338">
        <v>78</v>
      </c>
      <c r="J11" s="1079">
        <v>0.37681159420289856</v>
      </c>
      <c r="K11" s="222">
        <v>5</v>
      </c>
      <c r="L11" s="1079">
        <v>2.4154589371980676E-2</v>
      </c>
      <c r="M11" s="222">
        <v>2</v>
      </c>
      <c r="N11" s="1079">
        <v>9.6618357487922701E-3</v>
      </c>
      <c r="O11" s="222">
        <v>26</v>
      </c>
      <c r="P11" s="1079">
        <v>0.12560386473429952</v>
      </c>
      <c r="Q11" s="222">
        <v>12</v>
      </c>
      <c r="R11" s="1079">
        <v>5.7971014492753624E-2</v>
      </c>
      <c r="S11" s="222">
        <v>15</v>
      </c>
      <c r="T11" s="1079">
        <v>7.2463768115942032E-2</v>
      </c>
      <c r="U11" s="222">
        <v>16</v>
      </c>
      <c r="V11" s="1079">
        <v>7.7294685990338161E-2</v>
      </c>
      <c r="W11" s="222">
        <v>53</v>
      </c>
      <c r="X11" s="1080">
        <v>0.2560386473429952</v>
      </c>
      <c r="Z11" s="196"/>
    </row>
    <row r="12" spans="1:27">
      <c r="A12" s="977" t="s">
        <v>20</v>
      </c>
      <c r="B12" s="338">
        <v>108</v>
      </c>
      <c r="C12" s="1080">
        <v>2.6979765176117911E-2</v>
      </c>
      <c r="D12" s="1078">
        <v>0.32432432432432434</v>
      </c>
      <c r="E12" s="60">
        <v>23</v>
      </c>
      <c r="F12" s="1079">
        <v>0.21296296296296297</v>
      </c>
      <c r="G12" s="60">
        <v>85</v>
      </c>
      <c r="H12" s="1078">
        <v>0.78703703703703709</v>
      </c>
      <c r="I12" s="338">
        <v>57</v>
      </c>
      <c r="J12" s="1079">
        <v>0.52777777777777779</v>
      </c>
      <c r="K12" s="222">
        <v>6</v>
      </c>
      <c r="L12" s="1079">
        <v>5.5555555555555552E-2</v>
      </c>
      <c r="M12" s="222">
        <v>1</v>
      </c>
      <c r="N12" s="1079">
        <v>9.2592592592592587E-3</v>
      </c>
      <c r="O12" s="222">
        <v>4</v>
      </c>
      <c r="P12" s="1079">
        <v>3.7037037037037035E-2</v>
      </c>
      <c r="Q12" s="222">
        <v>4</v>
      </c>
      <c r="R12" s="1079">
        <v>3.7037037037037035E-2</v>
      </c>
      <c r="S12" s="222">
        <v>12</v>
      </c>
      <c r="T12" s="1079">
        <v>0.1111111111111111</v>
      </c>
      <c r="U12" s="222">
        <v>5</v>
      </c>
      <c r="V12" s="1079">
        <v>4.6296296296296294E-2</v>
      </c>
      <c r="W12" s="222">
        <v>19</v>
      </c>
      <c r="X12" s="1080">
        <v>0.17592592592592593</v>
      </c>
      <c r="Z12" s="196"/>
    </row>
    <row r="13" spans="1:27">
      <c r="A13" s="977" t="s">
        <v>21</v>
      </c>
      <c r="B13" s="338">
        <v>352</v>
      </c>
      <c r="C13" s="1080">
        <v>3.0476190476190476E-2</v>
      </c>
      <c r="D13" s="1078">
        <v>0.2831858407079646</v>
      </c>
      <c r="E13" s="60">
        <v>188</v>
      </c>
      <c r="F13" s="1079">
        <v>0.53409090909090906</v>
      </c>
      <c r="G13" s="60">
        <v>164</v>
      </c>
      <c r="H13" s="1078">
        <v>0.46590909090909088</v>
      </c>
      <c r="I13" s="338">
        <v>199</v>
      </c>
      <c r="J13" s="1079">
        <v>0.56534090909090906</v>
      </c>
      <c r="K13" s="222">
        <v>5</v>
      </c>
      <c r="L13" s="1079">
        <v>1.4204545454545454E-2</v>
      </c>
      <c r="M13" s="222">
        <v>7</v>
      </c>
      <c r="N13" s="1079">
        <v>1.9886363636363636E-2</v>
      </c>
      <c r="O13" s="222">
        <v>11</v>
      </c>
      <c r="P13" s="1079">
        <v>3.125E-2</v>
      </c>
      <c r="Q13" s="222">
        <v>14</v>
      </c>
      <c r="R13" s="1079">
        <v>3.9772727272727272E-2</v>
      </c>
      <c r="S13" s="222">
        <v>18</v>
      </c>
      <c r="T13" s="1079">
        <v>5.113636363636364E-2</v>
      </c>
      <c r="U13" s="222">
        <v>23</v>
      </c>
      <c r="V13" s="1079">
        <v>6.5340909090909088E-2</v>
      </c>
      <c r="W13" s="222">
        <v>75</v>
      </c>
      <c r="X13" s="1080">
        <v>0.21306818181818182</v>
      </c>
      <c r="Z13" s="196"/>
    </row>
    <row r="14" spans="1:27">
      <c r="A14" s="977" t="s">
        <v>22</v>
      </c>
      <c r="B14" s="338">
        <v>170</v>
      </c>
      <c r="C14" s="1080">
        <v>2.3709902370990237E-2</v>
      </c>
      <c r="D14" s="1078">
        <v>0.29668411867364747</v>
      </c>
      <c r="E14" s="60">
        <v>108</v>
      </c>
      <c r="F14" s="1079">
        <v>0.63529411764705879</v>
      </c>
      <c r="G14" s="60">
        <v>62</v>
      </c>
      <c r="H14" s="1078">
        <v>0.36470588235294116</v>
      </c>
      <c r="I14" s="338">
        <v>84</v>
      </c>
      <c r="J14" s="1079">
        <v>0.49411764705882355</v>
      </c>
      <c r="K14" s="222">
        <v>5</v>
      </c>
      <c r="L14" s="1079">
        <v>2.9411764705882353E-2</v>
      </c>
      <c r="M14" s="222">
        <v>7</v>
      </c>
      <c r="N14" s="1079">
        <v>4.1176470588235294E-2</v>
      </c>
      <c r="O14" s="222">
        <v>14</v>
      </c>
      <c r="P14" s="1079">
        <v>8.2352941176470587E-2</v>
      </c>
      <c r="Q14" s="222">
        <v>8</v>
      </c>
      <c r="R14" s="1079">
        <v>4.7058823529411764E-2</v>
      </c>
      <c r="S14" s="222">
        <v>11</v>
      </c>
      <c r="T14" s="1079">
        <v>6.4705882352941183E-2</v>
      </c>
      <c r="U14" s="222">
        <v>20</v>
      </c>
      <c r="V14" s="1079">
        <v>0.11764705882352941</v>
      </c>
      <c r="W14" s="222">
        <v>21</v>
      </c>
      <c r="X14" s="1080">
        <v>0.12352941176470589</v>
      </c>
      <c r="Z14" s="196"/>
    </row>
    <row r="15" spans="1:27">
      <c r="A15" s="977" t="s">
        <v>23</v>
      </c>
      <c r="B15" s="338">
        <v>345</v>
      </c>
      <c r="C15" s="1080">
        <v>3.9591462015148036E-2</v>
      </c>
      <c r="D15" s="1078">
        <v>0.35384615384615387</v>
      </c>
      <c r="E15" s="60">
        <v>186</v>
      </c>
      <c r="F15" s="1079">
        <v>0.53913043478260869</v>
      </c>
      <c r="G15" s="60">
        <v>159</v>
      </c>
      <c r="H15" s="1078">
        <v>0.46086956521739131</v>
      </c>
      <c r="I15" s="338">
        <v>175</v>
      </c>
      <c r="J15" s="1079">
        <v>0.50724637681159424</v>
      </c>
      <c r="K15" s="222">
        <v>22</v>
      </c>
      <c r="L15" s="1079">
        <v>6.3768115942028983E-2</v>
      </c>
      <c r="M15" s="222">
        <v>13</v>
      </c>
      <c r="N15" s="1079">
        <v>3.7681159420289857E-2</v>
      </c>
      <c r="O15" s="222">
        <v>16</v>
      </c>
      <c r="P15" s="1079">
        <v>4.6376811594202899E-2</v>
      </c>
      <c r="Q15" s="222">
        <v>21</v>
      </c>
      <c r="R15" s="1079">
        <v>6.0869565217391307E-2</v>
      </c>
      <c r="S15" s="222">
        <v>26</v>
      </c>
      <c r="T15" s="1079">
        <v>7.5362318840579715E-2</v>
      </c>
      <c r="U15" s="222">
        <v>23</v>
      </c>
      <c r="V15" s="1079">
        <v>6.6666666666666666E-2</v>
      </c>
      <c r="W15" s="222">
        <v>49</v>
      </c>
      <c r="X15" s="1080">
        <v>0.14202898550724638</v>
      </c>
      <c r="Z15" s="196"/>
    </row>
    <row r="16" spans="1:27">
      <c r="A16" s="977" t="s">
        <v>24</v>
      </c>
      <c r="B16" s="338">
        <v>139</v>
      </c>
      <c r="C16" s="1080">
        <v>1.6089825211251303E-2</v>
      </c>
      <c r="D16" s="1078">
        <v>0.26937984496124029</v>
      </c>
      <c r="E16" s="60">
        <v>38</v>
      </c>
      <c r="F16" s="1079">
        <v>0.2733812949640288</v>
      </c>
      <c r="G16" s="60">
        <v>101</v>
      </c>
      <c r="H16" s="1078">
        <v>0.72661870503597126</v>
      </c>
      <c r="I16" s="338">
        <v>58</v>
      </c>
      <c r="J16" s="1079">
        <v>0.41726618705035973</v>
      </c>
      <c r="K16" s="222">
        <v>9</v>
      </c>
      <c r="L16" s="1079">
        <v>6.4748201438848921E-2</v>
      </c>
      <c r="M16" s="222">
        <v>7</v>
      </c>
      <c r="N16" s="1079">
        <v>5.0359712230215826E-2</v>
      </c>
      <c r="O16" s="222">
        <v>8</v>
      </c>
      <c r="P16" s="1079">
        <v>5.7553956834532377E-2</v>
      </c>
      <c r="Q16" s="222">
        <v>12</v>
      </c>
      <c r="R16" s="1079">
        <v>8.6330935251798566E-2</v>
      </c>
      <c r="S16" s="222">
        <v>17</v>
      </c>
      <c r="T16" s="1079">
        <v>0.1223021582733813</v>
      </c>
      <c r="U16" s="222">
        <v>15</v>
      </c>
      <c r="V16" s="1079">
        <v>0.1079136690647482</v>
      </c>
      <c r="W16" s="222">
        <v>13</v>
      </c>
      <c r="X16" s="1080">
        <v>9.3525179856115109E-2</v>
      </c>
      <c r="Z16" s="196"/>
    </row>
    <row r="17" spans="1:26">
      <c r="A17" s="977" t="s">
        <v>25</v>
      </c>
      <c r="B17" s="338">
        <v>188</v>
      </c>
      <c r="C17" s="1080">
        <v>2.1629084215370454E-2</v>
      </c>
      <c r="D17" s="1078">
        <v>0.2988871224165342</v>
      </c>
      <c r="E17" s="60">
        <v>72</v>
      </c>
      <c r="F17" s="1079">
        <v>0.38297872340425532</v>
      </c>
      <c r="G17" s="60">
        <v>116</v>
      </c>
      <c r="H17" s="1078">
        <v>0.61702127659574468</v>
      </c>
      <c r="I17" s="338">
        <v>75</v>
      </c>
      <c r="J17" s="1079">
        <v>0.39893617021276595</v>
      </c>
      <c r="K17" s="222">
        <v>6</v>
      </c>
      <c r="L17" s="1079">
        <v>3.1914893617021274E-2</v>
      </c>
      <c r="M17" s="222">
        <v>6</v>
      </c>
      <c r="N17" s="1079">
        <v>3.1914893617021274E-2</v>
      </c>
      <c r="O17" s="222">
        <v>14</v>
      </c>
      <c r="P17" s="1079">
        <v>7.4468085106382975E-2</v>
      </c>
      <c r="Q17" s="222">
        <v>33</v>
      </c>
      <c r="R17" s="1079">
        <v>0.17553191489361702</v>
      </c>
      <c r="S17" s="222">
        <v>5</v>
      </c>
      <c r="T17" s="1079">
        <v>2.6595744680851064E-2</v>
      </c>
      <c r="U17" s="222">
        <v>16</v>
      </c>
      <c r="V17" s="1079">
        <v>8.5106382978723402E-2</v>
      </c>
      <c r="W17" s="222">
        <v>33</v>
      </c>
      <c r="X17" s="1080">
        <v>0.17553191489361702</v>
      </c>
      <c r="Z17" s="196"/>
    </row>
    <row r="18" spans="1:26">
      <c r="A18" s="977" t="s">
        <v>26</v>
      </c>
      <c r="B18" s="338">
        <v>524</v>
      </c>
      <c r="C18" s="1080">
        <v>2.6069651741293533E-2</v>
      </c>
      <c r="D18" s="1078">
        <v>0.27593470247498686</v>
      </c>
      <c r="E18" s="60">
        <v>284</v>
      </c>
      <c r="F18" s="1079">
        <v>0.5419847328244275</v>
      </c>
      <c r="G18" s="60">
        <v>240</v>
      </c>
      <c r="H18" s="1078">
        <v>0.4580152671755725</v>
      </c>
      <c r="I18" s="338">
        <v>285</v>
      </c>
      <c r="J18" s="1079">
        <v>0.54389312977099236</v>
      </c>
      <c r="K18" s="222">
        <v>10</v>
      </c>
      <c r="L18" s="1079">
        <v>1.9083969465648856E-2</v>
      </c>
      <c r="M18" s="222">
        <v>23</v>
      </c>
      <c r="N18" s="1079">
        <v>4.3893129770992363E-2</v>
      </c>
      <c r="O18" s="222">
        <v>35</v>
      </c>
      <c r="P18" s="1079">
        <v>6.6793893129770993E-2</v>
      </c>
      <c r="Q18" s="222">
        <v>25</v>
      </c>
      <c r="R18" s="1079">
        <v>4.7709923664122141E-2</v>
      </c>
      <c r="S18" s="222">
        <v>53</v>
      </c>
      <c r="T18" s="1079">
        <v>0.10114503816793893</v>
      </c>
      <c r="U18" s="222">
        <v>48</v>
      </c>
      <c r="V18" s="1079">
        <v>9.1603053435114504E-2</v>
      </c>
      <c r="W18" s="222">
        <v>45</v>
      </c>
      <c r="X18" s="1080">
        <v>8.5877862595419852E-2</v>
      </c>
      <c r="Z18" s="196"/>
    </row>
    <row r="19" spans="1:26">
      <c r="A19" s="977" t="s">
        <v>27</v>
      </c>
      <c r="B19" s="338">
        <v>319</v>
      </c>
      <c r="C19" s="1080">
        <v>2.9406342182890854E-2</v>
      </c>
      <c r="D19" s="1078">
        <v>0.31274509803921569</v>
      </c>
      <c r="E19" s="60">
        <v>166</v>
      </c>
      <c r="F19" s="1079">
        <v>0.52037617554858939</v>
      </c>
      <c r="G19" s="60">
        <v>153</v>
      </c>
      <c r="H19" s="1078">
        <v>0.47962382445141066</v>
      </c>
      <c r="I19" s="338">
        <v>157</v>
      </c>
      <c r="J19" s="1079">
        <v>0.49216300940438873</v>
      </c>
      <c r="K19" s="222">
        <v>11</v>
      </c>
      <c r="L19" s="1079">
        <v>3.4482758620689655E-2</v>
      </c>
      <c r="M19" s="222">
        <v>12</v>
      </c>
      <c r="N19" s="1079">
        <v>3.7617554858934171E-2</v>
      </c>
      <c r="O19" s="222">
        <v>12</v>
      </c>
      <c r="P19" s="1079">
        <v>3.7617554858934171E-2</v>
      </c>
      <c r="Q19" s="222">
        <v>18</v>
      </c>
      <c r="R19" s="1079">
        <v>5.6426332288401257E-2</v>
      </c>
      <c r="S19" s="222">
        <v>42</v>
      </c>
      <c r="T19" s="1079">
        <v>0.13166144200626959</v>
      </c>
      <c r="U19" s="222">
        <v>26</v>
      </c>
      <c r="V19" s="1079">
        <v>8.1504702194357362E-2</v>
      </c>
      <c r="W19" s="222">
        <v>41</v>
      </c>
      <c r="X19" s="1080">
        <v>0.12852664576802508</v>
      </c>
      <c r="Z19" s="196"/>
    </row>
    <row r="20" spans="1:26">
      <c r="A20" s="977" t="s">
        <v>28</v>
      </c>
      <c r="B20" s="340">
        <v>314</v>
      </c>
      <c r="C20" s="1080">
        <v>3.2790309106098578E-2</v>
      </c>
      <c r="D20" s="1078">
        <v>0.31845841784989859</v>
      </c>
      <c r="E20" s="1073">
        <v>200</v>
      </c>
      <c r="F20" s="1079">
        <v>0.63694267515923564</v>
      </c>
      <c r="G20" s="1073">
        <v>114</v>
      </c>
      <c r="H20" s="1078">
        <v>0.36305732484076431</v>
      </c>
      <c r="I20" s="340">
        <v>188</v>
      </c>
      <c r="J20" s="1079">
        <v>0.59872611464968151</v>
      </c>
      <c r="K20" s="224">
        <v>20</v>
      </c>
      <c r="L20" s="1079">
        <v>6.3694267515923567E-2</v>
      </c>
      <c r="M20" s="224">
        <v>3</v>
      </c>
      <c r="N20" s="1079">
        <v>9.5541401273885346E-3</v>
      </c>
      <c r="O20" s="224">
        <v>16</v>
      </c>
      <c r="P20" s="1079">
        <v>5.0955414012738856E-2</v>
      </c>
      <c r="Q20" s="224">
        <v>21</v>
      </c>
      <c r="R20" s="1079">
        <v>6.6878980891719744E-2</v>
      </c>
      <c r="S20" s="224">
        <v>28</v>
      </c>
      <c r="T20" s="1079">
        <v>8.9171974522292988E-2</v>
      </c>
      <c r="U20" s="224">
        <v>13</v>
      </c>
      <c r="V20" s="1079">
        <v>4.1401273885350316E-2</v>
      </c>
      <c r="W20" s="224">
        <v>25</v>
      </c>
      <c r="X20" s="1080">
        <v>7.9617834394904455E-2</v>
      </c>
      <c r="Z20" s="196"/>
    </row>
    <row r="21" spans="1:26">
      <c r="A21" s="1081" t="s">
        <v>29</v>
      </c>
      <c r="B21" s="340">
        <v>642</v>
      </c>
      <c r="C21" s="1080">
        <v>3.434073281626103E-2</v>
      </c>
      <c r="D21" s="1078">
        <v>0.29777365491651203</v>
      </c>
      <c r="E21" s="1073">
        <v>405</v>
      </c>
      <c r="F21" s="1079">
        <v>0.63084112149532712</v>
      </c>
      <c r="G21" s="1073">
        <v>237</v>
      </c>
      <c r="H21" s="1078">
        <v>0.36915887850467288</v>
      </c>
      <c r="I21" s="340">
        <v>407</v>
      </c>
      <c r="J21" s="1079">
        <v>0.63395638629283491</v>
      </c>
      <c r="K21" s="224">
        <v>19</v>
      </c>
      <c r="L21" s="1079">
        <v>2.9595015576323987E-2</v>
      </c>
      <c r="M21" s="224">
        <v>13</v>
      </c>
      <c r="N21" s="1079">
        <v>2.0249221183800622E-2</v>
      </c>
      <c r="O21" s="224">
        <v>44</v>
      </c>
      <c r="P21" s="1079">
        <v>6.8535825545171333E-2</v>
      </c>
      <c r="Q21" s="224">
        <v>56</v>
      </c>
      <c r="R21" s="1079">
        <v>8.7227414330218064E-2</v>
      </c>
      <c r="S21" s="224">
        <v>25</v>
      </c>
      <c r="T21" s="1079">
        <v>3.8940809968847349E-2</v>
      </c>
      <c r="U21" s="224">
        <v>53</v>
      </c>
      <c r="V21" s="1079">
        <v>8.2554517133956382E-2</v>
      </c>
      <c r="W21" s="224">
        <v>25</v>
      </c>
      <c r="X21" s="1080">
        <v>3.8940809968847349E-2</v>
      </c>
      <c r="Z21" s="196"/>
    </row>
    <row r="22" spans="1:26" s="551" customFormat="1">
      <c r="A22" s="1625"/>
      <c r="B22" s="14"/>
      <c r="C22" s="1008"/>
      <c r="D22" s="1008"/>
      <c r="E22" s="14"/>
      <c r="F22" s="1008"/>
      <c r="G22" s="14"/>
      <c r="H22" s="1008"/>
      <c r="I22" s="14"/>
      <c r="J22" s="1008"/>
      <c r="K22" s="14"/>
      <c r="L22" s="1008"/>
      <c r="M22" s="14"/>
      <c r="N22" s="1008"/>
      <c r="O22" s="14"/>
      <c r="P22" s="1008"/>
      <c r="Q22" s="14"/>
      <c r="R22" s="1008"/>
      <c r="S22" s="14"/>
      <c r="T22" s="1008"/>
      <c r="U22" s="14"/>
      <c r="V22" s="1008"/>
      <c r="W22" s="14"/>
      <c r="X22" s="1008"/>
      <c r="Z22" s="196"/>
    </row>
    <row r="23" spans="1:26">
      <c r="A23" s="413" t="s">
        <v>1672</v>
      </c>
      <c r="B23" s="167"/>
      <c r="C23" s="167"/>
      <c r="D23" s="167"/>
      <c r="E23" s="167"/>
      <c r="F23" s="167"/>
      <c r="G23" s="167"/>
      <c r="H23" s="167"/>
      <c r="I23" s="167"/>
      <c r="J23" s="167"/>
      <c r="K23" s="167"/>
      <c r="L23" s="167"/>
      <c r="M23" s="167"/>
      <c r="N23" s="167"/>
      <c r="O23" s="167"/>
      <c r="P23" s="183"/>
      <c r="Q23" s="216"/>
      <c r="R23" s="167"/>
      <c r="S23" s="167"/>
      <c r="T23" s="167"/>
      <c r="U23" s="167"/>
      <c r="V23" s="167"/>
      <c r="W23" s="167"/>
      <c r="X23" s="167"/>
    </row>
    <row r="24" spans="1:26">
      <c r="A24" s="414" t="s">
        <v>174</v>
      </c>
      <c r="B24" s="167"/>
      <c r="C24" s="167"/>
      <c r="D24" s="167"/>
      <c r="E24" s="167"/>
      <c r="F24" s="167"/>
      <c r="G24" s="167"/>
      <c r="H24" s="167"/>
      <c r="I24" s="167"/>
      <c r="J24" s="167"/>
      <c r="K24" s="167"/>
      <c r="L24" s="167"/>
      <c r="M24" s="167"/>
      <c r="N24" s="167"/>
      <c r="O24" s="167"/>
      <c r="P24" s="167"/>
      <c r="Q24" s="167"/>
      <c r="R24" s="167"/>
      <c r="S24" s="167"/>
      <c r="T24" s="167"/>
      <c r="U24" s="167"/>
      <c r="V24" s="167"/>
      <c r="W24" s="167"/>
      <c r="X24" s="167"/>
    </row>
    <row r="25" spans="1:26">
      <c r="A25" s="414" t="s">
        <v>353</v>
      </c>
      <c r="B25" s="169"/>
      <c r="C25" s="169"/>
      <c r="D25" s="169"/>
      <c r="E25" s="169"/>
      <c r="F25" s="169"/>
      <c r="G25" s="169"/>
      <c r="H25" s="169"/>
      <c r="I25" s="169"/>
      <c r="J25" s="169"/>
      <c r="K25" s="169"/>
      <c r="L25" s="169"/>
      <c r="M25" s="169"/>
      <c r="N25" s="169"/>
      <c r="O25" s="169"/>
      <c r="P25" s="169"/>
      <c r="Q25" s="169"/>
      <c r="R25" s="169"/>
      <c r="S25" s="167"/>
      <c r="T25" s="167"/>
      <c r="U25" s="167"/>
      <c r="V25" s="167"/>
      <c r="W25" s="167"/>
      <c r="X25" s="167"/>
    </row>
    <row r="26" spans="1:26">
      <c r="A26" s="410" t="s">
        <v>437</v>
      </c>
      <c r="B26" s="551"/>
      <c r="C26" s="551"/>
      <c r="D26" s="551"/>
      <c r="E26" s="551"/>
      <c r="F26" s="551"/>
      <c r="G26" s="551"/>
      <c r="H26" s="551"/>
      <c r="I26" s="551"/>
      <c r="J26" s="551"/>
      <c r="K26" s="551"/>
      <c r="L26" s="551"/>
      <c r="M26" s="551"/>
      <c r="N26" s="141"/>
      <c r="O26" s="551"/>
      <c r="P26" s="551"/>
      <c r="Q26" s="551"/>
      <c r="R26" s="551"/>
      <c r="S26" s="551"/>
      <c r="T26" s="551"/>
      <c r="U26" s="551"/>
      <c r="V26" s="551"/>
      <c r="W26" s="551"/>
      <c r="X26" s="551"/>
    </row>
    <row r="27" spans="1:26">
      <c r="A27" s="410" t="s">
        <v>436</v>
      </c>
      <c r="B27" s="141"/>
      <c r="C27" s="141"/>
      <c r="D27" s="141"/>
      <c r="E27" s="141"/>
      <c r="F27" s="141"/>
      <c r="G27" s="141"/>
      <c r="H27" s="141"/>
      <c r="I27" s="141"/>
      <c r="J27" s="141"/>
      <c r="K27" s="141"/>
      <c r="L27" s="141"/>
      <c r="M27" s="141"/>
      <c r="N27" s="141"/>
      <c r="O27" s="141"/>
      <c r="P27" s="141"/>
      <c r="Q27" s="141"/>
      <c r="R27" s="141"/>
      <c r="S27" s="141"/>
      <c r="T27" s="141"/>
      <c r="U27" s="141"/>
      <c r="V27" s="551"/>
      <c r="W27" s="551"/>
      <c r="X27" s="551"/>
    </row>
    <row r="28" spans="1:26">
      <c r="A28" s="69" t="s">
        <v>513</v>
      </c>
      <c r="B28" s="19"/>
      <c r="C28" s="19"/>
      <c r="D28" s="19"/>
      <c r="E28" s="19"/>
      <c r="F28" s="19"/>
      <c r="G28" s="19"/>
      <c r="H28" s="19"/>
      <c r="I28" s="19"/>
      <c r="J28" s="19"/>
      <c r="K28" s="19"/>
      <c r="L28" s="19"/>
      <c r="M28" s="19"/>
      <c r="N28" s="19"/>
      <c r="O28" s="19"/>
      <c r="P28" s="19"/>
      <c r="Q28" s="19"/>
      <c r="R28" s="19"/>
      <c r="S28" s="19"/>
      <c r="T28" s="19"/>
      <c r="U28" s="19"/>
      <c r="V28" s="19"/>
      <c r="W28" s="19"/>
      <c r="X28" s="19"/>
    </row>
    <row r="29" spans="1:26">
      <c r="A29" s="141"/>
      <c r="B29" s="19"/>
      <c r="C29" s="19"/>
      <c r="D29" s="19"/>
      <c r="E29" s="19"/>
      <c r="F29" s="19"/>
      <c r="G29" s="19"/>
      <c r="H29" s="19"/>
      <c r="I29" s="19"/>
      <c r="J29" s="19"/>
      <c r="K29" s="19"/>
      <c r="L29" s="19"/>
      <c r="M29" s="19"/>
      <c r="N29" s="19"/>
      <c r="O29" s="19"/>
      <c r="P29" s="19"/>
      <c r="Q29" s="19"/>
      <c r="R29" s="19"/>
      <c r="S29" s="19"/>
      <c r="T29" s="19"/>
      <c r="U29" s="19"/>
      <c r="V29" s="19"/>
      <c r="W29" s="19"/>
      <c r="X29" s="19"/>
    </row>
  </sheetData>
  <mergeCells count="14">
    <mergeCell ref="W4:X5"/>
    <mergeCell ref="A3:A6"/>
    <mergeCell ref="E3:H3"/>
    <mergeCell ref="I3:X3"/>
    <mergeCell ref="E4:F5"/>
    <mergeCell ref="G4:H5"/>
    <mergeCell ref="I4:J5"/>
    <mergeCell ref="K4:L5"/>
    <mergeCell ref="M4:N5"/>
    <mergeCell ref="B3:D5"/>
    <mergeCell ref="O4:P5"/>
    <mergeCell ref="Q4:R5"/>
    <mergeCell ref="S4:T5"/>
    <mergeCell ref="U4:V5"/>
  </mergeCells>
  <hyperlinks>
    <hyperlink ref="Z2" location="OBSAH!A1" display="Zpět na obsah"/>
  </hyperlinks>
  <pageMargins left="0.7" right="0.7" top="0.78740157499999996" bottom="0.78740157499999996"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dimension ref="A1:T31"/>
  <sheetViews>
    <sheetView showGridLines="0" zoomScaleNormal="100" workbookViewId="0"/>
  </sheetViews>
  <sheetFormatPr defaultColWidth="8.85546875" defaultRowHeight="11.25"/>
  <cols>
    <col min="1" max="1" width="13.140625" style="4" customWidth="1"/>
    <col min="2" max="2" width="4.42578125" style="4" customWidth="1"/>
    <col min="3" max="3" width="9" style="4" customWidth="1"/>
    <col min="4" max="16" width="7.5703125" style="4" customWidth="1"/>
    <col min="17" max="16384" width="8.85546875" style="4"/>
  </cols>
  <sheetData>
    <row r="1" spans="1:19" s="145" customFormat="1" ht="17.25" customHeight="1">
      <c r="A1" s="165" t="s">
        <v>1542</v>
      </c>
      <c r="B1" s="165"/>
      <c r="L1" s="280"/>
    </row>
    <row r="2" spans="1:19" s="3" customFormat="1" ht="17.25" customHeight="1" thickBot="1">
      <c r="A2" s="1614" t="s">
        <v>1719</v>
      </c>
      <c r="B2" s="213"/>
      <c r="N2" s="623"/>
      <c r="O2" s="623"/>
      <c r="P2" s="623"/>
      <c r="R2" s="213" t="s">
        <v>1602</v>
      </c>
    </row>
    <row r="3" spans="1:19" s="3" customFormat="1" ht="17.25" customHeight="1" thickBot="1">
      <c r="A3" s="2119" t="s">
        <v>409</v>
      </c>
      <c r="B3" s="1963"/>
      <c r="C3" s="2087" t="s">
        <v>410</v>
      </c>
      <c r="D3" s="2088" t="s">
        <v>411</v>
      </c>
      <c r="E3" s="2361" t="s">
        <v>38</v>
      </c>
      <c r="F3" s="2362"/>
      <c r="G3" s="2362"/>
      <c r="H3" s="2362"/>
      <c r="I3" s="2362"/>
      <c r="J3" s="2362"/>
      <c r="K3" s="2362"/>
      <c r="L3" s="2362"/>
      <c r="M3" s="2362"/>
      <c r="N3" s="2362"/>
      <c r="O3" s="2362"/>
      <c r="P3" s="2362"/>
    </row>
    <row r="4" spans="1:19" ht="17.25" customHeight="1">
      <c r="A4" s="2326"/>
      <c r="B4" s="2142"/>
      <c r="C4" s="1989"/>
      <c r="D4" s="2220"/>
      <c r="E4" s="2046" t="s">
        <v>127</v>
      </c>
      <c r="F4" s="2046"/>
      <c r="G4" s="2047"/>
      <c r="H4" s="1948" t="s">
        <v>128</v>
      </c>
      <c r="I4" s="1949"/>
      <c r="J4" s="1950"/>
      <c r="K4" s="1948" t="s">
        <v>129</v>
      </c>
      <c r="L4" s="1949"/>
      <c r="M4" s="1950"/>
      <c r="N4" s="1949" t="s">
        <v>130</v>
      </c>
      <c r="O4" s="1949"/>
      <c r="P4" s="1949"/>
    </row>
    <row r="5" spans="1:19" ht="17.25" customHeight="1">
      <c r="A5" s="2326"/>
      <c r="B5" s="2142"/>
      <c r="C5" s="1989"/>
      <c r="D5" s="2220"/>
      <c r="E5" s="2001" t="s">
        <v>131</v>
      </c>
      <c r="F5" s="1915" t="s">
        <v>132</v>
      </c>
      <c r="G5" s="2025" t="s">
        <v>133</v>
      </c>
      <c r="H5" s="2001" t="s">
        <v>131</v>
      </c>
      <c r="I5" s="1915" t="s">
        <v>132</v>
      </c>
      <c r="J5" s="2025" t="s">
        <v>133</v>
      </c>
      <c r="K5" s="2001" t="s">
        <v>131</v>
      </c>
      <c r="L5" s="1915" t="s">
        <v>132</v>
      </c>
      <c r="M5" s="2025" t="s">
        <v>133</v>
      </c>
      <c r="N5" s="1999" t="s">
        <v>131</v>
      </c>
      <c r="O5" s="1915" t="s">
        <v>132</v>
      </c>
      <c r="P5" s="1999" t="s">
        <v>133</v>
      </c>
    </row>
    <row r="6" spans="1:19" ht="17.25" customHeight="1" thickBot="1">
      <c r="A6" s="2326"/>
      <c r="B6" s="2142"/>
      <c r="C6" s="1979"/>
      <c r="D6" s="2042"/>
      <c r="E6" s="2275"/>
      <c r="F6" s="1916"/>
      <c r="G6" s="1993"/>
      <c r="H6" s="2275"/>
      <c r="I6" s="1916"/>
      <c r="J6" s="1993"/>
      <c r="K6" s="2275"/>
      <c r="L6" s="1916"/>
      <c r="M6" s="1993"/>
      <c r="N6" s="1986"/>
      <c r="O6" s="1916"/>
      <c r="P6" s="1986"/>
    </row>
    <row r="7" spans="1:19" s="5" customFormat="1" ht="17.25" customHeight="1">
      <c r="A7" s="1908" t="s">
        <v>11</v>
      </c>
      <c r="B7" s="1909"/>
      <c r="C7" s="345">
        <v>214</v>
      </c>
      <c r="D7" s="1586">
        <v>6495</v>
      </c>
      <c r="E7" s="338">
        <v>144</v>
      </c>
      <c r="F7" s="330">
        <v>5004</v>
      </c>
      <c r="G7" s="337">
        <v>4314</v>
      </c>
      <c r="H7" s="338">
        <v>29</v>
      </c>
      <c r="I7" s="330">
        <v>1039</v>
      </c>
      <c r="J7" s="29">
        <v>679</v>
      </c>
      <c r="K7" s="338">
        <v>28</v>
      </c>
      <c r="L7" s="330">
        <v>1307</v>
      </c>
      <c r="M7" s="29">
        <v>1081</v>
      </c>
      <c r="N7" s="354">
        <v>13</v>
      </c>
      <c r="O7" s="356">
        <v>503</v>
      </c>
      <c r="P7" s="356">
        <v>421</v>
      </c>
      <c r="Q7" s="6"/>
      <c r="R7" s="6"/>
      <c r="S7" s="6"/>
    </row>
    <row r="8" spans="1:19" s="5" customFormat="1" ht="17.25" customHeight="1">
      <c r="A8" s="1910" t="s">
        <v>12</v>
      </c>
      <c r="B8" s="1911"/>
      <c r="C8" s="345">
        <v>213</v>
      </c>
      <c r="D8" s="1586">
        <v>6482</v>
      </c>
      <c r="E8" s="338">
        <v>144</v>
      </c>
      <c r="F8" s="330">
        <v>4987</v>
      </c>
      <c r="G8" s="337">
        <v>4260</v>
      </c>
      <c r="H8" s="338">
        <v>28</v>
      </c>
      <c r="I8" s="330">
        <v>959</v>
      </c>
      <c r="J8" s="29">
        <v>741</v>
      </c>
      <c r="K8" s="338">
        <v>28</v>
      </c>
      <c r="L8" s="330">
        <v>1237</v>
      </c>
      <c r="M8" s="29">
        <v>1089</v>
      </c>
      <c r="N8" s="354">
        <v>13</v>
      </c>
      <c r="O8" s="356">
        <v>504</v>
      </c>
      <c r="P8" s="356">
        <v>392</v>
      </c>
      <c r="Q8" s="6"/>
      <c r="R8" s="6"/>
      <c r="S8" s="6"/>
    </row>
    <row r="9" spans="1:19" s="5" customFormat="1" ht="17.25" customHeight="1">
      <c r="A9" s="1910" t="s">
        <v>13</v>
      </c>
      <c r="B9" s="1911"/>
      <c r="C9" s="345">
        <v>211</v>
      </c>
      <c r="D9" s="1586">
        <v>6500</v>
      </c>
      <c r="E9" s="338">
        <v>143</v>
      </c>
      <c r="F9" s="330">
        <v>4998</v>
      </c>
      <c r="G9" s="697">
        <v>4270</v>
      </c>
      <c r="H9" s="338">
        <v>28</v>
      </c>
      <c r="I9" s="330">
        <v>906</v>
      </c>
      <c r="J9" s="29">
        <v>730</v>
      </c>
      <c r="K9" s="338">
        <v>27</v>
      </c>
      <c r="L9" s="330">
        <v>1168</v>
      </c>
      <c r="M9" s="29">
        <v>1096</v>
      </c>
      <c r="N9" s="354">
        <v>13</v>
      </c>
      <c r="O9" s="356">
        <v>478</v>
      </c>
      <c r="P9" s="356">
        <v>404</v>
      </c>
      <c r="Q9" s="6"/>
      <c r="R9" s="6"/>
      <c r="S9" s="6"/>
    </row>
    <row r="10" spans="1:19" s="5" customFormat="1" ht="17.25" customHeight="1">
      <c r="A10" s="1910" t="s">
        <v>135</v>
      </c>
      <c r="B10" s="1911"/>
      <c r="C10" s="345">
        <v>209</v>
      </c>
      <c r="D10" s="1586">
        <v>6345</v>
      </c>
      <c r="E10" s="338">
        <v>142</v>
      </c>
      <c r="F10" s="330">
        <v>4987</v>
      </c>
      <c r="G10" s="337">
        <v>4262</v>
      </c>
      <c r="H10" s="338">
        <v>28</v>
      </c>
      <c r="I10" s="330">
        <v>919</v>
      </c>
      <c r="J10" s="29">
        <v>696</v>
      </c>
      <c r="K10" s="338">
        <v>26</v>
      </c>
      <c r="L10" s="330">
        <v>1118</v>
      </c>
      <c r="M10" s="29">
        <v>1004</v>
      </c>
      <c r="N10" s="354">
        <v>13</v>
      </c>
      <c r="O10" s="356">
        <v>478</v>
      </c>
      <c r="P10" s="356">
        <v>383</v>
      </c>
      <c r="Q10" s="6"/>
      <c r="R10" s="6"/>
      <c r="S10" s="6"/>
    </row>
    <row r="11" spans="1:19" s="5" customFormat="1" ht="17.25" customHeight="1">
      <c r="A11" s="1910" t="s">
        <v>183</v>
      </c>
      <c r="B11" s="1911"/>
      <c r="C11" s="345">
        <v>204</v>
      </c>
      <c r="D11" s="1586">
        <v>6394</v>
      </c>
      <c r="E11" s="338">
        <v>138</v>
      </c>
      <c r="F11" s="330">
        <v>4964</v>
      </c>
      <c r="G11" s="337">
        <v>4248</v>
      </c>
      <c r="H11" s="338">
        <v>28</v>
      </c>
      <c r="I11" s="330">
        <v>958</v>
      </c>
      <c r="J11" s="29">
        <v>759</v>
      </c>
      <c r="K11" s="338">
        <v>25</v>
      </c>
      <c r="L11" s="330">
        <v>1096</v>
      </c>
      <c r="M11" s="29">
        <v>993</v>
      </c>
      <c r="N11" s="354">
        <v>13</v>
      </c>
      <c r="O11" s="356">
        <v>478</v>
      </c>
      <c r="P11" s="356">
        <v>394</v>
      </c>
      <c r="Q11" s="6"/>
      <c r="R11" s="6"/>
      <c r="S11" s="6"/>
    </row>
    <row r="12" spans="1:19" s="5" customFormat="1" ht="17.25" customHeight="1">
      <c r="A12" s="1910" t="s">
        <v>432</v>
      </c>
      <c r="B12" s="1911"/>
      <c r="C12" s="345">
        <v>203</v>
      </c>
      <c r="D12" s="1586">
        <v>6553</v>
      </c>
      <c r="E12" s="338">
        <v>137</v>
      </c>
      <c r="F12" s="330">
        <v>4923</v>
      </c>
      <c r="G12" s="337">
        <v>4345</v>
      </c>
      <c r="H12" s="338">
        <v>28</v>
      </c>
      <c r="I12" s="330">
        <v>984</v>
      </c>
      <c r="J12" s="29">
        <v>805</v>
      </c>
      <c r="K12" s="338">
        <v>25</v>
      </c>
      <c r="L12" s="330">
        <v>1063</v>
      </c>
      <c r="M12" s="29">
        <v>1012</v>
      </c>
      <c r="N12" s="354">
        <v>13</v>
      </c>
      <c r="O12" s="356">
        <v>468</v>
      </c>
      <c r="P12" s="356">
        <v>391</v>
      </c>
      <c r="Q12" s="6"/>
      <c r="R12" s="6"/>
      <c r="S12" s="6"/>
    </row>
    <row r="13" spans="1:19" s="5" customFormat="1" ht="17.25" customHeight="1">
      <c r="A13" s="1910" t="s">
        <v>529</v>
      </c>
      <c r="B13" s="1911"/>
      <c r="C13" s="345">
        <v>203</v>
      </c>
      <c r="D13" s="1586">
        <v>6446</v>
      </c>
      <c r="E13" s="338">
        <v>137</v>
      </c>
      <c r="F13" s="330">
        <v>4903</v>
      </c>
      <c r="G13" s="337">
        <v>4303</v>
      </c>
      <c r="H13" s="338">
        <v>28</v>
      </c>
      <c r="I13" s="330">
        <v>970</v>
      </c>
      <c r="J13" s="29">
        <v>740</v>
      </c>
      <c r="K13" s="338">
        <v>25</v>
      </c>
      <c r="L13" s="330">
        <v>1061</v>
      </c>
      <c r="M13" s="29">
        <v>1035</v>
      </c>
      <c r="N13" s="354">
        <v>13</v>
      </c>
      <c r="O13" s="356">
        <v>468</v>
      </c>
      <c r="P13" s="356">
        <v>368</v>
      </c>
      <c r="Q13" s="6"/>
      <c r="R13" s="6"/>
      <c r="S13" s="6"/>
    </row>
    <row r="14" spans="1:19" s="5" customFormat="1" ht="17.25" customHeight="1">
      <c r="A14" s="1910" t="s">
        <v>589</v>
      </c>
      <c r="B14" s="1911"/>
      <c r="C14" s="345">
        <v>203</v>
      </c>
      <c r="D14" s="1586">
        <v>6234</v>
      </c>
      <c r="E14" s="338">
        <v>138</v>
      </c>
      <c r="F14" s="330">
        <v>4917</v>
      </c>
      <c r="G14" s="337">
        <v>4247</v>
      </c>
      <c r="H14" s="338">
        <v>28</v>
      </c>
      <c r="I14" s="330">
        <v>995</v>
      </c>
      <c r="J14" s="29">
        <v>699</v>
      </c>
      <c r="K14" s="338">
        <v>25</v>
      </c>
      <c r="L14" s="330">
        <v>1066</v>
      </c>
      <c r="M14" s="29">
        <v>923</v>
      </c>
      <c r="N14" s="354">
        <v>12</v>
      </c>
      <c r="O14" s="356">
        <v>443</v>
      </c>
      <c r="P14" s="356">
        <v>365</v>
      </c>
      <c r="Q14" s="6"/>
      <c r="R14" s="6"/>
      <c r="S14" s="6"/>
    </row>
    <row r="15" spans="1:19" s="5" customFormat="1" ht="17.25" customHeight="1">
      <c r="A15" s="1910" t="s">
        <v>656</v>
      </c>
      <c r="B15" s="1911"/>
      <c r="C15" s="345">
        <v>203</v>
      </c>
      <c r="D15" s="1586">
        <v>6355</v>
      </c>
      <c r="E15" s="338">
        <v>138</v>
      </c>
      <c r="F15" s="330">
        <v>4890</v>
      </c>
      <c r="G15" s="337">
        <v>4261</v>
      </c>
      <c r="H15" s="338">
        <v>28</v>
      </c>
      <c r="I15" s="330">
        <v>969</v>
      </c>
      <c r="J15" s="29">
        <v>733</v>
      </c>
      <c r="K15" s="338">
        <v>25</v>
      </c>
      <c r="L15" s="330">
        <v>1050</v>
      </c>
      <c r="M15" s="29">
        <v>980</v>
      </c>
      <c r="N15" s="354">
        <v>12</v>
      </c>
      <c r="O15" s="356">
        <v>443</v>
      </c>
      <c r="P15" s="356">
        <v>381</v>
      </c>
      <c r="Q15" s="6"/>
      <c r="R15" s="6"/>
      <c r="S15" s="6"/>
    </row>
    <row r="16" spans="1:19" s="16" customFormat="1" ht="17.25" customHeight="1">
      <c r="A16" s="1910" t="s">
        <v>673</v>
      </c>
      <c r="B16" s="1911"/>
      <c r="C16" s="345">
        <v>202</v>
      </c>
      <c r="D16" s="1586">
        <v>6396</v>
      </c>
      <c r="E16" s="338">
        <v>137</v>
      </c>
      <c r="F16" s="330">
        <v>4897</v>
      </c>
      <c r="G16" s="337">
        <v>4298</v>
      </c>
      <c r="H16" s="338">
        <v>28</v>
      </c>
      <c r="I16" s="330">
        <v>965</v>
      </c>
      <c r="J16" s="29">
        <v>744</v>
      </c>
      <c r="K16" s="338">
        <v>25</v>
      </c>
      <c r="L16" s="330">
        <v>1046</v>
      </c>
      <c r="M16" s="29">
        <v>991</v>
      </c>
      <c r="N16" s="354">
        <v>12</v>
      </c>
      <c r="O16" s="356">
        <v>430</v>
      </c>
      <c r="P16" s="356">
        <v>363</v>
      </c>
      <c r="Q16" s="6"/>
      <c r="R16" s="6"/>
      <c r="S16" s="6"/>
    </row>
    <row r="17" spans="1:20" s="16" customFormat="1" ht="17.25" customHeight="1" thickBot="1">
      <c r="A17" s="1871" t="s">
        <v>939</v>
      </c>
      <c r="B17" s="1872"/>
      <c r="C17" s="345">
        <v>202</v>
      </c>
      <c r="D17" s="1586">
        <v>6379</v>
      </c>
      <c r="E17" s="338">
        <v>137</v>
      </c>
      <c r="F17" s="330">
        <v>4909</v>
      </c>
      <c r="G17" s="337">
        <v>4308</v>
      </c>
      <c r="H17" s="338">
        <v>28</v>
      </c>
      <c r="I17" s="330">
        <v>982</v>
      </c>
      <c r="J17" s="29">
        <v>744</v>
      </c>
      <c r="K17" s="338">
        <v>25</v>
      </c>
      <c r="L17" s="330">
        <v>1044</v>
      </c>
      <c r="M17" s="29">
        <v>959</v>
      </c>
      <c r="N17" s="354">
        <v>12</v>
      </c>
      <c r="O17" s="356">
        <v>430</v>
      </c>
      <c r="P17" s="356">
        <v>368</v>
      </c>
      <c r="Q17" s="6"/>
      <c r="R17" s="6"/>
      <c r="S17" s="6"/>
      <c r="T17" s="6"/>
    </row>
    <row r="18" spans="1:20" ht="17.25" customHeight="1">
      <c r="A18" s="1900" t="s">
        <v>941</v>
      </c>
      <c r="B18" s="917" t="s">
        <v>185</v>
      </c>
      <c r="C18" s="1721">
        <f>C17-C16</f>
        <v>0</v>
      </c>
      <c r="D18" s="1725">
        <f t="shared" ref="D18:P18" si="0">D17-D16</f>
        <v>-17</v>
      </c>
      <c r="E18" s="1721">
        <f t="shared" si="0"/>
        <v>0</v>
      </c>
      <c r="F18" s="1722">
        <f t="shared" si="0"/>
        <v>12</v>
      </c>
      <c r="G18" s="1725">
        <f t="shared" si="0"/>
        <v>10</v>
      </c>
      <c r="H18" s="1721">
        <f t="shared" si="0"/>
        <v>0</v>
      </c>
      <c r="I18" s="1722">
        <f t="shared" si="0"/>
        <v>17</v>
      </c>
      <c r="J18" s="1725">
        <f t="shared" si="0"/>
        <v>0</v>
      </c>
      <c r="K18" s="1721">
        <f t="shared" si="0"/>
        <v>0</v>
      </c>
      <c r="L18" s="1722">
        <f t="shared" si="0"/>
        <v>-2</v>
      </c>
      <c r="M18" s="1725">
        <f t="shared" si="0"/>
        <v>-32</v>
      </c>
      <c r="N18" s="1721">
        <f t="shared" si="0"/>
        <v>0</v>
      </c>
      <c r="O18" s="1722">
        <f t="shared" si="0"/>
        <v>0</v>
      </c>
      <c r="P18" s="1824">
        <f t="shared" si="0"/>
        <v>5</v>
      </c>
      <c r="Q18" s="6"/>
      <c r="R18" s="6"/>
    </row>
    <row r="19" spans="1:20" ht="17.25" customHeight="1">
      <c r="A19" s="1901"/>
      <c r="B19" s="912" t="s">
        <v>186</v>
      </c>
      <c r="C19" s="1726">
        <f>C17/C16-1</f>
        <v>0</v>
      </c>
      <c r="D19" s="1730">
        <f t="shared" ref="D19:P19" si="1">D17/D16-1</f>
        <v>-2.6579111944965428E-3</v>
      </c>
      <c r="E19" s="1726">
        <f t="shared" si="1"/>
        <v>0</v>
      </c>
      <c r="F19" s="1727">
        <f t="shared" si="1"/>
        <v>2.4504798856441745E-3</v>
      </c>
      <c r="G19" s="1730">
        <f t="shared" si="1"/>
        <v>2.32666356444855E-3</v>
      </c>
      <c r="H19" s="1726">
        <f t="shared" si="1"/>
        <v>0</v>
      </c>
      <c r="I19" s="1727">
        <f t="shared" si="1"/>
        <v>1.7616580310880758E-2</v>
      </c>
      <c r="J19" s="1730">
        <f t="shared" si="1"/>
        <v>0</v>
      </c>
      <c r="K19" s="1726">
        <f t="shared" si="1"/>
        <v>0</v>
      </c>
      <c r="L19" s="1727">
        <f t="shared" si="1"/>
        <v>-1.9120458891013214E-3</v>
      </c>
      <c r="M19" s="1730">
        <f t="shared" si="1"/>
        <v>-3.229061553985868E-2</v>
      </c>
      <c r="N19" s="1726">
        <f t="shared" si="1"/>
        <v>0</v>
      </c>
      <c r="O19" s="1727">
        <f t="shared" si="1"/>
        <v>0</v>
      </c>
      <c r="P19" s="1827">
        <f t="shared" si="1"/>
        <v>1.377410468319562E-2</v>
      </c>
      <c r="Q19" s="6"/>
      <c r="R19" s="6"/>
    </row>
    <row r="20" spans="1:20" ht="17.25" customHeight="1">
      <c r="A20" s="1902" t="s">
        <v>945</v>
      </c>
      <c r="B20" s="917" t="s">
        <v>185</v>
      </c>
      <c r="C20" s="1736">
        <f>C17-C12</f>
        <v>-1</v>
      </c>
      <c r="D20" s="1740">
        <f t="shared" ref="D20:O20" si="2">D17-D12</f>
        <v>-174</v>
      </c>
      <c r="E20" s="1736">
        <f t="shared" si="2"/>
        <v>0</v>
      </c>
      <c r="F20" s="1737">
        <f t="shared" si="2"/>
        <v>-14</v>
      </c>
      <c r="G20" s="1740">
        <f t="shared" si="2"/>
        <v>-37</v>
      </c>
      <c r="H20" s="1736">
        <f t="shared" si="2"/>
        <v>0</v>
      </c>
      <c r="I20" s="1737">
        <f t="shared" si="2"/>
        <v>-2</v>
      </c>
      <c r="J20" s="1740">
        <f t="shared" si="2"/>
        <v>-61</v>
      </c>
      <c r="K20" s="1736">
        <f t="shared" si="2"/>
        <v>0</v>
      </c>
      <c r="L20" s="1737">
        <f t="shared" si="2"/>
        <v>-19</v>
      </c>
      <c r="M20" s="1740">
        <f t="shared" si="2"/>
        <v>-53</v>
      </c>
      <c r="N20" s="1736">
        <f t="shared" si="2"/>
        <v>-1</v>
      </c>
      <c r="O20" s="1737">
        <f t="shared" si="2"/>
        <v>-38</v>
      </c>
      <c r="P20" s="1825">
        <f>P17-P12</f>
        <v>-23</v>
      </c>
      <c r="Q20" s="6"/>
      <c r="R20" s="6"/>
    </row>
    <row r="21" spans="1:20" ht="17.25" customHeight="1">
      <c r="A21" s="1901"/>
      <c r="B21" s="923" t="s">
        <v>186</v>
      </c>
      <c r="C21" s="1828">
        <f>C17/C12-1</f>
        <v>-4.9261083743842304E-3</v>
      </c>
      <c r="D21" s="1829">
        <f t="shared" ref="D21:P21" si="3">D17/D12-1</f>
        <v>-2.6552723943232159E-2</v>
      </c>
      <c r="E21" s="1828">
        <f t="shared" si="3"/>
        <v>0</v>
      </c>
      <c r="F21" s="1830">
        <f t="shared" si="3"/>
        <v>-2.8437944342880606E-3</v>
      </c>
      <c r="G21" s="1829">
        <f t="shared" si="3"/>
        <v>-8.5155350978135536E-3</v>
      </c>
      <c r="H21" s="1828">
        <f t="shared" si="3"/>
        <v>0</v>
      </c>
      <c r="I21" s="1830">
        <f t="shared" si="3"/>
        <v>-2.0325203252032908E-3</v>
      </c>
      <c r="J21" s="1829">
        <f t="shared" si="3"/>
        <v>-7.5776397515528005E-2</v>
      </c>
      <c r="K21" s="1828">
        <f t="shared" si="3"/>
        <v>0</v>
      </c>
      <c r="L21" s="1830">
        <f t="shared" si="3"/>
        <v>-1.7873941674506066E-2</v>
      </c>
      <c r="M21" s="1829">
        <f t="shared" si="3"/>
        <v>-5.2371541501976315E-2</v>
      </c>
      <c r="N21" s="1828">
        <f t="shared" si="3"/>
        <v>-7.6923076923076872E-2</v>
      </c>
      <c r="O21" s="1830">
        <f t="shared" si="3"/>
        <v>-8.1196581196581241E-2</v>
      </c>
      <c r="P21" s="1831">
        <f t="shared" si="3"/>
        <v>-5.8823529411764719E-2</v>
      </c>
      <c r="Q21" s="6"/>
      <c r="R21" s="6"/>
    </row>
    <row r="22" spans="1:20" ht="17.25" customHeight="1">
      <c r="A22" s="1902" t="s">
        <v>944</v>
      </c>
      <c r="B22" s="928" t="s">
        <v>185</v>
      </c>
      <c r="C22" s="1741">
        <f>C17-C7</f>
        <v>-12</v>
      </c>
      <c r="D22" s="1745">
        <f t="shared" ref="D22:P22" si="4">D17-D7</f>
        <v>-116</v>
      </c>
      <c r="E22" s="1741">
        <f t="shared" si="4"/>
        <v>-7</v>
      </c>
      <c r="F22" s="1742">
        <f t="shared" si="4"/>
        <v>-95</v>
      </c>
      <c r="G22" s="1745">
        <f t="shared" si="4"/>
        <v>-6</v>
      </c>
      <c r="H22" s="1741">
        <f t="shared" si="4"/>
        <v>-1</v>
      </c>
      <c r="I22" s="1742">
        <f t="shared" si="4"/>
        <v>-57</v>
      </c>
      <c r="J22" s="1745">
        <f t="shared" si="4"/>
        <v>65</v>
      </c>
      <c r="K22" s="1741">
        <f t="shared" si="4"/>
        <v>-3</v>
      </c>
      <c r="L22" s="1742">
        <f t="shared" si="4"/>
        <v>-263</v>
      </c>
      <c r="M22" s="1745">
        <f t="shared" si="4"/>
        <v>-122</v>
      </c>
      <c r="N22" s="1741">
        <f t="shared" si="4"/>
        <v>-1</v>
      </c>
      <c r="O22" s="1742">
        <f t="shared" si="4"/>
        <v>-73</v>
      </c>
      <c r="P22" s="1826">
        <f t="shared" si="4"/>
        <v>-53</v>
      </c>
      <c r="Q22" s="6"/>
      <c r="R22" s="6"/>
    </row>
    <row r="23" spans="1:20" ht="17.25" customHeight="1">
      <c r="A23" s="2027"/>
      <c r="B23" s="1540" t="s">
        <v>186</v>
      </c>
      <c r="C23" s="1731">
        <f>C17/C7-1</f>
        <v>-5.6074766355140193E-2</v>
      </c>
      <c r="D23" s="1735">
        <f t="shared" ref="D23:O23" si="5">D17/D7-1</f>
        <v>-1.7859892224788343E-2</v>
      </c>
      <c r="E23" s="1731">
        <f t="shared" si="5"/>
        <v>-4.861111111111116E-2</v>
      </c>
      <c r="F23" s="1732">
        <f t="shared" si="5"/>
        <v>-1.8984812150279806E-2</v>
      </c>
      <c r="G23" s="1735">
        <f t="shared" si="5"/>
        <v>-1.3908205841446364E-3</v>
      </c>
      <c r="H23" s="1731">
        <f t="shared" si="5"/>
        <v>-3.4482758620689613E-2</v>
      </c>
      <c r="I23" s="1732">
        <f t="shared" si="5"/>
        <v>-5.4860442733397519E-2</v>
      </c>
      <c r="J23" s="1735">
        <f t="shared" si="5"/>
        <v>9.5729013254786555E-2</v>
      </c>
      <c r="K23" s="1731">
        <f t="shared" si="5"/>
        <v>-0.1071428571428571</v>
      </c>
      <c r="L23" s="1732">
        <f t="shared" si="5"/>
        <v>-0.20122417750573829</v>
      </c>
      <c r="M23" s="1735">
        <f t="shared" si="5"/>
        <v>-0.11285846438482883</v>
      </c>
      <c r="N23" s="1731">
        <f t="shared" si="5"/>
        <v>-7.6923076923076872E-2</v>
      </c>
      <c r="O23" s="1732">
        <f t="shared" si="5"/>
        <v>-0.14512922465208744</v>
      </c>
      <c r="P23" s="1832">
        <f>P17/P7-1</f>
        <v>-0.12589073634204273</v>
      </c>
      <c r="Q23" s="6"/>
      <c r="R23" s="6"/>
    </row>
    <row r="24" spans="1:20" ht="17.25" customHeight="1">
      <c r="A24" s="903"/>
      <c r="B24" s="258"/>
      <c r="C24" s="256"/>
      <c r="D24" s="256"/>
      <c r="E24" s="256"/>
      <c r="F24" s="256"/>
      <c r="G24" s="256"/>
      <c r="H24" s="256"/>
      <c r="I24" s="256"/>
      <c r="J24" s="256"/>
      <c r="K24" s="256"/>
      <c r="L24" s="256"/>
      <c r="M24" s="256"/>
      <c r="N24" s="256"/>
      <c r="O24" s="256"/>
      <c r="P24" s="256"/>
      <c r="Q24" s="6"/>
      <c r="R24" s="6"/>
    </row>
    <row r="25" spans="1:20" ht="17.25" customHeight="1">
      <c r="A25" s="69" t="s">
        <v>513</v>
      </c>
    </row>
    <row r="26" spans="1:20" ht="17.25" customHeight="1">
      <c r="C26" s="57"/>
      <c r="D26" s="57"/>
      <c r="E26" s="57"/>
      <c r="F26" s="57"/>
      <c r="G26" s="57"/>
      <c r="H26" s="57"/>
      <c r="I26" s="57"/>
      <c r="J26" s="57"/>
      <c r="K26" s="57"/>
      <c r="L26" s="57"/>
      <c r="M26" s="57"/>
      <c r="N26" s="57"/>
      <c r="O26" s="57"/>
      <c r="P26" s="57"/>
    </row>
    <row r="27" spans="1:20" ht="17.25" customHeight="1">
      <c r="C27" s="397"/>
      <c r="D27" s="397"/>
      <c r="E27" s="397"/>
      <c r="F27" s="397"/>
      <c r="G27" s="397"/>
      <c r="H27" s="397"/>
      <c r="I27" s="397"/>
      <c r="J27" s="397"/>
      <c r="K27" s="397"/>
      <c r="L27" s="397"/>
      <c r="M27" s="397"/>
      <c r="N27" s="397"/>
      <c r="O27" s="397"/>
      <c r="P27" s="397"/>
    </row>
    <row r="28" spans="1:20" ht="17.25" customHeight="1">
      <c r="C28" s="57"/>
      <c r="D28" s="57"/>
      <c r="E28" s="57"/>
      <c r="F28" s="57"/>
      <c r="G28" s="57"/>
      <c r="H28" s="57"/>
      <c r="I28" s="57"/>
      <c r="J28" s="57"/>
      <c r="K28" s="57"/>
      <c r="L28" s="57"/>
      <c r="M28" s="57"/>
      <c r="N28" s="57"/>
      <c r="O28" s="57"/>
      <c r="P28" s="57"/>
    </row>
    <row r="29" spans="1:20">
      <c r="C29" s="397"/>
      <c r="D29" s="397"/>
      <c r="E29" s="397"/>
      <c r="F29" s="397"/>
      <c r="G29" s="397"/>
      <c r="H29" s="397"/>
      <c r="I29" s="397"/>
      <c r="J29" s="397"/>
      <c r="K29" s="397"/>
      <c r="L29" s="397"/>
      <c r="M29" s="397"/>
      <c r="N29" s="397"/>
      <c r="O29" s="397"/>
      <c r="P29" s="397"/>
    </row>
    <row r="30" spans="1:20">
      <c r="C30" s="57"/>
      <c r="D30" s="57"/>
      <c r="E30" s="57"/>
      <c r="F30" s="57"/>
      <c r="G30" s="57"/>
      <c r="H30" s="57"/>
      <c r="I30" s="57"/>
      <c r="J30" s="57"/>
      <c r="K30" s="57"/>
      <c r="L30" s="57"/>
      <c r="M30" s="57"/>
      <c r="N30" s="57"/>
      <c r="O30" s="57"/>
      <c r="P30" s="57"/>
    </row>
    <row r="31" spans="1:20">
      <c r="C31" s="397"/>
      <c r="D31" s="397"/>
      <c r="E31" s="397"/>
      <c r="F31" s="397"/>
      <c r="G31" s="397"/>
      <c r="H31" s="397"/>
      <c r="I31" s="397"/>
      <c r="J31" s="397"/>
      <c r="K31" s="397"/>
      <c r="L31" s="397"/>
      <c r="M31" s="397"/>
      <c r="N31" s="397"/>
      <c r="O31" s="397"/>
      <c r="P31" s="397"/>
    </row>
  </sheetData>
  <mergeCells count="34">
    <mergeCell ref="A18:A19"/>
    <mergeCell ref="A20:A21"/>
    <mergeCell ref="A22:A23"/>
    <mergeCell ref="A12:B12"/>
    <mergeCell ref="A13:B13"/>
    <mergeCell ref="A14:B14"/>
    <mergeCell ref="A15:B15"/>
    <mergeCell ref="A16:B16"/>
    <mergeCell ref="A8:B8"/>
    <mergeCell ref="A9:B9"/>
    <mergeCell ref="A10:B10"/>
    <mergeCell ref="A11:B11"/>
    <mergeCell ref="A17:B17"/>
    <mergeCell ref="E5:E6"/>
    <mergeCell ref="F5:F6"/>
    <mergeCell ref="M5:M6"/>
    <mergeCell ref="N5:N6"/>
    <mergeCell ref="A7:B7"/>
    <mergeCell ref="O5:O6"/>
    <mergeCell ref="P5:P6"/>
    <mergeCell ref="G5:G6"/>
    <mergeCell ref="H5:H6"/>
    <mergeCell ref="A3:B6"/>
    <mergeCell ref="I5:I6"/>
    <mergeCell ref="J5:J6"/>
    <mergeCell ref="K5:K6"/>
    <mergeCell ref="L5:L6"/>
    <mergeCell ref="C3:C6"/>
    <mergeCell ref="D3:D6"/>
    <mergeCell ref="E3:P3"/>
    <mergeCell ref="E4:G4"/>
    <mergeCell ref="H4:J4"/>
    <mergeCell ref="K4:M4"/>
    <mergeCell ref="N4:P4"/>
  </mergeCells>
  <hyperlinks>
    <hyperlink ref="R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C18:P23" unlockedFormula="1"/>
  </ignoredErrors>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showGridLines="0" zoomScaleNormal="100" workbookViewId="0"/>
  </sheetViews>
  <sheetFormatPr defaultColWidth="8.85546875" defaultRowHeight="15"/>
  <cols>
    <col min="1" max="1" width="14.5703125" style="377" customWidth="1"/>
    <col min="2" max="2" width="9.5703125" style="377" customWidth="1"/>
    <col min="3" max="3" width="10.140625" style="377" customWidth="1"/>
    <col min="4" max="4" width="8.42578125" style="377" customWidth="1"/>
    <col min="5" max="11" width="9.85546875" style="377" customWidth="1"/>
    <col min="12" max="12" width="11.28515625" style="377" customWidth="1"/>
    <col min="13" max="13" width="7.5703125" style="377" customWidth="1"/>
    <col min="14" max="16384" width="8.85546875" style="377"/>
  </cols>
  <sheetData>
    <row r="1" spans="1:14" s="145" customFormat="1" ht="17.25" customHeight="1">
      <c r="A1" s="145" t="s">
        <v>1543</v>
      </c>
      <c r="J1" s="280"/>
    </row>
    <row r="2" spans="1:14" s="146" customFormat="1" ht="17.25" customHeight="1" thickBot="1">
      <c r="A2" s="1614" t="s">
        <v>1719</v>
      </c>
      <c r="B2" s="213"/>
      <c r="J2" s="623"/>
      <c r="K2" s="623"/>
      <c r="L2" s="623"/>
      <c r="N2" s="213" t="s">
        <v>1602</v>
      </c>
    </row>
    <row r="3" spans="1:14" s="4" customFormat="1" ht="22.5" customHeight="1">
      <c r="A3" s="2119" t="s">
        <v>409</v>
      </c>
      <c r="B3" s="1963"/>
      <c r="C3" s="1994" t="s">
        <v>412</v>
      </c>
      <c r="D3" s="1995"/>
      <c r="E3" s="1995"/>
      <c r="F3" s="1995"/>
      <c r="G3" s="1995"/>
      <c r="H3" s="1995"/>
      <c r="I3" s="1995"/>
      <c r="J3" s="1995"/>
      <c r="K3" s="1997"/>
      <c r="L3" s="1997"/>
    </row>
    <row r="4" spans="1:14" s="4" customFormat="1" ht="18" customHeight="1">
      <c r="A4" s="2326"/>
      <c r="B4" s="2142"/>
      <c r="C4" s="1978" t="s">
        <v>4</v>
      </c>
      <c r="D4" s="1999" t="s">
        <v>6</v>
      </c>
      <c r="E4" s="1999"/>
      <c r="F4" s="1999"/>
      <c r="G4" s="1999"/>
      <c r="H4" s="1999"/>
      <c r="I4" s="1999"/>
      <c r="J4" s="1999"/>
      <c r="K4" s="1999"/>
      <c r="L4" s="1999"/>
    </row>
    <row r="5" spans="1:14" s="4" customFormat="1" ht="21" customHeight="1">
      <c r="A5" s="2326"/>
      <c r="B5" s="2142"/>
      <c r="C5" s="1989"/>
      <c r="D5" s="1915" t="s">
        <v>7</v>
      </c>
      <c r="E5" s="1887" t="s">
        <v>8</v>
      </c>
      <c r="F5" s="1887"/>
      <c r="G5" s="1915" t="s">
        <v>416</v>
      </c>
      <c r="H5" s="1915" t="s">
        <v>417</v>
      </c>
      <c r="I5" s="1870" t="s">
        <v>418</v>
      </c>
      <c r="J5" s="1977"/>
      <c r="K5" s="1977"/>
      <c r="L5" s="1977"/>
    </row>
    <row r="6" spans="1:14" s="4" customFormat="1" ht="60.75" customHeight="1" thickBot="1">
      <c r="A6" s="2326"/>
      <c r="B6" s="2142"/>
      <c r="C6" s="1979"/>
      <c r="D6" s="1916"/>
      <c r="E6" s="1097" t="s">
        <v>4</v>
      </c>
      <c r="F6" s="1097" t="s">
        <v>134</v>
      </c>
      <c r="G6" s="1916"/>
      <c r="H6" s="1916"/>
      <c r="I6" s="1097" t="s">
        <v>4</v>
      </c>
      <c r="J6" s="1097" t="s">
        <v>466</v>
      </c>
      <c r="K6" s="1097" t="s">
        <v>467</v>
      </c>
      <c r="L6" s="1055" t="s">
        <v>647</v>
      </c>
    </row>
    <row r="7" spans="1:14" ht="17.25" customHeight="1">
      <c r="A7" s="1908" t="s">
        <v>11</v>
      </c>
      <c r="B7" s="1909"/>
      <c r="C7" s="1587">
        <v>4993</v>
      </c>
      <c r="D7" s="806">
        <v>2160</v>
      </c>
      <c r="E7" s="806">
        <v>51</v>
      </c>
      <c r="F7" s="806">
        <v>38</v>
      </c>
      <c r="G7" s="1587">
        <v>417</v>
      </c>
      <c r="H7" s="806">
        <v>2999</v>
      </c>
      <c r="I7" s="1587">
        <v>1577</v>
      </c>
      <c r="J7" s="1587">
        <v>75</v>
      </c>
      <c r="K7" s="806">
        <v>1394</v>
      </c>
      <c r="L7" s="808">
        <v>71</v>
      </c>
      <c r="N7" s="141"/>
    </row>
    <row r="8" spans="1:14" ht="17.25" customHeight="1">
      <c r="A8" s="1910" t="s">
        <v>12</v>
      </c>
      <c r="B8" s="1911"/>
      <c r="C8" s="1587">
        <v>5001</v>
      </c>
      <c r="D8" s="806">
        <v>2227</v>
      </c>
      <c r="E8" s="806">
        <v>51</v>
      </c>
      <c r="F8" s="806">
        <v>48</v>
      </c>
      <c r="G8" s="1587">
        <v>463</v>
      </c>
      <c r="H8" s="806">
        <v>3116</v>
      </c>
      <c r="I8" s="1587">
        <v>1422</v>
      </c>
      <c r="J8" s="1587">
        <v>86</v>
      </c>
      <c r="K8" s="806">
        <v>1240</v>
      </c>
      <c r="L8" s="808">
        <v>65</v>
      </c>
      <c r="N8" s="141"/>
    </row>
    <row r="9" spans="1:14" ht="17.25" customHeight="1">
      <c r="A9" s="1910" t="s">
        <v>13</v>
      </c>
      <c r="B9" s="1911"/>
      <c r="C9" s="1587">
        <v>5000</v>
      </c>
      <c r="D9" s="806">
        <v>2187</v>
      </c>
      <c r="E9" s="806">
        <v>70</v>
      </c>
      <c r="F9" s="806">
        <v>53</v>
      </c>
      <c r="G9" s="1587">
        <v>472</v>
      </c>
      <c r="H9" s="806">
        <v>3168</v>
      </c>
      <c r="I9" s="1587">
        <v>1360</v>
      </c>
      <c r="J9" s="1587">
        <v>67</v>
      </c>
      <c r="K9" s="806">
        <v>1184</v>
      </c>
      <c r="L9" s="808">
        <v>66</v>
      </c>
      <c r="N9" s="141"/>
    </row>
    <row r="10" spans="1:14" ht="17.25" customHeight="1">
      <c r="A10" s="1910" t="s">
        <v>135</v>
      </c>
      <c r="B10" s="1911"/>
      <c r="C10" s="1587">
        <v>4958</v>
      </c>
      <c r="D10" s="806">
        <v>2176</v>
      </c>
      <c r="E10" s="806">
        <v>52</v>
      </c>
      <c r="F10" s="806">
        <v>38</v>
      </c>
      <c r="G10" s="1587">
        <v>450</v>
      </c>
      <c r="H10" s="806">
        <v>3258</v>
      </c>
      <c r="I10" s="1587">
        <v>1250</v>
      </c>
      <c r="J10" s="1587">
        <v>82</v>
      </c>
      <c r="K10" s="806">
        <v>1069</v>
      </c>
      <c r="L10" s="808">
        <v>65</v>
      </c>
      <c r="N10" s="141"/>
    </row>
    <row r="11" spans="1:14" ht="17.25" customHeight="1">
      <c r="A11" s="1910" t="s">
        <v>183</v>
      </c>
      <c r="B11" s="1911"/>
      <c r="C11" s="1587">
        <v>5007</v>
      </c>
      <c r="D11" s="806">
        <v>2234</v>
      </c>
      <c r="E11" s="806">
        <v>70</v>
      </c>
      <c r="F11" s="806">
        <v>48</v>
      </c>
      <c r="G11" s="1587">
        <v>485</v>
      </c>
      <c r="H11" s="806">
        <v>3317</v>
      </c>
      <c r="I11" s="1587">
        <v>1205</v>
      </c>
      <c r="J11" s="1587">
        <v>61</v>
      </c>
      <c r="K11" s="806">
        <v>1048</v>
      </c>
      <c r="L11" s="808">
        <v>76</v>
      </c>
      <c r="N11" s="141"/>
    </row>
    <row r="12" spans="1:14" ht="17.25" customHeight="1">
      <c r="A12" s="1910" t="s">
        <v>432</v>
      </c>
      <c r="B12" s="1911"/>
      <c r="C12" s="1587">
        <v>5150</v>
      </c>
      <c r="D12" s="806">
        <v>2286</v>
      </c>
      <c r="E12" s="806">
        <v>68</v>
      </c>
      <c r="F12" s="806">
        <v>43</v>
      </c>
      <c r="G12" s="1587">
        <v>513</v>
      </c>
      <c r="H12" s="806">
        <v>3505</v>
      </c>
      <c r="I12" s="1587">
        <v>1132</v>
      </c>
      <c r="J12" s="1587">
        <v>83</v>
      </c>
      <c r="K12" s="806">
        <v>960</v>
      </c>
      <c r="L12" s="808">
        <v>62</v>
      </c>
      <c r="N12" s="141"/>
    </row>
    <row r="13" spans="1:14" ht="17.25" customHeight="1">
      <c r="A13" s="1910" t="s">
        <v>529</v>
      </c>
      <c r="B13" s="1911"/>
      <c r="C13" s="1587">
        <v>5043</v>
      </c>
      <c r="D13" s="806">
        <v>2245</v>
      </c>
      <c r="E13" s="806">
        <v>57</v>
      </c>
      <c r="F13" s="806">
        <v>43</v>
      </c>
      <c r="G13" s="1587">
        <v>462</v>
      </c>
      <c r="H13" s="806">
        <v>3480</v>
      </c>
      <c r="I13" s="1587">
        <v>1101</v>
      </c>
      <c r="J13" s="1587">
        <v>69</v>
      </c>
      <c r="K13" s="806">
        <v>891</v>
      </c>
      <c r="L13" s="808">
        <v>71</v>
      </c>
      <c r="N13" s="141"/>
    </row>
    <row r="14" spans="1:14" ht="17.25" customHeight="1">
      <c r="A14" s="1910" t="s">
        <v>589</v>
      </c>
      <c r="B14" s="1911"/>
      <c r="C14" s="1587">
        <v>4946</v>
      </c>
      <c r="D14" s="806">
        <v>2205</v>
      </c>
      <c r="E14" s="806">
        <v>62</v>
      </c>
      <c r="F14" s="806">
        <v>43</v>
      </c>
      <c r="G14" s="1587">
        <v>433</v>
      </c>
      <c r="H14" s="806">
        <v>3429</v>
      </c>
      <c r="I14" s="1587">
        <v>1084</v>
      </c>
      <c r="J14" s="1587">
        <v>97</v>
      </c>
      <c r="K14" s="806">
        <v>900</v>
      </c>
      <c r="L14" s="808">
        <v>63</v>
      </c>
      <c r="N14" s="141"/>
    </row>
    <row r="15" spans="1:14" ht="17.25" customHeight="1">
      <c r="A15" s="1910" t="s">
        <v>656</v>
      </c>
      <c r="B15" s="1911"/>
      <c r="C15" s="1587">
        <v>4994</v>
      </c>
      <c r="D15" s="806">
        <v>2242</v>
      </c>
      <c r="E15" s="806">
        <v>52</v>
      </c>
      <c r="F15" s="806">
        <v>31</v>
      </c>
      <c r="G15" s="1587">
        <v>421</v>
      </c>
      <c r="H15" s="806">
        <v>3566</v>
      </c>
      <c r="I15" s="1587">
        <v>1007</v>
      </c>
      <c r="J15" s="1587">
        <v>60</v>
      </c>
      <c r="K15" s="806">
        <v>881</v>
      </c>
      <c r="L15" s="808">
        <v>39</v>
      </c>
      <c r="N15" s="141"/>
    </row>
    <row r="16" spans="1:14" s="16" customFormat="1" ht="17.25" customHeight="1">
      <c r="A16" s="1910" t="s">
        <v>673</v>
      </c>
      <c r="B16" s="1911"/>
      <c r="C16" s="1587">
        <v>5042</v>
      </c>
      <c r="D16" s="806">
        <v>2290</v>
      </c>
      <c r="E16" s="806">
        <v>51</v>
      </c>
      <c r="F16" s="806">
        <v>28</v>
      </c>
      <c r="G16" s="1587">
        <v>369</v>
      </c>
      <c r="H16" s="806">
        <v>3635</v>
      </c>
      <c r="I16" s="1587">
        <v>1038</v>
      </c>
      <c r="J16" s="1587">
        <v>54</v>
      </c>
      <c r="K16" s="806">
        <v>912</v>
      </c>
      <c r="L16" s="808">
        <v>49</v>
      </c>
      <c r="M16" s="32"/>
      <c r="N16" s="141"/>
    </row>
    <row r="17" spans="1:14" s="16" customFormat="1" ht="17.25" customHeight="1" thickBot="1">
      <c r="A17" s="1871" t="s">
        <v>939</v>
      </c>
      <c r="B17" s="1872"/>
      <c r="C17" s="1587">
        <v>5052</v>
      </c>
      <c r="D17" s="806">
        <v>2284</v>
      </c>
      <c r="E17" s="806">
        <v>62</v>
      </c>
      <c r="F17" s="806">
        <v>37</v>
      </c>
      <c r="G17" s="1587">
        <v>395</v>
      </c>
      <c r="H17" s="806">
        <v>3607</v>
      </c>
      <c r="I17" s="1587">
        <v>1050</v>
      </c>
      <c r="J17" s="1587">
        <v>50</v>
      </c>
      <c r="K17" s="806">
        <v>931</v>
      </c>
      <c r="L17" s="808">
        <v>46</v>
      </c>
      <c r="M17" s="32"/>
      <c r="N17" s="141"/>
    </row>
    <row r="18" spans="1:14" ht="17.25" customHeight="1">
      <c r="A18" s="1900" t="s">
        <v>941</v>
      </c>
      <c r="B18" s="917" t="s">
        <v>185</v>
      </c>
      <c r="C18" s="948">
        <f t="shared" ref="C18:L18" si="0">C17-C16</f>
        <v>10</v>
      </c>
      <c r="D18" s="909">
        <f t="shared" si="0"/>
        <v>-6</v>
      </c>
      <c r="E18" s="909">
        <f t="shared" si="0"/>
        <v>11</v>
      </c>
      <c r="F18" s="1026">
        <f t="shared" si="0"/>
        <v>9</v>
      </c>
      <c r="G18" s="1026">
        <f t="shared" si="0"/>
        <v>26</v>
      </c>
      <c r="H18" s="909">
        <f t="shared" si="0"/>
        <v>-28</v>
      </c>
      <c r="I18" s="1026">
        <f t="shared" si="0"/>
        <v>12</v>
      </c>
      <c r="J18" s="1026">
        <f t="shared" si="0"/>
        <v>-4</v>
      </c>
      <c r="K18" s="1026">
        <f t="shared" si="0"/>
        <v>19</v>
      </c>
      <c r="L18" s="910">
        <f t="shared" si="0"/>
        <v>-3</v>
      </c>
    </row>
    <row r="19" spans="1:14" ht="23.25" customHeight="1">
      <c r="A19" s="1901"/>
      <c r="B19" s="912" t="s">
        <v>186</v>
      </c>
      <c r="C19" s="952">
        <f>C17/C16-1</f>
        <v>1.9833399444664224E-3</v>
      </c>
      <c r="D19" s="914">
        <f t="shared" ref="D19:L19" si="1">D17/D16-1</f>
        <v>-2.6200873362445254E-3</v>
      </c>
      <c r="E19" s="914">
        <f t="shared" si="1"/>
        <v>0.21568627450980382</v>
      </c>
      <c r="F19" s="1035">
        <f t="shared" si="1"/>
        <v>0.3214285714285714</v>
      </c>
      <c r="G19" s="1035">
        <f t="shared" si="1"/>
        <v>7.046070460704601E-2</v>
      </c>
      <c r="H19" s="914">
        <f t="shared" si="1"/>
        <v>-7.7028885832186589E-3</v>
      </c>
      <c r="I19" s="1035">
        <f t="shared" si="1"/>
        <v>1.1560693641618602E-2</v>
      </c>
      <c r="J19" s="1035">
        <f t="shared" si="1"/>
        <v>-7.407407407407407E-2</v>
      </c>
      <c r="K19" s="1035">
        <f t="shared" si="1"/>
        <v>2.0833333333333259E-2</v>
      </c>
      <c r="L19" s="915">
        <f t="shared" si="1"/>
        <v>-6.1224489795918324E-2</v>
      </c>
    </row>
    <row r="20" spans="1:14" ht="17.25" customHeight="1">
      <c r="A20" s="1902" t="s">
        <v>942</v>
      </c>
      <c r="B20" s="917" t="s">
        <v>185</v>
      </c>
      <c r="C20" s="1122">
        <f>C17-C12</f>
        <v>-98</v>
      </c>
      <c r="D20" s="920">
        <f t="shared" ref="D20:L20" si="2">D17-D12</f>
        <v>-2</v>
      </c>
      <c r="E20" s="920">
        <f t="shared" si="2"/>
        <v>-6</v>
      </c>
      <c r="F20" s="1038">
        <f t="shared" si="2"/>
        <v>-6</v>
      </c>
      <c r="G20" s="1038">
        <f t="shared" si="2"/>
        <v>-118</v>
      </c>
      <c r="H20" s="920">
        <f t="shared" si="2"/>
        <v>102</v>
      </c>
      <c r="I20" s="1038">
        <f t="shared" si="2"/>
        <v>-82</v>
      </c>
      <c r="J20" s="1038">
        <f t="shared" si="2"/>
        <v>-33</v>
      </c>
      <c r="K20" s="1038">
        <f t="shared" si="2"/>
        <v>-29</v>
      </c>
      <c r="L20" s="921">
        <f t="shared" si="2"/>
        <v>-16</v>
      </c>
    </row>
    <row r="21" spans="1:14" ht="17.25" customHeight="1">
      <c r="A21" s="1901"/>
      <c r="B21" s="923" t="s">
        <v>186</v>
      </c>
      <c r="C21" s="927">
        <f>C17/C12-1</f>
        <v>-1.9029126213592207E-2</v>
      </c>
      <c r="D21" s="925">
        <f t="shared" ref="D21:L21" si="3">D17/D12-1</f>
        <v>-8.7489063867018935E-4</v>
      </c>
      <c r="E21" s="925">
        <f t="shared" si="3"/>
        <v>-8.8235294117647078E-2</v>
      </c>
      <c r="F21" s="1029">
        <f t="shared" si="3"/>
        <v>-0.13953488372093026</v>
      </c>
      <c r="G21" s="1029">
        <f t="shared" si="3"/>
        <v>-0.2300194931773879</v>
      </c>
      <c r="H21" s="925">
        <f t="shared" si="3"/>
        <v>2.9101283880171191E-2</v>
      </c>
      <c r="I21" s="1029">
        <f t="shared" si="3"/>
        <v>-7.2438162544169571E-2</v>
      </c>
      <c r="J21" s="1029">
        <f t="shared" si="3"/>
        <v>-0.39759036144578308</v>
      </c>
      <c r="K21" s="1029">
        <f t="shared" si="3"/>
        <v>-3.0208333333333282E-2</v>
      </c>
      <c r="L21" s="926">
        <f t="shared" si="3"/>
        <v>-0.25806451612903225</v>
      </c>
    </row>
    <row r="22" spans="1:14" ht="17.25" customHeight="1">
      <c r="A22" s="1902" t="s">
        <v>943</v>
      </c>
      <c r="B22" s="928" t="s">
        <v>185</v>
      </c>
      <c r="C22" s="955">
        <f>C17-C7</f>
        <v>59</v>
      </c>
      <c r="D22" s="919">
        <f t="shared" ref="D22:L22" si="4">D17-D7</f>
        <v>124</v>
      </c>
      <c r="E22" s="919">
        <f t="shared" si="4"/>
        <v>11</v>
      </c>
      <c r="F22" s="1032">
        <f t="shared" si="4"/>
        <v>-1</v>
      </c>
      <c r="G22" s="1032">
        <f t="shared" si="4"/>
        <v>-22</v>
      </c>
      <c r="H22" s="919">
        <f t="shared" si="4"/>
        <v>608</v>
      </c>
      <c r="I22" s="1032">
        <f t="shared" si="4"/>
        <v>-527</v>
      </c>
      <c r="J22" s="1032">
        <f t="shared" si="4"/>
        <v>-25</v>
      </c>
      <c r="K22" s="1032">
        <f t="shared" si="4"/>
        <v>-463</v>
      </c>
      <c r="L22" s="930">
        <f t="shared" si="4"/>
        <v>-25</v>
      </c>
    </row>
    <row r="23" spans="1:14" ht="17.25" customHeight="1">
      <c r="A23" s="2027"/>
      <c r="B23" s="1540" t="s">
        <v>186</v>
      </c>
      <c r="C23" s="916">
        <f>C17/C7-1</f>
        <v>1.1816543160424686E-2</v>
      </c>
      <c r="D23" s="937">
        <f t="shared" ref="D23:L23" si="5">D17/D7-1</f>
        <v>5.7407407407407351E-2</v>
      </c>
      <c r="E23" s="937">
        <f t="shared" si="5"/>
        <v>0.21568627450980382</v>
      </c>
      <c r="F23" s="1209">
        <f t="shared" si="5"/>
        <v>-2.6315789473684181E-2</v>
      </c>
      <c r="G23" s="1209">
        <f t="shared" si="5"/>
        <v>-5.2757793764988015E-2</v>
      </c>
      <c r="H23" s="937">
        <f t="shared" si="5"/>
        <v>0.20273424474824941</v>
      </c>
      <c r="I23" s="1209">
        <f t="shared" si="5"/>
        <v>-0.33417882054533921</v>
      </c>
      <c r="J23" s="1209">
        <f t="shared" si="5"/>
        <v>-0.33333333333333337</v>
      </c>
      <c r="K23" s="1209">
        <f>K17/K7-1</f>
        <v>-0.33213773314203732</v>
      </c>
      <c r="L23" s="941">
        <f t="shared" si="5"/>
        <v>-0.352112676056338</v>
      </c>
    </row>
    <row r="24" spans="1:14" s="551" customFormat="1" ht="15.75" customHeight="1">
      <c r="A24" s="903"/>
      <c r="B24" s="258"/>
      <c r="C24" s="256"/>
      <c r="D24" s="256"/>
      <c r="E24" s="256"/>
      <c r="F24" s="256"/>
      <c r="G24" s="256"/>
      <c r="H24" s="256"/>
      <c r="I24" s="256"/>
      <c r="J24" s="256"/>
      <c r="K24" s="256"/>
      <c r="L24" s="256"/>
    </row>
    <row r="25" spans="1:14" s="167" customFormat="1" ht="17.25" customHeight="1">
      <c r="A25" s="69" t="s">
        <v>513</v>
      </c>
      <c r="B25" s="168"/>
    </row>
  </sheetData>
  <mergeCells count="23">
    <mergeCell ref="A20:A21"/>
    <mergeCell ref="A22:A23"/>
    <mergeCell ref="A13:B13"/>
    <mergeCell ref="A14:B14"/>
    <mergeCell ref="A15:B15"/>
    <mergeCell ref="A16:B16"/>
    <mergeCell ref="A17:B17"/>
    <mergeCell ref="A18:A19"/>
    <mergeCell ref="A12:B12"/>
    <mergeCell ref="A3:B6"/>
    <mergeCell ref="C3:L3"/>
    <mergeCell ref="C4:C6"/>
    <mergeCell ref="D4:L4"/>
    <mergeCell ref="D5:D6"/>
    <mergeCell ref="E5:F5"/>
    <mergeCell ref="G5:G6"/>
    <mergeCell ref="H5:H6"/>
    <mergeCell ref="I5:L5"/>
    <mergeCell ref="A7:B7"/>
    <mergeCell ref="A8:B8"/>
    <mergeCell ref="A9:B9"/>
    <mergeCell ref="A10:B10"/>
    <mergeCell ref="A11:B11"/>
  </mergeCells>
  <hyperlinks>
    <hyperlink ref="N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C18:L23" unlocked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7"/>
  <dimension ref="A1:AE39"/>
  <sheetViews>
    <sheetView showGridLines="0" zoomScaleNormal="100" workbookViewId="0"/>
  </sheetViews>
  <sheetFormatPr defaultColWidth="9.140625" defaultRowHeight="15"/>
  <cols>
    <col min="1" max="1" width="10.85546875" style="147" customWidth="1"/>
    <col min="2" max="2" width="3.85546875" style="147" customWidth="1"/>
    <col min="3" max="3" width="6" style="147" customWidth="1"/>
    <col min="4" max="5" width="4.7109375" style="147" customWidth="1"/>
    <col min="6" max="6" width="6.7109375" style="147" customWidth="1"/>
    <col min="7" max="7" width="4.7109375" style="147" customWidth="1"/>
    <col min="8" max="8" width="6.42578125" style="147" customWidth="1"/>
    <col min="9" max="9" width="4.7109375" style="147" customWidth="1"/>
    <col min="10" max="10" width="5.5703125" style="147" customWidth="1"/>
    <col min="11" max="11" width="4.7109375" style="147" customWidth="1"/>
    <col min="12" max="12" width="6" style="147" customWidth="1"/>
    <col min="13" max="13" width="4.7109375" style="147" customWidth="1"/>
    <col min="14" max="14" width="5.5703125" style="147" customWidth="1"/>
    <col min="15" max="15" width="4.7109375" style="147" customWidth="1"/>
    <col min="16" max="16" width="5.140625" style="147" customWidth="1"/>
    <col min="17" max="17" width="4.7109375" style="147" customWidth="1"/>
    <col min="18" max="18" width="5.140625" style="147" customWidth="1"/>
    <col min="19" max="19" width="4.7109375" style="147" customWidth="1"/>
    <col min="20" max="20" width="6.42578125" style="147" customWidth="1"/>
    <col min="21" max="21" width="5.5703125" style="147" customWidth="1"/>
    <col min="22" max="22" width="6.140625" style="147" customWidth="1"/>
    <col min="23" max="23" width="5.42578125" style="147" customWidth="1"/>
    <col min="24" max="24" width="5.7109375" style="147" customWidth="1"/>
    <col min="25" max="25" width="5.42578125" style="147" customWidth="1"/>
    <col min="26" max="16384" width="9.140625" style="147"/>
  </cols>
  <sheetData>
    <row r="1" spans="1:31" s="145" customFormat="1" ht="17.25" customHeight="1">
      <c r="A1" s="165" t="s">
        <v>1568</v>
      </c>
      <c r="B1" s="165"/>
      <c r="Z1" s="280"/>
    </row>
    <row r="2" spans="1:31" s="146" customFormat="1" ht="17.25" customHeight="1" thickBot="1">
      <c r="A2" s="1614" t="s">
        <v>1719</v>
      </c>
      <c r="P2" s="146" t="s">
        <v>0</v>
      </c>
      <c r="AA2" s="213" t="s">
        <v>1602</v>
      </c>
    </row>
    <row r="3" spans="1:31" s="4" customFormat="1" ht="17.25" customHeight="1">
      <c r="A3" s="1904" t="s">
        <v>192</v>
      </c>
      <c r="B3" s="1905"/>
      <c r="C3" s="1994" t="s">
        <v>67</v>
      </c>
      <c r="D3" s="2026"/>
      <c r="E3" s="1995"/>
      <c r="F3" s="2010" t="s">
        <v>40</v>
      </c>
      <c r="G3" s="2011"/>
      <c r="H3" s="2011"/>
      <c r="I3" s="2012"/>
      <c r="J3" s="2011" t="s">
        <v>41</v>
      </c>
      <c r="K3" s="2011"/>
      <c r="L3" s="2011"/>
      <c r="M3" s="2011"/>
      <c r="N3" s="2011"/>
      <c r="O3" s="2011"/>
      <c r="P3" s="2011"/>
      <c r="Q3" s="2011"/>
      <c r="R3" s="2011"/>
      <c r="S3" s="2011"/>
      <c r="T3" s="2011"/>
      <c r="U3" s="2011"/>
      <c r="V3" s="2011"/>
      <c r="W3" s="2011"/>
      <c r="X3" s="2013"/>
      <c r="Y3" s="2013"/>
    </row>
    <row r="4" spans="1:31" s="4" customFormat="1" ht="17.25" customHeight="1">
      <c r="A4" s="1890"/>
      <c r="B4" s="1906"/>
      <c r="C4" s="1996"/>
      <c r="D4" s="1946"/>
      <c r="E4" s="1887"/>
      <c r="F4" s="2014" t="s">
        <v>172</v>
      </c>
      <c r="G4" s="2015"/>
      <c r="H4" s="1915" t="s">
        <v>42</v>
      </c>
      <c r="I4" s="2018"/>
      <c r="J4" s="1973" t="s">
        <v>46</v>
      </c>
      <c r="K4" s="1915"/>
      <c r="L4" s="1915" t="s">
        <v>45</v>
      </c>
      <c r="M4" s="1915"/>
      <c r="N4" s="1915" t="s">
        <v>44</v>
      </c>
      <c r="O4" s="1915"/>
      <c r="P4" s="1915" t="s">
        <v>47</v>
      </c>
      <c r="Q4" s="1915"/>
      <c r="R4" s="1915" t="s">
        <v>43</v>
      </c>
      <c r="S4" s="1915"/>
      <c r="T4" s="1915" t="s">
        <v>48</v>
      </c>
      <c r="U4" s="1915"/>
      <c r="V4" s="1915" t="s">
        <v>655</v>
      </c>
      <c r="W4" s="1915"/>
      <c r="X4" s="1915" t="s">
        <v>61</v>
      </c>
      <c r="Y4" s="1998"/>
    </row>
    <row r="5" spans="1:31" s="4" customFormat="1" ht="17.25" customHeight="1">
      <c r="A5" s="1890"/>
      <c r="B5" s="1906"/>
      <c r="C5" s="1996"/>
      <c r="D5" s="1946"/>
      <c r="E5" s="1887"/>
      <c r="F5" s="2016"/>
      <c r="G5" s="2017"/>
      <c r="H5" s="2008"/>
      <c r="I5" s="2019"/>
      <c r="J5" s="2002"/>
      <c r="K5" s="2008"/>
      <c r="L5" s="2008"/>
      <c r="M5" s="2008"/>
      <c r="N5" s="2008"/>
      <c r="O5" s="2008"/>
      <c r="P5" s="2008"/>
      <c r="Q5" s="2008"/>
      <c r="R5" s="2008"/>
      <c r="S5" s="2008"/>
      <c r="T5" s="2008"/>
      <c r="U5" s="2008"/>
      <c r="V5" s="2008"/>
      <c r="W5" s="2008"/>
      <c r="X5" s="2008"/>
      <c r="Y5" s="2000"/>
      <c r="AA5" s="21"/>
      <c r="AB5" s="21"/>
      <c r="AC5" s="21"/>
      <c r="AD5" s="21"/>
      <c r="AE5" s="21"/>
    </row>
    <row r="6" spans="1:31" s="4" customFormat="1" ht="17.25" customHeight="1" thickBot="1">
      <c r="A6" s="1891"/>
      <c r="B6" s="1907"/>
      <c r="C6" s="1061" t="s">
        <v>142</v>
      </c>
      <c r="D6" s="1072" t="s">
        <v>151</v>
      </c>
      <c r="E6" s="1062" t="s">
        <v>147</v>
      </c>
      <c r="F6" s="1061" t="s">
        <v>142</v>
      </c>
      <c r="G6" s="1066" t="s">
        <v>148</v>
      </c>
      <c r="H6" s="1064" t="s">
        <v>142</v>
      </c>
      <c r="I6" s="1067" t="s">
        <v>148</v>
      </c>
      <c r="J6" s="1061" t="s">
        <v>142</v>
      </c>
      <c r="K6" s="1066" t="s">
        <v>148</v>
      </c>
      <c r="L6" s="1064" t="s">
        <v>142</v>
      </c>
      <c r="M6" s="1066" t="s">
        <v>148</v>
      </c>
      <c r="N6" s="1064" t="s">
        <v>142</v>
      </c>
      <c r="O6" s="1066" t="s">
        <v>148</v>
      </c>
      <c r="P6" s="1064" t="s">
        <v>142</v>
      </c>
      <c r="Q6" s="1066" t="s">
        <v>148</v>
      </c>
      <c r="R6" s="1064" t="s">
        <v>142</v>
      </c>
      <c r="S6" s="1066" t="s">
        <v>148</v>
      </c>
      <c r="T6" s="1064" t="s">
        <v>142</v>
      </c>
      <c r="U6" s="1066" t="s">
        <v>148</v>
      </c>
      <c r="V6" s="1064" t="s">
        <v>142</v>
      </c>
      <c r="W6" s="1066" t="s">
        <v>148</v>
      </c>
      <c r="X6" s="1064" t="s">
        <v>142</v>
      </c>
      <c r="Y6" s="1065" t="s">
        <v>148</v>
      </c>
      <c r="AA6" s="21"/>
      <c r="AB6" s="21"/>
      <c r="AC6" s="21"/>
      <c r="AD6" s="21"/>
      <c r="AE6" s="21"/>
    </row>
    <row r="7" spans="1:31" s="5" customFormat="1" ht="17.25" customHeight="1">
      <c r="A7" s="1910" t="s">
        <v>11</v>
      </c>
      <c r="B7" s="1911"/>
      <c r="C7" s="543">
        <v>6769</v>
      </c>
      <c r="D7" s="1087">
        <v>3.5906195131525202E-2</v>
      </c>
      <c r="E7" s="1088">
        <v>0.67266222796382791</v>
      </c>
      <c r="F7" s="543">
        <v>5206</v>
      </c>
      <c r="G7" s="1089">
        <v>0.76909440094548676</v>
      </c>
      <c r="H7" s="508">
        <v>1563</v>
      </c>
      <c r="I7" s="1090">
        <v>0.23090559905451322</v>
      </c>
      <c r="J7" s="543">
        <v>3803</v>
      </c>
      <c r="K7" s="1089">
        <v>0.56182597133993206</v>
      </c>
      <c r="L7" s="508">
        <v>294</v>
      </c>
      <c r="M7" s="1091">
        <v>4.3433298862461223E-2</v>
      </c>
      <c r="N7" s="508">
        <v>149</v>
      </c>
      <c r="O7" s="1091">
        <v>2.2012114049342592E-2</v>
      </c>
      <c r="P7" s="508">
        <v>218</v>
      </c>
      <c r="Q7" s="1091">
        <v>3.2205643374205936E-2</v>
      </c>
      <c r="R7" s="508">
        <v>312</v>
      </c>
      <c r="S7" s="1091">
        <v>4.6092480425469047E-2</v>
      </c>
      <c r="T7" s="508">
        <v>479</v>
      </c>
      <c r="U7" s="1091">
        <v>7.076377603781947E-2</v>
      </c>
      <c r="V7" s="508">
        <v>711</v>
      </c>
      <c r="W7" s="1091">
        <v>0.10503767173880928</v>
      </c>
      <c r="X7" s="508">
        <v>803</v>
      </c>
      <c r="Y7" s="1092">
        <v>0.11862904417196041</v>
      </c>
      <c r="Z7" s="196"/>
      <c r="AA7" s="20"/>
      <c r="AB7" s="902"/>
      <c r="AC7" s="22"/>
      <c r="AD7" s="22"/>
      <c r="AE7" s="22"/>
    </row>
    <row r="8" spans="1:31" s="5" customFormat="1" ht="17.25" customHeight="1">
      <c r="A8" s="1910" t="s">
        <v>12</v>
      </c>
      <c r="B8" s="1911"/>
      <c r="C8" s="338">
        <v>7004</v>
      </c>
      <c r="D8" s="1082">
        <v>3.6664590193112037E-2</v>
      </c>
      <c r="E8" s="1083">
        <v>0.67920868890612873</v>
      </c>
      <c r="F8" s="338">
        <v>5255</v>
      </c>
      <c r="G8" s="320">
        <v>0.75028555111364936</v>
      </c>
      <c r="H8" s="222">
        <v>1749</v>
      </c>
      <c r="I8" s="1075">
        <v>0.24971444888635067</v>
      </c>
      <c r="J8" s="338">
        <v>3816</v>
      </c>
      <c r="K8" s="320">
        <v>0.54483152484294683</v>
      </c>
      <c r="L8" s="222">
        <v>248</v>
      </c>
      <c r="M8" s="1068">
        <v>3.540833809251856E-2</v>
      </c>
      <c r="N8" s="222">
        <v>154</v>
      </c>
      <c r="O8" s="1068">
        <v>2.1987435750999429E-2</v>
      </c>
      <c r="P8" s="222">
        <v>179</v>
      </c>
      <c r="Q8" s="1068">
        <v>2.555682467161622E-2</v>
      </c>
      <c r="R8" s="222">
        <v>325</v>
      </c>
      <c r="S8" s="1068">
        <v>4.6402055968018274E-2</v>
      </c>
      <c r="T8" s="222">
        <v>541</v>
      </c>
      <c r="U8" s="1068">
        <v>7.724157624214735E-2</v>
      </c>
      <c r="V8" s="222">
        <v>845</v>
      </c>
      <c r="W8" s="1068">
        <v>0.12064534551684751</v>
      </c>
      <c r="X8" s="222">
        <v>896</v>
      </c>
      <c r="Y8" s="143">
        <v>0.12792689891490577</v>
      </c>
      <c r="Z8" s="196"/>
      <c r="AA8" s="20"/>
      <c r="AB8" s="902"/>
      <c r="AC8" s="22"/>
      <c r="AD8" s="22"/>
      <c r="AE8" s="22"/>
    </row>
    <row r="9" spans="1:31" s="5" customFormat="1" ht="17.25" customHeight="1">
      <c r="A9" s="1910" t="s">
        <v>13</v>
      </c>
      <c r="B9" s="1911"/>
      <c r="C9" s="338">
        <v>7136</v>
      </c>
      <c r="D9" s="1082">
        <v>3.7372409567253052E-2</v>
      </c>
      <c r="E9" s="1083">
        <v>0.67729688686408507</v>
      </c>
      <c r="F9" s="338">
        <v>5193</v>
      </c>
      <c r="G9" s="320">
        <v>0.72771860986547088</v>
      </c>
      <c r="H9" s="222">
        <v>1943</v>
      </c>
      <c r="I9" s="1075">
        <v>0.27228139013452912</v>
      </c>
      <c r="J9" s="338">
        <v>3844</v>
      </c>
      <c r="K9" s="320">
        <v>0.53867713004484308</v>
      </c>
      <c r="L9" s="222">
        <v>253</v>
      </c>
      <c r="M9" s="1068">
        <v>3.545403587443946E-2</v>
      </c>
      <c r="N9" s="222">
        <v>138</v>
      </c>
      <c r="O9" s="1068">
        <v>1.9338565022421525E-2</v>
      </c>
      <c r="P9" s="222">
        <v>187</v>
      </c>
      <c r="Q9" s="1068">
        <v>2.6205156950672645E-2</v>
      </c>
      <c r="R9" s="222">
        <v>340</v>
      </c>
      <c r="S9" s="1068">
        <v>4.76457399103139E-2</v>
      </c>
      <c r="T9" s="222">
        <v>538</v>
      </c>
      <c r="U9" s="1068">
        <v>7.5392376681614345E-2</v>
      </c>
      <c r="V9" s="222">
        <v>926</v>
      </c>
      <c r="W9" s="1068">
        <v>0.12976457399103139</v>
      </c>
      <c r="X9" s="222">
        <v>910</v>
      </c>
      <c r="Y9" s="143">
        <v>0.12752242152466367</v>
      </c>
      <c r="Z9" s="196"/>
      <c r="AA9" s="20"/>
      <c r="AB9" s="902"/>
      <c r="AC9" s="22"/>
      <c r="AD9" s="22"/>
      <c r="AE9" s="22"/>
    </row>
    <row r="10" spans="1:31" s="5" customFormat="1" ht="17.25" customHeight="1">
      <c r="A10" s="1910" t="s">
        <v>135</v>
      </c>
      <c r="B10" s="1911"/>
      <c r="C10" s="340">
        <v>7153</v>
      </c>
      <c r="D10" s="420">
        <v>3.7927834778228482E-2</v>
      </c>
      <c r="E10" s="1083">
        <v>0.68214762540530227</v>
      </c>
      <c r="F10" s="340">
        <v>5050</v>
      </c>
      <c r="G10" s="320">
        <v>0.70599748357332592</v>
      </c>
      <c r="H10" s="224">
        <v>2103</v>
      </c>
      <c r="I10" s="1075">
        <v>0.29400251642667413</v>
      </c>
      <c r="J10" s="340">
        <v>3726</v>
      </c>
      <c r="K10" s="320">
        <v>0.52090032154340837</v>
      </c>
      <c r="L10" s="224">
        <v>237</v>
      </c>
      <c r="M10" s="1068">
        <v>3.3132951209282821E-2</v>
      </c>
      <c r="N10" s="224">
        <v>143</v>
      </c>
      <c r="O10" s="1068">
        <v>1.9991611911086258E-2</v>
      </c>
      <c r="P10" s="224">
        <v>211</v>
      </c>
      <c r="Q10" s="1068">
        <v>2.9498112679994408E-2</v>
      </c>
      <c r="R10" s="224">
        <v>363</v>
      </c>
      <c r="S10" s="1068">
        <v>5.0747937928142035E-2</v>
      </c>
      <c r="T10" s="224">
        <v>559</v>
      </c>
      <c r="U10" s="1068">
        <v>7.8149028379700822E-2</v>
      </c>
      <c r="V10" s="224">
        <v>968</v>
      </c>
      <c r="W10" s="1068">
        <v>0.13532783447504543</v>
      </c>
      <c r="X10" s="224">
        <v>946</v>
      </c>
      <c r="Y10" s="143">
        <v>0.13225220187333986</v>
      </c>
      <c r="Z10" s="196"/>
      <c r="AA10" s="20"/>
      <c r="AB10" s="499"/>
      <c r="AC10" s="22"/>
      <c r="AD10" s="22"/>
      <c r="AE10" s="22"/>
    </row>
    <row r="11" spans="1:31" s="5" customFormat="1" ht="17.25" customHeight="1">
      <c r="A11" s="1910" t="s">
        <v>183</v>
      </c>
      <c r="B11" s="1911"/>
      <c r="C11" s="340">
        <v>7415</v>
      </c>
      <c r="D11" s="420">
        <v>3.9352945234923553E-2</v>
      </c>
      <c r="E11" s="1083">
        <v>0.68733778272154245</v>
      </c>
      <c r="F11" s="340">
        <v>4782</v>
      </c>
      <c r="G11" s="320">
        <v>0.64490896830748479</v>
      </c>
      <c r="H11" s="224">
        <v>2633</v>
      </c>
      <c r="I11" s="1075">
        <v>0.35509103169251516</v>
      </c>
      <c r="J11" s="340">
        <v>3743</v>
      </c>
      <c r="K11" s="320">
        <v>0.50478759271746465</v>
      </c>
      <c r="L11" s="224">
        <v>246</v>
      </c>
      <c r="M11" s="1068">
        <v>3.3175994605529335E-2</v>
      </c>
      <c r="N11" s="224">
        <v>158</v>
      </c>
      <c r="O11" s="1068">
        <v>2.1308159136884695E-2</v>
      </c>
      <c r="P11" s="224">
        <v>200</v>
      </c>
      <c r="Q11" s="1068">
        <v>2.6972353337828724E-2</v>
      </c>
      <c r="R11" s="224">
        <v>393</v>
      </c>
      <c r="S11" s="1068">
        <v>5.3000674308833443E-2</v>
      </c>
      <c r="T11" s="224">
        <v>694</v>
      </c>
      <c r="U11" s="1068">
        <v>9.3594066082265684E-2</v>
      </c>
      <c r="V11" s="224">
        <v>885</v>
      </c>
      <c r="W11" s="1068">
        <v>0.11935266351989211</v>
      </c>
      <c r="X11" s="224">
        <v>1096</v>
      </c>
      <c r="Y11" s="143">
        <v>0.14780849629130141</v>
      </c>
      <c r="Z11" s="196"/>
      <c r="AA11" s="20"/>
      <c r="AB11" s="499"/>
      <c r="AC11" s="22"/>
      <c r="AD11" s="22"/>
      <c r="AE11" s="22"/>
    </row>
    <row r="12" spans="1:31" s="5" customFormat="1" ht="17.25" customHeight="1">
      <c r="A12" s="1910" t="s">
        <v>432</v>
      </c>
      <c r="B12" s="1911"/>
      <c r="C12" s="340">
        <v>7815</v>
      </c>
      <c r="D12" s="420">
        <v>4.1348331252248627E-2</v>
      </c>
      <c r="E12" s="1083">
        <v>0.69497554468652734</v>
      </c>
      <c r="F12" s="340">
        <v>4710</v>
      </c>
      <c r="G12" s="320">
        <v>0.60268714011516311</v>
      </c>
      <c r="H12" s="224">
        <v>3105</v>
      </c>
      <c r="I12" s="1075">
        <v>0.39731285988483683</v>
      </c>
      <c r="J12" s="340">
        <v>3943</v>
      </c>
      <c r="K12" s="320">
        <v>0.50454254638515672</v>
      </c>
      <c r="L12" s="224">
        <v>230</v>
      </c>
      <c r="M12" s="1068">
        <v>2.943058221369162E-2</v>
      </c>
      <c r="N12" s="224">
        <v>167</v>
      </c>
      <c r="O12" s="1068">
        <v>2.1369161868202174E-2</v>
      </c>
      <c r="P12" s="224">
        <v>225</v>
      </c>
      <c r="Q12" s="1068">
        <v>2.8790786948176585E-2</v>
      </c>
      <c r="R12" s="224">
        <v>476</v>
      </c>
      <c r="S12" s="1068">
        <v>6.0908509277031349E-2</v>
      </c>
      <c r="T12" s="224">
        <v>857</v>
      </c>
      <c r="U12" s="1068">
        <v>0.10966090850927702</v>
      </c>
      <c r="V12" s="224">
        <v>891</v>
      </c>
      <c r="W12" s="1068">
        <v>0.11401151631477927</v>
      </c>
      <c r="X12" s="224">
        <v>1026</v>
      </c>
      <c r="Y12" s="143">
        <v>0.13128598848368522</v>
      </c>
      <c r="Z12" s="196"/>
      <c r="AA12" s="20"/>
      <c r="AB12" s="499"/>
      <c r="AC12" s="22"/>
      <c r="AD12" s="22"/>
      <c r="AE12" s="22"/>
    </row>
    <row r="13" spans="1:31" s="5" customFormat="1" ht="17.25" customHeight="1">
      <c r="A13" s="1910" t="s">
        <v>529</v>
      </c>
      <c r="B13" s="1911"/>
      <c r="C13" s="340">
        <v>8113</v>
      </c>
      <c r="D13" s="420">
        <v>4.284228147162418E-2</v>
      </c>
      <c r="E13" s="1083">
        <v>0.69371526293287733</v>
      </c>
      <c r="F13" s="340">
        <v>4773</v>
      </c>
      <c r="G13" s="320">
        <v>0.58831504991988171</v>
      </c>
      <c r="H13" s="224">
        <v>3340</v>
      </c>
      <c r="I13" s="318">
        <v>0.41168495008011835</v>
      </c>
      <c r="J13" s="340">
        <v>4152</v>
      </c>
      <c r="K13" s="320">
        <v>0.51177123135708125</v>
      </c>
      <c r="L13" s="224">
        <v>236</v>
      </c>
      <c r="M13" s="1068">
        <v>2.9089116233205967E-2</v>
      </c>
      <c r="N13" s="224">
        <v>185</v>
      </c>
      <c r="O13" s="1068">
        <v>2.2802908911623322E-2</v>
      </c>
      <c r="P13" s="224">
        <v>243</v>
      </c>
      <c r="Q13" s="1068">
        <v>2.9951929002834957E-2</v>
      </c>
      <c r="R13" s="224">
        <v>474</v>
      </c>
      <c r="S13" s="1068">
        <v>5.8424750400591641E-2</v>
      </c>
      <c r="T13" s="224">
        <v>786</v>
      </c>
      <c r="U13" s="1068">
        <v>9.6881548132626644E-2</v>
      </c>
      <c r="V13" s="224">
        <v>974</v>
      </c>
      <c r="W13" s="1068">
        <v>0.12005423394551953</v>
      </c>
      <c r="X13" s="224">
        <v>1063</v>
      </c>
      <c r="Y13" s="143">
        <v>0.1310242820165167</v>
      </c>
      <c r="Z13" s="196"/>
      <c r="AA13" s="20"/>
      <c r="AB13" s="499"/>
      <c r="AC13" s="22"/>
      <c r="AD13" s="22"/>
      <c r="AE13" s="22"/>
    </row>
    <row r="14" spans="1:31" s="5" customFormat="1" ht="17.25" customHeight="1">
      <c r="A14" s="1910" t="s">
        <v>589</v>
      </c>
      <c r="B14" s="1911"/>
      <c r="C14" s="340">
        <v>7988</v>
      </c>
      <c r="D14" s="420">
        <v>4.3041807885250583E-2</v>
      </c>
      <c r="E14" s="1083">
        <v>0.69178141508616953</v>
      </c>
      <c r="F14" s="340">
        <v>4527</v>
      </c>
      <c r="G14" s="320">
        <v>0.56672508763144713</v>
      </c>
      <c r="H14" s="224">
        <v>3461</v>
      </c>
      <c r="I14" s="318">
        <v>0.43327491236855281</v>
      </c>
      <c r="J14" s="340">
        <v>4039</v>
      </c>
      <c r="K14" s="320">
        <v>0.50563345017526284</v>
      </c>
      <c r="L14" s="224">
        <v>236</v>
      </c>
      <c r="M14" s="1068">
        <v>2.9544316474712069E-2</v>
      </c>
      <c r="N14" s="224">
        <v>160</v>
      </c>
      <c r="O14" s="1068">
        <v>2.0030045067601403E-2</v>
      </c>
      <c r="P14" s="224">
        <v>276</v>
      </c>
      <c r="Q14" s="1068">
        <v>3.4551827741612418E-2</v>
      </c>
      <c r="R14" s="224">
        <v>510</v>
      </c>
      <c r="S14" s="1068">
        <v>6.3845768652979473E-2</v>
      </c>
      <c r="T14" s="224">
        <v>821</v>
      </c>
      <c r="U14" s="1068">
        <v>0.10277916875312969</v>
      </c>
      <c r="V14" s="224">
        <v>1005</v>
      </c>
      <c r="W14" s="1068">
        <v>0.12581372058087131</v>
      </c>
      <c r="X14" s="224">
        <v>941</v>
      </c>
      <c r="Y14" s="143">
        <v>0.11780170255383074</v>
      </c>
      <c r="Z14" s="196"/>
      <c r="AA14" s="20"/>
      <c r="AB14" s="499"/>
      <c r="AC14" s="22"/>
      <c r="AD14" s="22"/>
      <c r="AE14" s="22"/>
    </row>
    <row r="15" spans="1:31" s="5" customFormat="1" ht="17.25" customHeight="1">
      <c r="A15" s="1910" t="s">
        <v>656</v>
      </c>
      <c r="B15" s="1911"/>
      <c r="C15" s="340">
        <v>8375</v>
      </c>
      <c r="D15" s="420">
        <v>4.4819171367105136E-2</v>
      </c>
      <c r="E15" s="1083">
        <v>0.69513612217795484</v>
      </c>
      <c r="F15" s="340">
        <v>4535</v>
      </c>
      <c r="G15" s="320">
        <v>0.54149253731343283</v>
      </c>
      <c r="H15" s="224">
        <v>3840</v>
      </c>
      <c r="I15" s="318">
        <v>0.45850746268656717</v>
      </c>
      <c r="J15" s="340">
        <v>4197</v>
      </c>
      <c r="K15" s="320">
        <v>0.50113432835820892</v>
      </c>
      <c r="L15" s="224">
        <v>232</v>
      </c>
      <c r="M15" s="1068">
        <v>2.7701492537313434E-2</v>
      </c>
      <c r="N15" s="224">
        <v>155</v>
      </c>
      <c r="O15" s="1068">
        <v>1.8507462686567163E-2</v>
      </c>
      <c r="P15" s="224">
        <v>296</v>
      </c>
      <c r="Q15" s="1068">
        <v>3.5343283582089553E-2</v>
      </c>
      <c r="R15" s="224">
        <v>542</v>
      </c>
      <c r="S15" s="1068">
        <v>6.4716417910447757E-2</v>
      </c>
      <c r="T15" s="224">
        <v>874</v>
      </c>
      <c r="U15" s="1068">
        <v>0.10435820895522388</v>
      </c>
      <c r="V15" s="224">
        <v>1120</v>
      </c>
      <c r="W15" s="1068">
        <v>0.13373134328358208</v>
      </c>
      <c r="X15" s="224">
        <v>959</v>
      </c>
      <c r="Y15" s="143">
        <v>0.11450746268656717</v>
      </c>
      <c r="Z15" s="196"/>
      <c r="AA15" s="20"/>
      <c r="AB15" s="499"/>
      <c r="AC15" s="22"/>
      <c r="AD15" s="22"/>
      <c r="AE15" s="22"/>
    </row>
    <row r="16" spans="1:31" s="5" customFormat="1" ht="17.25" customHeight="1">
      <c r="A16" s="1910" t="s">
        <v>673</v>
      </c>
      <c r="B16" s="1911"/>
      <c r="C16" s="340">
        <v>9626</v>
      </c>
      <c r="D16" s="420">
        <v>5.1108609777853288E-2</v>
      </c>
      <c r="E16" s="1083">
        <v>0.70124572011364461</v>
      </c>
      <c r="F16" s="340">
        <v>4615</v>
      </c>
      <c r="G16" s="320">
        <f>F16/$C16</f>
        <v>0.47943070849781838</v>
      </c>
      <c r="H16" s="224">
        <v>5011</v>
      </c>
      <c r="I16" s="318">
        <f>H16/$C16</f>
        <v>0.52056929150218156</v>
      </c>
      <c r="J16" s="340">
        <v>4806</v>
      </c>
      <c r="K16" s="320">
        <f>J16/$C16</f>
        <v>0.49927280282568043</v>
      </c>
      <c r="L16" s="224">
        <v>222</v>
      </c>
      <c r="M16" s="1068">
        <f>L16/$C16</f>
        <v>2.3062538956991483E-2</v>
      </c>
      <c r="N16" s="224">
        <v>163</v>
      </c>
      <c r="O16" s="1068">
        <f>N16/$C16</f>
        <v>1.6933305630583834E-2</v>
      </c>
      <c r="P16" s="224">
        <v>307</v>
      </c>
      <c r="Q16" s="1068">
        <f>P16/$C16</f>
        <v>3.1892790359443174E-2</v>
      </c>
      <c r="R16" s="224">
        <v>540</v>
      </c>
      <c r="S16" s="1068">
        <f>R16/$C16</f>
        <v>5.6098067733222519E-2</v>
      </c>
      <c r="T16" s="224">
        <v>1175</v>
      </c>
      <c r="U16" s="1068">
        <f>T16/$C16</f>
        <v>0.12206523997506752</v>
      </c>
      <c r="V16" s="224">
        <v>1264</v>
      </c>
      <c r="W16" s="1068">
        <f>V16/$C16</f>
        <v>0.13131103261998753</v>
      </c>
      <c r="X16" s="224">
        <v>1149</v>
      </c>
      <c r="Y16" s="143">
        <f>X16/$C16</f>
        <v>0.11936422189902347</v>
      </c>
      <c r="Z16" s="196"/>
      <c r="AA16" s="20"/>
      <c r="AB16" s="499"/>
      <c r="AC16" s="22"/>
      <c r="AD16" s="22"/>
      <c r="AE16" s="22"/>
    </row>
    <row r="17" spans="1:31" s="5" customFormat="1" ht="17.25" customHeight="1" thickBot="1">
      <c r="A17" s="1910" t="s">
        <v>939</v>
      </c>
      <c r="B17" s="1911"/>
      <c r="C17" s="340">
        <v>10285</v>
      </c>
      <c r="D17" s="420">
        <v>5.529510435371663E-2</v>
      </c>
      <c r="E17" s="1083">
        <v>0.7056119648737651</v>
      </c>
      <c r="F17" s="340">
        <v>4687</v>
      </c>
      <c r="G17" s="320">
        <v>0.45571220223626641</v>
      </c>
      <c r="H17" s="224">
        <v>5598</v>
      </c>
      <c r="I17" s="318">
        <v>0.54428779776373404</v>
      </c>
      <c r="J17" s="340">
        <v>5041</v>
      </c>
      <c r="K17" s="320">
        <v>0.49013125911521632</v>
      </c>
      <c r="L17" s="224">
        <v>222</v>
      </c>
      <c r="M17" s="1068">
        <v>2.1584832280019447E-2</v>
      </c>
      <c r="N17" s="224">
        <v>174</v>
      </c>
      <c r="O17" s="1068">
        <v>1.6917841516772E-2</v>
      </c>
      <c r="P17" s="224">
        <v>297</v>
      </c>
      <c r="Q17" s="1068">
        <v>2.8877005347593583E-2</v>
      </c>
      <c r="R17" s="224">
        <v>611</v>
      </c>
      <c r="S17" s="1068">
        <v>5.9406903257170636E-2</v>
      </c>
      <c r="T17" s="224">
        <v>1242</v>
      </c>
      <c r="U17" s="1068">
        <v>0.1207583859990277</v>
      </c>
      <c r="V17" s="224">
        <v>1325</v>
      </c>
      <c r="W17" s="1068">
        <v>0.12882839086047643</v>
      </c>
      <c r="X17" s="224">
        <v>1373</v>
      </c>
      <c r="Y17" s="143">
        <v>0.13349538162372387</v>
      </c>
      <c r="Z17" s="196"/>
      <c r="AA17" s="20"/>
      <c r="AB17" s="499"/>
      <c r="AC17" s="20"/>
      <c r="AD17" s="22"/>
      <c r="AE17" s="22"/>
    </row>
    <row r="18" spans="1:31" s="5" customFormat="1" ht="17.25" customHeight="1">
      <c r="A18" s="1900" t="s">
        <v>941</v>
      </c>
      <c r="B18" s="907" t="s">
        <v>185</v>
      </c>
      <c r="C18" s="948">
        <f>C17-C16</f>
        <v>659</v>
      </c>
      <c r="D18" s="1084" t="s">
        <v>52</v>
      </c>
      <c r="E18" s="1028" t="s">
        <v>52</v>
      </c>
      <c r="F18" s="948">
        <f t="shared" ref="F18:N18" si="0">F17-F16</f>
        <v>72</v>
      </c>
      <c r="G18" s="1027" t="s">
        <v>52</v>
      </c>
      <c r="H18" s="909">
        <f t="shared" si="0"/>
        <v>587</v>
      </c>
      <c r="I18" s="1028" t="s">
        <v>52</v>
      </c>
      <c r="J18" s="948">
        <f t="shared" si="0"/>
        <v>235</v>
      </c>
      <c r="K18" s="1027" t="s">
        <v>52</v>
      </c>
      <c r="L18" s="909">
        <f t="shared" si="0"/>
        <v>0</v>
      </c>
      <c r="M18" s="1027" t="s">
        <v>52</v>
      </c>
      <c r="N18" s="909">
        <f t="shared" si="0"/>
        <v>11</v>
      </c>
      <c r="O18" s="1027" t="s">
        <v>52</v>
      </c>
      <c r="P18" s="909">
        <f>P17-P16</f>
        <v>-10</v>
      </c>
      <c r="Q18" s="1027" t="s">
        <v>52</v>
      </c>
      <c r="R18" s="909">
        <f>R17-R16</f>
        <v>71</v>
      </c>
      <c r="S18" s="1027" t="s">
        <v>52</v>
      </c>
      <c r="T18" s="909">
        <f>T17-T16</f>
        <v>67</v>
      </c>
      <c r="U18" s="1027" t="s">
        <v>52</v>
      </c>
      <c r="V18" s="909">
        <f>V17-V16</f>
        <v>61</v>
      </c>
      <c r="W18" s="1027" t="s">
        <v>52</v>
      </c>
      <c r="X18" s="909">
        <f>X17-X16</f>
        <v>224</v>
      </c>
      <c r="Y18" s="1043" t="s">
        <v>52</v>
      </c>
      <c r="AA18" s="22"/>
      <c r="AB18" s="22"/>
      <c r="AC18" s="22"/>
      <c r="AD18" s="22"/>
      <c r="AE18" s="22"/>
    </row>
    <row r="19" spans="1:31" s="5" customFormat="1" ht="17.25" customHeight="1">
      <c r="A19" s="1901"/>
      <c r="B19" s="912" t="s">
        <v>186</v>
      </c>
      <c r="C19" s="927">
        <f>C17/C16-1</f>
        <v>6.8460419696654951E-2</v>
      </c>
      <c r="D19" s="1085" t="s">
        <v>52</v>
      </c>
      <c r="E19" s="1031" t="s">
        <v>52</v>
      </c>
      <c r="F19" s="927">
        <f t="shared" ref="F19:N19" si="1">F17/F16-1</f>
        <v>1.5601300108342375E-2</v>
      </c>
      <c r="G19" s="1030" t="s">
        <v>52</v>
      </c>
      <c r="H19" s="925">
        <f t="shared" si="1"/>
        <v>0.11714228696866891</v>
      </c>
      <c r="I19" s="1031" t="s">
        <v>52</v>
      </c>
      <c r="J19" s="927">
        <f t="shared" si="1"/>
        <v>4.8897211818560216E-2</v>
      </c>
      <c r="K19" s="1030" t="s">
        <v>52</v>
      </c>
      <c r="L19" s="925">
        <f t="shared" si="1"/>
        <v>0</v>
      </c>
      <c r="M19" s="1030" t="s">
        <v>52</v>
      </c>
      <c r="N19" s="925">
        <f t="shared" si="1"/>
        <v>6.7484662576687171E-2</v>
      </c>
      <c r="O19" s="1030" t="s">
        <v>52</v>
      </c>
      <c r="P19" s="925">
        <f>P17/P16-1</f>
        <v>-3.2573289902280145E-2</v>
      </c>
      <c r="Q19" s="1030" t="s">
        <v>52</v>
      </c>
      <c r="R19" s="925">
        <f>R17/R16-1</f>
        <v>0.13148148148148153</v>
      </c>
      <c r="S19" s="1030" t="s">
        <v>52</v>
      </c>
      <c r="T19" s="925">
        <f>T17/T16-1</f>
        <v>5.7021276595744741E-2</v>
      </c>
      <c r="U19" s="1030" t="s">
        <v>52</v>
      </c>
      <c r="V19" s="925">
        <f>V17/V16-1</f>
        <v>4.8259493670886E-2</v>
      </c>
      <c r="W19" s="1030" t="s">
        <v>52</v>
      </c>
      <c r="X19" s="925">
        <f>X17/X16-1</f>
        <v>0.19495213228894692</v>
      </c>
      <c r="Y19" s="1044" t="s">
        <v>52</v>
      </c>
      <c r="AA19" s="22"/>
      <c r="AB19" s="22"/>
      <c r="AC19" s="22"/>
      <c r="AD19" s="22"/>
      <c r="AE19" s="22"/>
    </row>
    <row r="20" spans="1:31" s="5" customFormat="1" ht="17.25" customHeight="1">
      <c r="A20" s="1902" t="s">
        <v>945</v>
      </c>
      <c r="B20" s="917" t="s">
        <v>185</v>
      </c>
      <c r="C20" s="955">
        <f>C17-C12</f>
        <v>2470</v>
      </c>
      <c r="D20" s="1086" t="s">
        <v>52</v>
      </c>
      <c r="E20" s="1034" t="s">
        <v>52</v>
      </c>
      <c r="F20" s="955">
        <f t="shared" ref="F20:N20" si="2">F17-F12</f>
        <v>-23</v>
      </c>
      <c r="G20" s="1033" t="s">
        <v>52</v>
      </c>
      <c r="H20" s="919">
        <f t="shared" si="2"/>
        <v>2493</v>
      </c>
      <c r="I20" s="1034" t="s">
        <v>52</v>
      </c>
      <c r="J20" s="955">
        <f t="shared" si="2"/>
        <v>1098</v>
      </c>
      <c r="K20" s="1033" t="s">
        <v>52</v>
      </c>
      <c r="L20" s="919">
        <f t="shared" si="2"/>
        <v>-8</v>
      </c>
      <c r="M20" s="1033" t="s">
        <v>52</v>
      </c>
      <c r="N20" s="919">
        <f t="shared" si="2"/>
        <v>7</v>
      </c>
      <c r="O20" s="1033" t="s">
        <v>52</v>
      </c>
      <c r="P20" s="919">
        <f>P17-P12</f>
        <v>72</v>
      </c>
      <c r="Q20" s="1033" t="s">
        <v>52</v>
      </c>
      <c r="R20" s="919">
        <f>R17-R12</f>
        <v>135</v>
      </c>
      <c r="S20" s="1033" t="s">
        <v>52</v>
      </c>
      <c r="T20" s="919">
        <f>T17-T12</f>
        <v>385</v>
      </c>
      <c r="U20" s="1033" t="s">
        <v>52</v>
      </c>
      <c r="V20" s="919">
        <f>V17-V12</f>
        <v>434</v>
      </c>
      <c r="W20" s="1033" t="s">
        <v>52</v>
      </c>
      <c r="X20" s="919">
        <f>X17-X12</f>
        <v>347</v>
      </c>
      <c r="Y20" s="1045" t="s">
        <v>52</v>
      </c>
      <c r="AA20" s="20"/>
      <c r="AB20" s="22"/>
      <c r="AC20" s="22"/>
      <c r="AD20" s="22"/>
      <c r="AE20" s="22"/>
    </row>
    <row r="21" spans="1:31" s="5" customFormat="1" ht="17.25" customHeight="1">
      <c r="A21" s="1901"/>
      <c r="B21" s="923" t="s">
        <v>186</v>
      </c>
      <c r="C21" s="927">
        <f>C17/C12-1</f>
        <v>0.31605886116442727</v>
      </c>
      <c r="D21" s="1085" t="s">
        <v>52</v>
      </c>
      <c r="E21" s="1031" t="s">
        <v>52</v>
      </c>
      <c r="F21" s="927">
        <f t="shared" ref="F21:N21" si="3">F17/F12-1</f>
        <v>-4.8832271762208057E-3</v>
      </c>
      <c r="G21" s="1030" t="s">
        <v>52</v>
      </c>
      <c r="H21" s="925">
        <f t="shared" si="3"/>
        <v>0.80289855072463778</v>
      </c>
      <c r="I21" s="1031" t="s">
        <v>52</v>
      </c>
      <c r="J21" s="927">
        <f t="shared" si="3"/>
        <v>0.27846817144306368</v>
      </c>
      <c r="K21" s="1030" t="s">
        <v>52</v>
      </c>
      <c r="L21" s="925">
        <f t="shared" si="3"/>
        <v>-3.4782608695652195E-2</v>
      </c>
      <c r="M21" s="1030" t="s">
        <v>52</v>
      </c>
      <c r="N21" s="925">
        <f t="shared" si="3"/>
        <v>4.1916167664670656E-2</v>
      </c>
      <c r="O21" s="1030" t="s">
        <v>52</v>
      </c>
      <c r="P21" s="925">
        <f>P17/P12-1</f>
        <v>0.32000000000000006</v>
      </c>
      <c r="Q21" s="1030" t="s">
        <v>52</v>
      </c>
      <c r="R21" s="925">
        <f>R17/R12-1</f>
        <v>0.28361344537815136</v>
      </c>
      <c r="S21" s="1030" t="s">
        <v>52</v>
      </c>
      <c r="T21" s="925">
        <f>T17/T12-1</f>
        <v>0.44924154025670937</v>
      </c>
      <c r="U21" s="1030" t="s">
        <v>52</v>
      </c>
      <c r="V21" s="925">
        <f>V17/V12-1</f>
        <v>0.48709315375982043</v>
      </c>
      <c r="W21" s="1030" t="s">
        <v>52</v>
      </c>
      <c r="X21" s="925">
        <f>X17/X12-1</f>
        <v>0.33820662768031196</v>
      </c>
      <c r="Y21" s="1044" t="s">
        <v>52</v>
      </c>
      <c r="AA21" s="22"/>
      <c r="AB21" s="22"/>
      <c r="AC21" s="22"/>
      <c r="AD21" s="22"/>
      <c r="AE21" s="22"/>
    </row>
    <row r="22" spans="1:31" s="5" customFormat="1" ht="17.25" customHeight="1">
      <c r="A22" s="1902" t="s">
        <v>944</v>
      </c>
      <c r="B22" s="928" t="s">
        <v>185</v>
      </c>
      <c r="C22" s="955">
        <f>C17-C7</f>
        <v>3516</v>
      </c>
      <c r="D22" s="1086" t="s">
        <v>52</v>
      </c>
      <c r="E22" s="1034" t="s">
        <v>52</v>
      </c>
      <c r="F22" s="955">
        <f t="shared" ref="F22:N22" si="4">F17-F7</f>
        <v>-519</v>
      </c>
      <c r="G22" s="1033" t="s">
        <v>52</v>
      </c>
      <c r="H22" s="919">
        <f t="shared" si="4"/>
        <v>4035</v>
      </c>
      <c r="I22" s="1034" t="s">
        <v>52</v>
      </c>
      <c r="J22" s="955">
        <f t="shared" si="4"/>
        <v>1238</v>
      </c>
      <c r="K22" s="1033" t="s">
        <v>52</v>
      </c>
      <c r="L22" s="919">
        <f t="shared" si="4"/>
        <v>-72</v>
      </c>
      <c r="M22" s="1033" t="s">
        <v>52</v>
      </c>
      <c r="N22" s="919">
        <f t="shared" si="4"/>
        <v>25</v>
      </c>
      <c r="O22" s="1033" t="s">
        <v>52</v>
      </c>
      <c r="P22" s="919">
        <f>P17-P7</f>
        <v>79</v>
      </c>
      <c r="Q22" s="1033" t="s">
        <v>52</v>
      </c>
      <c r="R22" s="919">
        <f>R17-R7</f>
        <v>299</v>
      </c>
      <c r="S22" s="1033" t="s">
        <v>52</v>
      </c>
      <c r="T22" s="919">
        <f>T17-T7</f>
        <v>763</v>
      </c>
      <c r="U22" s="1033" t="s">
        <v>52</v>
      </c>
      <c r="V22" s="919">
        <f>V17-V7</f>
        <v>614</v>
      </c>
      <c r="W22" s="1033" t="s">
        <v>52</v>
      </c>
      <c r="X22" s="919">
        <f>X17-X7</f>
        <v>570</v>
      </c>
      <c r="Y22" s="1045" t="s">
        <v>52</v>
      </c>
      <c r="AA22" s="22"/>
      <c r="AB22" s="22"/>
      <c r="AC22" s="22"/>
      <c r="AD22" s="22"/>
      <c r="AE22" s="22"/>
    </row>
    <row r="23" spans="1:31" s="5" customFormat="1" ht="17.25" customHeight="1">
      <c r="A23" s="1903"/>
      <c r="B23" s="935" t="s">
        <v>186</v>
      </c>
      <c r="C23" s="1069">
        <f>C17/C7-1</f>
        <v>0.51942679864086272</v>
      </c>
      <c r="D23" s="257" t="s">
        <v>52</v>
      </c>
      <c r="E23" s="1070" t="s">
        <v>52</v>
      </c>
      <c r="F23" s="1069">
        <f t="shared" ref="F23:N23" si="5">F17/F7-1</f>
        <v>-9.9692662312716118E-2</v>
      </c>
      <c r="G23" s="1049" t="s">
        <v>52</v>
      </c>
      <c r="H23" s="938">
        <f t="shared" si="5"/>
        <v>2.5815738963531669</v>
      </c>
      <c r="I23" s="1070" t="s">
        <v>52</v>
      </c>
      <c r="J23" s="1069">
        <f t="shared" si="5"/>
        <v>0.32553247436234556</v>
      </c>
      <c r="K23" s="1049" t="s">
        <v>52</v>
      </c>
      <c r="L23" s="938">
        <f t="shared" si="5"/>
        <v>-0.24489795918367352</v>
      </c>
      <c r="M23" s="1049" t="s">
        <v>52</v>
      </c>
      <c r="N23" s="938">
        <f t="shared" si="5"/>
        <v>0.16778523489932895</v>
      </c>
      <c r="O23" s="1049" t="s">
        <v>52</v>
      </c>
      <c r="P23" s="938">
        <f>P17/P7-1</f>
        <v>0.36238532110091737</v>
      </c>
      <c r="Q23" s="1049" t="s">
        <v>52</v>
      </c>
      <c r="R23" s="938">
        <f>R17/R7-1</f>
        <v>0.95833333333333326</v>
      </c>
      <c r="S23" s="1049" t="s">
        <v>52</v>
      </c>
      <c r="T23" s="938">
        <f>T17/T7-1</f>
        <v>1.5929018789144052</v>
      </c>
      <c r="U23" s="1049" t="s">
        <v>52</v>
      </c>
      <c r="V23" s="938">
        <f>V17/V7-1</f>
        <v>0.8635724331926864</v>
      </c>
      <c r="W23" s="1049" t="s">
        <v>52</v>
      </c>
      <c r="X23" s="938">
        <f>X17/X7-1</f>
        <v>0.70983810709838102</v>
      </c>
      <c r="Y23" s="1050" t="s">
        <v>52</v>
      </c>
    </row>
    <row r="24" spans="1:31" s="5" customFormat="1" ht="17.25" customHeight="1">
      <c r="A24" s="903"/>
      <c r="B24" s="258"/>
      <c r="C24" s="256"/>
      <c r="D24" s="257"/>
      <c r="E24" s="257"/>
      <c r="F24" s="256"/>
      <c r="G24" s="257"/>
      <c r="H24" s="256"/>
      <c r="I24" s="257"/>
      <c r="J24" s="256"/>
      <c r="K24" s="257"/>
      <c r="L24" s="256"/>
      <c r="M24" s="257"/>
      <c r="N24" s="256"/>
      <c r="O24" s="257"/>
      <c r="P24" s="256"/>
      <c r="Q24" s="257"/>
      <c r="R24" s="256"/>
      <c r="S24" s="257"/>
      <c r="T24" s="256"/>
      <c r="U24" s="257"/>
      <c r="V24" s="256"/>
      <c r="W24" s="257"/>
      <c r="X24" s="256"/>
      <c r="Y24" s="257"/>
    </row>
    <row r="25" spans="1:31" s="167" customFormat="1" ht="17.25" customHeight="1">
      <c r="A25" s="414" t="s">
        <v>1672</v>
      </c>
      <c r="B25" s="149"/>
    </row>
    <row r="26" spans="1:31" s="123" customFormat="1" ht="17.25" customHeight="1">
      <c r="A26" s="414" t="s">
        <v>174</v>
      </c>
      <c r="B26" s="228"/>
      <c r="C26" s="64"/>
      <c r="D26" s="64"/>
      <c r="E26" s="64"/>
      <c r="F26" s="64"/>
      <c r="G26" s="64"/>
      <c r="H26" s="64"/>
      <c r="I26" s="64"/>
      <c r="J26" s="64"/>
      <c r="K26" s="64"/>
      <c r="L26" s="64"/>
      <c r="M26" s="64"/>
      <c r="N26" s="64"/>
      <c r="O26" s="64"/>
      <c r="P26" s="64"/>
      <c r="Q26" s="64"/>
      <c r="R26" s="64"/>
      <c r="S26" s="64"/>
      <c r="T26" s="216"/>
      <c r="U26" s="216"/>
      <c r="V26" s="216"/>
      <c r="W26" s="216"/>
      <c r="X26" s="216"/>
      <c r="Y26" s="216"/>
    </row>
    <row r="27" spans="1:31" s="216" customFormat="1" ht="17.25" customHeight="1">
      <c r="A27" s="410" t="s">
        <v>354</v>
      </c>
      <c r="B27" s="228"/>
      <c r="C27" s="123"/>
      <c r="D27" s="123"/>
      <c r="E27" s="123"/>
      <c r="F27" s="123"/>
      <c r="G27" s="123"/>
      <c r="H27" s="123"/>
      <c r="I27" s="123"/>
      <c r="J27" s="123"/>
      <c r="K27" s="123"/>
      <c r="L27" s="123"/>
      <c r="M27" s="123"/>
      <c r="N27" s="123"/>
      <c r="O27" s="123"/>
      <c r="P27" s="123"/>
      <c r="Q27" s="123"/>
      <c r="R27" s="123"/>
      <c r="S27" s="123"/>
      <c r="T27" s="123"/>
      <c r="U27" s="123"/>
      <c r="V27" s="64"/>
      <c r="W27" s="123"/>
      <c r="X27" s="123"/>
      <c r="Y27" s="123"/>
    </row>
    <row r="28" spans="1:31" s="123" customFormat="1" ht="17.25" customHeight="1">
      <c r="A28" s="410" t="s">
        <v>438</v>
      </c>
      <c r="E28" s="58"/>
      <c r="Q28" s="229"/>
    </row>
    <row r="29" spans="1:31" s="123" customFormat="1" ht="17.25" customHeight="1">
      <c r="A29" s="410" t="s">
        <v>439</v>
      </c>
    </row>
    <row r="30" spans="1:31" ht="17.25" customHeight="1">
      <c r="A30" s="69" t="s">
        <v>513</v>
      </c>
      <c r="C30" s="141"/>
      <c r="F30" s="141"/>
      <c r="H30" s="141"/>
      <c r="I30" s="141"/>
      <c r="J30" s="141"/>
      <c r="K30" s="141"/>
      <c r="L30" s="141"/>
      <c r="N30" s="141"/>
      <c r="P30" s="141"/>
      <c r="R30" s="141"/>
      <c r="T30" s="141"/>
      <c r="V30" s="141"/>
      <c r="X30" s="141"/>
    </row>
    <row r="31" spans="1:31" ht="17.25" customHeight="1">
      <c r="C31" s="141"/>
      <c r="F31" s="141"/>
      <c r="H31" s="141"/>
      <c r="J31" s="141"/>
      <c r="K31" s="141"/>
      <c r="L31" s="141"/>
      <c r="N31" s="141"/>
      <c r="P31" s="141"/>
      <c r="R31" s="141"/>
      <c r="T31" s="141"/>
      <c r="V31" s="141"/>
      <c r="X31" s="141"/>
    </row>
    <row r="32" spans="1:31">
      <c r="C32" s="196"/>
      <c r="F32" s="196"/>
      <c r="H32" s="196"/>
      <c r="J32" s="196"/>
      <c r="K32" s="141"/>
      <c r="L32" s="196"/>
      <c r="N32" s="196"/>
      <c r="P32" s="196"/>
      <c r="R32" s="196"/>
      <c r="T32" s="196"/>
      <c r="V32" s="196"/>
      <c r="X32" s="196"/>
    </row>
    <row r="33" spans="3:24">
      <c r="C33" s="141"/>
      <c r="F33" s="141"/>
      <c r="H33" s="141"/>
      <c r="J33" s="141"/>
      <c r="K33" s="141"/>
      <c r="L33" s="141"/>
      <c r="N33" s="141"/>
      <c r="P33" s="141"/>
      <c r="R33" s="141"/>
      <c r="T33" s="141"/>
      <c r="V33" s="141"/>
      <c r="X33" s="141"/>
    </row>
    <row r="34" spans="3:24">
      <c r="C34" s="196"/>
      <c r="F34" s="196"/>
      <c r="H34" s="196"/>
      <c r="J34" s="196"/>
      <c r="K34" s="141"/>
      <c r="L34" s="196"/>
      <c r="N34" s="196"/>
      <c r="P34" s="196"/>
      <c r="R34" s="196"/>
      <c r="T34" s="196"/>
      <c r="V34" s="196"/>
      <c r="X34" s="196"/>
    </row>
    <row r="35" spans="3:24">
      <c r="F35" s="141"/>
      <c r="J35" s="141"/>
      <c r="K35" s="141"/>
    </row>
    <row r="36" spans="3:24">
      <c r="F36" s="141"/>
      <c r="J36" s="141"/>
      <c r="K36" s="141"/>
    </row>
    <row r="37" spans="3:24">
      <c r="F37" s="141"/>
      <c r="J37" s="141"/>
      <c r="K37" s="141"/>
    </row>
    <row r="38" spans="3:24">
      <c r="F38" s="141"/>
      <c r="J38" s="141"/>
      <c r="K38" s="141"/>
    </row>
    <row r="39" spans="3:24">
      <c r="J39" s="141"/>
      <c r="K39" s="141"/>
    </row>
  </sheetData>
  <mergeCells count="28">
    <mergeCell ref="R4:S5"/>
    <mergeCell ref="T4:U5"/>
    <mergeCell ref="V4:W5"/>
    <mergeCell ref="X4:Y5"/>
    <mergeCell ref="C3:E5"/>
    <mergeCell ref="F3:I3"/>
    <mergeCell ref="J3:Y3"/>
    <mergeCell ref="F4:G5"/>
    <mergeCell ref="H4:I5"/>
    <mergeCell ref="J4:K5"/>
    <mergeCell ref="L4:M5"/>
    <mergeCell ref="N4:O5"/>
    <mergeCell ref="P4:Q5"/>
    <mergeCell ref="A18:A19"/>
    <mergeCell ref="A20:A21"/>
    <mergeCell ref="A22:A23"/>
    <mergeCell ref="A3:B6"/>
    <mergeCell ref="A7:B7"/>
    <mergeCell ref="A8:B8"/>
    <mergeCell ref="A9:B9"/>
    <mergeCell ref="A10:B10"/>
    <mergeCell ref="A11:B11"/>
    <mergeCell ref="A12:B12"/>
    <mergeCell ref="A13:B13"/>
    <mergeCell ref="A14:B14"/>
    <mergeCell ref="A15:B15"/>
    <mergeCell ref="A16:B16"/>
    <mergeCell ref="A17:B17"/>
  </mergeCells>
  <hyperlinks>
    <hyperlink ref="AA2" location="OBSAH!A1" display="Zpět na obsah"/>
  </hyperlinks>
  <pageMargins left="0.70866141732283472" right="0.70866141732283472" top="0.78740157480314965" bottom="0.78740157480314965" header="0.31496062992125984" footer="0.31496062992125984"/>
  <pageSetup paperSize="9" scale="95" orientation="landscape" r:id="rId1"/>
  <ignoredErrors>
    <ignoredError sqref="C18:Y23" unlocked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6"/>
  <sheetViews>
    <sheetView showGridLines="0" workbookViewId="0"/>
  </sheetViews>
  <sheetFormatPr defaultRowHeight="15"/>
  <cols>
    <col min="1" max="1" width="20.5703125" customWidth="1"/>
    <col min="2" max="2" width="7.28515625" customWidth="1"/>
    <col min="3" max="3" width="5.7109375" customWidth="1"/>
    <col min="4" max="4" width="5.7109375" style="551" customWidth="1"/>
    <col min="5" max="24" width="5.7109375" customWidth="1"/>
  </cols>
  <sheetData>
    <row r="1" spans="1:45" s="551" customFormat="1" ht="15" customHeight="1">
      <c r="A1" s="165" t="s">
        <v>1569</v>
      </c>
      <c r="B1" s="145"/>
      <c r="C1" s="145"/>
      <c r="D1" s="145"/>
      <c r="E1" s="145"/>
      <c r="F1" s="145"/>
      <c r="G1" s="145"/>
      <c r="H1" s="145"/>
      <c r="I1" s="145"/>
      <c r="J1" s="145"/>
      <c r="K1" s="145"/>
      <c r="L1" s="61"/>
      <c r="M1" s="145"/>
      <c r="N1" s="145"/>
      <c r="O1" s="145"/>
      <c r="P1" s="145"/>
      <c r="Q1" s="145"/>
      <c r="R1" s="145"/>
      <c r="S1" s="145"/>
      <c r="T1" s="145"/>
      <c r="U1" s="145"/>
      <c r="V1" s="145"/>
      <c r="W1" s="145"/>
      <c r="X1" s="145"/>
      <c r="AC1" s="18"/>
      <c r="AD1" s="18"/>
      <c r="AE1" s="18"/>
      <c r="AF1" s="18"/>
      <c r="AG1" s="18"/>
      <c r="AH1" s="18"/>
      <c r="AI1" s="18"/>
      <c r="AJ1" s="18"/>
      <c r="AK1" s="18"/>
      <c r="AL1" s="18"/>
      <c r="AM1" s="18"/>
      <c r="AN1" s="18"/>
      <c r="AO1" s="18"/>
      <c r="AP1" s="18"/>
      <c r="AQ1" s="18"/>
      <c r="AR1" s="18"/>
      <c r="AS1" s="18"/>
    </row>
    <row r="2" spans="1:45" s="551" customFormat="1" ht="15" customHeight="1" thickBot="1">
      <c r="A2" s="1614" t="s">
        <v>1719</v>
      </c>
      <c r="B2" s="146"/>
      <c r="C2" s="146"/>
      <c r="D2" s="146"/>
      <c r="E2" s="146"/>
      <c r="F2" s="146"/>
      <c r="G2" s="146"/>
      <c r="H2" s="146"/>
      <c r="I2" s="146"/>
      <c r="J2" s="146"/>
      <c r="K2" s="146"/>
      <c r="L2" s="146"/>
      <c r="M2" s="146"/>
      <c r="N2" s="146"/>
      <c r="O2" s="146" t="s">
        <v>0</v>
      </c>
      <c r="P2" s="146"/>
      <c r="Q2" s="146"/>
      <c r="R2" s="146"/>
      <c r="S2" s="146"/>
      <c r="T2" s="146"/>
      <c r="U2" s="146"/>
      <c r="V2" s="146"/>
      <c r="W2" s="146"/>
      <c r="X2" s="146"/>
      <c r="Y2" s="146"/>
      <c r="Z2" s="213" t="s">
        <v>1602</v>
      </c>
      <c r="AA2" s="146"/>
      <c r="AS2" s="18"/>
    </row>
    <row r="3" spans="1:45" s="551" customFormat="1" ht="15" customHeight="1">
      <c r="A3" s="1987" t="s">
        <v>184</v>
      </c>
      <c r="B3" s="1917" t="s">
        <v>67</v>
      </c>
      <c r="C3" s="1918"/>
      <c r="D3" s="1987"/>
      <c r="E3" s="2011" t="s">
        <v>40</v>
      </c>
      <c r="F3" s="2011"/>
      <c r="G3" s="2011"/>
      <c r="H3" s="2012"/>
      <c r="I3" s="2010" t="s">
        <v>41</v>
      </c>
      <c r="J3" s="2011"/>
      <c r="K3" s="2011"/>
      <c r="L3" s="2011"/>
      <c r="M3" s="2011"/>
      <c r="N3" s="2011"/>
      <c r="O3" s="2011"/>
      <c r="P3" s="2011"/>
      <c r="Q3" s="2011"/>
      <c r="R3" s="2011"/>
      <c r="S3" s="2011"/>
      <c r="T3" s="2011"/>
      <c r="U3" s="2011"/>
      <c r="V3" s="2011"/>
      <c r="W3" s="2011"/>
      <c r="X3" s="2011"/>
      <c r="AE3" s="141"/>
      <c r="AS3" s="18"/>
    </row>
    <row r="4" spans="1:45" s="551" customFormat="1" ht="15" customHeight="1">
      <c r="A4" s="1992"/>
      <c r="B4" s="2020"/>
      <c r="C4" s="1985"/>
      <c r="D4" s="1992"/>
      <c r="E4" s="2021" t="s">
        <v>172</v>
      </c>
      <c r="F4" s="2022"/>
      <c r="G4" s="1998" t="s">
        <v>42</v>
      </c>
      <c r="H4" s="2025"/>
      <c r="I4" s="2001" t="s">
        <v>46</v>
      </c>
      <c r="J4" s="1973"/>
      <c r="K4" s="1998" t="s">
        <v>45</v>
      </c>
      <c r="L4" s="1973"/>
      <c r="M4" s="1998" t="s">
        <v>44</v>
      </c>
      <c r="N4" s="1973"/>
      <c r="O4" s="1998" t="s">
        <v>47</v>
      </c>
      <c r="P4" s="1973"/>
      <c r="Q4" s="1998" t="s">
        <v>43</v>
      </c>
      <c r="R4" s="1973"/>
      <c r="S4" s="1998" t="s">
        <v>48</v>
      </c>
      <c r="T4" s="1973"/>
      <c r="U4" s="1998" t="s">
        <v>655</v>
      </c>
      <c r="V4" s="1973"/>
      <c r="W4" s="1998" t="s">
        <v>61</v>
      </c>
      <c r="X4" s="1999"/>
      <c r="AS4" s="18"/>
    </row>
    <row r="5" spans="1:45" s="551" customFormat="1" ht="15" customHeight="1">
      <c r="A5" s="1992"/>
      <c r="B5" s="1919"/>
      <c r="C5" s="1920"/>
      <c r="D5" s="1988"/>
      <c r="E5" s="2023"/>
      <c r="F5" s="2024"/>
      <c r="G5" s="2000"/>
      <c r="H5" s="1988"/>
      <c r="I5" s="1919"/>
      <c r="J5" s="2002"/>
      <c r="K5" s="2000"/>
      <c r="L5" s="2002"/>
      <c r="M5" s="2000"/>
      <c r="N5" s="2002"/>
      <c r="O5" s="2000"/>
      <c r="P5" s="2002"/>
      <c r="Q5" s="2000"/>
      <c r="R5" s="2002"/>
      <c r="S5" s="2000"/>
      <c r="T5" s="2002"/>
      <c r="U5" s="2000"/>
      <c r="V5" s="2002"/>
      <c r="W5" s="2000"/>
      <c r="X5" s="1920"/>
      <c r="AC5" s="18"/>
      <c r="AD5" s="18"/>
      <c r="AE5" s="18"/>
      <c r="AF5" s="18"/>
      <c r="AG5" s="18"/>
      <c r="AH5" s="18"/>
      <c r="AI5" s="18"/>
      <c r="AJ5" s="18"/>
      <c r="AK5" s="18"/>
      <c r="AL5" s="18"/>
      <c r="AM5" s="18"/>
      <c r="AN5" s="18"/>
      <c r="AO5" s="18"/>
      <c r="AP5" s="18"/>
      <c r="AQ5" s="18"/>
      <c r="AR5" s="18"/>
      <c r="AS5" s="18"/>
    </row>
    <row r="6" spans="1:45" s="551" customFormat="1" ht="15" customHeight="1" thickBot="1">
      <c r="A6" s="1993"/>
      <c r="B6" s="1061" t="s">
        <v>142</v>
      </c>
      <c r="C6" s="1093" t="s">
        <v>151</v>
      </c>
      <c r="D6" s="1071" t="s">
        <v>147</v>
      </c>
      <c r="E6" s="1072" t="s">
        <v>142</v>
      </c>
      <c r="F6" s="1066" t="s">
        <v>148</v>
      </c>
      <c r="G6" s="1064" t="s">
        <v>142</v>
      </c>
      <c r="H6" s="1067" t="s">
        <v>148</v>
      </c>
      <c r="I6" s="1061" t="s">
        <v>142</v>
      </c>
      <c r="J6" s="1066" t="s">
        <v>148</v>
      </c>
      <c r="K6" s="1064" t="s">
        <v>142</v>
      </c>
      <c r="L6" s="1066" t="s">
        <v>148</v>
      </c>
      <c r="M6" s="1064" t="s">
        <v>142</v>
      </c>
      <c r="N6" s="1066" t="s">
        <v>148</v>
      </c>
      <c r="O6" s="1064" t="s">
        <v>142</v>
      </c>
      <c r="P6" s="1066" t="s">
        <v>176</v>
      </c>
      <c r="Q6" s="1064" t="s">
        <v>142</v>
      </c>
      <c r="R6" s="1066" t="s">
        <v>148</v>
      </c>
      <c r="S6" s="1064" t="s">
        <v>142</v>
      </c>
      <c r="T6" s="1066" t="s">
        <v>148</v>
      </c>
      <c r="U6" s="1064" t="s">
        <v>142</v>
      </c>
      <c r="V6" s="1066" t="s">
        <v>148</v>
      </c>
      <c r="W6" s="1064" t="s">
        <v>142</v>
      </c>
      <c r="X6" s="1065" t="s">
        <v>148</v>
      </c>
      <c r="AC6" s="18"/>
      <c r="AD6" s="18"/>
      <c r="AE6" s="18"/>
      <c r="AF6" s="18"/>
      <c r="AG6" s="18"/>
      <c r="AH6" s="18"/>
      <c r="AI6" s="18"/>
      <c r="AJ6" s="18"/>
      <c r="AK6" s="18"/>
      <c r="AL6" s="18"/>
      <c r="AM6" s="18"/>
      <c r="AN6" s="18"/>
      <c r="AO6" s="18"/>
      <c r="AP6" s="18"/>
      <c r="AQ6" s="18"/>
      <c r="AR6" s="18"/>
      <c r="AS6" s="18"/>
    </row>
    <row r="7" spans="1:45" s="551" customFormat="1" ht="15" customHeight="1">
      <c r="A7" s="1076" t="s">
        <v>1601</v>
      </c>
      <c r="B7" s="1077">
        <v>10285</v>
      </c>
      <c r="C7" s="673">
        <v>5.529510435371663E-2</v>
      </c>
      <c r="D7" s="661">
        <v>0.7056119648737651</v>
      </c>
      <c r="E7" s="1077">
        <v>4687</v>
      </c>
      <c r="F7" s="659">
        <f>E7/B7</f>
        <v>0.45571220223626641</v>
      </c>
      <c r="G7" s="1077">
        <v>5598</v>
      </c>
      <c r="H7" s="661">
        <v>0.54428779776373404</v>
      </c>
      <c r="I7" s="1077">
        <v>5041</v>
      </c>
      <c r="J7" s="659">
        <v>0.49013125911521632</v>
      </c>
      <c r="K7" s="1077">
        <v>222</v>
      </c>
      <c r="L7" s="659">
        <v>2.1584832280019447E-2</v>
      </c>
      <c r="M7" s="1077">
        <v>174</v>
      </c>
      <c r="N7" s="659">
        <v>1.6917841516772E-2</v>
      </c>
      <c r="O7" s="1077">
        <v>297</v>
      </c>
      <c r="P7" s="659">
        <v>2.8877005347593583E-2</v>
      </c>
      <c r="Q7" s="1077">
        <v>611</v>
      </c>
      <c r="R7" s="659">
        <v>5.9406903257170636E-2</v>
      </c>
      <c r="S7" s="1077">
        <v>1242</v>
      </c>
      <c r="T7" s="659">
        <v>0.1207583859990277</v>
      </c>
      <c r="U7" s="1077">
        <v>1325</v>
      </c>
      <c r="V7" s="659">
        <v>0.12882839086047643</v>
      </c>
      <c r="W7" s="1077">
        <v>1373</v>
      </c>
      <c r="X7" s="673">
        <v>0.13349538162372387</v>
      </c>
      <c r="AC7" s="18"/>
      <c r="AD7" s="18"/>
      <c r="AE7" s="18"/>
      <c r="AF7" s="18"/>
      <c r="AG7" s="18"/>
      <c r="AH7" s="18"/>
      <c r="AI7" s="18"/>
      <c r="AJ7" s="18"/>
      <c r="AK7" s="18"/>
      <c r="AL7" s="18"/>
      <c r="AM7" s="18"/>
      <c r="AN7" s="18"/>
      <c r="AO7" s="18"/>
      <c r="AP7" s="18"/>
      <c r="AQ7" s="18"/>
      <c r="AR7" s="18"/>
      <c r="AS7" s="18"/>
    </row>
    <row r="8" spans="1:45" s="551" customFormat="1" ht="15" customHeight="1">
      <c r="A8" s="977" t="s">
        <v>16</v>
      </c>
      <c r="B8" s="60">
        <v>996</v>
      </c>
      <c r="C8" s="1080">
        <v>4.5803633019084848E-2</v>
      </c>
      <c r="D8" s="1078">
        <v>0.70990734141126155</v>
      </c>
      <c r="E8" s="60">
        <v>492</v>
      </c>
      <c r="F8" s="1079">
        <v>0.49397590361445781</v>
      </c>
      <c r="G8" s="60">
        <v>504</v>
      </c>
      <c r="H8" s="1078">
        <v>0.50602409638554213</v>
      </c>
      <c r="I8" s="60">
        <v>469</v>
      </c>
      <c r="J8" s="1079">
        <v>0.47088353413654621</v>
      </c>
      <c r="K8" s="60">
        <v>13</v>
      </c>
      <c r="L8" s="1079">
        <v>1.3052208835341365E-2</v>
      </c>
      <c r="M8" s="60">
        <v>26</v>
      </c>
      <c r="N8" s="1079">
        <v>2.6104417670682729E-2</v>
      </c>
      <c r="O8" s="60">
        <v>17</v>
      </c>
      <c r="P8" s="1079">
        <v>1.7068273092369479E-2</v>
      </c>
      <c r="Q8" s="60">
        <v>27</v>
      </c>
      <c r="R8" s="1079">
        <v>2.710843373493976E-2</v>
      </c>
      <c r="S8" s="60">
        <v>108</v>
      </c>
      <c r="T8" s="1079">
        <v>0.10843373493975904</v>
      </c>
      <c r="U8" s="60">
        <v>134</v>
      </c>
      <c r="V8" s="1079">
        <v>0.13453815261044177</v>
      </c>
      <c r="W8" s="60">
        <v>202</v>
      </c>
      <c r="X8" s="1080">
        <v>0.20281124497991967</v>
      </c>
      <c r="AC8" s="18"/>
      <c r="AD8" s="18"/>
      <c r="AE8" s="18"/>
      <c r="AF8" s="18"/>
      <c r="AG8" s="18"/>
      <c r="AH8" s="18"/>
      <c r="AI8" s="18"/>
      <c r="AJ8" s="18"/>
      <c r="AK8" s="18"/>
      <c r="AL8" s="18"/>
      <c r="AM8" s="18"/>
      <c r="AN8" s="18"/>
      <c r="AO8" s="18"/>
      <c r="AP8" s="18"/>
      <c r="AQ8" s="18"/>
      <c r="AR8" s="18"/>
      <c r="AS8" s="18"/>
    </row>
    <row r="9" spans="1:45" s="551" customFormat="1" ht="15" customHeight="1">
      <c r="A9" s="977" t="s">
        <v>17</v>
      </c>
      <c r="B9" s="60">
        <v>1058</v>
      </c>
      <c r="C9" s="1080">
        <v>3.9007484422814584E-2</v>
      </c>
      <c r="D9" s="1078">
        <v>0.74245614035087715</v>
      </c>
      <c r="E9" s="60">
        <v>205</v>
      </c>
      <c r="F9" s="1079">
        <v>0.1937618147448015</v>
      </c>
      <c r="G9" s="60">
        <v>853</v>
      </c>
      <c r="H9" s="1078">
        <v>0.80623818525519853</v>
      </c>
      <c r="I9" s="60">
        <v>488</v>
      </c>
      <c r="J9" s="1079">
        <v>0.46124763705103972</v>
      </c>
      <c r="K9" s="60">
        <v>35</v>
      </c>
      <c r="L9" s="1079">
        <v>3.3081285444234401E-2</v>
      </c>
      <c r="M9" s="60">
        <v>19</v>
      </c>
      <c r="N9" s="1079">
        <v>1.7958412098298678E-2</v>
      </c>
      <c r="O9" s="60">
        <v>22</v>
      </c>
      <c r="P9" s="1079">
        <v>2.0793950850661626E-2</v>
      </c>
      <c r="Q9" s="60">
        <v>66</v>
      </c>
      <c r="R9" s="1079">
        <v>6.2381852551984876E-2</v>
      </c>
      <c r="S9" s="60">
        <v>168</v>
      </c>
      <c r="T9" s="1079">
        <v>0.15879017013232513</v>
      </c>
      <c r="U9" s="60">
        <v>141</v>
      </c>
      <c r="V9" s="1079">
        <v>0.1332703213610586</v>
      </c>
      <c r="W9" s="60">
        <v>119</v>
      </c>
      <c r="X9" s="1080">
        <v>0.11247637051039698</v>
      </c>
      <c r="AC9" s="18"/>
      <c r="AD9" s="18"/>
      <c r="AE9" s="18"/>
      <c r="AF9" s="18"/>
      <c r="AG9" s="18"/>
      <c r="AH9" s="18"/>
      <c r="AI9" s="18"/>
      <c r="AJ9" s="18"/>
      <c r="AK9" s="18"/>
      <c r="AL9" s="18"/>
      <c r="AM9" s="18"/>
      <c r="AN9" s="18"/>
      <c r="AO9" s="18"/>
      <c r="AP9" s="18"/>
      <c r="AQ9" s="18"/>
      <c r="AR9" s="18"/>
      <c r="AS9" s="18"/>
    </row>
    <row r="10" spans="1:45" s="551" customFormat="1" ht="15" customHeight="1">
      <c r="A10" s="977" t="s">
        <v>18</v>
      </c>
      <c r="B10" s="60">
        <v>471</v>
      </c>
      <c r="C10" s="1080">
        <v>3.9730071699704765E-2</v>
      </c>
      <c r="D10" s="1078">
        <v>0.69264705882352939</v>
      </c>
      <c r="E10" s="60">
        <v>169</v>
      </c>
      <c r="F10" s="1079">
        <v>0.35881104033970274</v>
      </c>
      <c r="G10" s="60">
        <v>302</v>
      </c>
      <c r="H10" s="1078">
        <v>0.64118895966029721</v>
      </c>
      <c r="I10" s="60">
        <v>187</v>
      </c>
      <c r="J10" s="1079">
        <v>0.39702760084925692</v>
      </c>
      <c r="K10" s="60">
        <v>30</v>
      </c>
      <c r="L10" s="1079">
        <v>6.3694267515923567E-2</v>
      </c>
      <c r="M10" s="60">
        <v>11</v>
      </c>
      <c r="N10" s="1079">
        <v>2.3354564755838639E-2</v>
      </c>
      <c r="O10" s="60">
        <v>10</v>
      </c>
      <c r="P10" s="1079">
        <v>2.1231422505307854E-2</v>
      </c>
      <c r="Q10" s="60">
        <v>67</v>
      </c>
      <c r="R10" s="1079">
        <v>0.14225053078556263</v>
      </c>
      <c r="S10" s="60">
        <v>67</v>
      </c>
      <c r="T10" s="1079">
        <v>0.14225053078556263</v>
      </c>
      <c r="U10" s="60">
        <v>64</v>
      </c>
      <c r="V10" s="1079">
        <v>0.13588110403397027</v>
      </c>
      <c r="W10" s="60">
        <v>35</v>
      </c>
      <c r="X10" s="1080">
        <v>7.4309978768577492E-2</v>
      </c>
      <c r="AC10" s="18"/>
      <c r="AD10" s="18"/>
      <c r="AE10" s="18"/>
      <c r="AF10" s="18"/>
      <c r="AG10" s="18"/>
      <c r="AH10" s="18"/>
      <c r="AI10" s="18"/>
      <c r="AJ10" s="18"/>
      <c r="AK10" s="18"/>
      <c r="AL10" s="18"/>
      <c r="AM10" s="18"/>
      <c r="AN10" s="18"/>
      <c r="AO10" s="18"/>
      <c r="AP10" s="18"/>
      <c r="AQ10" s="18"/>
      <c r="AR10" s="18"/>
      <c r="AS10" s="18"/>
    </row>
    <row r="11" spans="1:45" s="551" customFormat="1" ht="15" customHeight="1">
      <c r="A11" s="977" t="s">
        <v>19</v>
      </c>
      <c r="B11" s="60">
        <v>531</v>
      </c>
      <c r="C11" s="1080">
        <v>5.3603876438522109E-2</v>
      </c>
      <c r="D11" s="1078">
        <v>0.71951219512195119</v>
      </c>
      <c r="E11" s="60">
        <v>177</v>
      </c>
      <c r="F11" s="1079">
        <v>0.33333333333333331</v>
      </c>
      <c r="G11" s="60">
        <v>354</v>
      </c>
      <c r="H11" s="1078">
        <v>0.66666666666666663</v>
      </c>
      <c r="I11" s="60">
        <v>195</v>
      </c>
      <c r="J11" s="1079">
        <v>0.3672316384180791</v>
      </c>
      <c r="K11" s="60">
        <v>5</v>
      </c>
      <c r="L11" s="1079">
        <v>9.4161958568738224E-3</v>
      </c>
      <c r="M11" s="60">
        <v>9</v>
      </c>
      <c r="N11" s="1079">
        <v>1.6949152542372881E-2</v>
      </c>
      <c r="O11" s="60">
        <v>22</v>
      </c>
      <c r="P11" s="1079">
        <v>4.1431261770244823E-2</v>
      </c>
      <c r="Q11" s="60">
        <v>27</v>
      </c>
      <c r="R11" s="1079">
        <v>5.0847457627118647E-2</v>
      </c>
      <c r="S11" s="60">
        <v>71</v>
      </c>
      <c r="T11" s="1079">
        <v>0.13370998116760829</v>
      </c>
      <c r="U11" s="60">
        <v>59</v>
      </c>
      <c r="V11" s="1079">
        <v>0.1111111111111111</v>
      </c>
      <c r="W11" s="60">
        <v>143</v>
      </c>
      <c r="X11" s="1080">
        <v>0.26930320150659132</v>
      </c>
      <c r="AC11" s="18"/>
      <c r="AD11" s="18"/>
      <c r="AE11" s="18"/>
      <c r="AF11" s="18"/>
      <c r="AG11" s="18"/>
      <c r="AH11" s="18"/>
      <c r="AI11" s="18"/>
      <c r="AJ11" s="18"/>
      <c r="AK11" s="18"/>
      <c r="AL11" s="18"/>
      <c r="AM11" s="18"/>
      <c r="AN11" s="18"/>
      <c r="AO11" s="18"/>
      <c r="AP11" s="18"/>
      <c r="AQ11" s="18"/>
      <c r="AR11" s="18"/>
      <c r="AS11" s="18"/>
    </row>
    <row r="12" spans="1:45" s="551" customFormat="1" ht="15" customHeight="1">
      <c r="A12" s="977" t="s">
        <v>20</v>
      </c>
      <c r="B12" s="60">
        <v>225</v>
      </c>
      <c r="C12" s="1080">
        <v>5.2779732582688248E-2</v>
      </c>
      <c r="D12" s="1078">
        <v>0.67567567567567566</v>
      </c>
      <c r="E12" s="60">
        <v>40</v>
      </c>
      <c r="F12" s="1079">
        <v>0.17777777777777778</v>
      </c>
      <c r="G12" s="60">
        <v>185</v>
      </c>
      <c r="H12" s="1078">
        <v>0.82222222222222219</v>
      </c>
      <c r="I12" s="60">
        <v>115</v>
      </c>
      <c r="J12" s="1079">
        <v>0.51111111111111107</v>
      </c>
      <c r="K12" s="60">
        <v>4</v>
      </c>
      <c r="L12" s="1079">
        <v>1.7777777777777778E-2</v>
      </c>
      <c r="M12" s="60">
        <v>1</v>
      </c>
      <c r="N12" s="1079">
        <v>4.4444444444444444E-3</v>
      </c>
      <c r="O12" s="60">
        <v>9</v>
      </c>
      <c r="P12" s="1079">
        <v>0.04</v>
      </c>
      <c r="Q12" s="60">
        <v>11</v>
      </c>
      <c r="R12" s="1079">
        <v>4.8888888888888891E-2</v>
      </c>
      <c r="S12" s="60">
        <v>32</v>
      </c>
      <c r="T12" s="1079">
        <v>0.14222222222222222</v>
      </c>
      <c r="U12" s="60">
        <v>10</v>
      </c>
      <c r="V12" s="1079">
        <v>4.4444444444444446E-2</v>
      </c>
      <c r="W12" s="60">
        <v>43</v>
      </c>
      <c r="X12" s="1080">
        <v>0.19111111111111112</v>
      </c>
      <c r="AC12" s="18"/>
      <c r="AD12" s="18"/>
      <c r="AE12" s="18"/>
      <c r="AF12" s="18"/>
      <c r="AG12" s="18"/>
      <c r="AH12" s="18"/>
      <c r="AI12" s="18"/>
      <c r="AJ12" s="18"/>
      <c r="AK12" s="18"/>
      <c r="AL12" s="18"/>
      <c r="AM12" s="18"/>
      <c r="AN12" s="18"/>
      <c r="AO12" s="18"/>
      <c r="AP12" s="18"/>
      <c r="AQ12" s="18"/>
      <c r="AR12" s="18"/>
      <c r="AS12" s="18"/>
    </row>
    <row r="13" spans="1:45" s="551" customFormat="1" ht="15" customHeight="1">
      <c r="A13" s="977" t="s">
        <v>21</v>
      </c>
      <c r="B13" s="60">
        <v>891</v>
      </c>
      <c r="C13" s="1080">
        <v>7.3351444801185481E-2</v>
      </c>
      <c r="D13" s="1078">
        <v>0.7168141592920354</v>
      </c>
      <c r="E13" s="60">
        <v>425</v>
      </c>
      <c r="F13" s="1079">
        <v>0.47699214365881032</v>
      </c>
      <c r="G13" s="60">
        <v>466</v>
      </c>
      <c r="H13" s="1078">
        <v>0.52300785634118963</v>
      </c>
      <c r="I13" s="60">
        <v>431</v>
      </c>
      <c r="J13" s="1079">
        <v>0.48372615039281708</v>
      </c>
      <c r="K13" s="60">
        <v>8</v>
      </c>
      <c r="L13" s="1079">
        <v>8.9786756453423128E-3</v>
      </c>
      <c r="M13" s="60">
        <v>5</v>
      </c>
      <c r="N13" s="1079">
        <v>5.6116722783389446E-3</v>
      </c>
      <c r="O13" s="60">
        <v>14</v>
      </c>
      <c r="P13" s="1079">
        <v>1.5712682379349047E-2</v>
      </c>
      <c r="Q13" s="60">
        <v>52</v>
      </c>
      <c r="R13" s="1079">
        <v>5.8361391694725026E-2</v>
      </c>
      <c r="S13" s="60">
        <v>93</v>
      </c>
      <c r="T13" s="1079">
        <v>0.10437710437710437</v>
      </c>
      <c r="U13" s="60">
        <v>58</v>
      </c>
      <c r="V13" s="1079">
        <v>6.5095398428731757E-2</v>
      </c>
      <c r="W13" s="60">
        <v>230</v>
      </c>
      <c r="X13" s="1080">
        <v>0.25813692480359146</v>
      </c>
      <c r="AC13" s="18"/>
      <c r="AD13" s="18"/>
      <c r="AE13" s="18"/>
      <c r="AF13" s="18"/>
      <c r="AG13" s="18"/>
      <c r="AH13" s="18"/>
      <c r="AI13" s="18"/>
      <c r="AJ13" s="18"/>
      <c r="AK13" s="18"/>
      <c r="AL13" s="18"/>
      <c r="AM13" s="18"/>
      <c r="AN13" s="18"/>
      <c r="AO13" s="18"/>
      <c r="AP13" s="18"/>
      <c r="AQ13" s="18"/>
      <c r="AR13" s="18"/>
      <c r="AS13" s="18"/>
    </row>
    <row r="14" spans="1:45" s="551" customFormat="1" ht="15" customHeight="1">
      <c r="A14" s="977" t="s">
        <v>22</v>
      </c>
      <c r="B14" s="60">
        <v>403</v>
      </c>
      <c r="C14" s="1080">
        <v>5.3419936373276779E-2</v>
      </c>
      <c r="D14" s="1078">
        <v>0.70331588132635248</v>
      </c>
      <c r="E14" s="60">
        <v>247</v>
      </c>
      <c r="F14" s="1079">
        <v>0.61290322580645162</v>
      </c>
      <c r="G14" s="60">
        <v>156</v>
      </c>
      <c r="H14" s="1078">
        <v>0.38709677419354838</v>
      </c>
      <c r="I14" s="60">
        <v>177</v>
      </c>
      <c r="J14" s="1079">
        <v>0.43920595533498757</v>
      </c>
      <c r="K14" s="60">
        <v>7</v>
      </c>
      <c r="L14" s="1079">
        <v>1.7369727047146403E-2</v>
      </c>
      <c r="M14" s="60">
        <v>8</v>
      </c>
      <c r="N14" s="1079">
        <v>1.9851116625310174E-2</v>
      </c>
      <c r="O14" s="60">
        <v>11</v>
      </c>
      <c r="P14" s="1079">
        <v>2.729528535980149E-2</v>
      </c>
      <c r="Q14" s="60">
        <v>16</v>
      </c>
      <c r="R14" s="1079">
        <v>3.9702233250620347E-2</v>
      </c>
      <c r="S14" s="60">
        <v>39</v>
      </c>
      <c r="T14" s="1079">
        <v>9.6774193548387094E-2</v>
      </c>
      <c r="U14" s="60">
        <v>78</v>
      </c>
      <c r="V14" s="1079">
        <v>0.19354838709677419</v>
      </c>
      <c r="W14" s="60">
        <v>67</v>
      </c>
      <c r="X14" s="1080">
        <v>0.16625310173697269</v>
      </c>
      <c r="AC14" s="18"/>
      <c r="AD14" s="18"/>
      <c r="AE14" s="18"/>
      <c r="AF14" s="18"/>
      <c r="AG14" s="18"/>
      <c r="AH14" s="18"/>
      <c r="AI14" s="18"/>
      <c r="AJ14" s="18"/>
      <c r="AK14" s="18"/>
      <c r="AL14" s="18"/>
      <c r="AM14" s="18"/>
      <c r="AN14" s="18"/>
      <c r="AO14" s="18"/>
      <c r="AP14" s="18"/>
      <c r="AQ14" s="18"/>
      <c r="AR14" s="18"/>
      <c r="AS14" s="18"/>
    </row>
    <row r="15" spans="1:45" s="551" customFormat="1" ht="15" customHeight="1">
      <c r="A15" s="977" t="s">
        <v>23</v>
      </c>
      <c r="B15" s="60">
        <v>630</v>
      </c>
      <c r="C15" s="1080">
        <v>6.6197331091730593E-2</v>
      </c>
      <c r="D15" s="1078">
        <v>0.64615384615384619</v>
      </c>
      <c r="E15" s="60">
        <v>335</v>
      </c>
      <c r="F15" s="1079">
        <v>0.53174603174603174</v>
      </c>
      <c r="G15" s="60">
        <v>295</v>
      </c>
      <c r="H15" s="1078">
        <v>0.46825396825396826</v>
      </c>
      <c r="I15" s="60">
        <v>314</v>
      </c>
      <c r="J15" s="1079">
        <v>0.49841269841269842</v>
      </c>
      <c r="K15" s="60">
        <v>19</v>
      </c>
      <c r="L15" s="1079">
        <v>3.0158730158730159E-2</v>
      </c>
      <c r="M15" s="60">
        <v>11</v>
      </c>
      <c r="N15" s="1079">
        <v>1.7460317460317461E-2</v>
      </c>
      <c r="O15" s="60">
        <v>23</v>
      </c>
      <c r="P15" s="1079">
        <v>3.650793650793651E-2</v>
      </c>
      <c r="Q15" s="60">
        <v>35</v>
      </c>
      <c r="R15" s="1079">
        <v>5.5555555555555552E-2</v>
      </c>
      <c r="S15" s="60">
        <v>67</v>
      </c>
      <c r="T15" s="1079">
        <v>0.10634920634920635</v>
      </c>
      <c r="U15" s="60">
        <v>68</v>
      </c>
      <c r="V15" s="1079">
        <v>0.10793650793650794</v>
      </c>
      <c r="W15" s="60">
        <v>93</v>
      </c>
      <c r="X15" s="1080">
        <v>0.14761904761904762</v>
      </c>
      <c r="AC15" s="18"/>
      <c r="AD15" s="18"/>
      <c r="AE15" s="18"/>
      <c r="AF15" s="18"/>
      <c r="AG15" s="18"/>
      <c r="AH15" s="18"/>
      <c r="AI15" s="18"/>
      <c r="AJ15" s="18"/>
      <c r="AK15" s="18"/>
      <c r="AL15" s="18"/>
      <c r="AM15" s="18"/>
      <c r="AN15" s="18"/>
      <c r="AO15" s="18"/>
      <c r="AP15" s="18"/>
      <c r="AQ15" s="18"/>
      <c r="AR15" s="18"/>
      <c r="AS15" s="18"/>
    </row>
    <row r="16" spans="1:45" s="551" customFormat="1" ht="15" customHeight="1">
      <c r="A16" s="977" t="s">
        <v>24</v>
      </c>
      <c r="B16" s="60">
        <v>377</v>
      </c>
      <c r="C16" s="1080">
        <v>4.0234791889007471E-2</v>
      </c>
      <c r="D16" s="1078">
        <v>0.73062015503875966</v>
      </c>
      <c r="E16" s="60">
        <v>94</v>
      </c>
      <c r="F16" s="1079">
        <v>0.24933687002652519</v>
      </c>
      <c r="G16" s="60">
        <v>283</v>
      </c>
      <c r="H16" s="1078">
        <v>0.75066312997347484</v>
      </c>
      <c r="I16" s="60">
        <v>180</v>
      </c>
      <c r="J16" s="1079">
        <v>0.47745358090185674</v>
      </c>
      <c r="K16" s="60">
        <v>10</v>
      </c>
      <c r="L16" s="1079">
        <v>2.6525198938992044E-2</v>
      </c>
      <c r="M16" s="60">
        <v>6</v>
      </c>
      <c r="N16" s="1079">
        <v>1.5915119363395226E-2</v>
      </c>
      <c r="O16" s="60">
        <v>16</v>
      </c>
      <c r="P16" s="1079">
        <v>4.2440318302387266E-2</v>
      </c>
      <c r="Q16" s="60">
        <v>27</v>
      </c>
      <c r="R16" s="1079">
        <v>7.161803713527852E-2</v>
      </c>
      <c r="S16" s="60">
        <v>70</v>
      </c>
      <c r="T16" s="1079">
        <v>0.1856763925729443</v>
      </c>
      <c r="U16" s="60">
        <v>41</v>
      </c>
      <c r="V16" s="1079">
        <v>0.10875331564986737</v>
      </c>
      <c r="W16" s="60">
        <v>27</v>
      </c>
      <c r="X16" s="1080">
        <v>7.161803713527852E-2</v>
      </c>
      <c r="AC16" s="18"/>
      <c r="AD16" s="18"/>
      <c r="AE16" s="18"/>
      <c r="AF16" s="18"/>
      <c r="AG16" s="18"/>
      <c r="AH16" s="18"/>
      <c r="AI16" s="18"/>
      <c r="AJ16" s="18"/>
      <c r="AK16" s="18"/>
      <c r="AL16" s="18"/>
      <c r="AM16" s="18"/>
      <c r="AN16" s="18"/>
      <c r="AO16" s="18"/>
      <c r="AP16" s="18"/>
      <c r="AQ16" s="18"/>
      <c r="AR16" s="18"/>
      <c r="AS16" s="18"/>
    </row>
    <row r="17" spans="1:45" s="551" customFormat="1" ht="15" customHeight="1">
      <c r="A17" s="977" t="s">
        <v>25</v>
      </c>
      <c r="B17" s="60">
        <v>441</v>
      </c>
      <c r="C17" s="1080">
        <v>4.6810317376074724E-2</v>
      </c>
      <c r="D17" s="1078">
        <v>0.70111287758346585</v>
      </c>
      <c r="E17" s="60">
        <v>136</v>
      </c>
      <c r="F17" s="1079">
        <v>0.30839002267573695</v>
      </c>
      <c r="G17" s="60">
        <v>305</v>
      </c>
      <c r="H17" s="1078">
        <v>0.69160997732426299</v>
      </c>
      <c r="I17" s="60">
        <v>165</v>
      </c>
      <c r="J17" s="1079">
        <v>0.37414965986394561</v>
      </c>
      <c r="K17" s="60">
        <v>11</v>
      </c>
      <c r="L17" s="1079">
        <v>2.4943310657596373E-2</v>
      </c>
      <c r="M17" s="60">
        <v>5</v>
      </c>
      <c r="N17" s="1079">
        <v>1.1337868480725623E-2</v>
      </c>
      <c r="O17" s="60">
        <v>16</v>
      </c>
      <c r="P17" s="1079">
        <v>3.6281179138321996E-2</v>
      </c>
      <c r="Q17" s="60">
        <v>67</v>
      </c>
      <c r="R17" s="1079">
        <v>0.15192743764172337</v>
      </c>
      <c r="S17" s="60">
        <v>31</v>
      </c>
      <c r="T17" s="1079">
        <v>7.029478458049887E-2</v>
      </c>
      <c r="U17" s="60">
        <v>68</v>
      </c>
      <c r="V17" s="1079">
        <v>0.15419501133786848</v>
      </c>
      <c r="W17" s="60">
        <v>78</v>
      </c>
      <c r="X17" s="1080">
        <v>0.17687074829931973</v>
      </c>
      <c r="AC17" s="18"/>
      <c r="AD17" s="18"/>
      <c r="AE17" s="18"/>
      <c r="AF17" s="18"/>
      <c r="AG17" s="18"/>
      <c r="AH17" s="18"/>
      <c r="AI17" s="18"/>
      <c r="AJ17" s="18"/>
      <c r="AK17" s="18"/>
      <c r="AL17" s="18"/>
      <c r="AM17" s="18"/>
      <c r="AN17" s="18"/>
      <c r="AO17" s="18"/>
      <c r="AP17" s="18"/>
      <c r="AQ17" s="18"/>
      <c r="AR17" s="18"/>
      <c r="AS17" s="18"/>
    </row>
    <row r="18" spans="1:45" s="551" customFormat="1" ht="15" customHeight="1">
      <c r="A18" s="977" t="s">
        <v>26</v>
      </c>
      <c r="B18" s="60">
        <v>1375</v>
      </c>
      <c r="C18" s="1080">
        <v>6.3675094933777904E-2</v>
      </c>
      <c r="D18" s="1078">
        <v>0.72406529752501314</v>
      </c>
      <c r="E18" s="60">
        <v>695</v>
      </c>
      <c r="F18" s="1079">
        <v>0.50545454545454549</v>
      </c>
      <c r="G18" s="60">
        <v>680</v>
      </c>
      <c r="H18" s="1078">
        <v>0.49454545454545457</v>
      </c>
      <c r="I18" s="60">
        <v>721</v>
      </c>
      <c r="J18" s="1079">
        <v>0.52436363636363637</v>
      </c>
      <c r="K18" s="60">
        <v>18</v>
      </c>
      <c r="L18" s="1079">
        <v>1.3090909090909091E-2</v>
      </c>
      <c r="M18" s="60">
        <v>22</v>
      </c>
      <c r="N18" s="1079">
        <v>1.6E-2</v>
      </c>
      <c r="O18" s="60">
        <v>40</v>
      </c>
      <c r="P18" s="1079">
        <v>2.9090909090909091E-2</v>
      </c>
      <c r="Q18" s="60">
        <v>59</v>
      </c>
      <c r="R18" s="1079">
        <v>4.2909090909090911E-2</v>
      </c>
      <c r="S18" s="60">
        <v>173</v>
      </c>
      <c r="T18" s="1079">
        <v>0.12581818181818183</v>
      </c>
      <c r="U18" s="60">
        <v>260</v>
      </c>
      <c r="V18" s="1079">
        <v>0.18909090909090909</v>
      </c>
      <c r="W18" s="60">
        <v>82</v>
      </c>
      <c r="X18" s="1080">
        <v>5.9636363636363633E-2</v>
      </c>
      <c r="AC18" s="18"/>
      <c r="AD18" s="18"/>
      <c r="AE18" s="18"/>
      <c r="AF18" s="18"/>
      <c r="AG18" s="18"/>
      <c r="AH18" s="18"/>
      <c r="AI18" s="18"/>
      <c r="AJ18" s="18"/>
      <c r="AK18" s="18"/>
      <c r="AL18" s="18"/>
      <c r="AM18" s="18"/>
      <c r="AN18" s="18"/>
      <c r="AO18" s="18"/>
      <c r="AP18" s="18"/>
      <c r="AQ18" s="18"/>
      <c r="AR18" s="18"/>
      <c r="AS18" s="18"/>
    </row>
    <row r="19" spans="1:45" s="551" customFormat="1" ht="15" customHeight="1">
      <c r="A19" s="977" t="s">
        <v>27</v>
      </c>
      <c r="B19" s="60">
        <v>701</v>
      </c>
      <c r="C19" s="1080">
        <v>6.1898454746136866E-2</v>
      </c>
      <c r="D19" s="1078">
        <v>0.68725490196078431</v>
      </c>
      <c r="E19" s="60">
        <v>326</v>
      </c>
      <c r="F19" s="1079">
        <v>0.46504992867332384</v>
      </c>
      <c r="G19" s="60">
        <v>375</v>
      </c>
      <c r="H19" s="1078">
        <v>0.53495007132667616</v>
      </c>
      <c r="I19" s="60">
        <v>301</v>
      </c>
      <c r="J19" s="1079">
        <v>0.42938659058487877</v>
      </c>
      <c r="K19" s="60">
        <v>15</v>
      </c>
      <c r="L19" s="1079">
        <v>2.1398002853067047E-2</v>
      </c>
      <c r="M19" s="60">
        <v>12</v>
      </c>
      <c r="N19" s="1079">
        <v>1.7118402282453638E-2</v>
      </c>
      <c r="O19" s="60">
        <v>13</v>
      </c>
      <c r="P19" s="1079">
        <v>1.8544935805991442E-2</v>
      </c>
      <c r="Q19" s="60">
        <v>33</v>
      </c>
      <c r="R19" s="1079">
        <v>4.7075606276747506E-2</v>
      </c>
      <c r="S19" s="60">
        <v>124</v>
      </c>
      <c r="T19" s="1079">
        <v>0.17689015691868759</v>
      </c>
      <c r="U19" s="60">
        <v>81</v>
      </c>
      <c r="V19" s="1079">
        <v>0.11554921540656206</v>
      </c>
      <c r="W19" s="60">
        <v>122</v>
      </c>
      <c r="X19" s="1080">
        <v>0.17403708987161198</v>
      </c>
      <c r="Y19" s="18"/>
      <c r="Z19" s="18"/>
      <c r="AA19" s="18"/>
      <c r="AB19" s="18"/>
      <c r="AC19" s="18"/>
      <c r="AD19" s="18"/>
      <c r="AE19" s="18"/>
      <c r="AF19" s="18"/>
      <c r="AG19" s="18"/>
      <c r="AH19" s="18"/>
      <c r="AI19" s="18"/>
      <c r="AJ19" s="18"/>
      <c r="AK19" s="18"/>
      <c r="AL19" s="18"/>
      <c r="AM19" s="18"/>
      <c r="AN19" s="18"/>
      <c r="AO19" s="18"/>
      <c r="AP19" s="18"/>
      <c r="AQ19" s="18"/>
      <c r="AR19" s="18"/>
      <c r="AS19" s="18"/>
    </row>
    <row r="20" spans="1:45" s="551" customFormat="1" ht="15" customHeight="1">
      <c r="A20" s="977" t="s">
        <v>28</v>
      </c>
      <c r="B20" s="1073">
        <v>672</v>
      </c>
      <c r="C20" s="1080">
        <v>6.5599375244045299E-2</v>
      </c>
      <c r="D20" s="1078">
        <v>0.68154158215010141</v>
      </c>
      <c r="E20" s="1073">
        <v>395</v>
      </c>
      <c r="F20" s="1079">
        <v>0.58779761904761907</v>
      </c>
      <c r="G20" s="1073">
        <v>277</v>
      </c>
      <c r="H20" s="1078">
        <v>0.41220238095238093</v>
      </c>
      <c r="I20" s="1073">
        <v>399</v>
      </c>
      <c r="J20" s="1079">
        <v>0.59375</v>
      </c>
      <c r="K20" s="1073">
        <v>15</v>
      </c>
      <c r="L20" s="1079">
        <v>2.2321428571428572E-2</v>
      </c>
      <c r="M20" s="1073">
        <v>12</v>
      </c>
      <c r="N20" s="1079">
        <v>1.7857142857142856E-2</v>
      </c>
      <c r="O20" s="1073">
        <v>10</v>
      </c>
      <c r="P20" s="1079">
        <v>1.488095238095238E-2</v>
      </c>
      <c r="Q20" s="1073">
        <v>42</v>
      </c>
      <c r="R20" s="1079">
        <v>6.25E-2</v>
      </c>
      <c r="S20" s="1073">
        <v>88</v>
      </c>
      <c r="T20" s="1079">
        <v>0.13095238095238096</v>
      </c>
      <c r="U20" s="1073">
        <v>39</v>
      </c>
      <c r="V20" s="1079">
        <v>5.8035714285714288E-2</v>
      </c>
      <c r="W20" s="1073">
        <v>67</v>
      </c>
      <c r="X20" s="1080">
        <v>9.9702380952380959E-2</v>
      </c>
      <c r="Y20" s="18"/>
      <c r="Z20" s="18"/>
      <c r="AA20" s="18"/>
      <c r="AB20" s="18"/>
      <c r="AC20" s="18"/>
      <c r="AD20" s="18"/>
      <c r="AE20" s="18"/>
      <c r="AF20" s="18"/>
      <c r="AG20" s="18"/>
      <c r="AH20" s="18"/>
      <c r="AI20" s="18"/>
      <c r="AJ20" s="18"/>
      <c r="AK20" s="18"/>
      <c r="AL20" s="18"/>
      <c r="AM20" s="18"/>
      <c r="AN20" s="18"/>
      <c r="AO20" s="18"/>
      <c r="AP20" s="18"/>
      <c r="AQ20" s="18"/>
      <c r="AR20" s="18"/>
      <c r="AS20" s="18"/>
    </row>
    <row r="21" spans="1:45" s="551" customFormat="1" ht="15" customHeight="1">
      <c r="A21" s="1081" t="s">
        <v>29</v>
      </c>
      <c r="B21" s="1073">
        <v>1514</v>
      </c>
      <c r="C21" s="1080">
        <v>7.5897333065971531E-2</v>
      </c>
      <c r="D21" s="1078">
        <v>0.70222634508348791</v>
      </c>
      <c r="E21" s="1073">
        <v>951</v>
      </c>
      <c r="F21" s="1079">
        <v>0.62813738441215328</v>
      </c>
      <c r="G21" s="1073">
        <v>563</v>
      </c>
      <c r="H21" s="1078">
        <v>0.37186261558784678</v>
      </c>
      <c r="I21" s="1073">
        <v>899</v>
      </c>
      <c r="J21" s="1079">
        <v>0.59379128137384407</v>
      </c>
      <c r="K21" s="1073">
        <v>32</v>
      </c>
      <c r="L21" s="1079">
        <v>2.1136063408190225E-2</v>
      </c>
      <c r="M21" s="1073">
        <v>27</v>
      </c>
      <c r="N21" s="1079">
        <v>1.7833553500660501E-2</v>
      </c>
      <c r="O21" s="1073">
        <v>74</v>
      </c>
      <c r="P21" s="1079">
        <v>4.8877146631439897E-2</v>
      </c>
      <c r="Q21" s="1073">
        <v>82</v>
      </c>
      <c r="R21" s="1079">
        <v>5.416116248348745E-2</v>
      </c>
      <c r="S21" s="1073">
        <v>111</v>
      </c>
      <c r="T21" s="1079">
        <v>7.3315719947159838E-2</v>
      </c>
      <c r="U21" s="1073">
        <v>224</v>
      </c>
      <c r="V21" s="1079">
        <v>0.14795244385733158</v>
      </c>
      <c r="W21" s="1073">
        <v>65</v>
      </c>
      <c r="X21" s="1080">
        <v>4.2932628797886396E-2</v>
      </c>
      <c r="Y21" s="18"/>
      <c r="Z21" s="18"/>
      <c r="AA21" s="18"/>
      <c r="AB21" s="18"/>
      <c r="AC21" s="18"/>
      <c r="AD21" s="18"/>
      <c r="AE21" s="18"/>
      <c r="AF21" s="18"/>
      <c r="AG21" s="18"/>
      <c r="AH21" s="18"/>
      <c r="AI21" s="18"/>
      <c r="AJ21" s="18"/>
      <c r="AK21" s="18"/>
      <c r="AL21" s="18"/>
      <c r="AM21" s="18"/>
      <c r="AN21" s="18"/>
      <c r="AO21" s="18"/>
      <c r="AP21" s="18"/>
      <c r="AQ21" s="18"/>
      <c r="AR21" s="18"/>
      <c r="AS21" s="18"/>
    </row>
    <row r="22" spans="1:45" s="551" customFormat="1" ht="15" customHeight="1">
      <c r="A22" s="1625"/>
      <c r="B22" s="14"/>
      <c r="C22" s="1008"/>
      <c r="D22" s="1008"/>
      <c r="E22" s="14"/>
      <c r="F22" s="1008"/>
      <c r="G22" s="14"/>
      <c r="H22" s="1008"/>
      <c r="I22" s="14"/>
      <c r="J22" s="1008"/>
      <c r="K22" s="14"/>
      <c r="L22" s="1008"/>
      <c r="M22" s="14"/>
      <c r="N22" s="1008"/>
      <c r="O22" s="14"/>
      <c r="P22" s="1008"/>
      <c r="Q22" s="14"/>
      <c r="R22" s="1008"/>
      <c r="S22" s="14"/>
      <c r="T22" s="1008"/>
      <c r="U22" s="14"/>
      <c r="V22" s="1008"/>
      <c r="W22" s="14"/>
      <c r="X22" s="1008"/>
      <c r="Y22" s="18"/>
      <c r="Z22" s="18"/>
      <c r="AA22" s="18"/>
      <c r="AB22" s="18"/>
      <c r="AC22" s="18"/>
      <c r="AD22" s="18"/>
      <c r="AE22" s="18"/>
      <c r="AF22" s="18"/>
      <c r="AG22" s="18"/>
      <c r="AH22" s="18"/>
      <c r="AI22" s="18"/>
      <c r="AJ22" s="18"/>
      <c r="AK22" s="18"/>
      <c r="AL22" s="18"/>
      <c r="AM22" s="18"/>
      <c r="AN22" s="18"/>
      <c r="AO22" s="18"/>
      <c r="AP22" s="18"/>
      <c r="AQ22" s="18"/>
      <c r="AR22" s="18"/>
      <c r="AS22" s="18"/>
    </row>
    <row r="23" spans="1:45" s="551" customFormat="1" ht="15" customHeight="1">
      <c r="A23" s="414" t="s">
        <v>1672</v>
      </c>
      <c r="B23" s="167"/>
      <c r="C23" s="167"/>
      <c r="D23" s="167"/>
      <c r="E23" s="167"/>
      <c r="F23" s="167"/>
      <c r="G23" s="167"/>
      <c r="H23" s="167"/>
      <c r="I23" s="167"/>
      <c r="J23" s="167"/>
      <c r="K23" s="167"/>
      <c r="L23" s="167"/>
      <c r="M23" s="167"/>
      <c r="N23" s="167"/>
      <c r="O23" s="167"/>
      <c r="P23" s="183"/>
      <c r="Q23" s="216"/>
      <c r="R23" s="167"/>
      <c r="S23" s="167"/>
      <c r="T23" s="167"/>
      <c r="U23" s="167"/>
      <c r="V23" s="167"/>
      <c r="W23" s="167"/>
      <c r="X23" s="167"/>
      <c r="Y23" s="18"/>
      <c r="Z23" s="18"/>
      <c r="AA23" s="18"/>
      <c r="AB23" s="18"/>
      <c r="AC23" s="18"/>
      <c r="AD23" s="18"/>
      <c r="AE23" s="18"/>
      <c r="AF23" s="18"/>
      <c r="AG23" s="18"/>
      <c r="AH23" s="18"/>
      <c r="AI23" s="18"/>
      <c r="AJ23" s="18"/>
      <c r="AK23" s="18"/>
      <c r="AL23" s="18"/>
      <c r="AM23" s="18"/>
      <c r="AN23" s="18"/>
      <c r="AO23" s="18"/>
      <c r="AP23" s="18"/>
      <c r="AQ23" s="18"/>
      <c r="AR23" s="18"/>
      <c r="AS23" s="18"/>
    </row>
    <row r="24" spans="1:45" s="551" customFormat="1" ht="15" customHeight="1">
      <c r="A24" s="414" t="s">
        <v>174</v>
      </c>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8"/>
      <c r="Z24" s="18"/>
      <c r="AA24" s="18"/>
      <c r="AB24" s="18"/>
      <c r="AC24" s="18"/>
      <c r="AD24" s="18"/>
      <c r="AE24" s="18"/>
      <c r="AF24" s="18"/>
      <c r="AG24" s="18"/>
      <c r="AH24" s="18"/>
      <c r="AI24" s="18"/>
      <c r="AJ24" s="18"/>
      <c r="AK24" s="18"/>
      <c r="AL24" s="18"/>
      <c r="AM24" s="18"/>
      <c r="AN24" s="18"/>
      <c r="AO24" s="18"/>
      <c r="AP24" s="18"/>
      <c r="AQ24" s="18"/>
      <c r="AR24" s="18"/>
      <c r="AS24" s="18"/>
    </row>
    <row r="25" spans="1:45" s="551" customFormat="1" ht="15" customHeight="1">
      <c r="A25" s="410" t="s">
        <v>354</v>
      </c>
      <c r="B25" s="169"/>
      <c r="C25" s="169"/>
      <c r="D25" s="169"/>
      <c r="E25" s="169"/>
      <c r="F25" s="169"/>
      <c r="G25" s="169"/>
      <c r="H25" s="169"/>
      <c r="I25" s="169"/>
      <c r="J25" s="169"/>
      <c r="K25" s="169"/>
      <c r="L25" s="169"/>
      <c r="M25" s="169"/>
      <c r="N25" s="169"/>
      <c r="O25" s="169"/>
      <c r="P25" s="169"/>
      <c r="Q25" s="169"/>
      <c r="R25" s="169"/>
      <c r="S25" s="167"/>
      <c r="T25" s="167"/>
      <c r="U25" s="167"/>
      <c r="V25" s="167"/>
      <c r="W25" s="167"/>
      <c r="X25" s="167"/>
      <c r="Y25" s="18"/>
      <c r="Z25" s="18"/>
      <c r="AA25" s="18"/>
      <c r="AB25" s="18"/>
      <c r="AC25" s="18"/>
      <c r="AD25" s="18"/>
      <c r="AE25" s="18"/>
      <c r="AF25" s="18"/>
      <c r="AG25" s="18"/>
      <c r="AH25" s="18"/>
      <c r="AI25" s="18"/>
      <c r="AJ25" s="18"/>
      <c r="AK25" s="18"/>
      <c r="AL25" s="18"/>
      <c r="AM25" s="18"/>
      <c r="AN25" s="18"/>
      <c r="AO25" s="18"/>
      <c r="AP25" s="18"/>
      <c r="AQ25" s="18"/>
      <c r="AR25" s="18"/>
      <c r="AS25" s="18"/>
    </row>
    <row r="26" spans="1:45" s="551" customFormat="1" ht="15" customHeight="1">
      <c r="A26" s="410" t="s">
        <v>438</v>
      </c>
      <c r="N26" s="141"/>
      <c r="Y26" s="18"/>
      <c r="Z26" s="18"/>
      <c r="AA26" s="18"/>
      <c r="AB26" s="18"/>
      <c r="AC26" s="18"/>
      <c r="AD26" s="18"/>
      <c r="AE26" s="18"/>
      <c r="AF26" s="18"/>
      <c r="AG26" s="18"/>
      <c r="AH26" s="18"/>
      <c r="AI26" s="18"/>
      <c r="AJ26" s="18"/>
      <c r="AK26" s="18"/>
      <c r="AL26" s="18"/>
      <c r="AM26" s="18"/>
      <c r="AN26" s="18"/>
      <c r="AO26" s="18"/>
      <c r="AP26" s="18"/>
      <c r="AQ26" s="18"/>
      <c r="AR26" s="18"/>
      <c r="AS26" s="18"/>
    </row>
    <row r="27" spans="1:45" s="551" customFormat="1" ht="15" customHeight="1">
      <c r="A27" s="410" t="s">
        <v>439</v>
      </c>
      <c r="B27" s="141"/>
      <c r="C27" s="141"/>
      <c r="D27" s="141"/>
      <c r="E27" s="141"/>
      <c r="F27" s="141"/>
      <c r="G27" s="141"/>
      <c r="H27" s="141"/>
      <c r="I27" s="141"/>
      <c r="J27" s="141"/>
      <c r="K27" s="141"/>
      <c r="L27" s="141"/>
      <c r="M27" s="141"/>
      <c r="N27" s="141"/>
      <c r="O27" s="141"/>
      <c r="P27" s="141"/>
      <c r="Q27" s="141"/>
      <c r="R27" s="141"/>
      <c r="S27" s="141"/>
      <c r="T27" s="141"/>
      <c r="U27" s="141"/>
      <c r="Y27" s="18"/>
      <c r="Z27" s="18"/>
      <c r="AA27" s="18"/>
      <c r="AB27" s="18"/>
      <c r="AC27" s="18"/>
      <c r="AD27" s="18"/>
      <c r="AE27" s="18"/>
      <c r="AF27" s="18"/>
      <c r="AG27" s="18"/>
      <c r="AH27" s="18"/>
      <c r="AI27" s="18"/>
      <c r="AJ27" s="18"/>
      <c r="AK27" s="18"/>
      <c r="AL27" s="18"/>
      <c r="AM27" s="18"/>
      <c r="AN27" s="18"/>
      <c r="AO27" s="18"/>
      <c r="AP27" s="18"/>
      <c r="AQ27" s="18"/>
      <c r="AR27" s="18"/>
      <c r="AS27" s="18"/>
    </row>
    <row r="28" spans="1:45" s="551" customFormat="1" ht="15" customHeight="1">
      <c r="A28" s="69" t="s">
        <v>513</v>
      </c>
      <c r="B28" s="19"/>
      <c r="C28" s="19"/>
      <c r="D28" s="19"/>
      <c r="E28" s="19"/>
      <c r="F28" s="19"/>
      <c r="G28" s="19"/>
      <c r="H28" s="19"/>
      <c r="I28" s="19"/>
      <c r="J28" s="19"/>
      <c r="K28" s="19"/>
      <c r="L28" s="19"/>
      <c r="M28" s="19"/>
      <c r="N28" s="19"/>
      <c r="O28" s="19"/>
      <c r="P28" s="19"/>
      <c r="Q28" s="19"/>
      <c r="R28" s="19"/>
      <c r="S28" s="19"/>
      <c r="T28" s="19"/>
      <c r="U28" s="19"/>
      <c r="V28" s="19"/>
      <c r="W28" s="19"/>
      <c r="X28" s="19"/>
      <c r="Y28" s="18"/>
      <c r="Z28" s="18"/>
      <c r="AA28" s="18"/>
      <c r="AB28" s="18"/>
      <c r="AC28" s="18"/>
      <c r="AD28" s="18"/>
      <c r="AE28" s="18"/>
      <c r="AF28" s="18"/>
      <c r="AG28" s="18"/>
      <c r="AH28" s="18"/>
      <c r="AI28" s="18"/>
      <c r="AJ28" s="18"/>
      <c r="AK28" s="18"/>
      <c r="AL28" s="18"/>
      <c r="AM28" s="18"/>
      <c r="AN28" s="18"/>
      <c r="AO28" s="18"/>
      <c r="AP28" s="18"/>
      <c r="AQ28" s="18"/>
      <c r="AR28" s="18"/>
      <c r="AS28" s="18"/>
    </row>
    <row r="29" spans="1:45">
      <c r="A29" s="551"/>
      <c r="F29" s="19"/>
      <c r="G29" s="19"/>
      <c r="J29" s="19"/>
      <c r="K29" s="19"/>
      <c r="L29" s="19"/>
      <c r="M29" s="19"/>
      <c r="N29" s="19"/>
      <c r="O29" s="19"/>
      <c r="P29" s="19"/>
      <c r="Q29" s="19"/>
      <c r="R29" s="19"/>
      <c r="S29" s="19"/>
      <c r="T29" s="19"/>
      <c r="U29" s="19"/>
      <c r="V29" s="19"/>
      <c r="W29" s="19"/>
      <c r="X29" s="19"/>
    </row>
    <row r="30" spans="1:45">
      <c r="F30" s="19"/>
      <c r="G30" s="19"/>
      <c r="J30" s="19"/>
      <c r="K30" s="19"/>
      <c r="L30" s="19"/>
      <c r="M30" s="19"/>
      <c r="N30" s="19"/>
      <c r="O30" s="19"/>
      <c r="P30" s="19"/>
      <c r="Q30" s="19"/>
      <c r="R30" s="19"/>
      <c r="S30" s="19"/>
      <c r="T30" s="19"/>
      <c r="U30" s="19"/>
      <c r="V30" s="19"/>
      <c r="W30" s="19"/>
      <c r="X30" s="19"/>
    </row>
    <row r="31" spans="1:45">
      <c r="F31" s="19"/>
      <c r="G31" s="19"/>
      <c r="J31" s="19"/>
      <c r="K31" s="19"/>
      <c r="L31" s="19"/>
      <c r="M31" s="19"/>
      <c r="N31" s="19"/>
      <c r="O31" s="19"/>
      <c r="P31" s="19"/>
      <c r="Q31" s="19"/>
      <c r="R31" s="19"/>
      <c r="S31" s="19"/>
      <c r="T31" s="19"/>
      <c r="U31" s="19"/>
      <c r="V31" s="19"/>
      <c r="W31" s="19"/>
      <c r="X31" s="19"/>
    </row>
    <row r="32" spans="1:45">
      <c r="F32" s="19"/>
      <c r="G32" s="19"/>
      <c r="J32" s="19"/>
      <c r="K32" s="19"/>
      <c r="L32" s="19"/>
      <c r="M32" s="19"/>
      <c r="N32" s="19"/>
      <c r="O32" s="19"/>
      <c r="P32" s="19"/>
      <c r="Q32" s="19"/>
      <c r="R32" s="19"/>
      <c r="S32" s="19"/>
      <c r="T32" s="19"/>
      <c r="U32" s="19"/>
      <c r="V32" s="19"/>
      <c r="W32" s="19"/>
      <c r="X32" s="19"/>
    </row>
    <row r="33" spans="6:24">
      <c r="F33" s="19"/>
      <c r="G33" s="19"/>
      <c r="J33" s="19"/>
      <c r="K33" s="19"/>
      <c r="L33" s="19"/>
      <c r="M33" s="19"/>
      <c r="N33" s="19"/>
      <c r="O33" s="19"/>
      <c r="P33" s="19"/>
      <c r="Q33" s="19"/>
      <c r="R33" s="19"/>
      <c r="S33" s="19"/>
      <c r="T33" s="19"/>
      <c r="U33" s="19"/>
      <c r="V33" s="19"/>
      <c r="W33" s="19"/>
      <c r="X33" s="19"/>
    </row>
    <row r="34" spans="6:24">
      <c r="F34" s="19"/>
      <c r="G34" s="19"/>
      <c r="J34" s="19"/>
      <c r="K34" s="19"/>
      <c r="L34" s="19"/>
      <c r="M34" s="19"/>
      <c r="N34" s="19"/>
      <c r="O34" s="19"/>
      <c r="P34" s="19"/>
      <c r="Q34" s="19"/>
      <c r="R34" s="19"/>
      <c r="S34" s="19"/>
      <c r="T34" s="19"/>
      <c r="U34" s="19"/>
      <c r="V34" s="19"/>
      <c r="W34" s="19"/>
      <c r="X34" s="19"/>
    </row>
    <row r="35" spans="6:24">
      <c r="F35" s="19"/>
      <c r="G35" s="19"/>
      <c r="J35" s="19"/>
      <c r="K35" s="19"/>
      <c r="L35" s="19"/>
      <c r="M35" s="19"/>
      <c r="N35" s="19"/>
      <c r="O35" s="19"/>
      <c r="P35" s="19"/>
      <c r="Q35" s="19"/>
      <c r="R35" s="19"/>
      <c r="S35" s="19"/>
      <c r="T35" s="19"/>
      <c r="U35" s="19"/>
      <c r="V35" s="19"/>
      <c r="W35" s="19"/>
      <c r="X35" s="19"/>
    </row>
    <row r="36" spans="6:24">
      <c r="F36" s="19"/>
      <c r="G36" s="19"/>
      <c r="J36" s="19"/>
      <c r="K36" s="19"/>
      <c r="L36" s="19"/>
      <c r="M36" s="19"/>
      <c r="N36" s="19"/>
      <c r="O36" s="19"/>
      <c r="P36" s="19"/>
      <c r="Q36" s="19"/>
      <c r="R36" s="19"/>
      <c r="S36" s="19"/>
      <c r="T36" s="19"/>
      <c r="U36" s="19"/>
      <c r="V36" s="19"/>
      <c r="W36" s="19"/>
      <c r="X36" s="19"/>
    </row>
    <row r="37" spans="6:24">
      <c r="F37" s="19"/>
      <c r="G37" s="19"/>
      <c r="J37" s="19"/>
      <c r="K37" s="19"/>
      <c r="L37" s="19"/>
      <c r="M37" s="19"/>
      <c r="N37" s="19"/>
      <c r="O37" s="19"/>
      <c r="P37" s="19"/>
      <c r="Q37" s="19"/>
      <c r="R37" s="19"/>
      <c r="S37" s="19"/>
      <c r="T37" s="19"/>
      <c r="U37" s="19"/>
      <c r="V37" s="19"/>
      <c r="W37" s="19"/>
      <c r="X37" s="19"/>
    </row>
    <row r="38" spans="6:24">
      <c r="F38" s="19"/>
      <c r="G38" s="19"/>
      <c r="J38" s="19"/>
      <c r="K38" s="19"/>
      <c r="L38" s="19"/>
      <c r="M38" s="19"/>
      <c r="N38" s="19"/>
      <c r="O38" s="19"/>
      <c r="P38" s="19"/>
      <c r="Q38" s="19"/>
      <c r="R38" s="19"/>
      <c r="S38" s="19"/>
      <c r="T38" s="19"/>
      <c r="U38" s="19"/>
      <c r="V38" s="19"/>
      <c r="W38" s="19"/>
      <c r="X38" s="19"/>
    </row>
    <row r="39" spans="6:24">
      <c r="F39" s="19"/>
      <c r="G39" s="19"/>
      <c r="J39" s="19"/>
      <c r="K39" s="19"/>
      <c r="L39" s="19"/>
      <c r="M39" s="19"/>
      <c r="N39" s="19"/>
      <c r="O39" s="19"/>
      <c r="P39" s="19"/>
      <c r="Q39" s="19"/>
      <c r="R39" s="19"/>
      <c r="S39" s="19"/>
      <c r="T39" s="19"/>
      <c r="U39" s="19"/>
      <c r="V39" s="19"/>
      <c r="W39" s="19"/>
      <c r="X39" s="19"/>
    </row>
    <row r="40" spans="6:24">
      <c r="F40" s="19"/>
      <c r="G40" s="19"/>
      <c r="J40" s="19"/>
      <c r="K40" s="19"/>
      <c r="L40" s="19"/>
      <c r="M40" s="19"/>
      <c r="N40" s="19"/>
      <c r="O40" s="19"/>
      <c r="P40" s="19"/>
      <c r="Q40" s="19"/>
      <c r="R40" s="19"/>
      <c r="S40" s="19"/>
      <c r="T40" s="19"/>
      <c r="U40" s="19"/>
      <c r="V40" s="19"/>
      <c r="W40" s="19"/>
      <c r="X40" s="19"/>
    </row>
    <row r="41" spans="6:24">
      <c r="F41" s="19"/>
      <c r="G41" s="19"/>
      <c r="J41" s="19"/>
      <c r="K41" s="19"/>
      <c r="L41" s="19"/>
      <c r="M41" s="19"/>
      <c r="N41" s="19"/>
      <c r="O41" s="19"/>
      <c r="P41" s="19"/>
      <c r="Q41" s="19"/>
      <c r="R41" s="19"/>
      <c r="S41" s="19"/>
      <c r="T41" s="19"/>
      <c r="U41" s="19"/>
      <c r="V41" s="19"/>
      <c r="W41" s="19"/>
      <c r="X41" s="19"/>
    </row>
    <row r="42" spans="6:24">
      <c r="F42" s="19"/>
      <c r="G42" s="19"/>
      <c r="J42" s="19"/>
      <c r="K42" s="19"/>
      <c r="L42" s="19"/>
      <c r="M42" s="19"/>
      <c r="N42" s="19"/>
      <c r="O42" s="19"/>
      <c r="P42" s="19"/>
      <c r="Q42" s="19"/>
      <c r="R42" s="19"/>
      <c r="S42" s="19"/>
      <c r="T42" s="19"/>
      <c r="U42" s="19"/>
      <c r="V42" s="19"/>
      <c r="W42" s="19"/>
      <c r="X42" s="19"/>
    </row>
    <row r="43" spans="6:24">
      <c r="F43" s="19"/>
      <c r="G43" s="19"/>
      <c r="J43" s="502"/>
      <c r="K43" s="502"/>
      <c r="L43" s="502"/>
      <c r="M43" s="502"/>
      <c r="N43" s="502"/>
      <c r="O43" s="502"/>
      <c r="P43" s="502"/>
      <c r="Q43" s="502"/>
      <c r="R43" s="502"/>
      <c r="S43" s="502"/>
      <c r="T43" s="502"/>
      <c r="U43" s="502"/>
      <c r="V43" s="502"/>
      <c r="W43" s="502"/>
      <c r="X43" s="502"/>
    </row>
    <row r="44" spans="6:24">
      <c r="F44" s="19"/>
      <c r="G44" s="19"/>
    </row>
    <row r="45" spans="6:24">
      <c r="F45" s="19"/>
      <c r="G45" s="19"/>
    </row>
    <row r="46" spans="6:24">
      <c r="F46" s="19"/>
      <c r="G46" s="19"/>
    </row>
  </sheetData>
  <mergeCells count="14">
    <mergeCell ref="W4:X5"/>
    <mergeCell ref="A3:A6"/>
    <mergeCell ref="E3:H3"/>
    <mergeCell ref="I3:X3"/>
    <mergeCell ref="E4:F5"/>
    <mergeCell ref="G4:H5"/>
    <mergeCell ref="I4:J5"/>
    <mergeCell ref="K4:L5"/>
    <mergeCell ref="M4:N5"/>
    <mergeCell ref="B3:D5"/>
    <mergeCell ref="O4:P5"/>
    <mergeCell ref="Q4:R5"/>
    <mergeCell ref="S4:T5"/>
    <mergeCell ref="U4:V5"/>
  </mergeCells>
  <hyperlinks>
    <hyperlink ref="Z2" location="OBSAH!A1" display="Zpět na obsah"/>
  </hyperlink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
  <sheetViews>
    <sheetView showGridLines="0" zoomScaleNormal="100" workbookViewId="0"/>
  </sheetViews>
  <sheetFormatPr defaultColWidth="9.140625" defaultRowHeight="15"/>
  <cols>
    <col min="1" max="1" width="18" style="147" customWidth="1"/>
    <col min="2" max="12" width="6.7109375" style="147" customWidth="1"/>
    <col min="13" max="18" width="6.42578125" style="147" customWidth="1"/>
    <col min="19" max="16384" width="9.140625" style="147"/>
  </cols>
  <sheetData>
    <row r="1" spans="1:26" s="35" customFormat="1" ht="17.25" customHeight="1">
      <c r="A1" s="278" t="s">
        <v>1565</v>
      </c>
      <c r="B1" s="124"/>
      <c r="C1" s="124"/>
      <c r="D1" s="124"/>
      <c r="E1" s="53"/>
      <c r="F1" s="53"/>
      <c r="G1" s="53"/>
      <c r="H1" s="53"/>
      <c r="I1" s="53"/>
    </row>
    <row r="2" spans="1:26" ht="17.25" customHeight="1" thickBot="1">
      <c r="A2" s="1614" t="s">
        <v>1719</v>
      </c>
      <c r="B2" s="146"/>
      <c r="C2" s="146"/>
      <c r="P2" s="146"/>
      <c r="Q2" s="146"/>
      <c r="R2" s="146"/>
      <c r="S2" s="146"/>
      <c r="T2" s="213" t="s">
        <v>1602</v>
      </c>
      <c r="U2" s="146"/>
    </row>
    <row r="3" spans="1:26" ht="24" customHeight="1">
      <c r="A3" s="1963" t="s">
        <v>184</v>
      </c>
      <c r="B3" s="1965" t="s">
        <v>193</v>
      </c>
      <c r="C3" s="1966"/>
      <c r="D3" s="1966"/>
      <c r="E3" s="1966"/>
      <c r="F3" s="1966"/>
      <c r="G3" s="1966"/>
      <c r="H3" s="1966"/>
      <c r="I3" s="1966"/>
      <c r="J3" s="1966"/>
      <c r="K3" s="1966"/>
      <c r="L3" s="1972"/>
      <c r="M3" s="1967" t="s">
        <v>941</v>
      </c>
      <c r="N3" s="1968"/>
      <c r="O3" s="1969" t="s">
        <v>942</v>
      </c>
      <c r="P3" s="1970"/>
      <c r="Q3" s="1971" t="s">
        <v>943</v>
      </c>
      <c r="R3" s="1968"/>
    </row>
    <row r="4" spans="1:26" ht="17.25" customHeight="1" thickBot="1">
      <c r="A4" s="1964"/>
      <c r="B4" s="995" t="s">
        <v>11</v>
      </c>
      <c r="C4" s="995" t="s">
        <v>12</v>
      </c>
      <c r="D4" s="995" t="s">
        <v>13</v>
      </c>
      <c r="E4" s="995" t="s">
        <v>135</v>
      </c>
      <c r="F4" s="995" t="s">
        <v>183</v>
      </c>
      <c r="G4" s="995" t="s">
        <v>432</v>
      </c>
      <c r="H4" s="996" t="s">
        <v>529</v>
      </c>
      <c r="I4" s="996" t="s">
        <v>589</v>
      </c>
      <c r="J4" s="996" t="s">
        <v>656</v>
      </c>
      <c r="K4" s="997" t="s">
        <v>673</v>
      </c>
      <c r="L4" s="998" t="s">
        <v>939</v>
      </c>
      <c r="M4" s="1058" t="s">
        <v>185</v>
      </c>
      <c r="N4" s="1000" t="s">
        <v>186</v>
      </c>
      <c r="O4" s="1010" t="s">
        <v>185</v>
      </c>
      <c r="P4" s="1009" t="s">
        <v>186</v>
      </c>
      <c r="Q4" s="1010" t="s">
        <v>185</v>
      </c>
      <c r="R4" s="1003" t="s">
        <v>186</v>
      </c>
    </row>
    <row r="5" spans="1:26" ht="17.25" customHeight="1">
      <c r="A5" s="975" t="s">
        <v>1601</v>
      </c>
      <c r="B5" s="248">
        <v>10312</v>
      </c>
      <c r="C5" s="248">
        <v>10536</v>
      </c>
      <c r="D5" s="248">
        <v>10486</v>
      </c>
      <c r="E5" s="248">
        <v>10788</v>
      </c>
      <c r="F5" s="248">
        <v>11245</v>
      </c>
      <c r="G5" s="248">
        <v>11695</v>
      </c>
      <c r="H5" s="248">
        <v>11547</v>
      </c>
      <c r="I5" s="248">
        <v>12048</v>
      </c>
      <c r="J5" s="248">
        <v>13031</v>
      </c>
      <c r="K5" s="248">
        <v>13727</v>
      </c>
      <c r="L5" s="248">
        <v>14576</v>
      </c>
      <c r="M5" s="1059">
        <f>L5-K5</f>
        <v>849</v>
      </c>
      <c r="N5" s="296">
        <f>L5/K5-1</f>
        <v>6.1848910905514698E-2</v>
      </c>
      <c r="O5" s="1094">
        <f>L5-G5</f>
        <v>2881</v>
      </c>
      <c r="P5" s="1012">
        <f>L5/G5-1</f>
        <v>0.2463445917058571</v>
      </c>
      <c r="Q5" s="1094">
        <f>L5-B5</f>
        <v>4264</v>
      </c>
      <c r="R5" s="1005">
        <f>L5/B5-1</f>
        <v>0.41349883630721496</v>
      </c>
      <c r="T5"/>
      <c r="U5"/>
      <c r="V5"/>
      <c r="W5"/>
      <c r="X5"/>
      <c r="Y5"/>
      <c r="Z5"/>
    </row>
    <row r="6" spans="1:26" ht="17.25" customHeight="1">
      <c r="A6" s="977" t="s">
        <v>16</v>
      </c>
      <c r="B6" s="227">
        <v>1050</v>
      </c>
      <c r="C6" s="227">
        <v>1072</v>
      </c>
      <c r="D6" s="227">
        <v>1129</v>
      </c>
      <c r="E6" s="227">
        <v>1126</v>
      </c>
      <c r="F6" s="227">
        <v>1196</v>
      </c>
      <c r="G6" s="227">
        <v>1206</v>
      </c>
      <c r="H6" s="227">
        <v>1222</v>
      </c>
      <c r="I6" s="227">
        <v>1251</v>
      </c>
      <c r="J6" s="227">
        <v>1273</v>
      </c>
      <c r="K6" s="227">
        <v>1329</v>
      </c>
      <c r="L6" s="227">
        <v>1403</v>
      </c>
      <c r="M6" s="1060">
        <f t="shared" ref="M6:M19" si="0">L6-K6</f>
        <v>74</v>
      </c>
      <c r="N6" s="298">
        <f t="shared" ref="N6:N19" si="1">L6/K6-1</f>
        <v>5.5680963130173122E-2</v>
      </c>
      <c r="O6" s="1095">
        <f t="shared" ref="O6:O19" si="2">L6-G6</f>
        <v>197</v>
      </c>
      <c r="P6" s="420">
        <f t="shared" ref="P6:P19" si="3">L6/G6-1</f>
        <v>0.16334991708126045</v>
      </c>
      <c r="Q6" s="1095">
        <f t="shared" ref="Q6:Q19" si="4">L6-B6</f>
        <v>353</v>
      </c>
      <c r="R6" s="1008">
        <f t="shared" ref="R6:R19" si="5">L6/B6-1</f>
        <v>0.33619047619047615</v>
      </c>
      <c r="T6"/>
      <c r="U6"/>
      <c r="V6"/>
      <c r="W6"/>
      <c r="X6"/>
      <c r="Y6"/>
      <c r="Z6"/>
    </row>
    <row r="7" spans="1:26" ht="17.25" customHeight="1">
      <c r="A7" s="977" t="s">
        <v>17</v>
      </c>
      <c r="B7" s="227">
        <v>635</v>
      </c>
      <c r="C7" s="227">
        <v>677</v>
      </c>
      <c r="D7" s="227">
        <v>699</v>
      </c>
      <c r="E7" s="227">
        <v>848</v>
      </c>
      <c r="F7" s="227">
        <v>926</v>
      </c>
      <c r="G7" s="227">
        <v>1016</v>
      </c>
      <c r="H7" s="227">
        <v>985</v>
      </c>
      <c r="I7" s="227">
        <v>1042</v>
      </c>
      <c r="J7" s="227">
        <v>1196</v>
      </c>
      <c r="K7" s="227">
        <v>1332</v>
      </c>
      <c r="L7" s="227">
        <v>1425</v>
      </c>
      <c r="M7" s="1060">
        <f t="shared" si="0"/>
        <v>93</v>
      </c>
      <c r="N7" s="298">
        <f t="shared" si="1"/>
        <v>6.9819819819819884E-2</v>
      </c>
      <c r="O7" s="1095">
        <f t="shared" si="2"/>
        <v>409</v>
      </c>
      <c r="P7" s="420">
        <f t="shared" si="3"/>
        <v>0.40255905511811019</v>
      </c>
      <c r="Q7" s="1095">
        <f t="shared" si="4"/>
        <v>790</v>
      </c>
      <c r="R7" s="1008">
        <f t="shared" si="5"/>
        <v>1.2440944881889764</v>
      </c>
      <c r="T7"/>
      <c r="U7"/>
      <c r="V7"/>
      <c r="W7"/>
      <c r="X7"/>
      <c r="Y7"/>
      <c r="Z7"/>
    </row>
    <row r="8" spans="1:26" ht="17.25" customHeight="1">
      <c r="A8" s="977" t="s">
        <v>18</v>
      </c>
      <c r="B8" s="227">
        <v>449</v>
      </c>
      <c r="C8" s="227">
        <v>463</v>
      </c>
      <c r="D8" s="227">
        <v>475</v>
      </c>
      <c r="E8" s="227">
        <v>476</v>
      </c>
      <c r="F8" s="227">
        <v>516</v>
      </c>
      <c r="G8" s="227">
        <v>523</v>
      </c>
      <c r="H8" s="227">
        <v>538</v>
      </c>
      <c r="I8" s="227">
        <v>585</v>
      </c>
      <c r="J8" s="227">
        <v>643</v>
      </c>
      <c r="K8" s="227">
        <v>639</v>
      </c>
      <c r="L8" s="227">
        <v>680</v>
      </c>
      <c r="M8" s="1060">
        <f t="shared" si="0"/>
        <v>41</v>
      </c>
      <c r="N8" s="298">
        <f t="shared" si="1"/>
        <v>6.4162754303599412E-2</v>
      </c>
      <c r="O8" s="1095">
        <f t="shared" si="2"/>
        <v>157</v>
      </c>
      <c r="P8" s="420">
        <f t="shared" si="3"/>
        <v>0.30019120458891013</v>
      </c>
      <c r="Q8" s="1095">
        <f t="shared" si="4"/>
        <v>231</v>
      </c>
      <c r="R8" s="1008">
        <f t="shared" si="5"/>
        <v>0.51447661469933181</v>
      </c>
      <c r="T8"/>
      <c r="U8"/>
      <c r="V8"/>
      <c r="W8"/>
      <c r="X8"/>
      <c r="Y8"/>
      <c r="Z8"/>
    </row>
    <row r="9" spans="1:26" ht="17.25" customHeight="1">
      <c r="A9" s="977" t="s">
        <v>19</v>
      </c>
      <c r="B9" s="227">
        <v>505</v>
      </c>
      <c r="C9" s="227">
        <v>517</v>
      </c>
      <c r="D9" s="227">
        <v>523</v>
      </c>
      <c r="E9" s="227">
        <v>486</v>
      </c>
      <c r="F9" s="227">
        <v>545</v>
      </c>
      <c r="G9" s="227">
        <v>574</v>
      </c>
      <c r="H9" s="227">
        <v>528</v>
      </c>
      <c r="I9" s="227">
        <v>562</v>
      </c>
      <c r="J9" s="227">
        <v>620</v>
      </c>
      <c r="K9" s="227">
        <v>701</v>
      </c>
      <c r="L9" s="227">
        <v>738</v>
      </c>
      <c r="M9" s="1060">
        <f t="shared" si="0"/>
        <v>37</v>
      </c>
      <c r="N9" s="298">
        <f t="shared" si="1"/>
        <v>5.2781740370898778E-2</v>
      </c>
      <c r="O9" s="1095">
        <f t="shared" si="2"/>
        <v>164</v>
      </c>
      <c r="P9" s="420">
        <f t="shared" si="3"/>
        <v>0.28571428571428581</v>
      </c>
      <c r="Q9" s="1095">
        <f t="shared" si="4"/>
        <v>233</v>
      </c>
      <c r="R9" s="1008">
        <f t="shared" si="5"/>
        <v>0.46138613861386135</v>
      </c>
      <c r="T9"/>
      <c r="U9"/>
      <c r="V9"/>
      <c r="W9"/>
      <c r="X9"/>
      <c r="Y9"/>
      <c r="Z9"/>
    </row>
    <row r="10" spans="1:26" ht="17.25" customHeight="1">
      <c r="A10" s="977" t="s">
        <v>20</v>
      </c>
      <c r="B10" s="227">
        <v>229</v>
      </c>
      <c r="C10" s="227">
        <v>199</v>
      </c>
      <c r="D10" s="227">
        <v>171</v>
      </c>
      <c r="E10" s="227">
        <v>210</v>
      </c>
      <c r="F10" s="227">
        <v>219</v>
      </c>
      <c r="G10" s="227">
        <v>232</v>
      </c>
      <c r="H10" s="227">
        <v>228</v>
      </c>
      <c r="I10" s="227">
        <v>240</v>
      </c>
      <c r="J10" s="227">
        <v>259</v>
      </c>
      <c r="K10" s="227">
        <v>316</v>
      </c>
      <c r="L10" s="227">
        <v>333</v>
      </c>
      <c r="M10" s="1060">
        <f t="shared" si="0"/>
        <v>17</v>
      </c>
      <c r="N10" s="298">
        <f t="shared" si="1"/>
        <v>5.3797468354430444E-2</v>
      </c>
      <c r="O10" s="1015">
        <f t="shared" si="2"/>
        <v>101</v>
      </c>
      <c r="P10" s="420">
        <f t="shared" si="3"/>
        <v>0.43534482758620685</v>
      </c>
      <c r="Q10" s="1095">
        <f t="shared" si="4"/>
        <v>104</v>
      </c>
      <c r="R10" s="1008">
        <f t="shared" si="5"/>
        <v>0.45414847161572047</v>
      </c>
      <c r="T10"/>
      <c r="U10"/>
      <c r="V10"/>
      <c r="W10"/>
      <c r="X10"/>
      <c r="Y10"/>
      <c r="Z10"/>
    </row>
    <row r="11" spans="1:26" ht="17.25" customHeight="1">
      <c r="A11" s="977" t="s">
        <v>21</v>
      </c>
      <c r="B11" s="227">
        <v>856</v>
      </c>
      <c r="C11" s="227">
        <v>862</v>
      </c>
      <c r="D11" s="227">
        <v>885</v>
      </c>
      <c r="E11" s="227">
        <v>970</v>
      </c>
      <c r="F11" s="227">
        <v>996</v>
      </c>
      <c r="G11" s="227">
        <v>1030</v>
      </c>
      <c r="H11" s="227">
        <v>994</v>
      </c>
      <c r="I11" s="227">
        <v>1063</v>
      </c>
      <c r="J11" s="227">
        <v>1158</v>
      </c>
      <c r="K11" s="227">
        <v>1215</v>
      </c>
      <c r="L11" s="227">
        <v>1243</v>
      </c>
      <c r="M11" s="1060">
        <f t="shared" si="0"/>
        <v>28</v>
      </c>
      <c r="N11" s="298">
        <f t="shared" si="1"/>
        <v>2.3045267489711918E-2</v>
      </c>
      <c r="O11" s="1095">
        <f t="shared" si="2"/>
        <v>213</v>
      </c>
      <c r="P11" s="420">
        <f t="shared" si="3"/>
        <v>0.20679611650485441</v>
      </c>
      <c r="Q11" s="1095">
        <f t="shared" si="4"/>
        <v>387</v>
      </c>
      <c r="R11" s="1008">
        <f t="shared" si="5"/>
        <v>0.45210280373831768</v>
      </c>
      <c r="T11"/>
      <c r="U11"/>
      <c r="V11"/>
      <c r="W11"/>
      <c r="X11"/>
      <c r="Y11"/>
      <c r="Z11"/>
    </row>
    <row r="12" spans="1:26" ht="17.25" customHeight="1">
      <c r="A12" s="977" t="s">
        <v>22</v>
      </c>
      <c r="B12" s="227">
        <v>630</v>
      </c>
      <c r="C12" s="227">
        <v>649</v>
      </c>
      <c r="D12" s="227">
        <v>520</v>
      </c>
      <c r="E12" s="227">
        <v>506</v>
      </c>
      <c r="F12" s="227">
        <v>448</v>
      </c>
      <c r="G12" s="227">
        <v>481</v>
      </c>
      <c r="H12" s="227">
        <v>476</v>
      </c>
      <c r="I12" s="227">
        <v>484</v>
      </c>
      <c r="J12" s="227">
        <v>519</v>
      </c>
      <c r="K12" s="227">
        <v>537</v>
      </c>
      <c r="L12" s="227">
        <v>573</v>
      </c>
      <c r="M12" s="1060">
        <f t="shared" si="0"/>
        <v>36</v>
      </c>
      <c r="N12" s="298">
        <f t="shared" si="1"/>
        <v>6.7039106145251326E-2</v>
      </c>
      <c r="O12" s="1015">
        <f t="shared" si="2"/>
        <v>92</v>
      </c>
      <c r="P12" s="420">
        <f t="shared" si="3"/>
        <v>0.19126819126819128</v>
      </c>
      <c r="Q12" s="1015">
        <f t="shared" si="4"/>
        <v>-57</v>
      </c>
      <c r="R12" s="1008">
        <f t="shared" si="5"/>
        <v>-9.0476190476190488E-2</v>
      </c>
      <c r="T12"/>
      <c r="U12"/>
      <c r="V12"/>
      <c r="W12"/>
      <c r="X12"/>
      <c r="Y12"/>
      <c r="Z12"/>
    </row>
    <row r="13" spans="1:26" ht="17.25" customHeight="1">
      <c r="A13" s="977" t="s">
        <v>23</v>
      </c>
      <c r="B13" s="227">
        <v>812</v>
      </c>
      <c r="C13" s="227">
        <v>842</v>
      </c>
      <c r="D13" s="227">
        <v>795</v>
      </c>
      <c r="E13" s="227">
        <v>794</v>
      </c>
      <c r="F13" s="227">
        <v>835</v>
      </c>
      <c r="G13" s="227">
        <v>836</v>
      </c>
      <c r="H13" s="227">
        <v>850</v>
      </c>
      <c r="I13" s="227">
        <v>872</v>
      </c>
      <c r="J13" s="227">
        <v>927</v>
      </c>
      <c r="K13" s="227">
        <v>959</v>
      </c>
      <c r="L13" s="227">
        <v>975</v>
      </c>
      <c r="M13" s="1060">
        <f t="shared" si="0"/>
        <v>16</v>
      </c>
      <c r="N13" s="298">
        <f t="shared" si="1"/>
        <v>1.6684045881126153E-2</v>
      </c>
      <c r="O13" s="1095">
        <f t="shared" si="2"/>
        <v>139</v>
      </c>
      <c r="P13" s="420">
        <f t="shared" si="3"/>
        <v>0.16626794258373212</v>
      </c>
      <c r="Q13" s="1095">
        <f t="shared" si="4"/>
        <v>163</v>
      </c>
      <c r="R13" s="1008">
        <f t="shared" si="5"/>
        <v>0.2007389162561577</v>
      </c>
      <c r="T13"/>
      <c r="U13"/>
      <c r="V13"/>
      <c r="W13"/>
      <c r="X13"/>
      <c r="Y13"/>
      <c r="Z13"/>
    </row>
    <row r="14" spans="1:26" ht="17.25" customHeight="1">
      <c r="A14" s="977" t="s">
        <v>24</v>
      </c>
      <c r="B14" s="227">
        <v>285</v>
      </c>
      <c r="C14" s="227">
        <v>293</v>
      </c>
      <c r="D14" s="227">
        <v>274</v>
      </c>
      <c r="E14" s="227">
        <v>282</v>
      </c>
      <c r="F14" s="227">
        <v>331</v>
      </c>
      <c r="G14" s="227">
        <v>343</v>
      </c>
      <c r="H14" s="227">
        <v>322</v>
      </c>
      <c r="I14" s="227">
        <v>343</v>
      </c>
      <c r="J14" s="227">
        <v>378</v>
      </c>
      <c r="K14" s="227">
        <v>421</v>
      </c>
      <c r="L14" s="227">
        <v>516</v>
      </c>
      <c r="M14" s="1060">
        <f t="shared" si="0"/>
        <v>95</v>
      </c>
      <c r="N14" s="298">
        <f t="shared" si="1"/>
        <v>0.22565320665083144</v>
      </c>
      <c r="O14" s="1095">
        <f t="shared" si="2"/>
        <v>173</v>
      </c>
      <c r="P14" s="420">
        <f t="shared" si="3"/>
        <v>0.50437317784256552</v>
      </c>
      <c r="Q14" s="1095">
        <f t="shared" si="4"/>
        <v>231</v>
      </c>
      <c r="R14" s="1008">
        <f t="shared" si="5"/>
        <v>0.81052631578947376</v>
      </c>
      <c r="T14"/>
      <c r="U14"/>
      <c r="V14"/>
      <c r="W14"/>
      <c r="X14"/>
      <c r="Y14"/>
      <c r="Z14"/>
    </row>
    <row r="15" spans="1:26" ht="17.25" customHeight="1">
      <c r="A15" s="977" t="s">
        <v>25</v>
      </c>
      <c r="B15" s="227">
        <v>461</v>
      </c>
      <c r="C15" s="227">
        <v>479</v>
      </c>
      <c r="D15" s="227">
        <v>488</v>
      </c>
      <c r="E15" s="227">
        <v>489</v>
      </c>
      <c r="F15" s="227">
        <v>506</v>
      </c>
      <c r="G15" s="227">
        <v>495</v>
      </c>
      <c r="H15" s="227">
        <v>495</v>
      </c>
      <c r="I15" s="227">
        <v>504</v>
      </c>
      <c r="J15" s="227">
        <v>563</v>
      </c>
      <c r="K15" s="227">
        <v>594</v>
      </c>
      <c r="L15" s="227">
        <v>629</v>
      </c>
      <c r="M15" s="1060">
        <f t="shared" si="0"/>
        <v>35</v>
      </c>
      <c r="N15" s="298">
        <f t="shared" si="1"/>
        <v>5.8922558922558821E-2</v>
      </c>
      <c r="O15" s="1095">
        <f t="shared" si="2"/>
        <v>134</v>
      </c>
      <c r="P15" s="420">
        <f t="shared" si="3"/>
        <v>0.27070707070707067</v>
      </c>
      <c r="Q15" s="1095">
        <f t="shared" si="4"/>
        <v>168</v>
      </c>
      <c r="R15" s="1008">
        <f t="shared" si="5"/>
        <v>0.36442516268980474</v>
      </c>
      <c r="T15"/>
      <c r="U15"/>
      <c r="V15"/>
      <c r="W15"/>
      <c r="X15"/>
      <c r="Y15"/>
      <c r="Z15"/>
    </row>
    <row r="16" spans="1:26" ht="17.25" customHeight="1">
      <c r="A16" s="977" t="s">
        <v>26</v>
      </c>
      <c r="B16" s="227">
        <v>1301</v>
      </c>
      <c r="C16" s="227">
        <v>1315</v>
      </c>
      <c r="D16" s="227">
        <v>1396</v>
      </c>
      <c r="E16" s="227">
        <v>1400</v>
      </c>
      <c r="F16" s="227">
        <v>1453</v>
      </c>
      <c r="G16" s="227">
        <v>1506</v>
      </c>
      <c r="H16" s="227">
        <v>1514</v>
      </c>
      <c r="I16" s="227">
        <v>1581</v>
      </c>
      <c r="J16" s="227">
        <v>1711</v>
      </c>
      <c r="K16" s="227">
        <v>1776</v>
      </c>
      <c r="L16" s="227">
        <v>1899</v>
      </c>
      <c r="M16" s="1060">
        <f t="shared" si="0"/>
        <v>123</v>
      </c>
      <c r="N16" s="298">
        <f t="shared" si="1"/>
        <v>6.9256756756756799E-2</v>
      </c>
      <c r="O16" s="1095">
        <f t="shared" si="2"/>
        <v>393</v>
      </c>
      <c r="P16" s="420">
        <f t="shared" si="3"/>
        <v>0.26095617529880477</v>
      </c>
      <c r="Q16" s="1095">
        <f t="shared" si="4"/>
        <v>598</v>
      </c>
      <c r="R16" s="1008">
        <f t="shared" si="5"/>
        <v>0.45964642582628756</v>
      </c>
      <c r="T16"/>
      <c r="U16"/>
      <c r="V16"/>
      <c r="W16"/>
      <c r="X16"/>
      <c r="Y16"/>
      <c r="Z16"/>
    </row>
    <row r="17" spans="1:26" ht="17.25" customHeight="1">
      <c r="A17" s="977" t="s">
        <v>27</v>
      </c>
      <c r="B17" s="227">
        <v>570</v>
      </c>
      <c r="C17" s="227">
        <v>572</v>
      </c>
      <c r="D17" s="227">
        <v>585</v>
      </c>
      <c r="E17" s="227">
        <v>623</v>
      </c>
      <c r="F17" s="227">
        <v>693</v>
      </c>
      <c r="G17" s="227">
        <v>742</v>
      </c>
      <c r="H17" s="227">
        <v>786</v>
      </c>
      <c r="I17" s="227">
        <v>800</v>
      </c>
      <c r="J17" s="227">
        <v>902</v>
      </c>
      <c r="K17" s="227">
        <v>982</v>
      </c>
      <c r="L17" s="227">
        <v>1020</v>
      </c>
      <c r="M17" s="1060">
        <f t="shared" si="0"/>
        <v>38</v>
      </c>
      <c r="N17" s="298">
        <f t="shared" si="1"/>
        <v>3.8696537678207799E-2</v>
      </c>
      <c r="O17" s="1095">
        <f t="shared" si="2"/>
        <v>278</v>
      </c>
      <c r="P17" s="420">
        <f t="shared" si="3"/>
        <v>0.3746630727762803</v>
      </c>
      <c r="Q17" s="1095">
        <f t="shared" si="4"/>
        <v>450</v>
      </c>
      <c r="R17" s="1008">
        <f t="shared" si="5"/>
        <v>0.78947368421052633</v>
      </c>
      <c r="T17"/>
      <c r="U17"/>
      <c r="V17"/>
      <c r="W17"/>
      <c r="X17"/>
      <c r="Y17"/>
      <c r="Z17"/>
    </row>
    <row r="18" spans="1:26" ht="17.25" customHeight="1">
      <c r="A18" s="977" t="s">
        <v>28</v>
      </c>
      <c r="B18" s="227">
        <v>715</v>
      </c>
      <c r="C18" s="227">
        <v>751</v>
      </c>
      <c r="D18" s="227">
        <v>780</v>
      </c>
      <c r="E18" s="227">
        <v>786</v>
      </c>
      <c r="F18" s="227">
        <v>776</v>
      </c>
      <c r="G18" s="227">
        <v>795</v>
      </c>
      <c r="H18" s="227">
        <v>800</v>
      </c>
      <c r="I18" s="227">
        <v>827</v>
      </c>
      <c r="J18" s="227">
        <v>864</v>
      </c>
      <c r="K18" s="227">
        <v>911</v>
      </c>
      <c r="L18" s="227">
        <v>986</v>
      </c>
      <c r="M18" s="1060">
        <f t="shared" si="0"/>
        <v>75</v>
      </c>
      <c r="N18" s="298">
        <f t="shared" si="1"/>
        <v>8.232711306256868E-2</v>
      </c>
      <c r="O18" s="1095">
        <f t="shared" si="2"/>
        <v>191</v>
      </c>
      <c r="P18" s="420">
        <f t="shared" si="3"/>
        <v>0.24025157232704397</v>
      </c>
      <c r="Q18" s="1095">
        <f t="shared" si="4"/>
        <v>271</v>
      </c>
      <c r="R18" s="1008">
        <f t="shared" si="5"/>
        <v>0.37902097902097909</v>
      </c>
      <c r="T18"/>
      <c r="U18"/>
      <c r="V18"/>
      <c r="W18"/>
      <c r="X18"/>
      <c r="Y18"/>
      <c r="Z18"/>
    </row>
    <row r="19" spans="1:26" ht="17.25" customHeight="1">
      <c r="A19" s="977" t="s">
        <v>29</v>
      </c>
      <c r="B19" s="227">
        <v>1814</v>
      </c>
      <c r="C19" s="227">
        <v>1845</v>
      </c>
      <c r="D19" s="227">
        <v>1766</v>
      </c>
      <c r="E19" s="227">
        <v>1792</v>
      </c>
      <c r="F19" s="227">
        <v>1805</v>
      </c>
      <c r="G19" s="227">
        <v>1916</v>
      </c>
      <c r="H19" s="227">
        <v>1809</v>
      </c>
      <c r="I19" s="227">
        <v>1894</v>
      </c>
      <c r="J19" s="227">
        <v>2018</v>
      </c>
      <c r="K19" s="227">
        <v>2015</v>
      </c>
      <c r="L19" s="227">
        <v>2156</v>
      </c>
      <c r="M19" s="1060">
        <f t="shared" si="0"/>
        <v>141</v>
      </c>
      <c r="N19" s="298">
        <f t="shared" si="1"/>
        <v>6.9975186104218379E-2</v>
      </c>
      <c r="O19" s="1015">
        <f t="shared" si="2"/>
        <v>240</v>
      </c>
      <c r="P19" s="420">
        <f t="shared" si="3"/>
        <v>0.12526096033402934</v>
      </c>
      <c r="Q19" s="1095">
        <f t="shared" si="4"/>
        <v>342</v>
      </c>
      <c r="R19" s="1008">
        <f t="shared" si="5"/>
        <v>0.18853362734288859</v>
      </c>
      <c r="T19"/>
      <c r="U19"/>
      <c r="V19"/>
      <c r="W19"/>
      <c r="X19"/>
      <c r="Y19"/>
      <c r="Z19"/>
    </row>
    <row r="20" spans="1:26" s="551" customFormat="1" ht="17.25" customHeight="1">
      <c r="A20" s="980"/>
      <c r="B20" s="1208"/>
      <c r="C20" s="1208"/>
      <c r="D20" s="1208"/>
      <c r="E20" s="1208"/>
      <c r="F20" s="1208"/>
      <c r="G20" s="1208"/>
      <c r="H20" s="1208"/>
      <c r="I20" s="1208"/>
      <c r="J20" s="1208"/>
      <c r="K20" s="1208"/>
      <c r="L20" s="1208"/>
      <c r="M20" s="1466"/>
      <c r="N20" s="1008"/>
      <c r="O20" s="1466"/>
      <c r="P20" s="1008"/>
      <c r="Q20" s="784"/>
      <c r="R20" s="1008"/>
    </row>
    <row r="21" spans="1:26" s="18" customFormat="1" ht="17.25" customHeight="1">
      <c r="A21" s="69" t="s">
        <v>513</v>
      </c>
      <c r="B21" s="123"/>
      <c r="C21" s="123"/>
      <c r="D21" s="123"/>
      <c r="E21" s="123"/>
      <c r="F21" s="123"/>
      <c r="G21" s="123"/>
      <c r="H21" s="123"/>
      <c r="I21" s="123"/>
      <c r="J21" s="123"/>
      <c r="K21" s="123"/>
      <c r="L21" s="123"/>
      <c r="M21" s="147"/>
      <c r="N21" s="147"/>
      <c r="O21" s="147"/>
      <c r="P21" s="147"/>
      <c r="T21"/>
      <c r="U21"/>
      <c r="V21"/>
      <c r="W21"/>
      <c r="X21"/>
      <c r="Y21"/>
      <c r="Z21"/>
    </row>
    <row r="22" spans="1:26">
      <c r="B22"/>
      <c r="C22"/>
      <c r="D22"/>
      <c r="E22"/>
      <c r="F22"/>
      <c r="G22"/>
      <c r="H22"/>
      <c r="I22"/>
      <c r="J22"/>
      <c r="K22"/>
      <c r="L22"/>
      <c r="M22"/>
      <c r="N22"/>
      <c r="O22"/>
      <c r="P22"/>
      <c r="Q22"/>
      <c r="R22"/>
      <c r="S22"/>
    </row>
    <row r="23" spans="1:26">
      <c r="B23" s="271"/>
      <c r="C23" s="271"/>
      <c r="D23" s="271"/>
      <c r="E23" s="271"/>
      <c r="F23" s="271"/>
      <c r="G23" s="271"/>
      <c r="H23" s="271"/>
      <c r="I23" s="271"/>
      <c r="J23" s="271"/>
      <c r="K23" s="271"/>
      <c r="L23" s="271"/>
    </row>
  </sheetData>
  <mergeCells count="5">
    <mergeCell ref="A3:A4"/>
    <mergeCell ref="B3:L3"/>
    <mergeCell ref="M3:N3"/>
    <mergeCell ref="O3:P3"/>
    <mergeCell ref="Q3:R3"/>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dimension ref="A1:U28"/>
  <sheetViews>
    <sheetView showGridLines="0" zoomScaleNormal="100" workbookViewId="0"/>
  </sheetViews>
  <sheetFormatPr defaultRowHeight="15"/>
  <cols>
    <col min="1" max="1" width="12.85546875" style="544" customWidth="1"/>
    <col min="2" max="2" width="5.7109375" style="544" customWidth="1"/>
    <col min="3" max="3" width="8.28515625" style="544" customWidth="1"/>
    <col min="4" max="4" width="8.42578125" style="544" customWidth="1"/>
    <col min="5" max="18" width="7.85546875" style="544" customWidth="1"/>
  </cols>
  <sheetData>
    <row r="1" spans="1:21" s="2" customFormat="1" ht="17.25" customHeight="1">
      <c r="A1" s="145" t="s">
        <v>953</v>
      </c>
      <c r="B1" s="145"/>
      <c r="C1" s="145"/>
      <c r="D1" s="145"/>
      <c r="E1" s="145"/>
      <c r="F1" s="145"/>
      <c r="G1" s="145"/>
      <c r="H1" s="145"/>
      <c r="I1" s="145"/>
      <c r="J1" s="145"/>
      <c r="K1" s="145"/>
      <c r="L1" s="145"/>
      <c r="M1" s="145"/>
      <c r="N1" s="145"/>
      <c r="O1" s="145"/>
      <c r="P1" s="145"/>
      <c r="Q1" s="145"/>
      <c r="R1" s="145"/>
    </row>
    <row r="2" spans="1:21" s="3" customFormat="1" ht="17.25" customHeight="1" thickBot="1">
      <c r="A2" s="1614" t="s">
        <v>1719</v>
      </c>
      <c r="B2" s="146"/>
      <c r="C2" s="146"/>
      <c r="D2" s="146"/>
      <c r="E2" s="146"/>
      <c r="F2" s="146"/>
      <c r="G2" s="146"/>
      <c r="H2" s="146"/>
      <c r="I2" s="146"/>
      <c r="J2" s="146"/>
      <c r="K2" s="146"/>
      <c r="L2" s="146"/>
      <c r="M2" s="146"/>
      <c r="N2" s="146"/>
      <c r="O2" s="146"/>
      <c r="P2" s="146"/>
      <c r="Q2" s="146"/>
      <c r="R2" s="146"/>
      <c r="S2" s="146"/>
      <c r="T2" s="213" t="s">
        <v>1602</v>
      </c>
      <c r="U2" s="146"/>
    </row>
    <row r="3" spans="1:21" s="4" customFormat="1" ht="15" customHeight="1">
      <c r="A3" s="1918" t="s">
        <v>192</v>
      </c>
      <c r="B3" s="1987"/>
      <c r="C3" s="2029" t="s">
        <v>696</v>
      </c>
      <c r="D3" s="2030"/>
      <c r="E3" s="2030"/>
      <c r="F3" s="2030"/>
      <c r="G3" s="2030"/>
      <c r="H3" s="2030"/>
      <c r="I3" s="2030"/>
      <c r="J3" s="2030"/>
      <c r="K3" s="2030"/>
      <c r="L3" s="2030"/>
      <c r="M3" s="2030"/>
      <c r="N3" s="2030"/>
      <c r="O3" s="2030"/>
      <c r="P3" s="2030"/>
      <c r="Q3" s="2030"/>
      <c r="R3" s="2030"/>
    </row>
    <row r="4" spans="1:21" s="4" customFormat="1" ht="15" customHeight="1">
      <c r="A4" s="1985"/>
      <c r="B4" s="1992"/>
      <c r="C4" s="2031" t="s">
        <v>67</v>
      </c>
      <c r="D4" s="2032"/>
      <c r="E4" s="2002" t="s">
        <v>201</v>
      </c>
      <c r="F4" s="2008"/>
      <c r="G4" s="2008"/>
      <c r="H4" s="2008"/>
      <c r="I4" s="2008"/>
      <c r="J4" s="2008"/>
      <c r="K4" s="2000"/>
      <c r="L4" s="2009" t="s">
        <v>202</v>
      </c>
      <c r="M4" s="2008"/>
      <c r="N4" s="2008"/>
      <c r="O4" s="2008"/>
      <c r="P4" s="2008"/>
      <c r="Q4" s="2008"/>
      <c r="R4" s="2000"/>
    </row>
    <row r="5" spans="1:21" s="4" customFormat="1" ht="15" customHeight="1">
      <c r="A5" s="1985"/>
      <c r="B5" s="1992"/>
      <c r="C5" s="2033" t="s">
        <v>697</v>
      </c>
      <c r="D5" s="2035" t="s">
        <v>698</v>
      </c>
      <c r="E5" s="1946" t="s">
        <v>1</v>
      </c>
      <c r="F5" s="1870" t="s">
        <v>2</v>
      </c>
      <c r="G5" s="1887" t="s">
        <v>3</v>
      </c>
      <c r="H5" s="1887"/>
      <c r="I5" s="1887"/>
      <c r="J5" s="1887" t="s">
        <v>15</v>
      </c>
      <c r="K5" s="1887"/>
      <c r="L5" s="1996" t="s">
        <v>1</v>
      </c>
      <c r="M5" s="1887" t="s">
        <v>2</v>
      </c>
      <c r="N5" s="1887" t="s">
        <v>3</v>
      </c>
      <c r="O5" s="1887"/>
      <c r="P5" s="1887"/>
      <c r="Q5" s="1887" t="s">
        <v>15</v>
      </c>
      <c r="R5" s="1870"/>
    </row>
    <row r="6" spans="1:21" s="4" customFormat="1" ht="15" customHeight="1">
      <c r="A6" s="1985"/>
      <c r="B6" s="1992"/>
      <c r="C6" s="2033"/>
      <c r="D6" s="2036"/>
      <c r="E6" s="1973"/>
      <c r="F6" s="1998"/>
      <c r="G6" s="1915" t="s">
        <v>4</v>
      </c>
      <c r="H6" s="1887" t="s">
        <v>178</v>
      </c>
      <c r="I6" s="1887"/>
      <c r="J6" s="1887" t="s">
        <v>4</v>
      </c>
      <c r="K6" s="1915" t="s">
        <v>50</v>
      </c>
      <c r="L6" s="1978"/>
      <c r="M6" s="1915"/>
      <c r="N6" s="1915" t="s">
        <v>4</v>
      </c>
      <c r="O6" s="1887" t="s">
        <v>178</v>
      </c>
      <c r="P6" s="1887"/>
      <c r="Q6" s="1887" t="s">
        <v>4</v>
      </c>
      <c r="R6" s="1998" t="s">
        <v>50</v>
      </c>
    </row>
    <row r="7" spans="1:21" s="5" customFormat="1" ht="15" customHeight="1" thickBot="1">
      <c r="A7" s="1986"/>
      <c r="B7" s="1993"/>
      <c r="C7" s="2034"/>
      <c r="D7" s="2037"/>
      <c r="E7" s="2038"/>
      <c r="F7" s="2039"/>
      <c r="G7" s="1916"/>
      <c r="H7" s="1097" t="s">
        <v>7</v>
      </c>
      <c r="I7" s="1097" t="s">
        <v>136</v>
      </c>
      <c r="J7" s="2028"/>
      <c r="K7" s="1916"/>
      <c r="L7" s="2041"/>
      <c r="M7" s="2028"/>
      <c r="N7" s="1916"/>
      <c r="O7" s="1097" t="s">
        <v>7</v>
      </c>
      <c r="P7" s="1097" t="s">
        <v>136</v>
      </c>
      <c r="Q7" s="2028"/>
      <c r="R7" s="2040"/>
    </row>
    <row r="8" spans="1:21" s="5" customFormat="1" ht="17.100000000000001" customHeight="1">
      <c r="A8" s="1910" t="s">
        <v>11</v>
      </c>
      <c r="B8" s="1911"/>
      <c r="C8" s="323">
        <v>4087</v>
      </c>
      <c r="D8" s="150">
        <v>164</v>
      </c>
      <c r="E8" s="546">
        <v>246</v>
      </c>
      <c r="F8" s="14">
        <v>300</v>
      </c>
      <c r="G8" s="219">
        <v>3819</v>
      </c>
      <c r="H8" s="219">
        <v>1573</v>
      </c>
      <c r="I8" s="220">
        <v>2246</v>
      </c>
      <c r="J8" s="1105">
        <v>295</v>
      </c>
      <c r="K8" s="1106">
        <v>291.39999999999998</v>
      </c>
      <c r="L8" s="325">
        <v>55</v>
      </c>
      <c r="M8" s="14">
        <v>44</v>
      </c>
      <c r="N8" s="219">
        <v>268</v>
      </c>
      <c r="O8" s="219">
        <v>87</v>
      </c>
      <c r="P8" s="220">
        <v>181</v>
      </c>
      <c r="Q8" s="1105">
        <v>41.7</v>
      </c>
      <c r="R8" s="1107">
        <v>41.7</v>
      </c>
      <c r="T8" s="6"/>
      <c r="U8" s="6"/>
    </row>
    <row r="9" spans="1:21" s="5" customFormat="1" ht="17.100000000000001" customHeight="1">
      <c r="A9" s="1910" t="s">
        <v>12</v>
      </c>
      <c r="B9" s="1911"/>
      <c r="C9" s="323">
        <v>4776</v>
      </c>
      <c r="D9" s="150">
        <v>234</v>
      </c>
      <c r="E9" s="546">
        <v>286</v>
      </c>
      <c r="F9" s="14">
        <v>344</v>
      </c>
      <c r="G9" s="219">
        <v>4514</v>
      </c>
      <c r="H9" s="222">
        <v>1800</v>
      </c>
      <c r="I9" s="220">
        <v>2714</v>
      </c>
      <c r="J9" s="1105">
        <v>342.4</v>
      </c>
      <c r="K9" s="1106">
        <v>338.7</v>
      </c>
      <c r="L9" s="325">
        <v>62</v>
      </c>
      <c r="M9" s="14">
        <v>45</v>
      </c>
      <c r="N9" s="219">
        <v>262</v>
      </c>
      <c r="O9" s="222">
        <v>86</v>
      </c>
      <c r="P9" s="220">
        <v>176</v>
      </c>
      <c r="Q9" s="1105">
        <v>43</v>
      </c>
      <c r="R9" s="1107">
        <v>42</v>
      </c>
      <c r="T9" s="6"/>
      <c r="U9" s="6"/>
    </row>
    <row r="10" spans="1:21" s="5" customFormat="1" ht="17.100000000000001" customHeight="1">
      <c r="A10" s="1910" t="s">
        <v>13</v>
      </c>
      <c r="B10" s="1911"/>
      <c r="C10" s="338">
        <v>4800</v>
      </c>
      <c r="D10" s="29">
        <v>234</v>
      </c>
      <c r="E10" s="354">
        <v>295</v>
      </c>
      <c r="F10" s="153">
        <v>345</v>
      </c>
      <c r="G10" s="222">
        <v>4569</v>
      </c>
      <c r="H10" s="222">
        <v>1760</v>
      </c>
      <c r="I10" s="220">
        <v>2809</v>
      </c>
      <c r="J10" s="963">
        <v>341.6</v>
      </c>
      <c r="K10" s="1106">
        <v>337.2</v>
      </c>
      <c r="L10" s="338">
        <v>53</v>
      </c>
      <c r="M10" s="222">
        <v>32</v>
      </c>
      <c r="N10" s="222">
        <v>231</v>
      </c>
      <c r="O10" s="222">
        <v>76</v>
      </c>
      <c r="P10" s="220">
        <v>155</v>
      </c>
      <c r="Q10" s="963">
        <v>31.1</v>
      </c>
      <c r="R10" s="1107">
        <v>30.1</v>
      </c>
      <c r="T10" s="6"/>
      <c r="U10" s="6"/>
    </row>
    <row r="11" spans="1:21" s="5" customFormat="1" ht="17.100000000000001" customHeight="1">
      <c r="A11" s="1910" t="s">
        <v>135</v>
      </c>
      <c r="B11" s="1911"/>
      <c r="C11" s="338">
        <v>3635</v>
      </c>
      <c r="D11" s="29">
        <v>233</v>
      </c>
      <c r="E11" s="354">
        <v>260</v>
      </c>
      <c r="F11" s="153">
        <v>286</v>
      </c>
      <c r="G11" s="222">
        <v>3407</v>
      </c>
      <c r="H11" s="222">
        <v>1219</v>
      </c>
      <c r="I11" s="220">
        <v>2188</v>
      </c>
      <c r="J11" s="963">
        <v>284.3</v>
      </c>
      <c r="K11" s="1106">
        <v>282.60000000000002</v>
      </c>
      <c r="L11" s="338">
        <v>50</v>
      </c>
      <c r="M11" s="222">
        <v>34</v>
      </c>
      <c r="N11" s="222">
        <v>228</v>
      </c>
      <c r="O11" s="222">
        <v>78</v>
      </c>
      <c r="P11" s="220">
        <v>150</v>
      </c>
      <c r="Q11" s="963">
        <v>32.799999999999997</v>
      </c>
      <c r="R11" s="1107">
        <v>31.8</v>
      </c>
      <c r="T11" s="6"/>
      <c r="U11" s="6"/>
    </row>
    <row r="12" spans="1:21" s="5" customFormat="1" ht="17.100000000000001" customHeight="1">
      <c r="A12" s="1910" t="s">
        <v>183</v>
      </c>
      <c r="B12" s="1911"/>
      <c r="C12" s="338">
        <v>3318</v>
      </c>
      <c r="D12" s="29">
        <v>219</v>
      </c>
      <c r="E12" s="354">
        <v>245</v>
      </c>
      <c r="F12" s="138">
        <v>267</v>
      </c>
      <c r="G12" s="222">
        <v>3132</v>
      </c>
      <c r="H12" s="222">
        <v>1069</v>
      </c>
      <c r="I12" s="220">
        <v>2063</v>
      </c>
      <c r="J12" s="963">
        <v>267.39999999999998</v>
      </c>
      <c r="K12" s="1106">
        <v>264.39999999999998</v>
      </c>
      <c r="L12" s="338">
        <v>31</v>
      </c>
      <c r="M12" s="354">
        <v>32</v>
      </c>
      <c r="N12" s="354">
        <v>186</v>
      </c>
      <c r="O12" s="222">
        <v>58</v>
      </c>
      <c r="P12" s="220">
        <v>128</v>
      </c>
      <c r="Q12" s="963">
        <v>34.299999999999997</v>
      </c>
      <c r="R12" s="1107">
        <v>33.299999999999997</v>
      </c>
      <c r="T12" s="6"/>
      <c r="U12" s="6"/>
    </row>
    <row r="13" spans="1:21" s="5" customFormat="1" ht="17.100000000000001" customHeight="1">
      <c r="A13" s="1910" t="s">
        <v>432</v>
      </c>
      <c r="B13" s="1911"/>
      <c r="C13" s="338">
        <v>4573</v>
      </c>
      <c r="D13" s="29">
        <v>374</v>
      </c>
      <c r="E13" s="354">
        <v>294</v>
      </c>
      <c r="F13" s="138">
        <v>341</v>
      </c>
      <c r="G13" s="222">
        <v>4377</v>
      </c>
      <c r="H13" s="222">
        <v>1586</v>
      </c>
      <c r="I13" s="220">
        <v>2791</v>
      </c>
      <c r="J13" s="963">
        <v>338.1</v>
      </c>
      <c r="K13" s="1106">
        <v>332</v>
      </c>
      <c r="L13" s="338">
        <v>35</v>
      </c>
      <c r="M13" s="354">
        <v>34</v>
      </c>
      <c r="N13" s="354">
        <v>196</v>
      </c>
      <c r="O13" s="222">
        <v>59</v>
      </c>
      <c r="P13" s="220">
        <v>137</v>
      </c>
      <c r="Q13" s="963">
        <v>35.700000000000003</v>
      </c>
      <c r="R13" s="1107">
        <v>33.700000000000003</v>
      </c>
      <c r="T13" s="6"/>
      <c r="U13" s="6"/>
    </row>
    <row r="14" spans="1:21" s="5" customFormat="1" ht="17.100000000000001" customHeight="1">
      <c r="A14" s="1910" t="s">
        <v>529</v>
      </c>
      <c r="B14" s="1911"/>
      <c r="C14" s="338">
        <v>4611</v>
      </c>
      <c r="D14" s="29">
        <v>356</v>
      </c>
      <c r="E14" s="354">
        <v>304</v>
      </c>
      <c r="F14" s="138">
        <v>349</v>
      </c>
      <c r="G14" s="222">
        <v>4424</v>
      </c>
      <c r="H14" s="222">
        <v>1618</v>
      </c>
      <c r="I14" s="220">
        <v>2806</v>
      </c>
      <c r="J14" s="963">
        <v>347.8</v>
      </c>
      <c r="K14" s="1106">
        <v>340.8</v>
      </c>
      <c r="L14" s="338">
        <v>35</v>
      </c>
      <c r="M14" s="354">
        <v>38</v>
      </c>
      <c r="N14" s="354">
        <v>187</v>
      </c>
      <c r="O14" s="222">
        <v>48</v>
      </c>
      <c r="P14" s="220">
        <v>139</v>
      </c>
      <c r="Q14" s="963">
        <v>41.3</v>
      </c>
      <c r="R14" s="1107">
        <v>39.299999999999997</v>
      </c>
      <c r="T14" s="6"/>
      <c r="U14" s="6"/>
    </row>
    <row r="15" spans="1:21" s="5" customFormat="1" ht="17.100000000000001" customHeight="1">
      <c r="A15" s="1910" t="s">
        <v>589</v>
      </c>
      <c r="B15" s="1911"/>
      <c r="C15" s="338">
        <v>5492</v>
      </c>
      <c r="D15" s="29">
        <v>431</v>
      </c>
      <c r="E15" s="354">
        <v>362</v>
      </c>
      <c r="F15" s="138">
        <v>417</v>
      </c>
      <c r="G15" s="222">
        <v>5282</v>
      </c>
      <c r="H15" s="222">
        <v>1986</v>
      </c>
      <c r="I15" s="220">
        <v>3296</v>
      </c>
      <c r="J15" s="963">
        <v>417</v>
      </c>
      <c r="K15" s="1106">
        <v>410.5</v>
      </c>
      <c r="L15" s="338">
        <v>34</v>
      </c>
      <c r="M15" s="354">
        <v>36</v>
      </c>
      <c r="N15" s="354">
        <v>210</v>
      </c>
      <c r="O15" s="222">
        <v>63</v>
      </c>
      <c r="P15" s="220">
        <v>147</v>
      </c>
      <c r="Q15" s="963">
        <v>40</v>
      </c>
      <c r="R15" s="1107">
        <v>40</v>
      </c>
      <c r="T15" s="6"/>
      <c r="U15" s="6"/>
    </row>
    <row r="16" spans="1:21" s="5" customFormat="1" ht="17.100000000000001" customHeight="1">
      <c r="A16" s="1910" t="s">
        <v>656</v>
      </c>
      <c r="B16" s="1911"/>
      <c r="C16" s="338">
        <v>6731</v>
      </c>
      <c r="D16" s="29">
        <v>810</v>
      </c>
      <c r="E16" s="354">
        <v>418</v>
      </c>
      <c r="F16" s="138">
        <v>507</v>
      </c>
      <c r="G16" s="222">
        <v>6463</v>
      </c>
      <c r="H16" s="222">
        <v>2429</v>
      </c>
      <c r="I16" s="220">
        <v>4034</v>
      </c>
      <c r="J16" s="963">
        <v>500.7</v>
      </c>
      <c r="K16" s="1106">
        <v>494.7</v>
      </c>
      <c r="L16" s="338">
        <v>36</v>
      </c>
      <c r="M16" s="354">
        <v>47</v>
      </c>
      <c r="N16" s="354">
        <v>268</v>
      </c>
      <c r="O16" s="222">
        <v>86</v>
      </c>
      <c r="P16" s="220">
        <v>182</v>
      </c>
      <c r="Q16" s="963">
        <v>53.3</v>
      </c>
      <c r="R16" s="1107">
        <v>52.3</v>
      </c>
      <c r="T16" s="6"/>
      <c r="U16" s="6"/>
    </row>
    <row r="17" spans="1:21" s="5" customFormat="1" ht="17.100000000000001" customHeight="1">
      <c r="A17" s="1910" t="s">
        <v>673</v>
      </c>
      <c r="B17" s="1911"/>
      <c r="C17" s="338">
        <v>7342</v>
      </c>
      <c r="D17" s="29">
        <v>777</v>
      </c>
      <c r="E17" s="354">
        <v>459</v>
      </c>
      <c r="F17" s="138">
        <v>563</v>
      </c>
      <c r="G17" s="222">
        <v>7074</v>
      </c>
      <c r="H17" s="222">
        <v>2752</v>
      </c>
      <c r="I17" s="220">
        <v>4322</v>
      </c>
      <c r="J17" s="963">
        <v>561</v>
      </c>
      <c r="K17" s="1106">
        <v>556</v>
      </c>
      <c r="L17" s="338">
        <v>39</v>
      </c>
      <c r="M17" s="354">
        <v>52</v>
      </c>
      <c r="N17" s="354">
        <v>268</v>
      </c>
      <c r="O17" s="222">
        <v>71</v>
      </c>
      <c r="P17" s="220">
        <v>197</v>
      </c>
      <c r="Q17" s="963">
        <v>55.6</v>
      </c>
      <c r="R17" s="1107">
        <v>54.6</v>
      </c>
      <c r="T17" s="6"/>
      <c r="U17" s="6"/>
    </row>
    <row r="18" spans="1:21" s="7" customFormat="1" ht="17.100000000000001" customHeight="1" thickBot="1">
      <c r="A18" s="1910" t="s">
        <v>939</v>
      </c>
      <c r="B18" s="1911"/>
      <c r="C18" s="338">
        <v>7382</v>
      </c>
      <c r="D18" s="29">
        <v>706</v>
      </c>
      <c r="E18" s="354">
        <v>479</v>
      </c>
      <c r="F18" s="138">
        <v>578</v>
      </c>
      <c r="G18" s="222">
        <v>7097</v>
      </c>
      <c r="H18" s="222">
        <v>2710</v>
      </c>
      <c r="I18" s="220">
        <v>4387</v>
      </c>
      <c r="J18" s="963">
        <v>578</v>
      </c>
      <c r="K18" s="1106">
        <v>573.1</v>
      </c>
      <c r="L18" s="338">
        <v>40</v>
      </c>
      <c r="M18" s="354">
        <v>53</v>
      </c>
      <c r="N18" s="354">
        <v>285</v>
      </c>
      <c r="O18" s="222">
        <v>80</v>
      </c>
      <c r="P18" s="220">
        <v>205</v>
      </c>
      <c r="Q18" s="963">
        <v>60.5</v>
      </c>
      <c r="R18" s="1107">
        <v>59.2</v>
      </c>
      <c r="T18" s="6"/>
      <c r="U18" s="6"/>
    </row>
    <row r="19" spans="1:21" ht="17.100000000000001" customHeight="1">
      <c r="A19" s="1900" t="s">
        <v>941</v>
      </c>
      <c r="B19" s="907" t="s">
        <v>185</v>
      </c>
      <c r="C19" s="948">
        <f>C18-C17</f>
        <v>40</v>
      </c>
      <c r="D19" s="1101">
        <f>D18-D17</f>
        <v>-71</v>
      </c>
      <c r="E19" s="1026">
        <f>E18-E17</f>
        <v>20</v>
      </c>
      <c r="F19" s="909">
        <f t="shared" ref="F19:R19" si="0">F18-F17</f>
        <v>15</v>
      </c>
      <c r="G19" s="909">
        <f t="shared" si="0"/>
        <v>23</v>
      </c>
      <c r="H19" s="909">
        <f t="shared" si="0"/>
        <v>-42</v>
      </c>
      <c r="I19" s="909">
        <f t="shared" si="0"/>
        <v>65</v>
      </c>
      <c r="J19" s="909">
        <f t="shared" si="0"/>
        <v>17</v>
      </c>
      <c r="K19" s="910">
        <f t="shared" si="0"/>
        <v>17.100000000000023</v>
      </c>
      <c r="L19" s="948">
        <f>L18-L17</f>
        <v>1</v>
      </c>
      <c r="M19" s="909">
        <f t="shared" si="0"/>
        <v>1</v>
      </c>
      <c r="N19" s="909">
        <f t="shared" si="0"/>
        <v>17</v>
      </c>
      <c r="O19" s="909">
        <f t="shared" si="0"/>
        <v>9</v>
      </c>
      <c r="P19" s="909">
        <f t="shared" si="0"/>
        <v>8</v>
      </c>
      <c r="Q19" s="909">
        <f t="shared" si="0"/>
        <v>4.8999999999999986</v>
      </c>
      <c r="R19" s="910">
        <f t="shared" si="0"/>
        <v>4.6000000000000014</v>
      </c>
    </row>
    <row r="20" spans="1:21" ht="17.100000000000001" customHeight="1">
      <c r="A20" s="1901"/>
      <c r="B20" s="923" t="s">
        <v>186</v>
      </c>
      <c r="C20" s="927">
        <f>C18/C17-1</f>
        <v>5.4481067828928698E-3</v>
      </c>
      <c r="D20" s="1102">
        <f>D18/D17-1</f>
        <v>-9.137709137709138E-2</v>
      </c>
      <c r="E20" s="1029">
        <f>E18/E17-1</f>
        <v>4.3572984749455257E-2</v>
      </c>
      <c r="F20" s="925">
        <f t="shared" ref="F20:R20" si="1">F18/F17-1</f>
        <v>2.6642984014209503E-2</v>
      </c>
      <c r="G20" s="925">
        <f t="shared" si="1"/>
        <v>3.2513429459994914E-3</v>
      </c>
      <c r="H20" s="925">
        <f t="shared" si="1"/>
        <v>-1.5261627906976716E-2</v>
      </c>
      <c r="I20" s="925">
        <f t="shared" si="1"/>
        <v>1.5039333641832409E-2</v>
      </c>
      <c r="J20" s="925">
        <f t="shared" si="1"/>
        <v>3.0303030303030276E-2</v>
      </c>
      <c r="K20" s="926">
        <f t="shared" si="1"/>
        <v>3.0755395683453202E-2</v>
      </c>
      <c r="L20" s="927">
        <f t="shared" si="1"/>
        <v>2.564102564102555E-2</v>
      </c>
      <c r="M20" s="925">
        <f t="shared" si="1"/>
        <v>1.9230769230769162E-2</v>
      </c>
      <c r="N20" s="925">
        <f t="shared" si="1"/>
        <v>6.3432835820895539E-2</v>
      </c>
      <c r="O20" s="925">
        <f t="shared" si="1"/>
        <v>0.12676056338028174</v>
      </c>
      <c r="P20" s="925">
        <f t="shared" si="1"/>
        <v>4.0609137055837463E-2</v>
      </c>
      <c r="Q20" s="925">
        <f t="shared" si="1"/>
        <v>8.8129496402877594E-2</v>
      </c>
      <c r="R20" s="926">
        <f t="shared" si="1"/>
        <v>8.4249084249084172E-2</v>
      </c>
    </row>
    <row r="21" spans="1:21" ht="17.100000000000001" customHeight="1">
      <c r="A21" s="1902" t="s">
        <v>942</v>
      </c>
      <c r="B21" s="928" t="s">
        <v>185</v>
      </c>
      <c r="C21" s="955">
        <f>C18-C13</f>
        <v>2809</v>
      </c>
      <c r="D21" s="1103">
        <f>D18-D13</f>
        <v>332</v>
      </c>
      <c r="E21" s="1032">
        <f>E18-E13</f>
        <v>185</v>
      </c>
      <c r="F21" s="919">
        <f t="shared" ref="F21:R21" si="2">F18-F13</f>
        <v>237</v>
      </c>
      <c r="G21" s="919">
        <f t="shared" si="2"/>
        <v>2720</v>
      </c>
      <c r="H21" s="919">
        <f t="shared" si="2"/>
        <v>1124</v>
      </c>
      <c r="I21" s="919">
        <f t="shared" si="2"/>
        <v>1596</v>
      </c>
      <c r="J21" s="919">
        <f t="shared" si="2"/>
        <v>239.89999999999998</v>
      </c>
      <c r="K21" s="930">
        <f t="shared" si="2"/>
        <v>241.10000000000002</v>
      </c>
      <c r="L21" s="955">
        <f t="shared" si="2"/>
        <v>5</v>
      </c>
      <c r="M21" s="919">
        <f t="shared" si="2"/>
        <v>19</v>
      </c>
      <c r="N21" s="919">
        <f t="shared" si="2"/>
        <v>89</v>
      </c>
      <c r="O21" s="919">
        <f t="shared" si="2"/>
        <v>21</v>
      </c>
      <c r="P21" s="919">
        <f t="shared" si="2"/>
        <v>68</v>
      </c>
      <c r="Q21" s="919">
        <f t="shared" si="2"/>
        <v>24.799999999999997</v>
      </c>
      <c r="R21" s="930">
        <f t="shared" si="2"/>
        <v>25.5</v>
      </c>
    </row>
    <row r="22" spans="1:21" ht="17.100000000000001" customHeight="1">
      <c r="A22" s="1901"/>
      <c r="B22" s="923" t="s">
        <v>186</v>
      </c>
      <c r="C22" s="927">
        <f>C18/C13-1</f>
        <v>0.61425759895036092</v>
      </c>
      <c r="D22" s="1102">
        <f>D18/D13-1</f>
        <v>0.88770053475935828</v>
      </c>
      <c r="E22" s="1029">
        <f>E18/E13-1</f>
        <v>0.62925170068027203</v>
      </c>
      <c r="F22" s="925">
        <f t="shared" ref="F22:R22" si="3">F18/F13-1</f>
        <v>0.69501466275659829</v>
      </c>
      <c r="G22" s="925">
        <f t="shared" si="3"/>
        <v>0.62143020333561805</v>
      </c>
      <c r="H22" s="925">
        <f t="shared" si="3"/>
        <v>0.70870113493064313</v>
      </c>
      <c r="I22" s="925">
        <f t="shared" si="3"/>
        <v>0.57183805087782158</v>
      </c>
      <c r="J22" s="925">
        <f t="shared" si="3"/>
        <v>0.70955338657202005</v>
      </c>
      <c r="K22" s="926">
        <f t="shared" si="3"/>
        <v>0.72620481927710845</v>
      </c>
      <c r="L22" s="927">
        <f t="shared" si="3"/>
        <v>0.14285714285714279</v>
      </c>
      <c r="M22" s="925">
        <f t="shared" si="3"/>
        <v>0.55882352941176472</v>
      </c>
      <c r="N22" s="925">
        <f t="shared" si="3"/>
        <v>0.45408163265306123</v>
      </c>
      <c r="O22" s="925">
        <f t="shared" si="3"/>
        <v>0.35593220338983045</v>
      </c>
      <c r="P22" s="925">
        <f t="shared" si="3"/>
        <v>0.49635036496350371</v>
      </c>
      <c r="Q22" s="925">
        <f t="shared" si="3"/>
        <v>0.69467787114845936</v>
      </c>
      <c r="R22" s="926">
        <f t="shared" si="3"/>
        <v>0.75667655786350152</v>
      </c>
    </row>
    <row r="23" spans="1:21" ht="17.100000000000001" customHeight="1">
      <c r="A23" s="1902" t="s">
        <v>943</v>
      </c>
      <c r="B23" s="928" t="s">
        <v>185</v>
      </c>
      <c r="C23" s="955">
        <f>C18-C8</f>
        <v>3295</v>
      </c>
      <c r="D23" s="1103">
        <f>D18-D8</f>
        <v>542</v>
      </c>
      <c r="E23" s="1032">
        <f>E18-E8</f>
        <v>233</v>
      </c>
      <c r="F23" s="919">
        <f t="shared" ref="F23:R23" si="4">F18-F8</f>
        <v>278</v>
      </c>
      <c r="G23" s="919">
        <f t="shared" si="4"/>
        <v>3278</v>
      </c>
      <c r="H23" s="919">
        <f t="shared" si="4"/>
        <v>1137</v>
      </c>
      <c r="I23" s="919">
        <f t="shared" si="4"/>
        <v>2141</v>
      </c>
      <c r="J23" s="919">
        <f>J18-J8</f>
        <v>283</v>
      </c>
      <c r="K23" s="930">
        <f>K18-K8</f>
        <v>281.70000000000005</v>
      </c>
      <c r="L23" s="955">
        <f t="shared" si="4"/>
        <v>-15</v>
      </c>
      <c r="M23" s="919">
        <f t="shared" si="4"/>
        <v>9</v>
      </c>
      <c r="N23" s="919">
        <f t="shared" si="4"/>
        <v>17</v>
      </c>
      <c r="O23" s="919">
        <f t="shared" si="4"/>
        <v>-7</v>
      </c>
      <c r="P23" s="919">
        <f t="shared" si="4"/>
        <v>24</v>
      </c>
      <c r="Q23" s="919">
        <f t="shared" si="4"/>
        <v>18.799999999999997</v>
      </c>
      <c r="R23" s="930">
        <f t="shared" si="4"/>
        <v>17.5</v>
      </c>
    </row>
    <row r="24" spans="1:21" ht="17.100000000000001" customHeight="1">
      <c r="A24" s="2027"/>
      <c r="B24" s="935" t="s">
        <v>186</v>
      </c>
      <c r="C24" s="1108">
        <f>C18/C8-1</f>
        <v>0.80621482750183504</v>
      </c>
      <c r="D24" s="938">
        <f>D18/D8-1</f>
        <v>3.3048780487804876</v>
      </c>
      <c r="E24" s="940">
        <f>E18/E8-1</f>
        <v>0.94715447154471555</v>
      </c>
      <c r="F24" s="938">
        <f t="shared" ref="F24:P24" si="5">F18/F8-1</f>
        <v>0.92666666666666675</v>
      </c>
      <c r="G24" s="938">
        <f t="shared" si="5"/>
        <v>0.85833987954962021</v>
      </c>
      <c r="H24" s="938">
        <f t="shared" si="5"/>
        <v>0.7228226319135409</v>
      </c>
      <c r="I24" s="938">
        <f t="shared" si="5"/>
        <v>0.95325022261798753</v>
      </c>
      <c r="J24" s="938">
        <f>J18/J8-1</f>
        <v>0.95932203389830506</v>
      </c>
      <c r="K24" s="939">
        <f>K18/K8-1</f>
        <v>0.96671242278654801</v>
      </c>
      <c r="L24" s="940">
        <f t="shared" si="5"/>
        <v>-0.27272727272727271</v>
      </c>
      <c r="M24" s="938">
        <f t="shared" si="5"/>
        <v>0.20454545454545459</v>
      </c>
      <c r="N24" s="938">
        <f t="shared" si="5"/>
        <v>6.3432835820895539E-2</v>
      </c>
      <c r="O24" s="938">
        <f t="shared" si="5"/>
        <v>-8.0459770114942541E-2</v>
      </c>
      <c r="P24" s="938">
        <f t="shared" si="5"/>
        <v>0.13259668508287303</v>
      </c>
      <c r="Q24" s="937">
        <f>Q18/Q8-1</f>
        <v>0.45083932853717013</v>
      </c>
      <c r="R24" s="941">
        <f>R18/R8-1</f>
        <v>0.41966426858513195</v>
      </c>
    </row>
    <row r="25" spans="1:21" s="551" customFormat="1" ht="15" customHeight="1">
      <c r="A25" s="903"/>
      <c r="B25" s="258"/>
      <c r="C25" s="256"/>
      <c r="D25" s="256"/>
      <c r="E25" s="256"/>
      <c r="F25" s="256"/>
      <c r="G25" s="256"/>
      <c r="H25" s="256"/>
      <c r="I25" s="256"/>
      <c r="J25" s="256"/>
      <c r="K25" s="256"/>
      <c r="L25" s="256"/>
      <c r="M25" s="256"/>
      <c r="N25" s="256"/>
      <c r="O25" s="256"/>
      <c r="P25" s="256"/>
      <c r="Q25" s="256"/>
      <c r="R25" s="256"/>
    </row>
    <row r="26" spans="1:21" ht="15" customHeight="1">
      <c r="A26" s="412" t="s">
        <v>14</v>
      </c>
    </row>
    <row r="27" spans="1:21" s="551" customFormat="1" ht="15" customHeight="1">
      <c r="A27" s="412" t="s">
        <v>1733</v>
      </c>
    </row>
    <row r="28" spans="1:21" ht="15" customHeight="1">
      <c r="A28" s="69" t="s">
        <v>513</v>
      </c>
    </row>
  </sheetData>
  <mergeCells count="37">
    <mergeCell ref="G6:G7"/>
    <mergeCell ref="Q6:Q7"/>
    <mergeCell ref="R6:R7"/>
    <mergeCell ref="N6:N7"/>
    <mergeCell ref="Q5:R5"/>
    <mergeCell ref="O6:P6"/>
    <mergeCell ref="K6:K7"/>
    <mergeCell ref="L5:L7"/>
    <mergeCell ref="M5:M7"/>
    <mergeCell ref="N5:P5"/>
    <mergeCell ref="A8:B8"/>
    <mergeCell ref="A9:B9"/>
    <mergeCell ref="A10:B10"/>
    <mergeCell ref="H6:I6"/>
    <mergeCell ref="J6:J7"/>
    <mergeCell ref="A3:B7"/>
    <mergeCell ref="C3:R3"/>
    <mergeCell ref="C4:D4"/>
    <mergeCell ref="E4:K4"/>
    <mergeCell ref="L4:R4"/>
    <mergeCell ref="C5:C7"/>
    <mergeCell ref="D5:D7"/>
    <mergeCell ref="E5:E7"/>
    <mergeCell ref="F5:F7"/>
    <mergeCell ref="G5:I5"/>
    <mergeCell ref="J5:K5"/>
    <mergeCell ref="A11:B11"/>
    <mergeCell ref="A12:B12"/>
    <mergeCell ref="A13:B13"/>
    <mergeCell ref="A14:B14"/>
    <mergeCell ref="A15:B15"/>
    <mergeCell ref="A23:A24"/>
    <mergeCell ref="A16:B16"/>
    <mergeCell ref="A17:B17"/>
    <mergeCell ref="A18:B18"/>
    <mergeCell ref="A19:A20"/>
    <mergeCell ref="A21:A22"/>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C19:R22 C23:C24 E23:R24 D23:D24" unlocked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T28"/>
  <sheetViews>
    <sheetView showGridLines="0" zoomScaleNormal="100" workbookViewId="0">
      <selection sqref="A1:Q1"/>
    </sheetView>
  </sheetViews>
  <sheetFormatPr defaultRowHeight="15"/>
  <cols>
    <col min="1" max="1" width="17.7109375" style="544" customWidth="1"/>
    <col min="2" max="3" width="7.140625" style="544" customWidth="1"/>
    <col min="4" max="17" width="8" style="544" customWidth="1"/>
    <col min="18" max="18" width="7.5703125" style="544" customWidth="1"/>
  </cols>
  <sheetData>
    <row r="1" spans="1:20" s="2" customFormat="1" ht="17.25" customHeight="1">
      <c r="A1" s="2043" t="s">
        <v>1044</v>
      </c>
      <c r="B1" s="2043"/>
      <c r="C1" s="2043"/>
      <c r="D1" s="2043"/>
      <c r="E1" s="2043"/>
      <c r="F1" s="2043"/>
      <c r="G1" s="2043"/>
      <c r="H1" s="2043"/>
      <c r="I1" s="2043"/>
      <c r="J1" s="2043"/>
      <c r="K1" s="2043"/>
      <c r="L1" s="2043"/>
      <c r="M1" s="2043"/>
      <c r="N1" s="2043"/>
      <c r="O1" s="2043"/>
      <c r="P1" s="2043"/>
      <c r="Q1" s="2043"/>
      <c r="R1" s="145"/>
    </row>
    <row r="2" spans="1:20" s="3" customFormat="1" ht="18" customHeight="1" thickBot="1">
      <c r="A2" s="1614" t="s">
        <v>1719</v>
      </c>
      <c r="B2" s="213"/>
      <c r="C2" s="213"/>
      <c r="D2" s="146"/>
      <c r="E2" s="146"/>
      <c r="F2" s="146"/>
      <c r="G2" s="146"/>
      <c r="H2" s="146"/>
      <c r="I2" s="146"/>
      <c r="J2" s="146"/>
      <c r="K2" s="146"/>
      <c r="L2" s="146"/>
      <c r="M2" s="146"/>
      <c r="N2" s="146"/>
      <c r="O2" s="146"/>
      <c r="P2" s="146"/>
      <c r="Q2" s="146"/>
      <c r="R2" s="146"/>
      <c r="S2" s="213" t="s">
        <v>1602</v>
      </c>
      <c r="T2" s="146"/>
    </row>
    <row r="3" spans="1:20" s="4" customFormat="1" ht="15" customHeight="1">
      <c r="A3" s="1905" t="s">
        <v>184</v>
      </c>
      <c r="B3" s="2029" t="s">
        <v>696</v>
      </c>
      <c r="C3" s="2030"/>
      <c r="D3" s="2030"/>
      <c r="E3" s="2030"/>
      <c r="F3" s="2030"/>
      <c r="G3" s="2030"/>
      <c r="H3" s="2030"/>
      <c r="I3" s="2030"/>
      <c r="J3" s="2030"/>
      <c r="K3" s="2030"/>
      <c r="L3" s="2030"/>
      <c r="M3" s="2030"/>
      <c r="N3" s="2030"/>
      <c r="O3" s="2030"/>
      <c r="P3" s="2030"/>
      <c r="Q3" s="2030"/>
      <c r="R3" s="146"/>
    </row>
    <row r="4" spans="1:20" s="4" customFormat="1" ht="15" customHeight="1">
      <c r="A4" s="1906"/>
      <c r="B4" s="2031" t="s">
        <v>67</v>
      </c>
      <c r="C4" s="2032"/>
      <c r="D4" s="2002" t="s">
        <v>201</v>
      </c>
      <c r="E4" s="2008"/>
      <c r="F4" s="2008"/>
      <c r="G4" s="2008"/>
      <c r="H4" s="2008"/>
      <c r="I4" s="2008"/>
      <c r="J4" s="2019"/>
      <c r="K4" s="2009" t="s">
        <v>202</v>
      </c>
      <c r="L4" s="2008"/>
      <c r="M4" s="2008"/>
      <c r="N4" s="2008"/>
      <c r="O4" s="2008"/>
      <c r="P4" s="2008"/>
      <c r="Q4" s="2000"/>
    </row>
    <row r="5" spans="1:20" s="4" customFormat="1" ht="15" customHeight="1">
      <c r="A5" s="1906"/>
      <c r="B5" s="2033" t="s">
        <v>697</v>
      </c>
      <c r="C5" s="2035" t="s">
        <v>698</v>
      </c>
      <c r="D5" s="1946" t="s">
        <v>1</v>
      </c>
      <c r="E5" s="1887" t="s">
        <v>2</v>
      </c>
      <c r="F5" s="1887" t="s">
        <v>3</v>
      </c>
      <c r="G5" s="1887"/>
      <c r="H5" s="1887"/>
      <c r="I5" s="1887" t="s">
        <v>15</v>
      </c>
      <c r="J5" s="1945"/>
      <c r="K5" s="1996" t="s">
        <v>1</v>
      </c>
      <c r="L5" s="1887" t="s">
        <v>2</v>
      </c>
      <c r="M5" s="1887" t="s">
        <v>3</v>
      </c>
      <c r="N5" s="1887"/>
      <c r="O5" s="1887"/>
      <c r="P5" s="1887" t="s">
        <v>15</v>
      </c>
      <c r="Q5" s="1870"/>
    </row>
    <row r="6" spans="1:20" s="4" customFormat="1" ht="15" customHeight="1">
      <c r="A6" s="1906"/>
      <c r="B6" s="2033"/>
      <c r="C6" s="2036"/>
      <c r="D6" s="1973"/>
      <c r="E6" s="1915"/>
      <c r="F6" s="1915" t="s">
        <v>4</v>
      </c>
      <c r="G6" s="1887" t="s">
        <v>178</v>
      </c>
      <c r="H6" s="1887"/>
      <c r="I6" s="1915" t="s">
        <v>4</v>
      </c>
      <c r="J6" s="2018" t="s">
        <v>50</v>
      </c>
      <c r="K6" s="1978"/>
      <c r="L6" s="1915"/>
      <c r="M6" s="1915" t="s">
        <v>4</v>
      </c>
      <c r="N6" s="1887" t="s">
        <v>178</v>
      </c>
      <c r="O6" s="1887"/>
      <c r="P6" s="1915" t="s">
        <v>4</v>
      </c>
      <c r="Q6" s="1998" t="s">
        <v>50</v>
      </c>
    </row>
    <row r="7" spans="1:20" s="5" customFormat="1" ht="15" customHeight="1" thickBot="1">
      <c r="A7" s="1907"/>
      <c r="B7" s="2034"/>
      <c r="C7" s="2037"/>
      <c r="D7" s="2038"/>
      <c r="E7" s="2028"/>
      <c r="F7" s="1916"/>
      <c r="G7" s="1097" t="s">
        <v>7</v>
      </c>
      <c r="H7" s="1097" t="s">
        <v>136</v>
      </c>
      <c r="I7" s="1916"/>
      <c r="J7" s="2042"/>
      <c r="K7" s="2041"/>
      <c r="L7" s="2028"/>
      <c r="M7" s="1916"/>
      <c r="N7" s="1097" t="s">
        <v>7</v>
      </c>
      <c r="O7" s="1097" t="s">
        <v>136</v>
      </c>
      <c r="P7" s="1916"/>
      <c r="Q7" s="2040"/>
      <c r="R7" s="21"/>
    </row>
    <row r="8" spans="1:20" s="5" customFormat="1" ht="15" customHeight="1">
      <c r="A8" s="979" t="s">
        <v>1601</v>
      </c>
      <c r="B8" s="666">
        <v>7382</v>
      </c>
      <c r="C8" s="667">
        <v>706</v>
      </c>
      <c r="D8" s="666">
        <v>479</v>
      </c>
      <c r="E8" s="667">
        <v>578</v>
      </c>
      <c r="F8" s="667">
        <v>7097</v>
      </c>
      <c r="G8" s="667">
        <v>2710</v>
      </c>
      <c r="H8" s="667">
        <v>4387</v>
      </c>
      <c r="I8" s="1109">
        <v>578</v>
      </c>
      <c r="J8" s="1110">
        <v>573.1</v>
      </c>
      <c r="K8" s="666">
        <v>40</v>
      </c>
      <c r="L8" s="667">
        <v>53</v>
      </c>
      <c r="M8" s="667">
        <v>285</v>
      </c>
      <c r="N8" s="439">
        <v>80</v>
      </c>
      <c r="O8" s="439">
        <v>205</v>
      </c>
      <c r="P8" s="1109">
        <v>60.5</v>
      </c>
      <c r="Q8" s="1111">
        <v>59.2</v>
      </c>
      <c r="R8" s="22"/>
    </row>
    <row r="9" spans="1:20" s="5" customFormat="1" ht="15" customHeight="1">
      <c r="A9" s="980" t="s">
        <v>16</v>
      </c>
      <c r="B9" s="140">
        <v>1351</v>
      </c>
      <c r="C9" s="222">
        <v>286</v>
      </c>
      <c r="D9" s="140">
        <v>93</v>
      </c>
      <c r="E9" s="222">
        <v>109</v>
      </c>
      <c r="F9" s="222">
        <v>1341</v>
      </c>
      <c r="G9" s="222">
        <v>460</v>
      </c>
      <c r="H9" s="222">
        <v>881</v>
      </c>
      <c r="I9" s="963">
        <v>107.4</v>
      </c>
      <c r="J9" s="1106">
        <v>107.2</v>
      </c>
      <c r="K9" s="140">
        <v>1</v>
      </c>
      <c r="L9" s="222">
        <v>2</v>
      </c>
      <c r="M9" s="222">
        <v>10</v>
      </c>
      <c r="N9" s="224">
        <v>3</v>
      </c>
      <c r="O9" s="224">
        <v>7</v>
      </c>
      <c r="P9" s="963">
        <v>2</v>
      </c>
      <c r="Q9" s="1107">
        <v>2</v>
      </c>
      <c r="R9" s="22"/>
    </row>
    <row r="10" spans="1:20" s="5" customFormat="1" ht="15" customHeight="1">
      <c r="A10" s="980" t="s">
        <v>17</v>
      </c>
      <c r="B10" s="140">
        <v>994</v>
      </c>
      <c r="C10" s="222">
        <v>87</v>
      </c>
      <c r="D10" s="140">
        <v>64</v>
      </c>
      <c r="E10" s="222">
        <v>76</v>
      </c>
      <c r="F10" s="222">
        <v>950</v>
      </c>
      <c r="G10" s="222">
        <v>342</v>
      </c>
      <c r="H10" s="222">
        <v>608</v>
      </c>
      <c r="I10" s="963">
        <v>76.599999999999994</v>
      </c>
      <c r="J10" s="1106">
        <v>75.3</v>
      </c>
      <c r="K10" s="140">
        <v>5</v>
      </c>
      <c r="L10" s="222">
        <v>8</v>
      </c>
      <c r="M10" s="222">
        <v>44</v>
      </c>
      <c r="N10" s="224">
        <v>13</v>
      </c>
      <c r="O10" s="224">
        <v>31</v>
      </c>
      <c r="P10" s="963">
        <v>8.3000000000000007</v>
      </c>
      <c r="Q10" s="1107">
        <v>8.3000000000000007</v>
      </c>
      <c r="R10" s="22"/>
    </row>
    <row r="11" spans="1:20" s="5" customFormat="1" ht="15" customHeight="1">
      <c r="A11" s="980" t="s">
        <v>18</v>
      </c>
      <c r="B11" s="140">
        <v>118</v>
      </c>
      <c r="C11" s="222">
        <v>8</v>
      </c>
      <c r="D11" s="140">
        <v>8</v>
      </c>
      <c r="E11" s="222">
        <v>8</v>
      </c>
      <c r="F11" s="222">
        <v>104</v>
      </c>
      <c r="G11" s="222">
        <v>44</v>
      </c>
      <c r="H11" s="222">
        <v>60</v>
      </c>
      <c r="I11" s="963">
        <v>8</v>
      </c>
      <c r="J11" s="1106">
        <v>8</v>
      </c>
      <c r="K11" s="140">
        <v>3</v>
      </c>
      <c r="L11" s="224">
        <v>3</v>
      </c>
      <c r="M11" s="224">
        <v>14</v>
      </c>
      <c r="N11" s="224">
        <v>3</v>
      </c>
      <c r="O11" s="224">
        <v>11</v>
      </c>
      <c r="P11" s="963">
        <v>3.9</v>
      </c>
      <c r="Q11" s="1107">
        <v>3.9</v>
      </c>
      <c r="R11" s="22"/>
    </row>
    <row r="12" spans="1:20" s="5" customFormat="1" ht="15" customHeight="1">
      <c r="A12" s="980" t="s">
        <v>19</v>
      </c>
      <c r="B12" s="140">
        <v>313</v>
      </c>
      <c r="C12" s="222">
        <v>46</v>
      </c>
      <c r="D12" s="140">
        <v>17</v>
      </c>
      <c r="E12" s="222">
        <v>24</v>
      </c>
      <c r="F12" s="222">
        <v>291</v>
      </c>
      <c r="G12" s="222">
        <v>120</v>
      </c>
      <c r="H12" s="222">
        <v>171</v>
      </c>
      <c r="I12" s="963">
        <v>22.8</v>
      </c>
      <c r="J12" s="1106">
        <v>22.8</v>
      </c>
      <c r="K12" s="140">
        <v>1</v>
      </c>
      <c r="L12" s="224">
        <v>3</v>
      </c>
      <c r="M12" s="224">
        <v>22</v>
      </c>
      <c r="N12" s="224">
        <v>6</v>
      </c>
      <c r="O12" s="224">
        <v>16</v>
      </c>
      <c r="P12" s="963">
        <v>3</v>
      </c>
      <c r="Q12" s="1107">
        <v>3</v>
      </c>
      <c r="R12" s="22"/>
    </row>
    <row r="13" spans="1:20" s="5" customFormat="1" ht="15" customHeight="1">
      <c r="A13" s="980" t="s">
        <v>20</v>
      </c>
      <c r="B13" s="140">
        <v>454</v>
      </c>
      <c r="C13" s="222">
        <v>50</v>
      </c>
      <c r="D13" s="140">
        <v>27</v>
      </c>
      <c r="E13" s="222">
        <v>36</v>
      </c>
      <c r="F13" s="222">
        <v>443</v>
      </c>
      <c r="G13" s="222">
        <v>178</v>
      </c>
      <c r="H13" s="222">
        <v>265</v>
      </c>
      <c r="I13" s="963">
        <v>39.200000000000003</v>
      </c>
      <c r="J13" s="1106">
        <v>39.200000000000003</v>
      </c>
      <c r="K13" s="140">
        <v>2</v>
      </c>
      <c r="L13" s="224">
        <v>2</v>
      </c>
      <c r="M13" s="224">
        <v>11</v>
      </c>
      <c r="N13" s="224">
        <v>4</v>
      </c>
      <c r="O13" s="224">
        <v>7</v>
      </c>
      <c r="P13" s="963">
        <v>2.8</v>
      </c>
      <c r="Q13" s="1107">
        <v>2.8</v>
      </c>
      <c r="R13" s="22"/>
    </row>
    <row r="14" spans="1:20" s="5" customFormat="1" ht="15" customHeight="1">
      <c r="A14" s="980" t="s">
        <v>21</v>
      </c>
      <c r="B14" s="140">
        <v>1221</v>
      </c>
      <c r="C14" s="222">
        <v>55</v>
      </c>
      <c r="D14" s="140">
        <v>76</v>
      </c>
      <c r="E14" s="222">
        <v>98</v>
      </c>
      <c r="F14" s="222">
        <v>1192</v>
      </c>
      <c r="G14" s="222">
        <v>492</v>
      </c>
      <c r="H14" s="222">
        <v>700</v>
      </c>
      <c r="I14" s="963">
        <v>98.1</v>
      </c>
      <c r="J14" s="1106">
        <v>98.1</v>
      </c>
      <c r="K14" s="140">
        <v>5</v>
      </c>
      <c r="L14" s="224">
        <v>5</v>
      </c>
      <c r="M14" s="224">
        <v>29</v>
      </c>
      <c r="N14" s="224">
        <v>7</v>
      </c>
      <c r="O14" s="224">
        <v>22</v>
      </c>
      <c r="P14" s="963">
        <v>6</v>
      </c>
      <c r="Q14" s="1107">
        <v>6</v>
      </c>
      <c r="R14" s="22"/>
    </row>
    <row r="15" spans="1:20" s="5" customFormat="1" ht="15" customHeight="1">
      <c r="A15" s="980" t="s">
        <v>22</v>
      </c>
      <c r="B15" s="140">
        <v>196</v>
      </c>
      <c r="C15" s="222">
        <v>26</v>
      </c>
      <c r="D15" s="140">
        <v>11</v>
      </c>
      <c r="E15" s="222">
        <v>13</v>
      </c>
      <c r="F15" s="222">
        <v>168</v>
      </c>
      <c r="G15" s="222">
        <v>55</v>
      </c>
      <c r="H15" s="222">
        <v>113</v>
      </c>
      <c r="I15" s="963">
        <v>12.9</v>
      </c>
      <c r="J15" s="1106">
        <v>12.9</v>
      </c>
      <c r="K15" s="140">
        <v>3</v>
      </c>
      <c r="L15" s="224">
        <v>5</v>
      </c>
      <c r="M15" s="224">
        <v>28</v>
      </c>
      <c r="N15" s="224">
        <v>7</v>
      </c>
      <c r="O15" s="224">
        <v>21</v>
      </c>
      <c r="P15" s="963">
        <v>5</v>
      </c>
      <c r="Q15" s="1107">
        <v>5</v>
      </c>
      <c r="R15" s="22"/>
    </row>
    <row r="16" spans="1:20" s="5" customFormat="1" ht="15" customHeight="1">
      <c r="A16" s="980" t="s">
        <v>23</v>
      </c>
      <c r="B16" s="140">
        <v>81</v>
      </c>
      <c r="C16" s="222">
        <v>3</v>
      </c>
      <c r="D16" s="140">
        <v>5</v>
      </c>
      <c r="E16" s="222">
        <v>5</v>
      </c>
      <c r="F16" s="222">
        <v>58</v>
      </c>
      <c r="G16" s="222">
        <v>12</v>
      </c>
      <c r="H16" s="222">
        <v>46</v>
      </c>
      <c r="I16" s="963">
        <v>5</v>
      </c>
      <c r="J16" s="1106">
        <v>5</v>
      </c>
      <c r="K16" s="140">
        <v>3</v>
      </c>
      <c r="L16" s="224">
        <v>5</v>
      </c>
      <c r="M16" s="224">
        <v>23</v>
      </c>
      <c r="N16" s="224">
        <v>10</v>
      </c>
      <c r="O16" s="224">
        <v>13</v>
      </c>
      <c r="P16" s="963">
        <v>4</v>
      </c>
      <c r="Q16" s="1107">
        <v>3.8</v>
      </c>
      <c r="R16" s="22"/>
    </row>
    <row r="17" spans="1:18" s="5" customFormat="1" ht="15" customHeight="1">
      <c r="A17" s="980" t="s">
        <v>24</v>
      </c>
      <c r="B17" s="140">
        <v>332</v>
      </c>
      <c r="C17" s="222">
        <v>20</v>
      </c>
      <c r="D17" s="140">
        <v>17</v>
      </c>
      <c r="E17" s="222">
        <v>23</v>
      </c>
      <c r="F17" s="222">
        <v>289</v>
      </c>
      <c r="G17" s="222">
        <v>108</v>
      </c>
      <c r="H17" s="222">
        <v>181</v>
      </c>
      <c r="I17" s="963">
        <v>22.4</v>
      </c>
      <c r="J17" s="1106">
        <v>22.4</v>
      </c>
      <c r="K17" s="140">
        <v>7</v>
      </c>
      <c r="L17" s="224">
        <v>8</v>
      </c>
      <c r="M17" s="224">
        <v>43</v>
      </c>
      <c r="N17" s="224">
        <v>13</v>
      </c>
      <c r="O17" s="224">
        <v>30</v>
      </c>
      <c r="P17" s="963">
        <v>11.5</v>
      </c>
      <c r="Q17" s="1107">
        <v>10.4</v>
      </c>
      <c r="R17" s="22"/>
    </row>
    <row r="18" spans="1:18" s="5" customFormat="1" ht="15" customHeight="1">
      <c r="A18" s="980" t="s">
        <v>25</v>
      </c>
      <c r="B18" s="140">
        <v>267</v>
      </c>
      <c r="C18" s="222">
        <v>34</v>
      </c>
      <c r="D18" s="140">
        <v>17</v>
      </c>
      <c r="E18" s="222">
        <v>19</v>
      </c>
      <c r="F18" s="222">
        <v>258</v>
      </c>
      <c r="G18" s="222">
        <v>97</v>
      </c>
      <c r="H18" s="222">
        <v>161</v>
      </c>
      <c r="I18" s="963">
        <v>18.8</v>
      </c>
      <c r="J18" s="1106">
        <v>17.899999999999999</v>
      </c>
      <c r="K18" s="140">
        <v>2</v>
      </c>
      <c r="L18" s="224">
        <v>2</v>
      </c>
      <c r="M18" s="224">
        <v>9</v>
      </c>
      <c r="N18" s="224">
        <v>3</v>
      </c>
      <c r="O18" s="224">
        <v>6</v>
      </c>
      <c r="P18" s="963">
        <v>3</v>
      </c>
      <c r="Q18" s="1107">
        <v>3</v>
      </c>
      <c r="R18" s="22"/>
    </row>
    <row r="19" spans="1:18" s="5" customFormat="1" ht="15" customHeight="1">
      <c r="A19" s="980" t="s">
        <v>26</v>
      </c>
      <c r="B19" s="140">
        <v>951</v>
      </c>
      <c r="C19" s="222">
        <v>57</v>
      </c>
      <c r="D19" s="140">
        <v>65</v>
      </c>
      <c r="E19" s="222">
        <v>78</v>
      </c>
      <c r="F19" s="222">
        <v>945</v>
      </c>
      <c r="G19" s="222">
        <v>342</v>
      </c>
      <c r="H19" s="222">
        <v>603</v>
      </c>
      <c r="I19" s="963">
        <v>79.900000000000006</v>
      </c>
      <c r="J19" s="1106">
        <v>78.900000000000006</v>
      </c>
      <c r="K19" s="140">
        <v>1</v>
      </c>
      <c r="L19" s="224">
        <v>1</v>
      </c>
      <c r="M19" s="224">
        <v>6</v>
      </c>
      <c r="N19" s="224">
        <v>1</v>
      </c>
      <c r="O19" s="224">
        <v>5</v>
      </c>
      <c r="P19" s="963">
        <v>1</v>
      </c>
      <c r="Q19" s="1107">
        <v>1</v>
      </c>
      <c r="R19" s="22"/>
    </row>
    <row r="20" spans="1:18" s="5" customFormat="1" ht="15" customHeight="1">
      <c r="A20" s="980" t="s">
        <v>27</v>
      </c>
      <c r="B20" s="140">
        <v>194</v>
      </c>
      <c r="C20" s="222">
        <v>4</v>
      </c>
      <c r="D20" s="140">
        <v>14</v>
      </c>
      <c r="E20" s="222">
        <v>15</v>
      </c>
      <c r="F20" s="222">
        <v>177</v>
      </c>
      <c r="G20" s="222">
        <v>77</v>
      </c>
      <c r="H20" s="222">
        <v>100</v>
      </c>
      <c r="I20" s="963">
        <v>15</v>
      </c>
      <c r="J20" s="1106">
        <v>15</v>
      </c>
      <c r="K20" s="140">
        <v>2</v>
      </c>
      <c r="L20" s="224">
        <v>3</v>
      </c>
      <c r="M20" s="224">
        <v>17</v>
      </c>
      <c r="N20" s="224">
        <v>4</v>
      </c>
      <c r="O20" s="224">
        <v>13</v>
      </c>
      <c r="P20" s="963">
        <v>3</v>
      </c>
      <c r="Q20" s="1107">
        <v>3</v>
      </c>
      <c r="R20" s="22"/>
    </row>
    <row r="21" spans="1:18" s="5" customFormat="1" ht="15" customHeight="1">
      <c r="A21" s="980" t="s">
        <v>28</v>
      </c>
      <c r="B21" s="140">
        <v>246</v>
      </c>
      <c r="C21" s="222">
        <v>6</v>
      </c>
      <c r="D21" s="140">
        <v>19</v>
      </c>
      <c r="E21" s="222">
        <v>20</v>
      </c>
      <c r="F21" s="222">
        <v>229</v>
      </c>
      <c r="G21" s="222">
        <v>104</v>
      </c>
      <c r="H21" s="222">
        <v>125</v>
      </c>
      <c r="I21" s="963">
        <v>19.399999999999999</v>
      </c>
      <c r="J21" s="1106">
        <v>19.399999999999999</v>
      </c>
      <c r="K21" s="140">
        <v>3</v>
      </c>
      <c r="L21" s="224">
        <v>3</v>
      </c>
      <c r="M21" s="224">
        <v>17</v>
      </c>
      <c r="N21" s="224">
        <v>4</v>
      </c>
      <c r="O21" s="224">
        <v>13</v>
      </c>
      <c r="P21" s="963">
        <v>4</v>
      </c>
      <c r="Q21" s="1107">
        <v>4</v>
      </c>
      <c r="R21" s="22"/>
    </row>
    <row r="22" spans="1:18" s="7" customFormat="1" ht="15" customHeight="1">
      <c r="A22" s="980" t="s">
        <v>29</v>
      </c>
      <c r="B22" s="140">
        <v>664</v>
      </c>
      <c r="C22" s="222">
        <v>24</v>
      </c>
      <c r="D22" s="140">
        <v>46</v>
      </c>
      <c r="E22" s="222">
        <v>54</v>
      </c>
      <c r="F22" s="222">
        <v>652</v>
      </c>
      <c r="G22" s="222">
        <v>279</v>
      </c>
      <c r="H22" s="222">
        <v>373</v>
      </c>
      <c r="I22" s="963">
        <v>52.5</v>
      </c>
      <c r="J22" s="1106">
        <v>51</v>
      </c>
      <c r="K22" s="140">
        <v>2</v>
      </c>
      <c r="L22" s="224">
        <v>3</v>
      </c>
      <c r="M22" s="224">
        <v>12</v>
      </c>
      <c r="N22" s="224">
        <v>2</v>
      </c>
      <c r="O22" s="224">
        <v>10</v>
      </c>
      <c r="P22" s="963">
        <v>3</v>
      </c>
      <c r="Q22" s="1107">
        <v>3</v>
      </c>
      <c r="R22" s="22"/>
    </row>
    <row r="23" spans="1:18" s="167" customFormat="1" ht="15" customHeight="1">
      <c r="A23" s="980"/>
      <c r="B23" s="138"/>
      <c r="C23" s="138"/>
      <c r="D23" s="138"/>
      <c r="E23" s="138"/>
      <c r="F23" s="138"/>
      <c r="G23" s="138"/>
      <c r="H23" s="138"/>
      <c r="I23" s="687"/>
      <c r="J23" s="687"/>
      <c r="K23" s="138"/>
      <c r="L23" s="14"/>
      <c r="M23" s="14"/>
      <c r="N23" s="14"/>
      <c r="O23" s="14"/>
      <c r="P23" s="687"/>
      <c r="Q23" s="687"/>
      <c r="R23" s="22"/>
    </row>
    <row r="24" spans="1:18" ht="15" customHeight="1">
      <c r="A24" s="412" t="s">
        <v>14</v>
      </c>
      <c r="B24" s="412"/>
      <c r="C24" s="412"/>
      <c r="D24" s="167"/>
      <c r="E24" s="167"/>
      <c r="F24" s="167"/>
      <c r="G24" s="167"/>
      <c r="H24" s="167"/>
      <c r="I24" s="167"/>
      <c r="J24" s="167"/>
      <c r="K24" s="167"/>
      <c r="L24" s="167"/>
      <c r="M24" s="167"/>
      <c r="N24" s="167"/>
      <c r="O24" s="167"/>
      <c r="P24" s="167"/>
      <c r="Q24" s="167"/>
      <c r="R24" s="167"/>
    </row>
    <row r="25" spans="1:18" s="551" customFormat="1" ht="15" customHeight="1">
      <c r="A25" s="412" t="s">
        <v>1733</v>
      </c>
      <c r="B25" s="412"/>
      <c r="C25" s="412"/>
      <c r="D25" s="167"/>
      <c r="E25" s="167"/>
      <c r="F25" s="167"/>
      <c r="G25" s="167"/>
      <c r="H25" s="167"/>
      <c r="I25" s="167"/>
      <c r="J25" s="167"/>
      <c r="K25" s="167"/>
      <c r="L25" s="167"/>
      <c r="M25" s="167"/>
      <c r="N25" s="167"/>
      <c r="O25" s="167"/>
      <c r="P25" s="167"/>
      <c r="Q25" s="167"/>
      <c r="R25" s="167"/>
    </row>
    <row r="26" spans="1:18" ht="15" customHeight="1">
      <c r="A26" s="69" t="s">
        <v>513</v>
      </c>
    </row>
    <row r="27" spans="1:18">
      <c r="D27" s="141"/>
      <c r="E27" s="141"/>
      <c r="F27" s="141"/>
      <c r="G27" s="141"/>
      <c r="H27" s="141"/>
      <c r="I27" s="141"/>
      <c r="J27" s="141"/>
      <c r="K27" s="141"/>
      <c r="L27" s="141"/>
      <c r="M27" s="141"/>
      <c r="N27" s="141"/>
      <c r="O27" s="141"/>
      <c r="P27" s="141"/>
      <c r="Q27" s="141"/>
    </row>
    <row r="28" spans="1:18">
      <c r="B28" s="141"/>
      <c r="C28" s="141"/>
      <c r="D28" s="141"/>
      <c r="E28" s="141"/>
      <c r="F28" s="141"/>
      <c r="G28" s="141"/>
      <c r="H28" s="141"/>
      <c r="I28" s="141"/>
      <c r="J28" s="141"/>
      <c r="K28" s="141"/>
      <c r="L28" s="141"/>
      <c r="M28" s="141"/>
      <c r="N28" s="141"/>
      <c r="O28" s="141"/>
      <c r="P28" s="141"/>
      <c r="Q28" s="141"/>
    </row>
  </sheetData>
  <mergeCells count="24">
    <mergeCell ref="A1:Q1"/>
    <mergeCell ref="A3:A7"/>
    <mergeCell ref="B3:Q3"/>
    <mergeCell ref="B4:C4"/>
    <mergeCell ref="D4:J4"/>
    <mergeCell ref="K4:Q4"/>
    <mergeCell ref="B5:B7"/>
    <mergeCell ref="C5:C7"/>
    <mergeCell ref="D5:D7"/>
    <mergeCell ref="E5:E7"/>
    <mergeCell ref="F5:H5"/>
    <mergeCell ref="I5:J5"/>
    <mergeCell ref="K5:K7"/>
    <mergeCell ref="L5:L7"/>
    <mergeCell ref="M5:O5"/>
    <mergeCell ref="P5:Q5"/>
    <mergeCell ref="N6:O6"/>
    <mergeCell ref="P6:P7"/>
    <mergeCell ref="Q6:Q7"/>
    <mergeCell ref="F6:F7"/>
    <mergeCell ref="G6:H6"/>
    <mergeCell ref="I6:I7"/>
    <mergeCell ref="J6:J7"/>
    <mergeCell ref="M6:M7"/>
  </mergeCells>
  <hyperlinks>
    <hyperlink ref="S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
  <sheetViews>
    <sheetView showGridLines="0" workbookViewId="0"/>
  </sheetViews>
  <sheetFormatPr defaultRowHeight="15"/>
  <cols>
    <col min="1" max="1" width="18.7109375" customWidth="1"/>
    <col min="2" max="18" width="7.7109375" customWidth="1"/>
  </cols>
  <sheetData>
    <row r="1" spans="1:21">
      <c r="A1" s="121" t="s">
        <v>1129</v>
      </c>
      <c r="B1" s="124"/>
      <c r="C1" s="124"/>
      <c r="D1" s="124"/>
      <c r="E1" s="53"/>
      <c r="F1" s="53"/>
      <c r="G1" s="53"/>
      <c r="H1" s="53"/>
      <c r="I1" s="53"/>
      <c r="J1" s="35"/>
      <c r="K1" s="35"/>
      <c r="L1" s="280"/>
      <c r="M1" s="35"/>
      <c r="N1" s="35"/>
      <c r="O1" s="35"/>
      <c r="P1" s="35"/>
      <c r="Q1" s="35"/>
      <c r="R1" s="35"/>
    </row>
    <row r="2" spans="1:21" ht="15.75" thickBot="1">
      <c r="A2" s="1614" t="s">
        <v>1719</v>
      </c>
      <c r="B2" s="146"/>
      <c r="C2" s="146"/>
      <c r="D2" s="377"/>
      <c r="E2" s="377"/>
      <c r="F2" s="377"/>
      <c r="G2" s="377"/>
      <c r="H2" s="377"/>
      <c r="I2" s="377"/>
      <c r="J2" s="377"/>
      <c r="K2" s="377"/>
      <c r="L2" s="377"/>
      <c r="M2" s="377"/>
      <c r="N2" s="377"/>
      <c r="O2" s="377"/>
      <c r="P2" s="146"/>
      <c r="Q2" s="146"/>
      <c r="R2" s="146"/>
      <c r="S2" s="146"/>
      <c r="T2" s="213" t="s">
        <v>1602</v>
      </c>
      <c r="U2" s="146"/>
    </row>
    <row r="3" spans="1:21" ht="24.75" customHeight="1">
      <c r="A3" s="1963" t="s">
        <v>184</v>
      </c>
      <c r="B3" s="1965" t="s">
        <v>193</v>
      </c>
      <c r="C3" s="1966"/>
      <c r="D3" s="1966"/>
      <c r="E3" s="1966"/>
      <c r="F3" s="1966"/>
      <c r="G3" s="1966"/>
      <c r="H3" s="1966"/>
      <c r="I3" s="1966"/>
      <c r="J3" s="1966"/>
      <c r="K3" s="1966"/>
      <c r="L3" s="1972"/>
      <c r="M3" s="1967" t="s">
        <v>941</v>
      </c>
      <c r="N3" s="1968"/>
      <c r="O3" s="1969" t="s">
        <v>942</v>
      </c>
      <c r="P3" s="1970"/>
      <c r="Q3" s="1971" t="s">
        <v>943</v>
      </c>
      <c r="R3" s="1968"/>
    </row>
    <row r="4" spans="1:21" ht="15.75" thickBot="1">
      <c r="A4" s="1964"/>
      <c r="B4" s="995" t="s">
        <v>11</v>
      </c>
      <c r="C4" s="995" t="s">
        <v>12</v>
      </c>
      <c r="D4" s="995" t="s">
        <v>13</v>
      </c>
      <c r="E4" s="995" t="s">
        <v>135</v>
      </c>
      <c r="F4" s="995" t="s">
        <v>183</v>
      </c>
      <c r="G4" s="996" t="s">
        <v>432</v>
      </c>
      <c r="H4" s="996" t="s">
        <v>529</v>
      </c>
      <c r="I4" s="996" t="s">
        <v>589</v>
      </c>
      <c r="J4" s="996" t="s">
        <v>656</v>
      </c>
      <c r="K4" s="996" t="s">
        <v>673</v>
      </c>
      <c r="L4" s="1112" t="s">
        <v>939</v>
      </c>
      <c r="M4" s="1058" t="s">
        <v>185</v>
      </c>
      <c r="N4" s="1000" t="s">
        <v>186</v>
      </c>
      <c r="O4" s="1010" t="s">
        <v>185</v>
      </c>
      <c r="P4" s="1000" t="s">
        <v>186</v>
      </c>
      <c r="Q4" s="1010" t="s">
        <v>185</v>
      </c>
      <c r="R4" s="1117" t="s">
        <v>186</v>
      </c>
    </row>
    <row r="5" spans="1:21">
      <c r="A5" s="975" t="s">
        <v>1601</v>
      </c>
      <c r="B5" s="248">
        <v>4087</v>
      </c>
      <c r="C5" s="248">
        <v>4776</v>
      </c>
      <c r="D5" s="248">
        <v>4800</v>
      </c>
      <c r="E5" s="248">
        <v>3635</v>
      </c>
      <c r="F5" s="248">
        <v>3318</v>
      </c>
      <c r="G5" s="248">
        <v>4573</v>
      </c>
      <c r="H5" s="248">
        <v>4611</v>
      </c>
      <c r="I5" s="248">
        <v>5492</v>
      </c>
      <c r="J5" s="248">
        <v>6731</v>
      </c>
      <c r="K5" s="248">
        <v>7342</v>
      </c>
      <c r="L5" s="248">
        <v>7382</v>
      </c>
      <c r="M5" s="1113">
        <f>L5-K5</f>
        <v>40</v>
      </c>
      <c r="N5" s="296">
        <f>L5/K5-1</f>
        <v>5.4481067828928698E-3</v>
      </c>
      <c r="O5" s="1094">
        <f>L5-G5</f>
        <v>2809</v>
      </c>
      <c r="P5" s="296">
        <f>L5/G5-1</f>
        <v>0.61425759895036092</v>
      </c>
      <c r="Q5" s="1094">
        <f>L5-B5</f>
        <v>3295</v>
      </c>
      <c r="R5" s="1118">
        <f>L5/B5-1</f>
        <v>0.80621482750183504</v>
      </c>
    </row>
    <row r="6" spans="1:21">
      <c r="A6" s="977" t="s">
        <v>16</v>
      </c>
      <c r="B6" s="227">
        <v>919</v>
      </c>
      <c r="C6" s="227">
        <v>1126</v>
      </c>
      <c r="D6" s="227">
        <v>1116</v>
      </c>
      <c r="E6" s="227">
        <v>1030</v>
      </c>
      <c r="F6" s="227">
        <v>1066</v>
      </c>
      <c r="G6" s="227">
        <v>1159</v>
      </c>
      <c r="H6" s="227">
        <v>1120</v>
      </c>
      <c r="I6" s="227">
        <v>1227</v>
      </c>
      <c r="J6" s="227">
        <v>1379</v>
      </c>
      <c r="K6" s="227">
        <v>1393</v>
      </c>
      <c r="L6" s="227">
        <v>1351</v>
      </c>
      <c r="M6" s="1114">
        <f t="shared" ref="M6:M19" si="0">L6-K6</f>
        <v>-42</v>
      </c>
      <c r="N6" s="298">
        <f t="shared" ref="N6:N19" si="1">L6/K6-1</f>
        <v>-3.0150753768844241E-2</v>
      </c>
      <c r="O6" s="1095">
        <f t="shared" ref="O6:O19" si="2">L6-G6</f>
        <v>192</v>
      </c>
      <c r="P6" s="298">
        <f t="shared" ref="P6:P19" si="3">L6/G6-1</f>
        <v>0.16566005176876608</v>
      </c>
      <c r="Q6" s="1095">
        <f t="shared" ref="Q6:Q19" si="4">L6-B6</f>
        <v>432</v>
      </c>
      <c r="R6" s="1115">
        <f t="shared" ref="R6:R19" si="5">L6/B6-1</f>
        <v>0.47007616974972799</v>
      </c>
    </row>
    <row r="7" spans="1:21">
      <c r="A7" s="977" t="s">
        <v>17</v>
      </c>
      <c r="B7" s="227">
        <v>270</v>
      </c>
      <c r="C7" s="227">
        <v>387</v>
      </c>
      <c r="D7" s="227">
        <v>444</v>
      </c>
      <c r="E7" s="227">
        <v>363</v>
      </c>
      <c r="F7" s="227">
        <v>312</v>
      </c>
      <c r="G7" s="227">
        <v>523</v>
      </c>
      <c r="H7" s="227">
        <v>567</v>
      </c>
      <c r="I7" s="227">
        <v>710</v>
      </c>
      <c r="J7" s="227">
        <v>914</v>
      </c>
      <c r="K7" s="227">
        <v>1028</v>
      </c>
      <c r="L7" s="227">
        <v>994</v>
      </c>
      <c r="M7" s="1114">
        <f t="shared" si="0"/>
        <v>-34</v>
      </c>
      <c r="N7" s="298">
        <f t="shared" si="1"/>
        <v>-3.3073929961089488E-2</v>
      </c>
      <c r="O7" s="1095">
        <f t="shared" si="2"/>
        <v>471</v>
      </c>
      <c r="P7" s="298">
        <f t="shared" si="3"/>
        <v>0.9005736137667304</v>
      </c>
      <c r="Q7" s="1095">
        <f t="shared" si="4"/>
        <v>724</v>
      </c>
      <c r="R7" s="1115">
        <f t="shared" si="5"/>
        <v>2.6814814814814816</v>
      </c>
    </row>
    <row r="8" spans="1:21">
      <c r="A8" s="977" t="s">
        <v>18</v>
      </c>
      <c r="B8" s="227">
        <v>88</v>
      </c>
      <c r="C8" s="227">
        <v>77</v>
      </c>
      <c r="D8" s="227">
        <v>68</v>
      </c>
      <c r="E8" s="227">
        <v>47</v>
      </c>
      <c r="F8" s="227">
        <v>29</v>
      </c>
      <c r="G8" s="227">
        <v>46</v>
      </c>
      <c r="H8" s="227">
        <v>30</v>
      </c>
      <c r="I8" s="227">
        <v>39</v>
      </c>
      <c r="J8" s="227">
        <v>62</v>
      </c>
      <c r="K8" s="227">
        <v>129</v>
      </c>
      <c r="L8" s="227">
        <v>118</v>
      </c>
      <c r="M8" s="1114">
        <f t="shared" si="0"/>
        <v>-11</v>
      </c>
      <c r="N8" s="298">
        <f t="shared" si="1"/>
        <v>-8.5271317829457405E-2</v>
      </c>
      <c r="O8" s="1095">
        <f t="shared" si="2"/>
        <v>72</v>
      </c>
      <c r="P8" s="298">
        <f t="shared" si="3"/>
        <v>1.5652173913043477</v>
      </c>
      <c r="Q8" s="1095">
        <f t="shared" si="4"/>
        <v>30</v>
      </c>
      <c r="R8" s="1115">
        <f t="shared" si="5"/>
        <v>0.34090909090909083</v>
      </c>
    </row>
    <row r="9" spans="1:21">
      <c r="A9" s="977" t="s">
        <v>19</v>
      </c>
      <c r="B9" s="227">
        <v>147</v>
      </c>
      <c r="C9" s="227">
        <v>153</v>
      </c>
      <c r="D9" s="227">
        <v>132</v>
      </c>
      <c r="E9" s="227">
        <v>160</v>
      </c>
      <c r="F9" s="227">
        <v>126</v>
      </c>
      <c r="G9" s="227">
        <v>196</v>
      </c>
      <c r="H9" s="227">
        <v>149</v>
      </c>
      <c r="I9" s="227">
        <v>190</v>
      </c>
      <c r="J9" s="227">
        <v>308</v>
      </c>
      <c r="K9" s="227">
        <v>321</v>
      </c>
      <c r="L9" s="227">
        <v>313</v>
      </c>
      <c r="M9" s="1114">
        <f t="shared" si="0"/>
        <v>-8</v>
      </c>
      <c r="N9" s="298">
        <f t="shared" si="1"/>
        <v>-2.4922118380062308E-2</v>
      </c>
      <c r="O9" s="1095">
        <f t="shared" si="2"/>
        <v>117</v>
      </c>
      <c r="P9" s="298">
        <f t="shared" si="3"/>
        <v>0.59693877551020402</v>
      </c>
      <c r="Q9" s="1095">
        <f t="shared" si="4"/>
        <v>166</v>
      </c>
      <c r="R9" s="1115">
        <f t="shared" si="5"/>
        <v>1.129251700680272</v>
      </c>
    </row>
    <row r="10" spans="1:21">
      <c r="A10" s="977" t="s">
        <v>20</v>
      </c>
      <c r="B10" s="227">
        <v>443</v>
      </c>
      <c r="C10" s="227">
        <v>415</v>
      </c>
      <c r="D10" s="227">
        <v>438</v>
      </c>
      <c r="E10" s="227">
        <v>220</v>
      </c>
      <c r="F10" s="227">
        <v>161</v>
      </c>
      <c r="G10" s="227">
        <v>295</v>
      </c>
      <c r="H10" s="227">
        <v>303</v>
      </c>
      <c r="I10" s="227">
        <v>367</v>
      </c>
      <c r="J10" s="227">
        <v>476</v>
      </c>
      <c r="K10" s="227">
        <v>463</v>
      </c>
      <c r="L10" s="227">
        <v>454</v>
      </c>
      <c r="M10" s="1114">
        <f t="shared" si="0"/>
        <v>-9</v>
      </c>
      <c r="N10" s="1115">
        <f t="shared" si="1"/>
        <v>-1.9438444924406051E-2</v>
      </c>
      <c r="O10" s="1116">
        <f t="shared" si="2"/>
        <v>159</v>
      </c>
      <c r="P10" s="298">
        <f t="shared" si="3"/>
        <v>0.53898305084745757</v>
      </c>
      <c r="Q10" s="1095">
        <f t="shared" si="4"/>
        <v>11</v>
      </c>
      <c r="R10" s="1115">
        <f t="shared" si="5"/>
        <v>2.483069977426644E-2</v>
      </c>
    </row>
    <row r="11" spans="1:21">
      <c r="A11" s="977" t="s">
        <v>21</v>
      </c>
      <c r="B11" s="227">
        <v>1047</v>
      </c>
      <c r="C11" s="227">
        <v>1163</v>
      </c>
      <c r="D11" s="227">
        <v>1117</v>
      </c>
      <c r="E11" s="227">
        <v>778</v>
      </c>
      <c r="F11" s="227">
        <v>646</v>
      </c>
      <c r="G11" s="227">
        <v>907</v>
      </c>
      <c r="H11" s="227">
        <v>932</v>
      </c>
      <c r="I11" s="227">
        <v>1048</v>
      </c>
      <c r="J11" s="227">
        <v>1224</v>
      </c>
      <c r="K11" s="227">
        <v>1293</v>
      </c>
      <c r="L11" s="227">
        <v>1221</v>
      </c>
      <c r="M11" s="1114">
        <f t="shared" si="0"/>
        <v>-72</v>
      </c>
      <c r="N11" s="298">
        <f t="shared" si="1"/>
        <v>-5.5684454756380508E-2</v>
      </c>
      <c r="O11" s="1095">
        <f t="shared" si="2"/>
        <v>314</v>
      </c>
      <c r="P11" s="298">
        <f t="shared" si="3"/>
        <v>0.34619625137816978</v>
      </c>
      <c r="Q11" s="1095">
        <f t="shared" si="4"/>
        <v>174</v>
      </c>
      <c r="R11" s="1115">
        <f t="shared" si="5"/>
        <v>0.16618911174785089</v>
      </c>
    </row>
    <row r="12" spans="1:21">
      <c r="A12" s="977" t="s">
        <v>22</v>
      </c>
      <c r="B12" s="227">
        <v>137</v>
      </c>
      <c r="C12" s="227">
        <v>130</v>
      </c>
      <c r="D12" s="227">
        <v>143</v>
      </c>
      <c r="E12" s="227">
        <v>88</v>
      </c>
      <c r="F12" s="227">
        <v>98</v>
      </c>
      <c r="G12" s="227">
        <v>146</v>
      </c>
      <c r="H12" s="227">
        <v>138</v>
      </c>
      <c r="I12" s="227">
        <v>179</v>
      </c>
      <c r="J12" s="227">
        <v>214</v>
      </c>
      <c r="K12" s="227">
        <v>209</v>
      </c>
      <c r="L12" s="227">
        <v>196</v>
      </c>
      <c r="M12" s="1114">
        <f t="shared" si="0"/>
        <v>-13</v>
      </c>
      <c r="N12" s="298">
        <f t="shared" si="1"/>
        <v>-6.2200956937799035E-2</v>
      </c>
      <c r="O12" s="1095">
        <f t="shared" si="2"/>
        <v>50</v>
      </c>
      <c r="P12" s="298">
        <f t="shared" si="3"/>
        <v>0.34246575342465757</v>
      </c>
      <c r="Q12" s="1095">
        <f t="shared" si="4"/>
        <v>59</v>
      </c>
      <c r="R12" s="1115">
        <f t="shared" si="5"/>
        <v>0.43065693430656937</v>
      </c>
    </row>
    <row r="13" spans="1:21">
      <c r="A13" s="977" t="s">
        <v>23</v>
      </c>
      <c r="B13" s="227">
        <v>98</v>
      </c>
      <c r="C13" s="227">
        <v>87</v>
      </c>
      <c r="D13" s="227">
        <v>54</v>
      </c>
      <c r="E13" s="227">
        <v>24</v>
      </c>
      <c r="F13" s="227">
        <v>29</v>
      </c>
      <c r="G13" s="227">
        <v>63</v>
      </c>
      <c r="H13" s="227">
        <v>51</v>
      </c>
      <c r="I13" s="227">
        <v>61</v>
      </c>
      <c r="J13" s="227">
        <v>95</v>
      </c>
      <c r="K13" s="227">
        <v>71</v>
      </c>
      <c r="L13" s="227">
        <v>81</v>
      </c>
      <c r="M13" s="1114">
        <f t="shared" si="0"/>
        <v>10</v>
      </c>
      <c r="N13" s="298">
        <f t="shared" si="1"/>
        <v>0.14084507042253525</v>
      </c>
      <c r="O13" s="1095">
        <f t="shared" si="2"/>
        <v>18</v>
      </c>
      <c r="P13" s="298">
        <f t="shared" si="3"/>
        <v>0.28571428571428581</v>
      </c>
      <c r="Q13" s="1116">
        <f t="shared" si="4"/>
        <v>-17</v>
      </c>
      <c r="R13" s="1115">
        <f t="shared" si="5"/>
        <v>-0.17346938775510201</v>
      </c>
    </row>
    <row r="14" spans="1:21">
      <c r="A14" s="977" t="s">
        <v>24</v>
      </c>
      <c r="B14" s="227">
        <v>93</v>
      </c>
      <c r="C14" s="227">
        <v>110</v>
      </c>
      <c r="D14" s="227">
        <v>129</v>
      </c>
      <c r="E14" s="227">
        <v>99</v>
      </c>
      <c r="F14" s="227">
        <v>117</v>
      </c>
      <c r="G14" s="227">
        <v>154</v>
      </c>
      <c r="H14" s="227">
        <v>159</v>
      </c>
      <c r="I14" s="227">
        <v>233</v>
      </c>
      <c r="J14" s="227">
        <v>254</v>
      </c>
      <c r="K14" s="227">
        <v>266</v>
      </c>
      <c r="L14" s="227">
        <v>332</v>
      </c>
      <c r="M14" s="1114">
        <f t="shared" si="0"/>
        <v>66</v>
      </c>
      <c r="N14" s="298">
        <f t="shared" si="1"/>
        <v>0.24812030075187974</v>
      </c>
      <c r="O14" s="1095">
        <f t="shared" si="2"/>
        <v>178</v>
      </c>
      <c r="P14" s="298">
        <f t="shared" si="3"/>
        <v>1.1558441558441559</v>
      </c>
      <c r="Q14" s="1095">
        <f t="shared" si="4"/>
        <v>239</v>
      </c>
      <c r="R14" s="1115">
        <f t="shared" si="5"/>
        <v>2.5698924731182795</v>
      </c>
    </row>
    <row r="15" spans="1:21">
      <c r="A15" s="977" t="s">
        <v>25</v>
      </c>
      <c r="B15" s="227">
        <v>118</v>
      </c>
      <c r="C15" s="227">
        <v>113</v>
      </c>
      <c r="D15" s="227">
        <v>129</v>
      </c>
      <c r="E15" s="227">
        <v>111</v>
      </c>
      <c r="F15" s="227">
        <v>95</v>
      </c>
      <c r="G15" s="227">
        <v>117</v>
      </c>
      <c r="H15" s="227">
        <v>128</v>
      </c>
      <c r="I15" s="227">
        <v>142</v>
      </c>
      <c r="J15" s="227">
        <v>163</v>
      </c>
      <c r="K15" s="227">
        <v>213</v>
      </c>
      <c r="L15" s="227">
        <v>267</v>
      </c>
      <c r="M15" s="1114">
        <f t="shared" si="0"/>
        <v>54</v>
      </c>
      <c r="N15" s="298">
        <f t="shared" si="1"/>
        <v>0.25352112676056349</v>
      </c>
      <c r="O15" s="1095">
        <f t="shared" si="2"/>
        <v>150</v>
      </c>
      <c r="P15" s="298">
        <f t="shared" si="3"/>
        <v>1.2820512820512819</v>
      </c>
      <c r="Q15" s="1095">
        <f t="shared" si="4"/>
        <v>149</v>
      </c>
      <c r="R15" s="1115">
        <f t="shared" si="5"/>
        <v>1.2627118644067798</v>
      </c>
    </row>
    <row r="16" spans="1:21">
      <c r="A16" s="977" t="s">
        <v>26</v>
      </c>
      <c r="B16" s="227">
        <v>191</v>
      </c>
      <c r="C16" s="227">
        <v>339</v>
      </c>
      <c r="D16" s="227">
        <v>442</v>
      </c>
      <c r="E16" s="227">
        <v>340</v>
      </c>
      <c r="F16" s="227">
        <v>376</v>
      </c>
      <c r="G16" s="227">
        <v>559</v>
      </c>
      <c r="H16" s="227">
        <v>543</v>
      </c>
      <c r="I16" s="227">
        <v>677</v>
      </c>
      <c r="J16" s="227">
        <v>868</v>
      </c>
      <c r="K16" s="227">
        <v>943</v>
      </c>
      <c r="L16" s="227">
        <v>951</v>
      </c>
      <c r="M16" s="1114">
        <f t="shared" si="0"/>
        <v>8</v>
      </c>
      <c r="N16" s="298">
        <f t="shared" si="1"/>
        <v>8.4835630965005571E-3</v>
      </c>
      <c r="O16" s="1095">
        <f t="shared" si="2"/>
        <v>392</v>
      </c>
      <c r="P16" s="298">
        <f t="shared" si="3"/>
        <v>0.701252236135957</v>
      </c>
      <c r="Q16" s="1095">
        <f t="shared" si="4"/>
        <v>760</v>
      </c>
      <c r="R16" s="1115">
        <f t="shared" si="5"/>
        <v>3.9790575916230368</v>
      </c>
    </row>
    <row r="17" spans="1:18">
      <c r="A17" s="977" t="s">
        <v>27</v>
      </c>
      <c r="B17" s="227">
        <v>91</v>
      </c>
      <c r="C17" s="227">
        <v>117</v>
      </c>
      <c r="D17" s="227">
        <v>89</v>
      </c>
      <c r="E17" s="227">
        <v>87</v>
      </c>
      <c r="F17" s="227">
        <v>34</v>
      </c>
      <c r="G17" s="227">
        <v>64</v>
      </c>
      <c r="H17" s="227">
        <v>87</v>
      </c>
      <c r="I17" s="227">
        <v>102</v>
      </c>
      <c r="J17" s="227">
        <v>120</v>
      </c>
      <c r="K17" s="227">
        <v>133</v>
      </c>
      <c r="L17" s="227">
        <v>194</v>
      </c>
      <c r="M17" s="1114">
        <f t="shared" si="0"/>
        <v>61</v>
      </c>
      <c r="N17" s="298">
        <f t="shared" si="1"/>
        <v>0.45864661654135341</v>
      </c>
      <c r="O17" s="1095">
        <f t="shared" si="2"/>
        <v>130</v>
      </c>
      <c r="P17" s="298">
        <f t="shared" si="3"/>
        <v>2.03125</v>
      </c>
      <c r="Q17" s="1095">
        <f t="shared" si="4"/>
        <v>103</v>
      </c>
      <c r="R17" s="1115">
        <f t="shared" si="5"/>
        <v>1.1318681318681318</v>
      </c>
    </row>
    <row r="18" spans="1:18">
      <c r="A18" s="977" t="s">
        <v>28</v>
      </c>
      <c r="B18" s="227">
        <v>33</v>
      </c>
      <c r="C18" s="227">
        <v>33</v>
      </c>
      <c r="D18" s="227">
        <v>36</v>
      </c>
      <c r="E18" s="227">
        <v>30</v>
      </c>
      <c r="F18" s="227">
        <v>53</v>
      </c>
      <c r="G18" s="227">
        <v>83</v>
      </c>
      <c r="H18" s="227">
        <v>81</v>
      </c>
      <c r="I18" s="227">
        <v>133</v>
      </c>
      <c r="J18" s="227">
        <v>168</v>
      </c>
      <c r="K18" s="227">
        <v>270</v>
      </c>
      <c r="L18" s="227">
        <v>246</v>
      </c>
      <c r="M18" s="1114">
        <f t="shared" si="0"/>
        <v>-24</v>
      </c>
      <c r="N18" s="298">
        <f t="shared" si="1"/>
        <v>-8.8888888888888906E-2</v>
      </c>
      <c r="O18" s="1095">
        <f t="shared" si="2"/>
        <v>163</v>
      </c>
      <c r="P18" s="298">
        <f t="shared" si="3"/>
        <v>1.963855421686747</v>
      </c>
      <c r="Q18" s="1095">
        <f t="shared" si="4"/>
        <v>213</v>
      </c>
      <c r="R18" s="1115">
        <f t="shared" si="5"/>
        <v>6.4545454545454541</v>
      </c>
    </row>
    <row r="19" spans="1:18">
      <c r="A19" s="977" t="s">
        <v>29</v>
      </c>
      <c r="B19" s="227">
        <v>412</v>
      </c>
      <c r="C19" s="227">
        <v>526</v>
      </c>
      <c r="D19" s="227">
        <v>463</v>
      </c>
      <c r="E19" s="227">
        <v>258</v>
      </c>
      <c r="F19" s="227">
        <v>176</v>
      </c>
      <c r="G19" s="227">
        <v>261</v>
      </c>
      <c r="H19" s="227">
        <v>323</v>
      </c>
      <c r="I19" s="227">
        <v>384</v>
      </c>
      <c r="J19" s="227">
        <v>486</v>
      </c>
      <c r="K19" s="227">
        <v>610</v>
      </c>
      <c r="L19" s="227">
        <v>664</v>
      </c>
      <c r="M19" s="1114">
        <f t="shared" si="0"/>
        <v>54</v>
      </c>
      <c r="N19" s="298">
        <f t="shared" si="1"/>
        <v>8.8524590163934436E-2</v>
      </c>
      <c r="O19" s="1095">
        <f t="shared" si="2"/>
        <v>403</v>
      </c>
      <c r="P19" s="298">
        <f t="shared" si="3"/>
        <v>1.5440613026819925</v>
      </c>
      <c r="Q19" s="1095">
        <f t="shared" si="4"/>
        <v>252</v>
      </c>
      <c r="R19" s="1115">
        <f t="shared" si="5"/>
        <v>0.61165048543689315</v>
      </c>
    </row>
    <row r="20" spans="1:18" s="551" customFormat="1">
      <c r="A20" s="980"/>
      <c r="B20" s="1208"/>
      <c r="C20" s="1208"/>
      <c r="D20" s="1208"/>
      <c r="E20" s="1208"/>
      <c r="F20" s="1208"/>
      <c r="G20" s="1208"/>
      <c r="H20" s="1208"/>
      <c r="I20" s="1208"/>
      <c r="J20" s="1208"/>
      <c r="K20" s="1208"/>
      <c r="L20" s="1208"/>
      <c r="M20" s="14"/>
      <c r="N20" s="1008"/>
      <c r="O20" s="784"/>
      <c r="P20" s="1008"/>
      <c r="Q20" s="784"/>
      <c r="R20" s="1008"/>
    </row>
    <row r="21" spans="1:18">
      <c r="A21" s="412" t="s">
        <v>1733</v>
      </c>
    </row>
    <row r="22" spans="1:18">
      <c r="A22" s="69" t="s">
        <v>513</v>
      </c>
    </row>
  </sheetData>
  <mergeCells count="5">
    <mergeCell ref="A3:A4"/>
    <mergeCell ref="B3:L3"/>
    <mergeCell ref="M3:N3"/>
    <mergeCell ref="O3:P3"/>
    <mergeCell ref="Q3:R3"/>
  </mergeCells>
  <hyperlinks>
    <hyperlink ref="T2" location="OBSAH!A1" display="Zpět na obsah"/>
  </hyperlinks>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5"/>
  <sheetViews>
    <sheetView showGridLines="0" workbookViewId="0"/>
  </sheetViews>
  <sheetFormatPr defaultRowHeight="15"/>
  <cols>
    <col min="1" max="1" width="13" style="551" customWidth="1"/>
    <col min="2" max="2" width="6" style="551" customWidth="1"/>
    <col min="3" max="10" width="8.7109375" style="551" customWidth="1"/>
    <col min="11" max="14" width="8.7109375" customWidth="1"/>
  </cols>
  <sheetData>
    <row r="1" spans="1:27">
      <c r="A1" s="165" t="s">
        <v>1128</v>
      </c>
      <c r="B1" s="165"/>
      <c r="C1" s="145"/>
      <c r="D1" s="145"/>
      <c r="E1" s="145"/>
      <c r="F1" s="145"/>
      <c r="G1" s="124"/>
      <c r="H1" s="145"/>
      <c r="I1" s="145"/>
      <c r="J1" s="145"/>
    </row>
    <row r="2" spans="1:27" ht="15.75" thickBot="1">
      <c r="A2" s="1614" t="s">
        <v>1719</v>
      </c>
      <c r="B2" s="213"/>
      <c r="C2" s="146"/>
      <c r="D2" s="146"/>
      <c r="E2" s="146"/>
      <c r="F2" s="146"/>
      <c r="G2" s="146"/>
      <c r="H2" s="623"/>
      <c r="I2" s="623"/>
      <c r="J2" s="623"/>
      <c r="L2" s="146"/>
      <c r="M2" s="146"/>
      <c r="N2" s="146"/>
      <c r="O2" s="146"/>
      <c r="P2" s="213" t="s">
        <v>1602</v>
      </c>
      <c r="Q2" s="146"/>
    </row>
    <row r="3" spans="1:27" ht="27.75" customHeight="1">
      <c r="A3" s="2044" t="s">
        <v>192</v>
      </c>
      <c r="B3" s="2045"/>
      <c r="C3" s="2010" t="s">
        <v>1111</v>
      </c>
      <c r="D3" s="2011"/>
      <c r="E3" s="2011"/>
      <c r="F3" s="2011"/>
      <c r="G3" s="2010" t="s">
        <v>682</v>
      </c>
      <c r="H3" s="2011"/>
      <c r="I3" s="2011"/>
      <c r="J3" s="2012"/>
      <c r="K3" s="2010" t="s">
        <v>670</v>
      </c>
      <c r="L3" s="2011"/>
      <c r="M3" s="2011"/>
      <c r="N3" s="2011"/>
    </row>
    <row r="4" spans="1:27">
      <c r="A4" s="2046"/>
      <c r="B4" s="2047"/>
      <c r="C4" s="1923" t="s">
        <v>4</v>
      </c>
      <c r="D4" s="1977" t="s">
        <v>38</v>
      </c>
      <c r="E4" s="1977"/>
      <c r="F4" s="1977"/>
      <c r="G4" s="1923" t="s">
        <v>4</v>
      </c>
      <c r="H4" s="1977" t="s">
        <v>38</v>
      </c>
      <c r="I4" s="1977"/>
      <c r="J4" s="2050"/>
      <c r="K4" s="1923" t="s">
        <v>4</v>
      </c>
      <c r="L4" s="1977" t="s">
        <v>38</v>
      </c>
      <c r="M4" s="1977"/>
      <c r="N4" s="1977"/>
      <c r="P4" s="1671"/>
      <c r="Q4" s="401"/>
      <c r="R4" s="401"/>
      <c r="S4" s="401"/>
      <c r="T4" s="1671"/>
      <c r="U4" s="401"/>
      <c r="V4" s="401"/>
      <c r="W4" s="401"/>
      <c r="X4" s="1671"/>
      <c r="Y4" s="401"/>
      <c r="Z4" s="401"/>
      <c r="AA4" s="401"/>
    </row>
    <row r="5" spans="1:27" ht="23.25" thickBot="1">
      <c r="A5" s="2048"/>
      <c r="B5" s="2049"/>
      <c r="C5" s="1924"/>
      <c r="D5" s="1072" t="s">
        <v>1562</v>
      </c>
      <c r="E5" s="1119" t="s">
        <v>338</v>
      </c>
      <c r="F5" s="1120" t="s">
        <v>1563</v>
      </c>
      <c r="G5" s="1924"/>
      <c r="H5" s="1072" t="s">
        <v>1562</v>
      </c>
      <c r="I5" s="1119" t="s">
        <v>338</v>
      </c>
      <c r="J5" s="1120" t="s">
        <v>1563</v>
      </c>
      <c r="K5" s="1924"/>
      <c r="L5" s="1072" t="s">
        <v>1562</v>
      </c>
      <c r="M5" s="1119" t="s">
        <v>338</v>
      </c>
      <c r="N5" s="1120" t="s">
        <v>1563</v>
      </c>
      <c r="P5" s="1671"/>
      <c r="Q5" s="1665"/>
      <c r="R5" s="1666"/>
      <c r="S5" s="1665"/>
      <c r="T5" s="1671"/>
      <c r="U5" s="1665"/>
      <c r="V5" s="1666"/>
      <c r="W5" s="1665"/>
      <c r="X5" s="1671"/>
      <c r="Y5" s="1665"/>
      <c r="Z5" s="1666"/>
      <c r="AA5" s="1665"/>
    </row>
    <row r="6" spans="1:27" ht="17.100000000000001" customHeight="1">
      <c r="A6" s="1910" t="s">
        <v>11</v>
      </c>
      <c r="B6" s="1911"/>
      <c r="C6" s="1688">
        <v>4087</v>
      </c>
      <c r="D6" s="1689">
        <v>1706</v>
      </c>
      <c r="E6" s="1689">
        <v>2246</v>
      </c>
      <c r="F6" s="529">
        <v>135</v>
      </c>
      <c r="G6" s="1688">
        <v>3819</v>
      </c>
      <c r="H6" s="1689">
        <v>1583</v>
      </c>
      <c r="I6" s="1690">
        <v>2115</v>
      </c>
      <c r="J6" s="1691">
        <v>121</v>
      </c>
      <c r="K6" s="1688">
        <v>268</v>
      </c>
      <c r="L6" s="1689">
        <v>123</v>
      </c>
      <c r="M6" s="1690">
        <v>131</v>
      </c>
      <c r="N6" s="1692">
        <v>14</v>
      </c>
      <c r="P6" s="564"/>
      <c r="Q6" s="58"/>
      <c r="R6" s="58"/>
      <c r="S6" s="58"/>
      <c r="T6" s="564"/>
      <c r="U6" s="58"/>
      <c r="V6" s="58"/>
      <c r="W6" s="58"/>
      <c r="X6" s="564"/>
      <c r="Y6" s="58"/>
      <c r="Z6" s="58"/>
      <c r="AA6" s="58"/>
    </row>
    <row r="7" spans="1:27" ht="17.100000000000001" customHeight="1">
      <c r="A7" s="1910" t="s">
        <v>12</v>
      </c>
      <c r="B7" s="1911"/>
      <c r="C7" s="140">
        <v>4776</v>
      </c>
      <c r="D7" s="354">
        <v>1787</v>
      </c>
      <c r="E7" s="354">
        <v>2821</v>
      </c>
      <c r="F7" s="138">
        <v>168</v>
      </c>
      <c r="G7" s="140">
        <v>4514</v>
      </c>
      <c r="H7" s="354">
        <v>1677</v>
      </c>
      <c r="I7" s="222">
        <v>2682</v>
      </c>
      <c r="J7" s="155">
        <v>155</v>
      </c>
      <c r="K7" s="140">
        <v>262</v>
      </c>
      <c r="L7" s="354">
        <v>110</v>
      </c>
      <c r="M7" s="222">
        <v>139</v>
      </c>
      <c r="N7" s="153">
        <v>13</v>
      </c>
      <c r="P7" s="564"/>
      <c r="Q7" s="58"/>
      <c r="R7" s="58"/>
      <c r="S7" s="58"/>
      <c r="T7" s="564"/>
      <c r="U7" s="58"/>
      <c r="V7" s="58"/>
      <c r="W7" s="58"/>
      <c r="X7" s="564"/>
      <c r="Y7" s="58"/>
      <c r="Z7" s="58"/>
      <c r="AA7" s="58"/>
    </row>
    <row r="8" spans="1:27" ht="17.100000000000001" customHeight="1">
      <c r="A8" s="1910" t="s">
        <v>13</v>
      </c>
      <c r="B8" s="1911"/>
      <c r="C8" s="140">
        <v>4800</v>
      </c>
      <c r="D8" s="354">
        <v>1621</v>
      </c>
      <c r="E8" s="354">
        <v>2966</v>
      </c>
      <c r="F8" s="138">
        <v>213</v>
      </c>
      <c r="G8" s="140">
        <v>4569</v>
      </c>
      <c r="H8" s="354">
        <v>1513</v>
      </c>
      <c r="I8" s="222">
        <v>2856</v>
      </c>
      <c r="J8" s="155">
        <v>200</v>
      </c>
      <c r="K8" s="140">
        <v>231</v>
      </c>
      <c r="L8" s="354">
        <v>108</v>
      </c>
      <c r="M8" s="222">
        <v>110</v>
      </c>
      <c r="N8" s="153">
        <v>13</v>
      </c>
      <c r="P8" s="564"/>
      <c r="Q8" s="58"/>
      <c r="R8" s="58"/>
      <c r="S8" s="58"/>
      <c r="T8" s="564"/>
      <c r="U8" s="58"/>
      <c r="V8" s="58"/>
      <c r="W8" s="58"/>
      <c r="X8" s="564"/>
      <c r="Y8" s="58"/>
      <c r="Z8" s="58"/>
      <c r="AA8" s="58"/>
    </row>
    <row r="9" spans="1:27" ht="17.100000000000001" customHeight="1">
      <c r="A9" s="1910" t="s">
        <v>135</v>
      </c>
      <c r="B9" s="1911"/>
      <c r="C9" s="140">
        <v>3635</v>
      </c>
      <c r="D9" s="354">
        <v>176</v>
      </c>
      <c r="E9" s="354">
        <v>3345</v>
      </c>
      <c r="F9" s="138">
        <v>114</v>
      </c>
      <c r="G9" s="140">
        <v>3407</v>
      </c>
      <c r="H9" s="354">
        <v>73</v>
      </c>
      <c r="I9" s="222">
        <v>3233</v>
      </c>
      <c r="J9" s="155">
        <v>101</v>
      </c>
      <c r="K9" s="140">
        <v>228</v>
      </c>
      <c r="L9" s="354">
        <v>103</v>
      </c>
      <c r="M9" s="222">
        <v>112</v>
      </c>
      <c r="N9" s="153">
        <v>13</v>
      </c>
      <c r="P9" s="564"/>
      <c r="Q9" s="58"/>
      <c r="R9" s="58"/>
      <c r="S9" s="58"/>
      <c r="T9" s="564"/>
      <c r="U9" s="58"/>
      <c r="V9" s="58"/>
      <c r="W9" s="58"/>
      <c r="X9" s="564"/>
      <c r="Y9" s="58"/>
      <c r="Z9" s="58"/>
      <c r="AA9" s="58"/>
    </row>
    <row r="10" spans="1:27" ht="17.100000000000001" customHeight="1">
      <c r="A10" s="1910" t="s">
        <v>183</v>
      </c>
      <c r="B10" s="1911"/>
      <c r="C10" s="140">
        <v>3318</v>
      </c>
      <c r="D10" s="354">
        <v>99</v>
      </c>
      <c r="E10" s="354">
        <v>3160</v>
      </c>
      <c r="F10" s="138">
        <v>59</v>
      </c>
      <c r="G10" s="140">
        <v>3132</v>
      </c>
      <c r="H10" s="354">
        <v>15</v>
      </c>
      <c r="I10" s="222">
        <v>3074</v>
      </c>
      <c r="J10" s="155">
        <v>43</v>
      </c>
      <c r="K10" s="140">
        <v>186</v>
      </c>
      <c r="L10" s="354">
        <v>84</v>
      </c>
      <c r="M10" s="222">
        <v>86</v>
      </c>
      <c r="N10" s="153">
        <v>16</v>
      </c>
      <c r="P10" s="564"/>
      <c r="Q10" s="58"/>
      <c r="R10" s="58"/>
      <c r="S10" s="58"/>
      <c r="T10" s="564"/>
      <c r="U10" s="58"/>
      <c r="V10" s="58"/>
      <c r="W10" s="58"/>
      <c r="X10" s="564"/>
      <c r="Y10" s="58"/>
      <c r="Z10" s="58"/>
      <c r="AA10" s="58"/>
    </row>
    <row r="11" spans="1:27" ht="17.100000000000001" customHeight="1">
      <c r="A11" s="1910" t="s">
        <v>432</v>
      </c>
      <c r="B11" s="1911"/>
      <c r="C11" s="140">
        <v>4573</v>
      </c>
      <c r="D11" s="354">
        <v>984</v>
      </c>
      <c r="E11" s="354">
        <v>3523</v>
      </c>
      <c r="F11" s="138">
        <v>66</v>
      </c>
      <c r="G11" s="140">
        <v>4377</v>
      </c>
      <c r="H11" s="354">
        <v>894</v>
      </c>
      <c r="I11" s="222">
        <v>3433</v>
      </c>
      <c r="J11" s="155">
        <v>50</v>
      </c>
      <c r="K11" s="140">
        <v>196</v>
      </c>
      <c r="L11" s="354">
        <v>90</v>
      </c>
      <c r="M11" s="222">
        <v>90</v>
      </c>
      <c r="N11" s="153">
        <v>16</v>
      </c>
      <c r="P11" s="564"/>
      <c r="Q11" s="58"/>
      <c r="R11" s="58"/>
      <c r="S11" s="58"/>
      <c r="T11" s="564"/>
      <c r="U11" s="58"/>
      <c r="V11" s="58"/>
      <c r="W11" s="58"/>
      <c r="X11" s="564"/>
      <c r="Y11" s="58"/>
      <c r="Z11" s="58"/>
      <c r="AA11" s="58"/>
    </row>
    <row r="12" spans="1:27" ht="17.100000000000001" customHeight="1">
      <c r="A12" s="1910" t="s">
        <v>529</v>
      </c>
      <c r="B12" s="1911"/>
      <c r="C12" s="140">
        <v>4611</v>
      </c>
      <c r="D12" s="354">
        <v>998</v>
      </c>
      <c r="E12" s="354">
        <v>3559</v>
      </c>
      <c r="F12" s="138">
        <v>54</v>
      </c>
      <c r="G12" s="140">
        <v>4424</v>
      </c>
      <c r="H12" s="354">
        <v>927</v>
      </c>
      <c r="I12" s="222">
        <v>3457</v>
      </c>
      <c r="J12" s="155">
        <v>40</v>
      </c>
      <c r="K12" s="140">
        <v>187</v>
      </c>
      <c r="L12" s="354">
        <v>71</v>
      </c>
      <c r="M12" s="222">
        <v>102</v>
      </c>
      <c r="N12" s="153">
        <v>14</v>
      </c>
      <c r="P12" s="564"/>
      <c r="Q12" s="58"/>
      <c r="R12" s="58"/>
      <c r="S12" s="58"/>
      <c r="T12" s="564"/>
      <c r="U12" s="58"/>
      <c r="V12" s="58"/>
      <c r="W12" s="58"/>
      <c r="X12" s="564"/>
      <c r="Y12" s="58"/>
      <c r="Z12" s="58"/>
      <c r="AA12" s="58"/>
    </row>
    <row r="13" spans="1:27" ht="17.100000000000001" customHeight="1">
      <c r="A13" s="1910" t="s">
        <v>589</v>
      </c>
      <c r="B13" s="1911"/>
      <c r="C13" s="140">
        <v>5492</v>
      </c>
      <c r="D13" s="354">
        <v>1420</v>
      </c>
      <c r="E13" s="354">
        <v>3997</v>
      </c>
      <c r="F13" s="138">
        <v>75</v>
      </c>
      <c r="G13" s="140">
        <v>5282</v>
      </c>
      <c r="H13" s="354">
        <v>1319</v>
      </c>
      <c r="I13" s="222">
        <v>3904</v>
      </c>
      <c r="J13" s="155">
        <v>59</v>
      </c>
      <c r="K13" s="140">
        <v>210</v>
      </c>
      <c r="L13" s="354">
        <v>101</v>
      </c>
      <c r="M13" s="222">
        <v>93</v>
      </c>
      <c r="N13" s="153">
        <v>16</v>
      </c>
      <c r="P13" s="564"/>
      <c r="Q13" s="58"/>
      <c r="R13" s="58"/>
      <c r="S13" s="58"/>
      <c r="T13" s="564"/>
      <c r="U13" s="58"/>
      <c r="V13" s="58"/>
      <c r="W13" s="58"/>
      <c r="X13" s="564"/>
      <c r="Y13" s="58"/>
      <c r="Z13" s="58"/>
      <c r="AA13" s="58"/>
    </row>
    <row r="14" spans="1:27" ht="17.100000000000001" customHeight="1">
      <c r="A14" s="1910" t="s">
        <v>656</v>
      </c>
      <c r="B14" s="1911"/>
      <c r="C14" s="140">
        <v>6731</v>
      </c>
      <c r="D14" s="354">
        <v>1813</v>
      </c>
      <c r="E14" s="354">
        <v>4845</v>
      </c>
      <c r="F14" s="138">
        <v>73</v>
      </c>
      <c r="G14" s="140">
        <v>6463</v>
      </c>
      <c r="H14" s="354">
        <v>1695</v>
      </c>
      <c r="I14" s="222">
        <v>4718</v>
      </c>
      <c r="J14" s="155">
        <v>50</v>
      </c>
      <c r="K14" s="140">
        <v>268</v>
      </c>
      <c r="L14" s="354">
        <v>118</v>
      </c>
      <c r="M14" s="222">
        <v>127</v>
      </c>
      <c r="N14" s="153">
        <v>23</v>
      </c>
      <c r="P14" s="564"/>
      <c r="Q14" s="58"/>
      <c r="R14" s="58"/>
      <c r="S14" s="58"/>
      <c r="T14" s="564"/>
      <c r="U14" s="58"/>
      <c r="V14" s="58"/>
      <c r="W14" s="58"/>
      <c r="X14" s="564"/>
      <c r="Y14" s="58"/>
      <c r="Z14" s="58"/>
      <c r="AA14" s="58"/>
    </row>
    <row r="15" spans="1:27" ht="17.100000000000001" customHeight="1">
      <c r="A15" s="1910" t="s">
        <v>673</v>
      </c>
      <c r="B15" s="1911"/>
      <c r="C15" s="140">
        <v>7342</v>
      </c>
      <c r="D15" s="354">
        <v>1969</v>
      </c>
      <c r="E15" s="354">
        <v>5302</v>
      </c>
      <c r="F15" s="138">
        <v>71</v>
      </c>
      <c r="G15" s="140">
        <v>7074</v>
      </c>
      <c r="H15" s="354">
        <v>1860</v>
      </c>
      <c r="I15" s="222">
        <v>5161</v>
      </c>
      <c r="J15" s="155">
        <v>53</v>
      </c>
      <c r="K15" s="140">
        <v>268</v>
      </c>
      <c r="L15" s="354">
        <v>109</v>
      </c>
      <c r="M15" s="222">
        <v>141</v>
      </c>
      <c r="N15" s="153">
        <v>18</v>
      </c>
      <c r="P15" s="564"/>
      <c r="Q15" s="58"/>
      <c r="R15" s="58"/>
      <c r="S15" s="58"/>
      <c r="T15" s="564"/>
      <c r="U15" s="58"/>
      <c r="V15" s="58"/>
      <c r="W15" s="58"/>
      <c r="X15" s="564"/>
      <c r="Y15" s="58"/>
      <c r="Z15" s="58"/>
      <c r="AA15" s="58"/>
    </row>
    <row r="16" spans="1:27" ht="17.100000000000001" customHeight="1" thickBot="1">
      <c r="A16" s="1910" t="s">
        <v>939</v>
      </c>
      <c r="B16" s="1911"/>
      <c r="C16" s="132">
        <v>7382</v>
      </c>
      <c r="D16" s="137">
        <v>2141</v>
      </c>
      <c r="E16" s="137">
        <v>5193</v>
      </c>
      <c r="F16" s="198">
        <v>48</v>
      </c>
      <c r="G16" s="132">
        <v>7097</v>
      </c>
      <c r="H16" s="137">
        <v>1997</v>
      </c>
      <c r="I16" s="187">
        <v>5063</v>
      </c>
      <c r="J16" s="115">
        <v>37</v>
      </c>
      <c r="K16" s="132">
        <v>285</v>
      </c>
      <c r="L16" s="137">
        <v>144</v>
      </c>
      <c r="M16" s="187">
        <v>130</v>
      </c>
      <c r="N16" s="525">
        <v>11</v>
      </c>
      <c r="P16" s="564"/>
      <c r="Q16" s="58"/>
      <c r="R16" s="58"/>
      <c r="S16" s="58"/>
      <c r="T16" s="564"/>
      <c r="U16" s="58"/>
      <c r="V16" s="58"/>
      <c r="W16" s="58"/>
      <c r="X16" s="564"/>
      <c r="Y16" s="58"/>
      <c r="Z16" s="58"/>
      <c r="AA16" s="58"/>
    </row>
    <row r="17" spans="1:27">
      <c r="A17" s="1900" t="s">
        <v>941</v>
      </c>
      <c r="B17" s="907" t="s">
        <v>185</v>
      </c>
      <c r="C17" s="1122">
        <f>C16-C15</f>
        <v>40</v>
      </c>
      <c r="D17" s="920">
        <f>D16-D15</f>
        <v>172</v>
      </c>
      <c r="E17" s="1038">
        <f>E16-E15</f>
        <v>-109</v>
      </c>
      <c r="F17" s="921">
        <f t="shared" ref="F17:K17" si="0">F16-F15</f>
        <v>-23</v>
      </c>
      <c r="G17" s="1122">
        <f t="shared" si="0"/>
        <v>23</v>
      </c>
      <c r="H17" s="920">
        <f t="shared" si="0"/>
        <v>137</v>
      </c>
      <c r="I17" s="920">
        <f t="shared" si="0"/>
        <v>-98</v>
      </c>
      <c r="J17" s="1123">
        <f t="shared" si="0"/>
        <v>-16</v>
      </c>
      <c r="K17" s="1124">
        <f t="shared" si="0"/>
        <v>17</v>
      </c>
      <c r="L17" s="920">
        <f>L16-L15</f>
        <v>35</v>
      </c>
      <c r="M17" s="920">
        <f t="shared" ref="M17:N17" si="1">M16-M15</f>
        <v>-11</v>
      </c>
      <c r="N17" s="921">
        <f t="shared" si="1"/>
        <v>-7</v>
      </c>
      <c r="P17" s="58"/>
      <c r="Q17" s="58"/>
      <c r="R17" s="58"/>
      <c r="S17" s="58"/>
      <c r="T17" s="58"/>
      <c r="U17" s="58"/>
      <c r="V17" s="58"/>
      <c r="W17" s="58"/>
      <c r="X17" s="58"/>
      <c r="Y17" s="58"/>
      <c r="Z17" s="58"/>
      <c r="AA17" s="58"/>
    </row>
    <row r="18" spans="1:27">
      <c r="A18" s="1901"/>
      <c r="B18" s="923" t="s">
        <v>186</v>
      </c>
      <c r="C18" s="927">
        <f>C16/C15-1</f>
        <v>5.4481067828928698E-3</v>
      </c>
      <c r="D18" s="925">
        <f>D16/D15-1</f>
        <v>8.7353986795327687E-2</v>
      </c>
      <c r="E18" s="1029">
        <f>E16/E15-1</f>
        <v>-2.0558279894379528E-2</v>
      </c>
      <c r="F18" s="926">
        <f t="shared" ref="F18:N18" si="2">F16/F15-1</f>
        <v>-0.323943661971831</v>
      </c>
      <c r="G18" s="927">
        <f t="shared" si="2"/>
        <v>3.2513429459994914E-3</v>
      </c>
      <c r="H18" s="925">
        <f t="shared" si="2"/>
        <v>7.3655913978494691E-2</v>
      </c>
      <c r="I18" s="925">
        <f t="shared" si="2"/>
        <v>-1.8988568106956039E-2</v>
      </c>
      <c r="J18" s="1102">
        <f t="shared" si="2"/>
        <v>-0.30188679245283023</v>
      </c>
      <c r="K18" s="1125">
        <f t="shared" si="2"/>
        <v>6.3432835820895539E-2</v>
      </c>
      <c r="L18" s="925">
        <f t="shared" si="2"/>
        <v>0.32110091743119273</v>
      </c>
      <c r="M18" s="925">
        <f t="shared" si="2"/>
        <v>-7.8014184397163122E-2</v>
      </c>
      <c r="N18" s="926">
        <f t="shared" si="2"/>
        <v>-0.38888888888888884</v>
      </c>
      <c r="P18" s="58"/>
      <c r="Q18" s="58"/>
      <c r="R18" s="58"/>
      <c r="S18" s="58"/>
      <c r="T18" s="58"/>
      <c r="U18" s="58"/>
      <c r="V18" s="58"/>
      <c r="W18" s="58"/>
      <c r="X18" s="58"/>
      <c r="Y18" s="58"/>
      <c r="Z18" s="58"/>
      <c r="AA18" s="58"/>
    </row>
    <row r="19" spans="1:27">
      <c r="A19" s="1902" t="s">
        <v>942</v>
      </c>
      <c r="B19" s="928" t="s">
        <v>185</v>
      </c>
      <c r="C19" s="955">
        <f>C16-C11</f>
        <v>2809</v>
      </c>
      <c r="D19" s="919">
        <f>D16-D11</f>
        <v>1157</v>
      </c>
      <c r="E19" s="1032">
        <f>E16-E11</f>
        <v>1670</v>
      </c>
      <c r="F19" s="930">
        <f t="shared" ref="F19:N19" si="3">F16-F11</f>
        <v>-18</v>
      </c>
      <c r="G19" s="955">
        <f t="shared" si="3"/>
        <v>2720</v>
      </c>
      <c r="H19" s="919">
        <f t="shared" si="3"/>
        <v>1103</v>
      </c>
      <c r="I19" s="919">
        <f t="shared" si="3"/>
        <v>1630</v>
      </c>
      <c r="J19" s="1103">
        <f t="shared" si="3"/>
        <v>-13</v>
      </c>
      <c r="K19" s="1126">
        <f t="shared" si="3"/>
        <v>89</v>
      </c>
      <c r="L19" s="919">
        <f t="shared" si="3"/>
        <v>54</v>
      </c>
      <c r="M19" s="919">
        <f t="shared" si="3"/>
        <v>40</v>
      </c>
      <c r="N19" s="930">
        <f t="shared" si="3"/>
        <v>-5</v>
      </c>
      <c r="P19" s="58"/>
      <c r="Q19" s="58"/>
      <c r="R19" s="58"/>
      <c r="S19" s="58"/>
      <c r="T19" s="58"/>
      <c r="U19" s="58"/>
      <c r="V19" s="58"/>
      <c r="W19" s="58"/>
      <c r="X19" s="58"/>
      <c r="Y19" s="58"/>
      <c r="Z19" s="58"/>
      <c r="AA19" s="58"/>
    </row>
    <row r="20" spans="1:27">
      <c r="A20" s="1901"/>
      <c r="B20" s="923" t="s">
        <v>186</v>
      </c>
      <c r="C20" s="927">
        <f>C16/C11-1</f>
        <v>0.61425759895036092</v>
      </c>
      <c r="D20" s="925">
        <f>D16/D11-1</f>
        <v>1.1758130081300813</v>
      </c>
      <c r="E20" s="1029">
        <f>E16/E11-1</f>
        <v>0.47402781720124887</v>
      </c>
      <c r="F20" s="926">
        <f t="shared" ref="F20:N20" si="4">F16/F11-1</f>
        <v>-0.27272727272727271</v>
      </c>
      <c r="G20" s="927">
        <f t="shared" si="4"/>
        <v>0.62143020333561805</v>
      </c>
      <c r="H20" s="925">
        <f t="shared" si="4"/>
        <v>1.2337807606263982</v>
      </c>
      <c r="I20" s="925">
        <f t="shared" si="4"/>
        <v>0.47480337896883196</v>
      </c>
      <c r="J20" s="1102">
        <f t="shared" si="4"/>
        <v>-0.26</v>
      </c>
      <c r="K20" s="1125">
        <f t="shared" si="4"/>
        <v>0.45408163265306123</v>
      </c>
      <c r="L20" s="925">
        <f t="shared" si="4"/>
        <v>0.60000000000000009</v>
      </c>
      <c r="M20" s="925">
        <f t="shared" si="4"/>
        <v>0.44444444444444442</v>
      </c>
      <c r="N20" s="926">
        <f t="shared" si="4"/>
        <v>-0.3125</v>
      </c>
    </row>
    <row r="21" spans="1:27">
      <c r="A21" s="1902" t="s">
        <v>943</v>
      </c>
      <c r="B21" s="928" t="s">
        <v>185</v>
      </c>
      <c r="C21" s="955">
        <f>C16-C6</f>
        <v>3295</v>
      </c>
      <c r="D21" s="1032">
        <f>D16-D6</f>
        <v>435</v>
      </c>
      <c r="E21" s="1032">
        <f>E16-E6</f>
        <v>2947</v>
      </c>
      <c r="F21" s="930">
        <f t="shared" ref="F21:I21" si="5">F16-F6</f>
        <v>-87</v>
      </c>
      <c r="G21" s="955">
        <f t="shared" si="5"/>
        <v>3278</v>
      </c>
      <c r="H21" s="919">
        <f t="shared" si="5"/>
        <v>414</v>
      </c>
      <c r="I21" s="919">
        <f t="shared" si="5"/>
        <v>2948</v>
      </c>
      <c r="J21" s="1103">
        <f>J16-J6</f>
        <v>-84</v>
      </c>
      <c r="K21" s="1126">
        <f>K16-K6</f>
        <v>17</v>
      </c>
      <c r="L21" s="919">
        <f t="shared" ref="L21:N21" si="6">L16-L6</f>
        <v>21</v>
      </c>
      <c r="M21" s="919">
        <f t="shared" si="6"/>
        <v>-1</v>
      </c>
      <c r="N21" s="930">
        <f t="shared" si="6"/>
        <v>-3</v>
      </c>
    </row>
    <row r="22" spans="1:27">
      <c r="A22" s="2027"/>
      <c r="B22" s="935" t="s">
        <v>186</v>
      </c>
      <c r="C22" s="940">
        <f>C16/C6-1</f>
        <v>0.80621482750183504</v>
      </c>
      <c r="D22" s="1108">
        <f>D16/D6-1</f>
        <v>0.25498241500586172</v>
      </c>
      <c r="E22" s="1108">
        <f>E16/E6-1</f>
        <v>1.3121104185218164</v>
      </c>
      <c r="F22" s="939">
        <f t="shared" ref="F22:I22" si="7">F16/F6-1</f>
        <v>-0.64444444444444438</v>
      </c>
      <c r="G22" s="940">
        <f t="shared" si="7"/>
        <v>0.85833987954962021</v>
      </c>
      <c r="H22" s="938">
        <f t="shared" si="7"/>
        <v>0.26152874289324068</v>
      </c>
      <c r="I22" s="938">
        <f t="shared" si="7"/>
        <v>1.3938534278959809</v>
      </c>
      <c r="J22" s="1128">
        <f>J16/J6-1</f>
        <v>-0.69421487603305787</v>
      </c>
      <c r="K22" s="1129">
        <f>K16/K6-1</f>
        <v>6.3432835820895539E-2</v>
      </c>
      <c r="L22" s="938">
        <f t="shared" ref="L22:N22" si="8">L16/L6-1</f>
        <v>0.1707317073170731</v>
      </c>
      <c r="M22" s="938">
        <f t="shared" si="8"/>
        <v>-7.6335877862595547E-3</v>
      </c>
      <c r="N22" s="939">
        <f t="shared" si="8"/>
        <v>-0.2142857142857143</v>
      </c>
    </row>
    <row r="24" spans="1:27">
      <c r="A24" s="69" t="s">
        <v>1735</v>
      </c>
    </row>
    <row r="25" spans="1:27">
      <c r="A25" s="69" t="s">
        <v>513</v>
      </c>
    </row>
  </sheetData>
  <mergeCells count="24">
    <mergeCell ref="A15:B15"/>
    <mergeCell ref="A16:B16"/>
    <mergeCell ref="C3:F3"/>
    <mergeCell ref="G3:J3"/>
    <mergeCell ref="C4:C5"/>
    <mergeCell ref="D4:F4"/>
    <mergeCell ref="G4:G5"/>
    <mergeCell ref="H4:J4"/>
    <mergeCell ref="A17:A18"/>
    <mergeCell ref="A19:A20"/>
    <mergeCell ref="A21:A22"/>
    <mergeCell ref="K3:N3"/>
    <mergeCell ref="K4:K5"/>
    <mergeCell ref="L4:N4"/>
    <mergeCell ref="A3:B5"/>
    <mergeCell ref="A6:B6"/>
    <mergeCell ref="A7:B7"/>
    <mergeCell ref="A8:B8"/>
    <mergeCell ref="A9:B9"/>
    <mergeCell ref="A10:B10"/>
    <mergeCell ref="A11:B11"/>
    <mergeCell ref="A12:B12"/>
    <mergeCell ref="A13:B13"/>
    <mergeCell ref="A14:B14"/>
  </mergeCells>
  <hyperlinks>
    <hyperlink ref="P2" location="OBSAH!A1" display="Zpět na obsah"/>
  </hyperlinks>
  <pageMargins left="0.7" right="0.7" top="0.78740157499999996" bottom="0.78740157499999996" header="0.3" footer="0.3"/>
  <pageSetup paperSize="9" orientation="landscape" r:id="rId1"/>
  <ignoredErrors>
    <ignoredError sqref="C17:N20 C21:C22 E21:N22 D21:D22"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A1:S29"/>
  <sheetViews>
    <sheetView showGridLines="0" zoomScaleNormal="100" workbookViewId="0"/>
  </sheetViews>
  <sheetFormatPr defaultRowHeight="15"/>
  <cols>
    <col min="1" max="1" width="12.85546875" style="545" customWidth="1"/>
    <col min="2" max="2" width="5.7109375" style="545" customWidth="1"/>
    <col min="3" max="4" width="7.140625" style="545" customWidth="1"/>
    <col min="5" max="12" width="7.5703125" style="545" customWidth="1"/>
    <col min="13" max="14" width="9.140625" style="545"/>
    <col min="15" max="15" width="10.42578125" bestFit="1" customWidth="1"/>
    <col min="16" max="16" width="11.85546875" bestFit="1" customWidth="1"/>
  </cols>
  <sheetData>
    <row r="1" spans="1:19" ht="17.25" customHeight="1">
      <c r="A1" s="121" t="s">
        <v>940</v>
      </c>
      <c r="B1" s="121"/>
      <c r="C1" s="124"/>
      <c r="D1" s="124"/>
      <c r="E1" s="124"/>
      <c r="F1" s="124"/>
      <c r="G1" s="124"/>
      <c r="H1" s="124"/>
      <c r="I1" s="124"/>
      <c r="J1" s="124"/>
      <c r="K1" s="124"/>
      <c r="L1" s="124"/>
    </row>
    <row r="2" spans="1:19" s="305" customFormat="1" ht="17.25" customHeight="1" thickBot="1">
      <c r="A2" s="1614" t="s">
        <v>1719</v>
      </c>
      <c r="B2" s="1614"/>
      <c r="C2" s="904"/>
      <c r="D2" s="904"/>
      <c r="E2" s="904"/>
      <c r="F2" s="904"/>
      <c r="G2" s="904"/>
      <c r="H2" s="904"/>
      <c r="I2" s="904"/>
      <c r="J2" s="904"/>
      <c r="K2" s="904"/>
      <c r="L2" s="904"/>
      <c r="M2" s="1614"/>
      <c r="N2" s="1614"/>
      <c r="P2" s="628" t="s">
        <v>187</v>
      </c>
    </row>
    <row r="3" spans="1:19" ht="17.25" customHeight="1">
      <c r="A3" s="1904" t="s">
        <v>192</v>
      </c>
      <c r="B3" s="1905"/>
      <c r="C3" s="1883" t="s">
        <v>188</v>
      </c>
      <c r="D3" s="1883" t="s">
        <v>189</v>
      </c>
      <c r="E3" s="1894" t="s">
        <v>190</v>
      </c>
      <c r="F3" s="1895"/>
      <c r="G3" s="1895"/>
      <c r="H3" s="1895"/>
      <c r="I3" s="1895"/>
      <c r="J3" s="1895"/>
      <c r="K3" s="1896"/>
      <c r="L3" s="1873" t="s">
        <v>191</v>
      </c>
      <c r="M3" s="1877" t="s">
        <v>217</v>
      </c>
      <c r="N3" s="1880" t="s">
        <v>218</v>
      </c>
      <c r="O3" s="74"/>
    </row>
    <row r="4" spans="1:19" ht="24.75" customHeight="1">
      <c r="A4" s="1890"/>
      <c r="B4" s="1906"/>
      <c r="C4" s="1884"/>
      <c r="D4" s="1884"/>
      <c r="E4" s="1897" t="s">
        <v>4</v>
      </c>
      <c r="F4" s="1869" t="s">
        <v>178</v>
      </c>
      <c r="G4" s="1887"/>
      <c r="H4" s="1869" t="s">
        <v>179</v>
      </c>
      <c r="I4" s="1887"/>
      <c r="J4" s="1869" t="s">
        <v>461</v>
      </c>
      <c r="K4" s="1870"/>
      <c r="L4" s="1874"/>
      <c r="M4" s="1878"/>
      <c r="N4" s="1881"/>
      <c r="O4" s="74"/>
    </row>
    <row r="5" spans="1:19" ht="30" customHeight="1">
      <c r="A5" s="1890"/>
      <c r="B5" s="1906"/>
      <c r="C5" s="1885"/>
      <c r="D5" s="1885"/>
      <c r="E5" s="1898"/>
      <c r="F5" s="1888" t="s">
        <v>7</v>
      </c>
      <c r="G5" s="1892" t="s">
        <v>136</v>
      </c>
      <c r="H5" s="1888" t="s">
        <v>137</v>
      </c>
      <c r="I5" s="1892" t="s">
        <v>138</v>
      </c>
      <c r="J5" s="1888" t="s">
        <v>433</v>
      </c>
      <c r="K5" s="1890" t="s">
        <v>434</v>
      </c>
      <c r="L5" s="1874"/>
      <c r="M5" s="1878"/>
      <c r="N5" s="1881"/>
      <c r="O5" s="74"/>
    </row>
    <row r="6" spans="1:19" ht="57.75" customHeight="1" thickBot="1">
      <c r="A6" s="1891"/>
      <c r="B6" s="1907"/>
      <c r="C6" s="1886"/>
      <c r="D6" s="1886"/>
      <c r="E6" s="1899"/>
      <c r="F6" s="1889"/>
      <c r="G6" s="1893"/>
      <c r="H6" s="1889"/>
      <c r="I6" s="1893"/>
      <c r="J6" s="1889"/>
      <c r="K6" s="1891"/>
      <c r="L6" s="1875"/>
      <c r="M6" s="1879"/>
      <c r="N6" s="1882"/>
      <c r="O6" s="74"/>
      <c r="P6" s="11"/>
      <c r="Q6" s="11"/>
      <c r="R6" s="11"/>
      <c r="S6" s="11"/>
    </row>
    <row r="7" spans="1:19" ht="15" customHeight="1">
      <c r="A7" s="1908" t="s">
        <v>11</v>
      </c>
      <c r="B7" s="1909"/>
      <c r="C7" s="186">
        <v>5158</v>
      </c>
      <c r="D7" s="186">
        <v>15729</v>
      </c>
      <c r="E7" s="128">
        <v>367603</v>
      </c>
      <c r="F7" s="227">
        <v>176574</v>
      </c>
      <c r="G7" s="128">
        <v>191029</v>
      </c>
      <c r="H7" s="127">
        <v>360389</v>
      </c>
      <c r="I7" s="128">
        <v>7214</v>
      </c>
      <c r="J7" s="127">
        <v>357291</v>
      </c>
      <c r="K7" s="125">
        <v>10312</v>
      </c>
      <c r="L7" s="943">
        <v>29283.4</v>
      </c>
      <c r="M7" s="906">
        <v>23.371034395066438</v>
      </c>
      <c r="N7" s="933">
        <v>12.553289577029989</v>
      </c>
      <c r="O7" s="934"/>
      <c r="P7" s="502"/>
      <c r="Q7" s="472"/>
      <c r="R7" s="472"/>
      <c r="S7" s="11"/>
    </row>
    <row r="8" spans="1:19" ht="15" customHeight="1">
      <c r="A8" s="1910" t="s">
        <v>12</v>
      </c>
      <c r="B8" s="1911"/>
      <c r="C8" s="186">
        <v>5209</v>
      </c>
      <c r="D8" s="186">
        <v>15848</v>
      </c>
      <c r="E8" s="128">
        <v>367361</v>
      </c>
      <c r="F8" s="227">
        <v>176418</v>
      </c>
      <c r="G8" s="128">
        <v>190943</v>
      </c>
      <c r="H8" s="127">
        <v>359059</v>
      </c>
      <c r="I8" s="128">
        <v>8302</v>
      </c>
      <c r="J8" s="127">
        <v>356825</v>
      </c>
      <c r="K8" s="125">
        <v>10536</v>
      </c>
      <c r="L8" s="943">
        <v>29513.8</v>
      </c>
      <c r="M8" s="906">
        <v>23.180275113579</v>
      </c>
      <c r="N8" s="933">
        <v>12.447092546537553</v>
      </c>
      <c r="O8" s="934"/>
      <c r="P8" s="502"/>
      <c r="Q8" s="472"/>
      <c r="R8" s="472"/>
    </row>
    <row r="9" spans="1:19" ht="15" customHeight="1">
      <c r="A9" s="1910" t="s">
        <v>13</v>
      </c>
      <c r="B9" s="1911"/>
      <c r="C9" s="186">
        <v>5209</v>
      </c>
      <c r="D9" s="186">
        <v>15856</v>
      </c>
      <c r="E9" s="128">
        <v>362653</v>
      </c>
      <c r="F9" s="219">
        <v>174058</v>
      </c>
      <c r="G9" s="128">
        <v>188595</v>
      </c>
      <c r="H9" s="128">
        <v>353159</v>
      </c>
      <c r="I9" s="128">
        <v>9494</v>
      </c>
      <c r="J9" s="128">
        <v>352167</v>
      </c>
      <c r="K9" s="125">
        <v>10486</v>
      </c>
      <c r="L9" s="943">
        <v>29629.5</v>
      </c>
      <c r="M9" s="906">
        <v>22.871657416750757</v>
      </c>
      <c r="N9" s="933">
        <v>12.239592298216305</v>
      </c>
      <c r="O9" s="934"/>
      <c r="P9" s="502"/>
      <c r="Q9" s="472"/>
      <c r="R9" s="472"/>
    </row>
    <row r="10" spans="1:19" ht="15" customHeight="1">
      <c r="A10" s="1910" t="s">
        <v>135</v>
      </c>
      <c r="B10" s="1911"/>
      <c r="C10" s="186">
        <v>5269</v>
      </c>
      <c r="D10" s="186">
        <v>15969</v>
      </c>
      <c r="E10" s="128">
        <v>362756</v>
      </c>
      <c r="F10" s="128">
        <v>174333</v>
      </c>
      <c r="G10" s="128">
        <v>188423</v>
      </c>
      <c r="H10" s="128">
        <v>352287</v>
      </c>
      <c r="I10" s="128">
        <v>10469</v>
      </c>
      <c r="J10" s="128">
        <v>351968</v>
      </c>
      <c r="K10" s="125">
        <v>10788</v>
      </c>
      <c r="L10" s="943">
        <v>30303.200000000001</v>
      </c>
      <c r="M10" s="906">
        <v>22.716262759095748</v>
      </c>
      <c r="N10" s="933">
        <v>11.970880963066607</v>
      </c>
      <c r="O10" s="934"/>
      <c r="P10" s="502"/>
      <c r="Q10" s="472"/>
      <c r="R10" s="472"/>
    </row>
    <row r="11" spans="1:19" ht="15" customHeight="1">
      <c r="A11" s="1910" t="s">
        <v>183</v>
      </c>
      <c r="B11" s="1911"/>
      <c r="C11" s="186">
        <v>5287</v>
      </c>
      <c r="D11" s="186">
        <v>16064</v>
      </c>
      <c r="E11" s="126">
        <v>363776</v>
      </c>
      <c r="F11" s="127">
        <v>174772</v>
      </c>
      <c r="G11" s="126">
        <v>189004</v>
      </c>
      <c r="H11" s="126">
        <v>352433</v>
      </c>
      <c r="I11" s="126">
        <v>11343</v>
      </c>
      <c r="J11" s="126">
        <v>352531</v>
      </c>
      <c r="K11" s="114">
        <v>11245</v>
      </c>
      <c r="L11" s="943">
        <v>30580.799999999999</v>
      </c>
      <c r="M11" s="906">
        <v>22.645418326693228</v>
      </c>
      <c r="N11" s="933">
        <v>11.895568461256737</v>
      </c>
      <c r="O11" s="934"/>
      <c r="P11" s="502"/>
      <c r="Q11" s="472"/>
      <c r="R11" s="472"/>
    </row>
    <row r="12" spans="1:19" ht="15" customHeight="1">
      <c r="A12" s="1910" t="s">
        <v>432</v>
      </c>
      <c r="B12" s="1911"/>
      <c r="C12" s="186">
        <v>5304</v>
      </c>
      <c r="D12" s="186">
        <v>16295</v>
      </c>
      <c r="E12" s="126">
        <v>364909</v>
      </c>
      <c r="F12" s="127">
        <v>175540</v>
      </c>
      <c r="G12" s="126">
        <v>189369</v>
      </c>
      <c r="H12" s="126">
        <v>352967</v>
      </c>
      <c r="I12" s="126">
        <v>11942</v>
      </c>
      <c r="J12" s="126">
        <v>353214</v>
      </c>
      <c r="K12" s="114">
        <v>11695</v>
      </c>
      <c r="L12" s="943">
        <v>32372.6</v>
      </c>
      <c r="M12" s="906">
        <v>22.393924516722922</v>
      </c>
      <c r="N12" s="933">
        <v>11.272156082613074</v>
      </c>
      <c r="O12" s="934"/>
      <c r="P12" s="502"/>
      <c r="Q12" s="472"/>
      <c r="R12" s="472"/>
    </row>
    <row r="13" spans="1:19" ht="15" customHeight="1">
      <c r="A13" s="1910" t="s">
        <v>529</v>
      </c>
      <c r="B13" s="1911"/>
      <c r="C13" s="309">
        <v>5317</v>
      </c>
      <c r="D13" s="309">
        <v>16526</v>
      </c>
      <c r="E13" s="308">
        <v>357598</v>
      </c>
      <c r="F13" s="307">
        <v>172011</v>
      </c>
      <c r="G13" s="307">
        <v>185587</v>
      </c>
      <c r="H13" s="307">
        <v>345734</v>
      </c>
      <c r="I13" s="307">
        <v>11864</v>
      </c>
      <c r="J13" s="307">
        <v>346051</v>
      </c>
      <c r="K13" s="310">
        <v>11547</v>
      </c>
      <c r="L13" s="483">
        <v>33156.699999999997</v>
      </c>
      <c r="M13" s="906">
        <v>21.638509016095849</v>
      </c>
      <c r="N13" s="933">
        <v>10.785090192932349</v>
      </c>
      <c r="O13" s="934"/>
      <c r="P13" s="502"/>
      <c r="Q13" s="472"/>
      <c r="R13" s="472"/>
    </row>
    <row r="14" spans="1:19" ht="15" customHeight="1">
      <c r="A14" s="1910" t="s">
        <v>589</v>
      </c>
      <c r="B14" s="1911"/>
      <c r="C14" s="309">
        <v>5349</v>
      </c>
      <c r="D14" s="309">
        <v>16800</v>
      </c>
      <c r="E14" s="308">
        <v>360490</v>
      </c>
      <c r="F14" s="307">
        <v>173628</v>
      </c>
      <c r="G14" s="307">
        <v>186862</v>
      </c>
      <c r="H14" s="307">
        <v>348387</v>
      </c>
      <c r="I14" s="307">
        <v>12103</v>
      </c>
      <c r="J14" s="307">
        <v>348442</v>
      </c>
      <c r="K14" s="310">
        <v>12048</v>
      </c>
      <c r="L14" s="483">
        <v>33830.800000000003</v>
      </c>
      <c r="M14" s="906">
        <v>21.457738095238096</v>
      </c>
      <c r="N14" s="933">
        <v>10.655674710618726</v>
      </c>
      <c r="O14" s="934"/>
      <c r="P14" s="502"/>
      <c r="Q14" s="472"/>
      <c r="R14" s="472"/>
    </row>
    <row r="15" spans="1:19" ht="15" customHeight="1">
      <c r="A15" s="1910" t="s">
        <v>656</v>
      </c>
      <c r="B15" s="1911"/>
      <c r="C15" s="307">
        <v>5374</v>
      </c>
      <c r="D15" s="309">
        <v>17120</v>
      </c>
      <c r="E15" s="308">
        <v>369205</v>
      </c>
      <c r="F15" s="307">
        <v>178049</v>
      </c>
      <c r="G15" s="307">
        <v>191156</v>
      </c>
      <c r="H15" s="307">
        <v>349638</v>
      </c>
      <c r="I15" s="307">
        <v>19567</v>
      </c>
      <c r="J15" s="307">
        <v>356174</v>
      </c>
      <c r="K15" s="310">
        <v>13031</v>
      </c>
      <c r="L15" s="483">
        <v>34634.5</v>
      </c>
      <c r="M15" s="906">
        <v>21.565712616822431</v>
      </c>
      <c r="N15" s="933">
        <v>10.660035513721867</v>
      </c>
      <c r="O15" s="934"/>
      <c r="P15" s="502"/>
      <c r="Q15" s="472"/>
      <c r="R15" s="472"/>
    </row>
    <row r="16" spans="1:19" s="147" customFormat="1" ht="15" customHeight="1">
      <c r="A16" s="1910" t="s">
        <v>673</v>
      </c>
      <c r="B16" s="1911"/>
      <c r="C16" s="307">
        <v>5398</v>
      </c>
      <c r="D16" s="309">
        <v>17248</v>
      </c>
      <c r="E16" s="308">
        <v>364491</v>
      </c>
      <c r="F16" s="307">
        <v>176147</v>
      </c>
      <c r="G16" s="307">
        <v>188344</v>
      </c>
      <c r="H16" s="307">
        <v>345082</v>
      </c>
      <c r="I16" s="307">
        <v>19409</v>
      </c>
      <c r="J16" s="307">
        <v>350764</v>
      </c>
      <c r="K16" s="310">
        <v>13727</v>
      </c>
      <c r="L16" s="483">
        <v>35068.800000000003</v>
      </c>
      <c r="M16" s="906">
        <v>21.132363172541744</v>
      </c>
      <c r="N16" s="933">
        <v>10.39359772789488</v>
      </c>
      <c r="O16" s="934"/>
      <c r="P16" s="502"/>
      <c r="Q16" s="472"/>
      <c r="R16" s="472"/>
    </row>
    <row r="17" spans="1:18" s="147" customFormat="1" ht="15" customHeight="1" thickBot="1">
      <c r="A17" s="1871" t="s">
        <v>939</v>
      </c>
      <c r="B17" s="1872"/>
      <c r="C17" s="307">
        <v>5410</v>
      </c>
      <c r="D17" s="309">
        <v>17410</v>
      </c>
      <c r="E17" s="308">
        <v>360420</v>
      </c>
      <c r="F17" s="307">
        <v>174418</v>
      </c>
      <c r="G17" s="307">
        <v>186002</v>
      </c>
      <c r="H17" s="307">
        <v>340049</v>
      </c>
      <c r="I17" s="307">
        <v>20371</v>
      </c>
      <c r="J17" s="307">
        <v>345844</v>
      </c>
      <c r="K17" s="310">
        <v>14576</v>
      </c>
      <c r="L17" s="483">
        <v>35468.800000000003</v>
      </c>
      <c r="M17" s="906">
        <v>20.701895462377944</v>
      </c>
      <c r="N17" s="933">
        <v>10.161606820642367</v>
      </c>
      <c r="O17" s="934"/>
      <c r="P17" s="502"/>
      <c r="Q17" s="472"/>
      <c r="R17" s="472"/>
    </row>
    <row r="18" spans="1:18" s="147" customFormat="1" ht="17.25" customHeight="1">
      <c r="A18" s="1900" t="s">
        <v>941</v>
      </c>
      <c r="B18" s="907" t="s">
        <v>185</v>
      </c>
      <c r="C18" s="908">
        <f>C17-C16</f>
        <v>12</v>
      </c>
      <c r="D18" s="908">
        <f>D17-D16</f>
        <v>162</v>
      </c>
      <c r="E18" s="909">
        <f>E17-E16</f>
        <v>-4071</v>
      </c>
      <c r="F18" s="909">
        <f t="shared" ref="F18:N18" si="0">F17-F16</f>
        <v>-1729</v>
      </c>
      <c r="G18" s="909">
        <f t="shared" si="0"/>
        <v>-2342</v>
      </c>
      <c r="H18" s="909">
        <f>H17-H16</f>
        <v>-5033</v>
      </c>
      <c r="I18" s="909">
        <f t="shared" si="0"/>
        <v>962</v>
      </c>
      <c r="J18" s="909">
        <f t="shared" si="0"/>
        <v>-4920</v>
      </c>
      <c r="K18" s="910">
        <f t="shared" si="0"/>
        <v>849</v>
      </c>
      <c r="L18" s="911">
        <f t="shared" si="0"/>
        <v>400</v>
      </c>
      <c r="M18" s="909">
        <f t="shared" si="0"/>
        <v>-0.43046771016379992</v>
      </c>
      <c r="N18" s="910">
        <f t="shared" si="0"/>
        <v>-0.23199090725251281</v>
      </c>
      <c r="O18" s="74"/>
    </row>
    <row r="19" spans="1:18" s="147" customFormat="1" ht="17.25" customHeight="1">
      <c r="A19" s="1901"/>
      <c r="B19" s="912" t="s">
        <v>186</v>
      </c>
      <c r="C19" s="913">
        <f>C17/C16-1</f>
        <v>2.2230455724341347E-3</v>
      </c>
      <c r="D19" s="913">
        <f>D17/D16-1</f>
        <v>9.3923933209647537E-3</v>
      </c>
      <c r="E19" s="914">
        <f>E17/E16-1</f>
        <v>-1.1169000057614564E-2</v>
      </c>
      <c r="F19" s="914">
        <f t="shared" ref="F19:N19" si="1">F17/F16-1</f>
        <v>-9.8156653249842352E-3</v>
      </c>
      <c r="G19" s="914">
        <f t="shared" si="1"/>
        <v>-1.2434693964235688E-2</v>
      </c>
      <c r="H19" s="914">
        <f t="shared" si="1"/>
        <v>-1.4584939231834793E-2</v>
      </c>
      <c r="I19" s="914">
        <f t="shared" si="1"/>
        <v>4.9564634963161325E-2</v>
      </c>
      <c r="J19" s="914">
        <f t="shared" si="1"/>
        <v>-1.4026524956951114E-2</v>
      </c>
      <c r="K19" s="915">
        <f t="shared" si="1"/>
        <v>6.1848910905514698E-2</v>
      </c>
      <c r="L19" s="916">
        <f t="shared" si="1"/>
        <v>1.1406150196185738E-2</v>
      </c>
      <c r="M19" s="914">
        <f t="shared" si="1"/>
        <v>-2.0370069672242197E-2</v>
      </c>
      <c r="N19" s="915">
        <f t="shared" si="1"/>
        <v>-2.2320558609833729E-2</v>
      </c>
      <c r="O19" s="74"/>
    </row>
    <row r="20" spans="1:18" s="147" customFormat="1" ht="17.25" customHeight="1">
      <c r="A20" s="1902" t="s">
        <v>942</v>
      </c>
      <c r="B20" s="917" t="s">
        <v>185</v>
      </c>
      <c r="C20" s="918">
        <f>C17-C12</f>
        <v>106</v>
      </c>
      <c r="D20" s="918">
        <f>D17-D12</f>
        <v>1115</v>
      </c>
      <c r="E20" s="919">
        <f>E17-E12</f>
        <v>-4489</v>
      </c>
      <c r="F20" s="920">
        <f t="shared" ref="F20:N20" si="2">F17-F12</f>
        <v>-1122</v>
      </c>
      <c r="G20" s="920">
        <f t="shared" si="2"/>
        <v>-3367</v>
      </c>
      <c r="H20" s="920">
        <f t="shared" si="2"/>
        <v>-12918</v>
      </c>
      <c r="I20" s="920">
        <f t="shared" si="2"/>
        <v>8429</v>
      </c>
      <c r="J20" s="920">
        <f t="shared" si="2"/>
        <v>-7370</v>
      </c>
      <c r="K20" s="921">
        <f t="shared" si="2"/>
        <v>2881</v>
      </c>
      <c r="L20" s="922">
        <f t="shared" si="2"/>
        <v>3096.2000000000044</v>
      </c>
      <c r="M20" s="919">
        <f t="shared" si="2"/>
        <v>-1.6920290543449781</v>
      </c>
      <c r="N20" s="930">
        <f t="shared" si="2"/>
        <v>-1.1105492619707071</v>
      </c>
      <c r="O20" s="74"/>
    </row>
    <row r="21" spans="1:18" s="147" customFormat="1" ht="17.25" customHeight="1">
      <c r="A21" s="1901"/>
      <c r="B21" s="923" t="s">
        <v>186</v>
      </c>
      <c r="C21" s="924">
        <f>C17/C12-1</f>
        <v>1.9984917043740502E-2</v>
      </c>
      <c r="D21" s="924">
        <f>D17/D12-1</f>
        <v>6.8425897514575063E-2</v>
      </c>
      <c r="E21" s="914">
        <f>E17/E12-1</f>
        <v>-1.2301697135450262E-2</v>
      </c>
      <c r="F21" s="925">
        <f t="shared" ref="F21:N21" si="3">F17/F12-1</f>
        <v>-6.3917055941665746E-3</v>
      </c>
      <c r="G21" s="925">
        <f t="shared" si="3"/>
        <v>-1.7780101283737082E-2</v>
      </c>
      <c r="H21" s="925">
        <f t="shared" si="3"/>
        <v>-3.6598322222757385E-2</v>
      </c>
      <c r="I21" s="925">
        <f t="shared" si="3"/>
        <v>0.70582816948584837</v>
      </c>
      <c r="J21" s="925">
        <f t="shared" si="3"/>
        <v>-2.0865537606097107E-2</v>
      </c>
      <c r="K21" s="926">
        <f t="shared" si="3"/>
        <v>0.2463445917058571</v>
      </c>
      <c r="L21" s="927">
        <f t="shared" si="3"/>
        <v>9.5642611344161521E-2</v>
      </c>
      <c r="M21" s="914">
        <f t="shared" si="3"/>
        <v>-7.5557504584845558E-2</v>
      </c>
      <c r="N21" s="915">
        <f t="shared" si="3"/>
        <v>-9.8521458878988777E-2</v>
      </c>
      <c r="O21" s="74"/>
      <c r="R21" s="141"/>
    </row>
    <row r="22" spans="1:18" s="147" customFormat="1" ht="17.25" customHeight="1">
      <c r="A22" s="1902" t="s">
        <v>943</v>
      </c>
      <c r="B22" s="928" t="s">
        <v>185</v>
      </c>
      <c r="C22" s="929">
        <f>C17-C7</f>
        <v>252</v>
      </c>
      <c r="D22" s="929">
        <f>D17-D7</f>
        <v>1681</v>
      </c>
      <c r="E22" s="919">
        <f>E17-E7</f>
        <v>-7183</v>
      </c>
      <c r="F22" s="919">
        <f t="shared" ref="F22:N22" si="4">F17-F7</f>
        <v>-2156</v>
      </c>
      <c r="G22" s="919">
        <f t="shared" si="4"/>
        <v>-5027</v>
      </c>
      <c r="H22" s="919">
        <f t="shared" si="4"/>
        <v>-20340</v>
      </c>
      <c r="I22" s="919">
        <f t="shared" si="4"/>
        <v>13157</v>
      </c>
      <c r="J22" s="919">
        <f t="shared" si="4"/>
        <v>-11447</v>
      </c>
      <c r="K22" s="930">
        <f t="shared" si="4"/>
        <v>4264</v>
      </c>
      <c r="L22" s="931">
        <f t="shared" si="4"/>
        <v>6185.4000000000015</v>
      </c>
      <c r="M22" s="919">
        <f t="shared" si="4"/>
        <v>-2.6691389326884938</v>
      </c>
      <c r="N22" s="930">
        <f t="shared" si="4"/>
        <v>-2.3916827563876222</v>
      </c>
      <c r="O22" s="74"/>
    </row>
    <row r="23" spans="1:18" s="147" customFormat="1" ht="17.25" customHeight="1">
      <c r="A23" s="1903"/>
      <c r="B23" s="935" t="s">
        <v>186</v>
      </c>
      <c r="C23" s="936">
        <f>C17/C7-1</f>
        <v>4.8856145792943062E-2</v>
      </c>
      <c r="D23" s="936">
        <f>D17/D7-1</f>
        <v>0.10687265560429782</v>
      </c>
      <c r="E23" s="937">
        <f>E17/E7-1</f>
        <v>-1.9540101685786015E-2</v>
      </c>
      <c r="F23" s="938">
        <f t="shared" ref="F23:N23" si="5">F17/F7-1</f>
        <v>-1.2210178168926333E-2</v>
      </c>
      <c r="G23" s="938">
        <f t="shared" si="5"/>
        <v>-2.6315376199425256E-2</v>
      </c>
      <c r="H23" s="938">
        <f t="shared" si="5"/>
        <v>-5.6439014509321872E-2</v>
      </c>
      <c r="I23" s="938">
        <f t="shared" si="5"/>
        <v>1.8238148045467146</v>
      </c>
      <c r="J23" s="938">
        <f t="shared" si="5"/>
        <v>-3.2038310508800905E-2</v>
      </c>
      <c r="K23" s="939">
        <f t="shared" si="5"/>
        <v>0.41349883630721496</v>
      </c>
      <c r="L23" s="940">
        <f t="shared" si="5"/>
        <v>0.21122547245196932</v>
      </c>
      <c r="M23" s="937">
        <f t="shared" si="5"/>
        <v>-0.11420713724386722</v>
      </c>
      <c r="N23" s="941">
        <f t="shared" si="5"/>
        <v>-0.1905223918966964</v>
      </c>
      <c r="O23" s="74"/>
    </row>
    <row r="24" spans="1:18" s="551" customFormat="1" ht="13.5" customHeight="1">
      <c r="A24" s="903"/>
      <c r="B24" s="258"/>
      <c r="C24" s="256"/>
      <c r="D24" s="256"/>
      <c r="E24" s="256"/>
      <c r="F24" s="256"/>
      <c r="G24" s="256"/>
      <c r="H24" s="256"/>
      <c r="I24" s="256"/>
      <c r="J24" s="256"/>
      <c r="K24" s="256"/>
      <c r="L24" s="256"/>
      <c r="M24" s="256"/>
      <c r="N24" s="256"/>
      <c r="O24" s="74"/>
    </row>
    <row r="25" spans="1:18" s="74" customFormat="1" ht="17.25" customHeight="1">
      <c r="A25" s="482" t="s">
        <v>646</v>
      </c>
      <c r="B25" s="58"/>
      <c r="C25" s="564"/>
      <c r="D25" s="58"/>
      <c r="E25" s="58"/>
      <c r="F25" s="58"/>
      <c r="G25" s="58"/>
      <c r="H25" s="58"/>
      <c r="I25" s="58"/>
      <c r="J25" s="58"/>
      <c r="K25" s="942"/>
      <c r="L25" s="58"/>
      <c r="M25" s="58"/>
      <c r="N25" s="58"/>
    </row>
    <row r="26" spans="1:18" s="147" customFormat="1" ht="24.75" customHeight="1">
      <c r="A26" s="1876" t="s">
        <v>1626</v>
      </c>
      <c r="B26" s="1876"/>
      <c r="C26" s="1876"/>
      <c r="D26" s="1876"/>
      <c r="E26" s="1876"/>
      <c r="F26" s="1876"/>
      <c r="G26" s="1876"/>
      <c r="H26" s="1876"/>
      <c r="I26" s="1876"/>
      <c r="J26" s="1876"/>
      <c r="K26" s="1876"/>
      <c r="L26" s="1876"/>
      <c r="M26" s="1876"/>
      <c r="N26" s="1876"/>
      <c r="O26" s="74"/>
    </row>
    <row r="27" spans="1:18">
      <c r="A27" s="69" t="s">
        <v>513</v>
      </c>
      <c r="C27" s="229"/>
      <c r="D27" s="229"/>
      <c r="E27" s="932"/>
      <c r="F27" s="229"/>
      <c r="G27" s="229"/>
      <c r="H27" s="229"/>
      <c r="I27" s="229"/>
      <c r="J27" s="229"/>
      <c r="K27" s="229"/>
      <c r="L27" s="229"/>
      <c r="M27" s="229"/>
      <c r="N27" s="229"/>
    </row>
    <row r="28" spans="1:18">
      <c r="E28" s="229"/>
    </row>
    <row r="29" spans="1:18">
      <c r="E29" s="229"/>
    </row>
  </sheetData>
  <mergeCells count="32">
    <mergeCell ref="H4:I4"/>
    <mergeCell ref="H5:H6"/>
    <mergeCell ref="A18:A19"/>
    <mergeCell ref="A20:A21"/>
    <mergeCell ref="A22:A23"/>
    <mergeCell ref="A3:B6"/>
    <mergeCell ref="A7:B7"/>
    <mergeCell ref="A8:B8"/>
    <mergeCell ref="A9:B9"/>
    <mergeCell ref="A10:B10"/>
    <mergeCell ref="A11:B11"/>
    <mergeCell ref="A12:B12"/>
    <mergeCell ref="A13:B13"/>
    <mergeCell ref="A14:B14"/>
    <mergeCell ref="A15:B15"/>
    <mergeCell ref="A16:B16"/>
    <mergeCell ref="J4:K4"/>
    <mergeCell ref="A17:B17"/>
    <mergeCell ref="L3:L6"/>
    <mergeCell ref="A26:N26"/>
    <mergeCell ref="M3:M6"/>
    <mergeCell ref="N3:N6"/>
    <mergeCell ref="D3:D6"/>
    <mergeCell ref="C3:C6"/>
    <mergeCell ref="F4:G4"/>
    <mergeCell ref="J5:J6"/>
    <mergeCell ref="K5:K6"/>
    <mergeCell ref="F5:F6"/>
    <mergeCell ref="G5:G6"/>
    <mergeCell ref="I5:I6"/>
    <mergeCell ref="E3:K3"/>
    <mergeCell ref="E4:E6"/>
  </mergeCells>
  <hyperlinks>
    <hyperlink ref="P2" location="OBSAH!A1" tooltip="o" display="zpět na obsah"/>
  </hyperlinks>
  <pageMargins left="0.70866141732283472" right="0.70866141732283472" top="0.78740157480314965" bottom="0.78740157480314965" header="0.31496062992125984" footer="0.31496062992125984"/>
  <pageSetup paperSize="9" orientation="landscape" r:id="rId1"/>
  <ignoredErrors>
    <ignoredError sqref="C18:D19 F19:L23 E18:E23 M18:N23 F18:H18 I18:L18 D21 D20 D23 D22 C23 C21 C20 C22" unlocked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showGridLines="0" workbookViewId="0"/>
  </sheetViews>
  <sheetFormatPr defaultRowHeight="15"/>
  <cols>
    <col min="1" max="1" width="21.42578125" customWidth="1"/>
    <col min="2" max="5" width="9.7109375" style="551" customWidth="1"/>
    <col min="6" max="13" width="9.7109375" customWidth="1"/>
  </cols>
  <sheetData>
    <row r="1" spans="1:18">
      <c r="A1" s="165" t="s">
        <v>1127</v>
      </c>
      <c r="B1" s="165"/>
      <c r="C1" s="165"/>
      <c r="D1" s="165"/>
      <c r="E1" s="165"/>
      <c r="F1" s="145"/>
      <c r="G1" s="145"/>
      <c r="H1" s="145"/>
      <c r="I1" s="145"/>
      <c r="J1" s="124"/>
      <c r="K1" s="145"/>
      <c r="L1" s="145"/>
      <c r="M1" s="145"/>
      <c r="N1" s="145"/>
      <c r="O1" s="145"/>
    </row>
    <row r="2" spans="1:18" ht="15.75" customHeight="1" thickBot="1">
      <c r="A2" s="1614" t="s">
        <v>1719</v>
      </c>
      <c r="B2" s="213"/>
      <c r="C2" s="213"/>
      <c r="D2" s="213"/>
      <c r="E2" s="213"/>
      <c r="F2" s="146"/>
      <c r="G2" s="146"/>
      <c r="H2" s="146"/>
      <c r="I2" s="146"/>
      <c r="J2" s="146"/>
      <c r="K2" s="146"/>
      <c r="L2" s="146"/>
      <c r="M2" s="146"/>
      <c r="N2" s="146"/>
      <c r="O2" s="213" t="s">
        <v>1602</v>
      </c>
      <c r="P2" s="146"/>
    </row>
    <row r="3" spans="1:18" ht="27" customHeight="1">
      <c r="A3" s="2045" t="s">
        <v>184</v>
      </c>
      <c r="B3" s="2010" t="s">
        <v>1111</v>
      </c>
      <c r="C3" s="2011"/>
      <c r="D3" s="2011"/>
      <c r="E3" s="2011"/>
      <c r="F3" s="2010" t="s">
        <v>682</v>
      </c>
      <c r="G3" s="2011"/>
      <c r="H3" s="2011"/>
      <c r="I3" s="2012"/>
      <c r="J3" s="2010" t="s">
        <v>670</v>
      </c>
      <c r="K3" s="2011"/>
      <c r="L3" s="2011"/>
      <c r="M3" s="2011"/>
    </row>
    <row r="4" spans="1:18" s="377" customFormat="1" ht="15" customHeight="1">
      <c r="A4" s="2047"/>
      <c r="B4" s="1923" t="s">
        <v>4</v>
      </c>
      <c r="C4" s="1977" t="s">
        <v>38</v>
      </c>
      <c r="D4" s="1977"/>
      <c r="E4" s="2050"/>
      <c r="F4" s="1923" t="s">
        <v>4</v>
      </c>
      <c r="G4" s="1977" t="s">
        <v>38</v>
      </c>
      <c r="H4" s="1977"/>
      <c r="I4" s="2050"/>
      <c r="J4" s="1923" t="s">
        <v>4</v>
      </c>
      <c r="K4" s="1977" t="s">
        <v>38</v>
      </c>
      <c r="L4" s="1977"/>
      <c r="M4" s="1977"/>
    </row>
    <row r="5" spans="1:18" ht="23.25" thickBot="1">
      <c r="A5" s="2049"/>
      <c r="B5" s="1924"/>
      <c r="C5" s="1072" t="s">
        <v>1562</v>
      </c>
      <c r="D5" s="1119" t="s">
        <v>338</v>
      </c>
      <c r="E5" s="1120" t="s">
        <v>1563</v>
      </c>
      <c r="F5" s="1924"/>
      <c r="G5" s="1072" t="s">
        <v>1562</v>
      </c>
      <c r="H5" s="1119" t="s">
        <v>338</v>
      </c>
      <c r="I5" s="1120" t="s">
        <v>1563</v>
      </c>
      <c r="J5" s="1924"/>
      <c r="K5" s="1072" t="s">
        <v>1562</v>
      </c>
      <c r="L5" s="1119" t="s">
        <v>338</v>
      </c>
      <c r="M5" s="1120" t="s">
        <v>1563</v>
      </c>
    </row>
    <row r="6" spans="1:18">
      <c r="A6" s="979" t="s">
        <v>1601</v>
      </c>
      <c r="B6" s="629">
        <v>7382</v>
      </c>
      <c r="C6" s="439">
        <v>2141</v>
      </c>
      <c r="D6" s="780">
        <v>5193</v>
      </c>
      <c r="E6" s="694">
        <v>48</v>
      </c>
      <c r="F6" s="629">
        <v>7097</v>
      </c>
      <c r="G6" s="439">
        <v>1997</v>
      </c>
      <c r="H6" s="780">
        <v>5063</v>
      </c>
      <c r="I6" s="694">
        <v>37</v>
      </c>
      <c r="J6" s="662">
        <v>285</v>
      </c>
      <c r="K6" s="439">
        <v>144</v>
      </c>
      <c r="L6" s="780">
        <v>130</v>
      </c>
      <c r="M6" s="1130">
        <v>11</v>
      </c>
      <c r="N6" s="141"/>
      <c r="O6" s="141"/>
      <c r="P6" s="141"/>
      <c r="Q6" s="141"/>
      <c r="R6" s="141"/>
    </row>
    <row r="7" spans="1:18">
      <c r="A7" s="980" t="s">
        <v>16</v>
      </c>
      <c r="B7" s="140">
        <v>1351</v>
      </c>
      <c r="C7" s="354">
        <v>179</v>
      </c>
      <c r="D7" s="222">
        <v>1160</v>
      </c>
      <c r="E7" s="155">
        <v>12</v>
      </c>
      <c r="F7" s="140">
        <v>1341</v>
      </c>
      <c r="G7" s="354">
        <v>176</v>
      </c>
      <c r="H7" s="222">
        <v>1153</v>
      </c>
      <c r="I7" s="155">
        <v>12</v>
      </c>
      <c r="J7" s="140">
        <v>10</v>
      </c>
      <c r="K7" s="354">
        <v>3</v>
      </c>
      <c r="L7" s="222">
        <v>7</v>
      </c>
      <c r="M7" s="1131" t="s">
        <v>659</v>
      </c>
      <c r="N7" s="141"/>
      <c r="O7" s="141"/>
      <c r="P7" s="141"/>
      <c r="Q7" s="141"/>
      <c r="R7" s="141"/>
    </row>
    <row r="8" spans="1:18">
      <c r="A8" s="980" t="s">
        <v>17</v>
      </c>
      <c r="B8" s="140">
        <v>994</v>
      </c>
      <c r="C8" s="354">
        <v>256</v>
      </c>
      <c r="D8" s="222">
        <v>731</v>
      </c>
      <c r="E8" s="155">
        <v>7</v>
      </c>
      <c r="F8" s="140">
        <v>950</v>
      </c>
      <c r="G8" s="354">
        <v>229</v>
      </c>
      <c r="H8" s="222">
        <v>715</v>
      </c>
      <c r="I8" s="155">
        <v>6</v>
      </c>
      <c r="J8" s="140">
        <v>44</v>
      </c>
      <c r="K8" s="354">
        <v>27</v>
      </c>
      <c r="L8" s="222">
        <v>16</v>
      </c>
      <c r="M8" s="153">
        <v>1</v>
      </c>
      <c r="N8" s="141"/>
      <c r="O8" s="141"/>
      <c r="P8" s="141"/>
      <c r="Q8" s="141"/>
      <c r="R8" s="141"/>
    </row>
    <row r="9" spans="1:18">
      <c r="A9" s="980" t="s">
        <v>18</v>
      </c>
      <c r="B9" s="140">
        <v>118</v>
      </c>
      <c r="C9" s="354">
        <v>36</v>
      </c>
      <c r="D9" s="222">
        <v>80</v>
      </c>
      <c r="E9" s="155">
        <v>2</v>
      </c>
      <c r="F9" s="140">
        <v>104</v>
      </c>
      <c r="G9" s="354">
        <v>31</v>
      </c>
      <c r="H9" s="222">
        <v>73</v>
      </c>
      <c r="I9" s="1132" t="s">
        <v>659</v>
      </c>
      <c r="J9" s="140">
        <v>14</v>
      </c>
      <c r="K9" s="354">
        <v>5</v>
      </c>
      <c r="L9" s="222">
        <v>7</v>
      </c>
      <c r="M9" s="153">
        <v>2</v>
      </c>
      <c r="N9" s="141"/>
      <c r="O9" s="141"/>
      <c r="P9" s="141"/>
      <c r="Q9" s="141"/>
      <c r="R9" s="141"/>
    </row>
    <row r="10" spans="1:18">
      <c r="A10" s="980" t="s">
        <v>19</v>
      </c>
      <c r="B10" s="140">
        <v>313</v>
      </c>
      <c r="C10" s="354">
        <v>73</v>
      </c>
      <c r="D10" s="222">
        <v>237</v>
      </c>
      <c r="E10" s="155">
        <v>3</v>
      </c>
      <c r="F10" s="140">
        <v>291</v>
      </c>
      <c r="G10" s="354">
        <v>66</v>
      </c>
      <c r="H10" s="222">
        <v>224</v>
      </c>
      <c r="I10" s="155">
        <v>1</v>
      </c>
      <c r="J10" s="140">
        <v>22</v>
      </c>
      <c r="K10" s="354">
        <v>7</v>
      </c>
      <c r="L10" s="222">
        <v>13</v>
      </c>
      <c r="M10" s="153">
        <v>2</v>
      </c>
      <c r="N10" s="141"/>
      <c r="O10" s="141"/>
      <c r="P10" s="141"/>
      <c r="Q10" s="141"/>
      <c r="R10" s="141"/>
    </row>
    <row r="11" spans="1:18">
      <c r="A11" s="980" t="s">
        <v>20</v>
      </c>
      <c r="B11" s="140">
        <v>454</v>
      </c>
      <c r="C11" s="354">
        <v>157</v>
      </c>
      <c r="D11" s="222">
        <v>291</v>
      </c>
      <c r="E11" s="155">
        <v>6</v>
      </c>
      <c r="F11" s="140">
        <v>443</v>
      </c>
      <c r="G11" s="354">
        <v>150</v>
      </c>
      <c r="H11" s="222">
        <v>287</v>
      </c>
      <c r="I11" s="155">
        <v>6</v>
      </c>
      <c r="J11" s="140">
        <v>11</v>
      </c>
      <c r="K11" s="354">
        <v>7</v>
      </c>
      <c r="L11" s="222">
        <v>4</v>
      </c>
      <c r="M11" s="1131" t="s">
        <v>659</v>
      </c>
      <c r="N11" s="141"/>
      <c r="O11" s="141"/>
      <c r="P11" s="141"/>
      <c r="Q11" s="141"/>
      <c r="R11" s="141"/>
    </row>
    <row r="12" spans="1:18">
      <c r="A12" s="980" t="s">
        <v>21</v>
      </c>
      <c r="B12" s="140">
        <v>1221</v>
      </c>
      <c r="C12" s="354">
        <v>506</v>
      </c>
      <c r="D12" s="222">
        <v>711</v>
      </c>
      <c r="E12" s="155">
        <v>4</v>
      </c>
      <c r="F12" s="140">
        <v>1192</v>
      </c>
      <c r="G12" s="354">
        <v>493</v>
      </c>
      <c r="H12" s="222">
        <v>696</v>
      </c>
      <c r="I12" s="155">
        <v>3</v>
      </c>
      <c r="J12" s="140">
        <v>29</v>
      </c>
      <c r="K12" s="354">
        <v>13</v>
      </c>
      <c r="L12" s="222">
        <v>15</v>
      </c>
      <c r="M12" s="153">
        <v>1</v>
      </c>
      <c r="N12" s="141"/>
      <c r="O12" s="141"/>
      <c r="P12" s="141"/>
      <c r="Q12" s="141"/>
      <c r="R12" s="141"/>
    </row>
    <row r="13" spans="1:18">
      <c r="A13" s="980" t="s">
        <v>22</v>
      </c>
      <c r="B13" s="140">
        <v>196</v>
      </c>
      <c r="C13" s="354">
        <v>65</v>
      </c>
      <c r="D13" s="222">
        <v>130</v>
      </c>
      <c r="E13" s="155">
        <v>1</v>
      </c>
      <c r="F13" s="140">
        <v>168</v>
      </c>
      <c r="G13" s="354">
        <v>44</v>
      </c>
      <c r="H13" s="222">
        <v>123</v>
      </c>
      <c r="I13" s="155">
        <v>1</v>
      </c>
      <c r="J13" s="140">
        <v>28</v>
      </c>
      <c r="K13" s="354">
        <v>21</v>
      </c>
      <c r="L13" s="222">
        <v>7</v>
      </c>
      <c r="M13" s="1131" t="s">
        <v>659</v>
      </c>
      <c r="N13" s="141"/>
      <c r="O13" s="141"/>
      <c r="P13" s="141"/>
      <c r="Q13" s="141"/>
      <c r="R13" s="141"/>
    </row>
    <row r="14" spans="1:18">
      <c r="A14" s="980" t="s">
        <v>23</v>
      </c>
      <c r="B14" s="140">
        <v>81</v>
      </c>
      <c r="C14" s="354">
        <v>21</v>
      </c>
      <c r="D14" s="222">
        <v>58</v>
      </c>
      <c r="E14" s="155">
        <v>2</v>
      </c>
      <c r="F14" s="140">
        <v>58</v>
      </c>
      <c r="G14" s="354">
        <v>15</v>
      </c>
      <c r="H14" s="222">
        <v>43</v>
      </c>
      <c r="I14" s="1132" t="s">
        <v>659</v>
      </c>
      <c r="J14" s="140">
        <v>23</v>
      </c>
      <c r="K14" s="354">
        <v>6</v>
      </c>
      <c r="L14" s="222">
        <v>15</v>
      </c>
      <c r="M14" s="153">
        <v>2</v>
      </c>
      <c r="N14" s="141"/>
      <c r="O14" s="141"/>
      <c r="P14" s="141"/>
      <c r="Q14" s="141"/>
      <c r="R14" s="141"/>
    </row>
    <row r="15" spans="1:18">
      <c r="A15" s="980" t="s">
        <v>24</v>
      </c>
      <c r="B15" s="140">
        <v>332</v>
      </c>
      <c r="C15" s="354">
        <v>114</v>
      </c>
      <c r="D15" s="222">
        <v>217</v>
      </c>
      <c r="E15" s="155">
        <v>1</v>
      </c>
      <c r="F15" s="140">
        <v>289</v>
      </c>
      <c r="G15" s="354">
        <v>86</v>
      </c>
      <c r="H15" s="222">
        <v>203</v>
      </c>
      <c r="I15" s="1132" t="s">
        <v>659</v>
      </c>
      <c r="J15" s="140">
        <v>43</v>
      </c>
      <c r="K15" s="354">
        <v>28</v>
      </c>
      <c r="L15" s="222">
        <v>14</v>
      </c>
      <c r="M15" s="153">
        <v>1</v>
      </c>
      <c r="N15" s="141"/>
      <c r="O15" s="141"/>
      <c r="P15" s="141"/>
      <c r="Q15" s="141"/>
      <c r="R15" s="141"/>
    </row>
    <row r="16" spans="1:18">
      <c r="A16" s="980" t="s">
        <v>25</v>
      </c>
      <c r="B16" s="140">
        <v>267</v>
      </c>
      <c r="C16" s="354">
        <v>80</v>
      </c>
      <c r="D16" s="222">
        <v>184</v>
      </c>
      <c r="E16" s="155">
        <v>3</v>
      </c>
      <c r="F16" s="140">
        <v>258</v>
      </c>
      <c r="G16" s="354">
        <v>76</v>
      </c>
      <c r="H16" s="222">
        <v>181</v>
      </c>
      <c r="I16" s="155">
        <v>1</v>
      </c>
      <c r="J16" s="140">
        <v>9</v>
      </c>
      <c r="K16" s="354">
        <v>4</v>
      </c>
      <c r="L16" s="222">
        <v>3</v>
      </c>
      <c r="M16" s="153">
        <v>2</v>
      </c>
      <c r="N16" s="141"/>
      <c r="O16" s="141"/>
      <c r="P16" s="141"/>
      <c r="Q16" s="141"/>
      <c r="R16" s="141"/>
    </row>
    <row r="17" spans="1:18">
      <c r="A17" s="980" t="s">
        <v>26</v>
      </c>
      <c r="B17" s="140">
        <v>951</v>
      </c>
      <c r="C17" s="354">
        <v>203</v>
      </c>
      <c r="D17" s="222">
        <v>743</v>
      </c>
      <c r="E17" s="155">
        <v>5</v>
      </c>
      <c r="F17" s="140">
        <v>945</v>
      </c>
      <c r="G17" s="354">
        <v>200</v>
      </c>
      <c r="H17" s="222">
        <v>740</v>
      </c>
      <c r="I17" s="155">
        <v>5</v>
      </c>
      <c r="J17" s="140">
        <v>6</v>
      </c>
      <c r="K17" s="354">
        <v>3</v>
      </c>
      <c r="L17" s="222">
        <v>3</v>
      </c>
      <c r="M17" s="1131" t="s">
        <v>659</v>
      </c>
      <c r="N17" s="141"/>
      <c r="O17" s="141"/>
      <c r="P17" s="141"/>
      <c r="Q17" s="141"/>
      <c r="R17" s="141"/>
    </row>
    <row r="18" spans="1:18">
      <c r="A18" s="980" t="s">
        <v>27</v>
      </c>
      <c r="B18" s="140">
        <v>194</v>
      </c>
      <c r="C18" s="354">
        <v>92</v>
      </c>
      <c r="D18" s="222">
        <v>101</v>
      </c>
      <c r="E18" s="155">
        <v>1</v>
      </c>
      <c r="F18" s="140">
        <v>177</v>
      </c>
      <c r="G18" s="354">
        <v>82</v>
      </c>
      <c r="H18" s="222">
        <v>94</v>
      </c>
      <c r="I18" s="155">
        <v>1</v>
      </c>
      <c r="J18" s="140">
        <v>17</v>
      </c>
      <c r="K18" s="354">
        <v>10</v>
      </c>
      <c r="L18" s="222">
        <v>7</v>
      </c>
      <c r="M18" s="1131" t="s">
        <v>659</v>
      </c>
      <c r="N18" s="141"/>
      <c r="O18" s="141"/>
      <c r="P18" s="141"/>
      <c r="Q18" s="141"/>
      <c r="R18" s="141"/>
    </row>
    <row r="19" spans="1:18">
      <c r="A19" s="980" t="s">
        <v>28</v>
      </c>
      <c r="B19" s="140">
        <v>246</v>
      </c>
      <c r="C19" s="354">
        <v>82</v>
      </c>
      <c r="D19" s="222">
        <v>163</v>
      </c>
      <c r="E19" s="155">
        <v>1</v>
      </c>
      <c r="F19" s="140">
        <v>229</v>
      </c>
      <c r="G19" s="354">
        <v>77</v>
      </c>
      <c r="H19" s="222">
        <v>151</v>
      </c>
      <c r="I19" s="155">
        <v>1</v>
      </c>
      <c r="J19" s="140">
        <v>17</v>
      </c>
      <c r="K19" s="354">
        <v>5</v>
      </c>
      <c r="L19" s="222">
        <v>12</v>
      </c>
      <c r="M19" s="1131" t="s">
        <v>659</v>
      </c>
      <c r="N19" s="141"/>
      <c r="O19" s="141"/>
      <c r="P19" s="141"/>
      <c r="Q19" s="141"/>
      <c r="R19" s="141"/>
    </row>
    <row r="20" spans="1:18">
      <c r="A20" s="980" t="s">
        <v>29</v>
      </c>
      <c r="B20" s="140">
        <v>664</v>
      </c>
      <c r="C20" s="354">
        <v>277</v>
      </c>
      <c r="D20" s="222">
        <v>387</v>
      </c>
      <c r="E20" s="1132" t="s">
        <v>659</v>
      </c>
      <c r="F20" s="140">
        <v>652</v>
      </c>
      <c r="G20" s="354">
        <v>272</v>
      </c>
      <c r="H20" s="222">
        <v>380</v>
      </c>
      <c r="I20" s="1132" t="s">
        <v>659</v>
      </c>
      <c r="J20" s="140">
        <v>12</v>
      </c>
      <c r="K20" s="354">
        <v>5</v>
      </c>
      <c r="L20" s="222">
        <v>7</v>
      </c>
      <c r="M20" s="1131" t="s">
        <v>659</v>
      </c>
      <c r="N20" s="141"/>
      <c r="O20" s="141"/>
      <c r="P20" s="141"/>
      <c r="Q20" s="141"/>
      <c r="R20" s="141"/>
    </row>
    <row r="21" spans="1:18" s="551" customFormat="1">
      <c r="A21" s="980"/>
      <c r="B21" s="138"/>
      <c r="C21" s="138"/>
      <c r="D21" s="138"/>
      <c r="E21" s="399"/>
      <c r="F21" s="138"/>
      <c r="G21" s="138"/>
      <c r="H21" s="138"/>
      <c r="I21" s="399"/>
      <c r="J21" s="138"/>
      <c r="K21" s="138"/>
      <c r="L21" s="138"/>
      <c r="M21" s="399"/>
      <c r="N21" s="141"/>
      <c r="O21" s="141"/>
      <c r="P21" s="141"/>
      <c r="Q21" s="141"/>
      <c r="R21" s="141"/>
    </row>
    <row r="22" spans="1:18">
      <c r="A22" s="69" t="s">
        <v>1735</v>
      </c>
      <c r="B22" s="69"/>
      <c r="C22" s="69"/>
      <c r="D22" s="69"/>
      <c r="E22" s="69"/>
    </row>
    <row r="23" spans="1:18">
      <c r="A23" s="69" t="s">
        <v>513</v>
      </c>
      <c r="E23" s="141"/>
    </row>
  </sheetData>
  <mergeCells count="10">
    <mergeCell ref="A3:A5"/>
    <mergeCell ref="F3:I3"/>
    <mergeCell ref="J3:M3"/>
    <mergeCell ref="F4:F5"/>
    <mergeCell ref="G4:I4"/>
    <mergeCell ref="J4:J5"/>
    <mergeCell ref="K4:M4"/>
    <mergeCell ref="B3:E3"/>
    <mergeCell ref="B4:B5"/>
    <mergeCell ref="C4:E4"/>
  </mergeCells>
  <hyperlinks>
    <hyperlink ref="O2" location="OBSAH!A1" display="Zpět na obsah"/>
  </hyperlinks>
  <pageMargins left="0.7" right="0.7" top="0.78740157499999996" bottom="0.78740157499999996"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
  <sheetViews>
    <sheetView showGridLines="0" workbookViewId="0"/>
  </sheetViews>
  <sheetFormatPr defaultRowHeight="15"/>
  <cols>
    <col min="1" max="1" width="19.7109375" customWidth="1"/>
    <col min="2" max="18" width="7.7109375" customWidth="1"/>
  </cols>
  <sheetData>
    <row r="1" spans="1:21">
      <c r="A1" s="121" t="s">
        <v>1368</v>
      </c>
      <c r="B1" s="124"/>
      <c r="C1" s="124"/>
      <c r="D1" s="124"/>
      <c r="E1" s="53"/>
      <c r="F1" s="53"/>
      <c r="G1" s="53"/>
      <c r="H1" s="53"/>
      <c r="I1" s="53"/>
      <c r="J1" s="35"/>
      <c r="K1" s="35"/>
      <c r="L1" s="280"/>
      <c r="M1" s="35"/>
      <c r="N1" s="35"/>
      <c r="O1" s="35"/>
      <c r="P1" s="35"/>
      <c r="Q1" s="35"/>
      <c r="R1" s="35"/>
    </row>
    <row r="2" spans="1:21" ht="15.75" thickBot="1">
      <c r="A2" s="1614" t="s">
        <v>1719</v>
      </c>
      <c r="B2" s="146"/>
      <c r="C2" s="146"/>
      <c r="D2" s="551"/>
      <c r="E2" s="551"/>
      <c r="F2" s="551"/>
      <c r="G2" s="551"/>
      <c r="H2" s="551"/>
      <c r="I2" s="551"/>
      <c r="J2" s="551"/>
      <c r="K2" s="551"/>
      <c r="L2" s="551"/>
      <c r="M2" s="551"/>
      <c r="N2" s="551"/>
      <c r="O2" s="551"/>
      <c r="P2" s="146"/>
      <c r="Q2" s="146"/>
      <c r="R2" s="146"/>
      <c r="S2" s="146"/>
      <c r="T2" s="213" t="s">
        <v>1602</v>
      </c>
      <c r="U2" s="146"/>
    </row>
    <row r="3" spans="1:21" ht="25.5" customHeight="1">
      <c r="A3" s="1963" t="s">
        <v>184</v>
      </c>
      <c r="B3" s="1965" t="s">
        <v>193</v>
      </c>
      <c r="C3" s="1966"/>
      <c r="D3" s="1966"/>
      <c r="E3" s="1966"/>
      <c r="F3" s="1966"/>
      <c r="G3" s="1966"/>
      <c r="H3" s="1966"/>
      <c r="I3" s="1966"/>
      <c r="J3" s="1966"/>
      <c r="K3" s="1966"/>
      <c r="L3" s="1972"/>
      <c r="M3" s="1967" t="s">
        <v>941</v>
      </c>
      <c r="N3" s="1968"/>
      <c r="O3" s="1969" t="s">
        <v>942</v>
      </c>
      <c r="P3" s="1970"/>
      <c r="Q3" s="1971" t="s">
        <v>943</v>
      </c>
      <c r="R3" s="1968"/>
    </row>
    <row r="4" spans="1:21" ht="15.75" thickBot="1">
      <c r="A4" s="1964"/>
      <c r="B4" s="995" t="s">
        <v>11</v>
      </c>
      <c r="C4" s="995" t="s">
        <v>12</v>
      </c>
      <c r="D4" s="995" t="s">
        <v>13</v>
      </c>
      <c r="E4" s="995" t="s">
        <v>135</v>
      </c>
      <c r="F4" s="995" t="s">
        <v>183</v>
      </c>
      <c r="G4" s="996" t="s">
        <v>432</v>
      </c>
      <c r="H4" s="996" t="s">
        <v>529</v>
      </c>
      <c r="I4" s="996" t="s">
        <v>589</v>
      </c>
      <c r="J4" s="996" t="s">
        <v>656</v>
      </c>
      <c r="K4" s="996" t="s">
        <v>673</v>
      </c>
      <c r="L4" s="1112" t="s">
        <v>939</v>
      </c>
      <c r="M4" s="1058" t="s">
        <v>185</v>
      </c>
      <c r="N4" s="1000" t="s">
        <v>186</v>
      </c>
      <c r="O4" s="1010" t="s">
        <v>185</v>
      </c>
      <c r="P4" s="1000" t="s">
        <v>186</v>
      </c>
      <c r="Q4" s="1010" t="s">
        <v>185</v>
      </c>
      <c r="R4" s="1117" t="s">
        <v>186</v>
      </c>
    </row>
    <row r="5" spans="1:21">
      <c r="A5" s="975" t="s">
        <v>1601</v>
      </c>
      <c r="B5" s="248">
        <v>1706</v>
      </c>
      <c r="C5" s="248">
        <v>1787</v>
      </c>
      <c r="D5" s="248">
        <v>1621</v>
      </c>
      <c r="E5" s="248">
        <v>176</v>
      </c>
      <c r="F5" s="248">
        <v>99</v>
      </c>
      <c r="G5" s="248">
        <v>984</v>
      </c>
      <c r="H5" s="248">
        <v>998</v>
      </c>
      <c r="I5" s="248">
        <v>1420</v>
      </c>
      <c r="J5" s="248">
        <v>1813</v>
      </c>
      <c r="K5" s="248">
        <v>1969</v>
      </c>
      <c r="L5" s="248">
        <v>2141</v>
      </c>
      <c r="M5" s="1113">
        <f>L5-K5</f>
        <v>172</v>
      </c>
      <c r="N5" s="296">
        <f>L5/K5-1</f>
        <v>8.7353986795327687E-2</v>
      </c>
      <c r="O5" s="1094">
        <f>L5-G5</f>
        <v>1157</v>
      </c>
      <c r="P5" s="296">
        <f>L5/G5-1</f>
        <v>1.1758130081300813</v>
      </c>
      <c r="Q5" s="1133">
        <f>L5-B5</f>
        <v>435</v>
      </c>
      <c r="R5" s="1118">
        <f>L5/B5-1</f>
        <v>0.25498241500586172</v>
      </c>
    </row>
    <row r="6" spans="1:21">
      <c r="A6" s="977" t="s">
        <v>16</v>
      </c>
      <c r="B6" s="227">
        <v>213</v>
      </c>
      <c r="C6" s="227">
        <v>251</v>
      </c>
      <c r="D6" s="227">
        <v>212</v>
      </c>
      <c r="E6" s="227">
        <v>31</v>
      </c>
      <c r="F6" s="227">
        <v>19</v>
      </c>
      <c r="G6" s="227">
        <v>104</v>
      </c>
      <c r="H6" s="227">
        <v>137</v>
      </c>
      <c r="I6" s="227">
        <v>188</v>
      </c>
      <c r="J6" s="227">
        <v>246</v>
      </c>
      <c r="K6" s="227">
        <v>248</v>
      </c>
      <c r="L6" s="227">
        <v>179</v>
      </c>
      <c r="M6" s="1114">
        <f t="shared" ref="M6:M19" si="0">L6-K6</f>
        <v>-69</v>
      </c>
      <c r="N6" s="298">
        <f t="shared" ref="N6:N19" si="1">L6/K6-1</f>
        <v>-0.27822580645161288</v>
      </c>
      <c r="O6" s="1095">
        <f t="shared" ref="O6:O19" si="2">L6-G6</f>
        <v>75</v>
      </c>
      <c r="P6" s="298">
        <f t="shared" ref="P6:P19" si="3">L6/G6-1</f>
        <v>0.72115384615384626</v>
      </c>
      <c r="Q6" s="1116">
        <f t="shared" ref="Q6:Q19" si="4">L6-B6</f>
        <v>-34</v>
      </c>
      <c r="R6" s="1115">
        <f t="shared" ref="R6:R19" si="5">L6/B6-1</f>
        <v>-0.15962441314553988</v>
      </c>
    </row>
    <row r="7" spans="1:21">
      <c r="A7" s="977" t="s">
        <v>17</v>
      </c>
      <c r="B7" s="227">
        <v>94</v>
      </c>
      <c r="C7" s="227">
        <v>121</v>
      </c>
      <c r="D7" s="227">
        <v>159</v>
      </c>
      <c r="E7" s="227">
        <v>15</v>
      </c>
      <c r="F7" s="227">
        <v>8</v>
      </c>
      <c r="G7" s="227">
        <v>116</v>
      </c>
      <c r="H7" s="227">
        <v>90</v>
      </c>
      <c r="I7" s="227">
        <v>188</v>
      </c>
      <c r="J7" s="227">
        <v>230</v>
      </c>
      <c r="K7" s="227">
        <v>242</v>
      </c>
      <c r="L7" s="227">
        <v>256</v>
      </c>
      <c r="M7" s="1114">
        <f t="shared" si="0"/>
        <v>14</v>
      </c>
      <c r="N7" s="298">
        <f t="shared" si="1"/>
        <v>5.7851239669421517E-2</v>
      </c>
      <c r="O7" s="1095">
        <f t="shared" si="2"/>
        <v>140</v>
      </c>
      <c r="P7" s="298">
        <f t="shared" si="3"/>
        <v>1.2068965517241379</v>
      </c>
      <c r="Q7" s="1116">
        <f t="shared" si="4"/>
        <v>162</v>
      </c>
      <c r="R7" s="1115">
        <f t="shared" si="5"/>
        <v>1.7234042553191489</v>
      </c>
    </row>
    <row r="8" spans="1:21">
      <c r="A8" s="977" t="s">
        <v>18</v>
      </c>
      <c r="B8" s="227">
        <v>29</v>
      </c>
      <c r="C8" s="227">
        <v>32</v>
      </c>
      <c r="D8" s="227">
        <v>40</v>
      </c>
      <c r="E8" s="227">
        <v>5</v>
      </c>
      <c r="F8" s="227">
        <v>2</v>
      </c>
      <c r="G8" s="227">
        <v>14</v>
      </c>
      <c r="H8" s="227">
        <v>8</v>
      </c>
      <c r="I8" s="227">
        <v>10</v>
      </c>
      <c r="J8" s="227">
        <v>23</v>
      </c>
      <c r="K8" s="227">
        <v>33</v>
      </c>
      <c r="L8" s="227">
        <v>36</v>
      </c>
      <c r="M8" s="1114">
        <f t="shared" si="0"/>
        <v>3</v>
      </c>
      <c r="N8" s="298">
        <f t="shared" si="1"/>
        <v>9.0909090909090828E-2</v>
      </c>
      <c r="O8" s="1095">
        <f t="shared" si="2"/>
        <v>22</v>
      </c>
      <c r="P8" s="298">
        <f t="shared" si="3"/>
        <v>1.5714285714285716</v>
      </c>
      <c r="Q8" s="1116">
        <f t="shared" si="4"/>
        <v>7</v>
      </c>
      <c r="R8" s="1115">
        <f t="shared" si="5"/>
        <v>0.24137931034482762</v>
      </c>
    </row>
    <row r="9" spans="1:21">
      <c r="A9" s="977" t="s">
        <v>19</v>
      </c>
      <c r="B9" s="227">
        <v>55</v>
      </c>
      <c r="C9" s="227">
        <v>47</v>
      </c>
      <c r="D9" s="227">
        <v>43</v>
      </c>
      <c r="E9" s="227">
        <v>7</v>
      </c>
      <c r="F9" s="227">
        <v>9</v>
      </c>
      <c r="G9" s="227">
        <v>30</v>
      </c>
      <c r="H9" s="227">
        <v>23</v>
      </c>
      <c r="I9" s="227">
        <v>43</v>
      </c>
      <c r="J9" s="227">
        <v>73</v>
      </c>
      <c r="K9" s="227">
        <v>69</v>
      </c>
      <c r="L9" s="227">
        <v>73</v>
      </c>
      <c r="M9" s="1114">
        <f t="shared" si="0"/>
        <v>4</v>
      </c>
      <c r="N9" s="298">
        <f t="shared" si="1"/>
        <v>5.7971014492753659E-2</v>
      </c>
      <c r="O9" s="1095">
        <f t="shared" si="2"/>
        <v>43</v>
      </c>
      <c r="P9" s="298">
        <f t="shared" si="3"/>
        <v>1.4333333333333331</v>
      </c>
      <c r="Q9" s="1116">
        <f t="shared" si="4"/>
        <v>18</v>
      </c>
      <c r="R9" s="1115">
        <f t="shared" si="5"/>
        <v>0.32727272727272738</v>
      </c>
    </row>
    <row r="10" spans="1:21">
      <c r="A10" s="977" t="s">
        <v>20</v>
      </c>
      <c r="B10" s="227">
        <v>228</v>
      </c>
      <c r="C10" s="227">
        <v>176</v>
      </c>
      <c r="D10" s="227">
        <v>146</v>
      </c>
      <c r="E10" s="227">
        <v>1</v>
      </c>
      <c r="F10" s="227">
        <v>3</v>
      </c>
      <c r="G10" s="227">
        <v>71</v>
      </c>
      <c r="H10" s="227">
        <v>91</v>
      </c>
      <c r="I10" s="227">
        <v>124</v>
      </c>
      <c r="J10" s="227">
        <v>153</v>
      </c>
      <c r="K10" s="227">
        <v>169</v>
      </c>
      <c r="L10" s="227">
        <v>157</v>
      </c>
      <c r="M10" s="1114">
        <f t="shared" si="0"/>
        <v>-12</v>
      </c>
      <c r="N10" s="1115">
        <f t="shared" si="1"/>
        <v>-7.1005917159763343E-2</v>
      </c>
      <c r="O10" s="1116">
        <f t="shared" si="2"/>
        <v>86</v>
      </c>
      <c r="P10" s="298">
        <f t="shared" si="3"/>
        <v>1.211267605633803</v>
      </c>
      <c r="Q10" s="1116">
        <f t="shared" si="4"/>
        <v>-71</v>
      </c>
      <c r="R10" s="1115">
        <f t="shared" si="5"/>
        <v>-0.31140350877192979</v>
      </c>
    </row>
    <row r="11" spans="1:21">
      <c r="A11" s="977" t="s">
        <v>21</v>
      </c>
      <c r="B11" s="227">
        <v>504</v>
      </c>
      <c r="C11" s="227">
        <v>518</v>
      </c>
      <c r="D11" s="227">
        <v>418</v>
      </c>
      <c r="E11" s="227">
        <v>18</v>
      </c>
      <c r="F11" s="227">
        <v>5</v>
      </c>
      <c r="G11" s="227">
        <v>242</v>
      </c>
      <c r="H11" s="227">
        <v>248</v>
      </c>
      <c r="I11" s="227">
        <v>324</v>
      </c>
      <c r="J11" s="227">
        <v>397</v>
      </c>
      <c r="K11" s="227">
        <v>435</v>
      </c>
      <c r="L11" s="227">
        <v>506</v>
      </c>
      <c r="M11" s="1114">
        <f t="shared" si="0"/>
        <v>71</v>
      </c>
      <c r="N11" s="298">
        <f t="shared" si="1"/>
        <v>0.16321839080459766</v>
      </c>
      <c r="O11" s="1095">
        <f t="shared" si="2"/>
        <v>264</v>
      </c>
      <c r="P11" s="298">
        <f t="shared" si="3"/>
        <v>1.0909090909090908</v>
      </c>
      <c r="Q11" s="1095">
        <f t="shared" si="4"/>
        <v>2</v>
      </c>
      <c r="R11" s="1115">
        <f t="shared" si="5"/>
        <v>3.9682539682539542E-3</v>
      </c>
    </row>
    <row r="12" spans="1:21">
      <c r="A12" s="977" t="s">
        <v>22</v>
      </c>
      <c r="B12" s="227">
        <v>18</v>
      </c>
      <c r="C12" s="227">
        <v>39</v>
      </c>
      <c r="D12" s="227">
        <v>40</v>
      </c>
      <c r="E12" s="227">
        <v>16</v>
      </c>
      <c r="F12" s="227">
        <v>14</v>
      </c>
      <c r="G12" s="227">
        <v>27</v>
      </c>
      <c r="H12" s="227">
        <v>21</v>
      </c>
      <c r="I12" s="227">
        <v>48</v>
      </c>
      <c r="J12" s="227">
        <v>50</v>
      </c>
      <c r="K12" s="227">
        <v>43</v>
      </c>
      <c r="L12" s="227">
        <v>65</v>
      </c>
      <c r="M12" s="1114">
        <f t="shared" si="0"/>
        <v>22</v>
      </c>
      <c r="N12" s="298">
        <f t="shared" si="1"/>
        <v>0.51162790697674421</v>
      </c>
      <c r="O12" s="1095">
        <f t="shared" si="2"/>
        <v>38</v>
      </c>
      <c r="P12" s="298">
        <f t="shared" si="3"/>
        <v>1.4074074074074074</v>
      </c>
      <c r="Q12" s="1095">
        <f t="shared" si="4"/>
        <v>47</v>
      </c>
      <c r="R12" s="1115">
        <f t="shared" si="5"/>
        <v>2.6111111111111112</v>
      </c>
    </row>
    <row r="13" spans="1:21">
      <c r="A13" s="977" t="s">
        <v>23</v>
      </c>
      <c r="B13" s="227">
        <v>70</v>
      </c>
      <c r="C13" s="227">
        <v>41</v>
      </c>
      <c r="D13" s="227">
        <v>27</v>
      </c>
      <c r="E13" s="227">
        <v>5</v>
      </c>
      <c r="F13" s="227">
        <v>8</v>
      </c>
      <c r="G13" s="227">
        <v>24</v>
      </c>
      <c r="H13" s="227">
        <v>27</v>
      </c>
      <c r="I13" s="227">
        <v>30</v>
      </c>
      <c r="J13" s="227">
        <v>26</v>
      </c>
      <c r="K13" s="227">
        <v>17</v>
      </c>
      <c r="L13" s="227">
        <v>21</v>
      </c>
      <c r="M13" s="1114">
        <f t="shared" si="0"/>
        <v>4</v>
      </c>
      <c r="N13" s="298">
        <f t="shared" si="1"/>
        <v>0.23529411764705888</v>
      </c>
      <c r="O13" s="1116">
        <f t="shared" si="2"/>
        <v>-3</v>
      </c>
      <c r="P13" s="298">
        <f t="shared" si="3"/>
        <v>-0.125</v>
      </c>
      <c r="Q13" s="1116">
        <f t="shared" si="4"/>
        <v>-49</v>
      </c>
      <c r="R13" s="1115">
        <f t="shared" si="5"/>
        <v>-0.7</v>
      </c>
    </row>
    <row r="14" spans="1:21">
      <c r="A14" s="977" t="s">
        <v>24</v>
      </c>
      <c r="B14" s="227">
        <v>44</v>
      </c>
      <c r="C14" s="227">
        <v>53</v>
      </c>
      <c r="D14" s="227">
        <v>58</v>
      </c>
      <c r="E14" s="227">
        <v>17</v>
      </c>
      <c r="F14" s="227">
        <v>12</v>
      </c>
      <c r="G14" s="227">
        <v>50</v>
      </c>
      <c r="H14" s="227">
        <v>39</v>
      </c>
      <c r="I14" s="227">
        <v>51</v>
      </c>
      <c r="J14" s="227">
        <v>79</v>
      </c>
      <c r="K14" s="227">
        <v>83</v>
      </c>
      <c r="L14" s="227">
        <v>114</v>
      </c>
      <c r="M14" s="1114">
        <f t="shared" si="0"/>
        <v>31</v>
      </c>
      <c r="N14" s="298">
        <f t="shared" si="1"/>
        <v>0.37349397590361444</v>
      </c>
      <c r="O14" s="1095">
        <f t="shared" si="2"/>
        <v>64</v>
      </c>
      <c r="P14" s="298">
        <f t="shared" si="3"/>
        <v>1.2799999999999998</v>
      </c>
      <c r="Q14" s="1095">
        <f t="shared" si="4"/>
        <v>70</v>
      </c>
      <c r="R14" s="1115">
        <f t="shared" si="5"/>
        <v>1.5909090909090908</v>
      </c>
    </row>
    <row r="15" spans="1:21">
      <c r="A15" s="977" t="s">
        <v>25</v>
      </c>
      <c r="B15" s="227">
        <v>35</v>
      </c>
      <c r="C15" s="227">
        <v>41</v>
      </c>
      <c r="D15" s="227">
        <v>30</v>
      </c>
      <c r="E15" s="227">
        <v>3</v>
      </c>
      <c r="F15" s="227">
        <v>1</v>
      </c>
      <c r="G15" s="227">
        <v>23</v>
      </c>
      <c r="H15" s="227">
        <v>22</v>
      </c>
      <c r="I15" s="227">
        <v>27</v>
      </c>
      <c r="J15" s="227">
        <v>45</v>
      </c>
      <c r="K15" s="227">
        <v>56</v>
      </c>
      <c r="L15" s="227">
        <v>80</v>
      </c>
      <c r="M15" s="1114">
        <f t="shared" si="0"/>
        <v>24</v>
      </c>
      <c r="N15" s="298">
        <f t="shared" si="1"/>
        <v>0.4285714285714286</v>
      </c>
      <c r="O15" s="1095">
        <f t="shared" si="2"/>
        <v>57</v>
      </c>
      <c r="P15" s="298">
        <f t="shared" si="3"/>
        <v>2.4782608695652173</v>
      </c>
      <c r="Q15" s="1095">
        <f t="shared" si="4"/>
        <v>45</v>
      </c>
      <c r="R15" s="1115">
        <f t="shared" si="5"/>
        <v>1.2857142857142856</v>
      </c>
    </row>
    <row r="16" spans="1:21">
      <c r="A16" s="977" t="s">
        <v>26</v>
      </c>
      <c r="B16" s="227">
        <v>90</v>
      </c>
      <c r="C16" s="227">
        <v>126</v>
      </c>
      <c r="D16" s="227">
        <v>146</v>
      </c>
      <c r="E16" s="227">
        <v>3</v>
      </c>
      <c r="F16" s="227">
        <v>5</v>
      </c>
      <c r="G16" s="227">
        <v>133</v>
      </c>
      <c r="H16" s="227">
        <v>116</v>
      </c>
      <c r="I16" s="227">
        <v>151</v>
      </c>
      <c r="J16" s="227">
        <v>215</v>
      </c>
      <c r="K16" s="227">
        <v>206</v>
      </c>
      <c r="L16" s="227">
        <v>203</v>
      </c>
      <c r="M16" s="1114">
        <f t="shared" si="0"/>
        <v>-3</v>
      </c>
      <c r="N16" s="298">
        <f t="shared" si="1"/>
        <v>-1.4563106796116498E-2</v>
      </c>
      <c r="O16" s="1095">
        <f t="shared" si="2"/>
        <v>70</v>
      </c>
      <c r="P16" s="298">
        <f t="shared" si="3"/>
        <v>0.52631578947368429</v>
      </c>
      <c r="Q16" s="1095">
        <f t="shared" si="4"/>
        <v>113</v>
      </c>
      <c r="R16" s="1115">
        <f t="shared" si="5"/>
        <v>1.2555555555555555</v>
      </c>
    </row>
    <row r="17" spans="1:18">
      <c r="A17" s="977" t="s">
        <v>27</v>
      </c>
      <c r="B17" s="227">
        <v>53</v>
      </c>
      <c r="C17" s="227">
        <v>70</v>
      </c>
      <c r="D17" s="227">
        <v>53</v>
      </c>
      <c r="E17" s="227">
        <v>43</v>
      </c>
      <c r="F17" s="227">
        <v>0</v>
      </c>
      <c r="G17" s="227">
        <v>21</v>
      </c>
      <c r="H17" s="227">
        <v>33</v>
      </c>
      <c r="I17" s="227">
        <v>40</v>
      </c>
      <c r="J17" s="227">
        <v>45</v>
      </c>
      <c r="K17" s="227">
        <v>61</v>
      </c>
      <c r="L17" s="227">
        <v>92</v>
      </c>
      <c r="M17" s="1114">
        <f t="shared" si="0"/>
        <v>31</v>
      </c>
      <c r="N17" s="298">
        <f t="shared" si="1"/>
        <v>0.50819672131147531</v>
      </c>
      <c r="O17" s="1095">
        <f t="shared" si="2"/>
        <v>71</v>
      </c>
      <c r="P17" s="298">
        <f t="shared" si="3"/>
        <v>3.3809523809523814</v>
      </c>
      <c r="Q17" s="1095">
        <f t="shared" si="4"/>
        <v>39</v>
      </c>
      <c r="R17" s="1115">
        <f t="shared" si="5"/>
        <v>0.73584905660377364</v>
      </c>
    </row>
    <row r="18" spans="1:18">
      <c r="A18" s="977" t="s">
        <v>28</v>
      </c>
      <c r="B18" s="227">
        <v>16</v>
      </c>
      <c r="C18" s="227">
        <v>12</v>
      </c>
      <c r="D18" s="227">
        <v>15</v>
      </c>
      <c r="E18" s="227">
        <v>6</v>
      </c>
      <c r="F18" s="227">
        <v>5</v>
      </c>
      <c r="G18" s="227">
        <v>31</v>
      </c>
      <c r="H18" s="227">
        <v>24</v>
      </c>
      <c r="I18" s="227">
        <v>40</v>
      </c>
      <c r="J18" s="227">
        <v>53</v>
      </c>
      <c r="K18" s="227">
        <v>101</v>
      </c>
      <c r="L18" s="227">
        <v>82</v>
      </c>
      <c r="M18" s="1114">
        <f t="shared" si="0"/>
        <v>-19</v>
      </c>
      <c r="N18" s="298">
        <f t="shared" si="1"/>
        <v>-0.18811881188118806</v>
      </c>
      <c r="O18" s="1095">
        <f t="shared" si="2"/>
        <v>51</v>
      </c>
      <c r="P18" s="298">
        <f t="shared" si="3"/>
        <v>1.6451612903225805</v>
      </c>
      <c r="Q18" s="1095">
        <f t="shared" si="4"/>
        <v>66</v>
      </c>
      <c r="R18" s="1115">
        <f t="shared" si="5"/>
        <v>4.125</v>
      </c>
    </row>
    <row r="19" spans="1:18">
      <c r="A19" s="977" t="s">
        <v>29</v>
      </c>
      <c r="B19" s="227">
        <v>257</v>
      </c>
      <c r="C19" s="227">
        <v>260</v>
      </c>
      <c r="D19" s="227">
        <v>234</v>
      </c>
      <c r="E19" s="227">
        <v>6</v>
      </c>
      <c r="F19" s="227">
        <v>8</v>
      </c>
      <c r="G19" s="227">
        <v>98</v>
      </c>
      <c r="H19" s="227">
        <v>119</v>
      </c>
      <c r="I19" s="227">
        <v>156</v>
      </c>
      <c r="J19" s="227">
        <v>178</v>
      </c>
      <c r="K19" s="227">
        <v>206</v>
      </c>
      <c r="L19" s="227">
        <v>277</v>
      </c>
      <c r="M19" s="1114">
        <f t="shared" si="0"/>
        <v>71</v>
      </c>
      <c r="N19" s="298">
        <f t="shared" si="1"/>
        <v>0.34466019417475735</v>
      </c>
      <c r="O19" s="1095">
        <f t="shared" si="2"/>
        <v>179</v>
      </c>
      <c r="P19" s="298">
        <f t="shared" si="3"/>
        <v>1.8265306122448979</v>
      </c>
      <c r="Q19" s="1095">
        <f t="shared" si="4"/>
        <v>20</v>
      </c>
      <c r="R19" s="1115">
        <f t="shared" si="5"/>
        <v>7.7821011673151697E-2</v>
      </c>
    </row>
    <row r="21" spans="1:18">
      <c r="A21" s="69" t="s">
        <v>1734</v>
      </c>
    </row>
    <row r="22" spans="1:18">
      <c r="A22" s="69" t="s">
        <v>513</v>
      </c>
    </row>
  </sheetData>
  <mergeCells count="5">
    <mergeCell ref="A3:A4"/>
    <mergeCell ref="B3:L3"/>
    <mergeCell ref="M3:N3"/>
    <mergeCell ref="O3:P3"/>
    <mergeCell ref="Q3:R3"/>
  </mergeCells>
  <hyperlinks>
    <hyperlink ref="T2" location="OBSAH!A1" display="Zpět na obsah"/>
  </hyperlinks>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9"/>
  <sheetViews>
    <sheetView showGridLines="0" workbookViewId="0"/>
  </sheetViews>
  <sheetFormatPr defaultRowHeight="15"/>
  <cols>
    <col min="1" max="1" width="13.28515625" style="551" customWidth="1"/>
    <col min="2" max="2" width="4.85546875" style="551" customWidth="1"/>
    <col min="3" max="12" width="6.7109375" style="551" customWidth="1"/>
    <col min="13" max="13" width="7.140625" style="551" customWidth="1"/>
    <col min="14" max="14" width="6.7109375" style="551" customWidth="1"/>
    <col min="15" max="15" width="6.42578125" style="551" customWidth="1"/>
    <col min="16" max="20" width="6.7109375" style="551" customWidth="1"/>
    <col min="21" max="21" width="7.42578125" style="551" customWidth="1"/>
    <col min="22" max="24" width="6.7109375" style="551" customWidth="1"/>
    <col min="25" max="25" width="9.140625" style="551"/>
  </cols>
  <sheetData>
    <row r="1" spans="1:27">
      <c r="A1" s="165" t="s">
        <v>1114</v>
      </c>
      <c r="B1" s="165"/>
      <c r="C1" s="145"/>
      <c r="D1" s="145"/>
      <c r="E1" s="145"/>
      <c r="F1" s="145"/>
      <c r="G1" s="145"/>
      <c r="H1" s="145"/>
      <c r="I1" s="145"/>
      <c r="J1" s="280"/>
    </row>
    <row r="2" spans="1:27" ht="15.75" thickBot="1">
      <c r="A2" s="1614" t="s">
        <v>1719</v>
      </c>
      <c r="B2" s="213"/>
      <c r="C2" s="146"/>
      <c r="D2" s="146"/>
      <c r="E2" s="146"/>
      <c r="F2" s="146"/>
      <c r="G2" s="146"/>
      <c r="H2" s="146"/>
      <c r="I2" s="146"/>
      <c r="J2" s="146"/>
      <c r="V2" s="146"/>
      <c r="W2" s="146"/>
      <c r="X2" s="146"/>
      <c r="Y2" s="146"/>
      <c r="Z2" s="213" t="s">
        <v>1602</v>
      </c>
      <c r="AA2" s="146"/>
    </row>
    <row r="3" spans="1:27" ht="23.25" customHeight="1">
      <c r="A3" s="1918" t="s">
        <v>192</v>
      </c>
      <c r="B3" s="1987"/>
      <c r="C3" s="1994" t="s">
        <v>273</v>
      </c>
      <c r="D3" s="1997"/>
      <c r="E3" s="1917" t="s">
        <v>423</v>
      </c>
      <c r="F3" s="1987"/>
      <c r="G3" s="2026" t="s">
        <v>663</v>
      </c>
      <c r="H3" s="1995"/>
      <c r="I3" s="1995"/>
      <c r="J3" s="1995"/>
      <c r="K3" s="1995"/>
      <c r="L3" s="1997"/>
      <c r="M3" s="1997" t="s">
        <v>581</v>
      </c>
      <c r="N3" s="2011"/>
      <c r="O3" s="2011"/>
      <c r="P3" s="2011"/>
      <c r="Q3" s="2011"/>
      <c r="R3" s="2011"/>
      <c r="S3" s="2011"/>
      <c r="T3" s="2011"/>
      <c r="U3" s="2011"/>
      <c r="V3" s="2011"/>
      <c r="W3" s="2011"/>
      <c r="X3" s="2011"/>
    </row>
    <row r="4" spans="1:27">
      <c r="A4" s="1985"/>
      <c r="B4" s="1992"/>
      <c r="C4" s="1996"/>
      <c r="D4" s="1870"/>
      <c r="E4" s="2020"/>
      <c r="F4" s="1992"/>
      <c r="G4" s="1999" t="s">
        <v>4</v>
      </c>
      <c r="H4" s="1973"/>
      <c r="I4" s="1887" t="s">
        <v>254</v>
      </c>
      <c r="J4" s="1887"/>
      <c r="K4" s="1887"/>
      <c r="L4" s="1870"/>
      <c r="M4" s="1915" t="s">
        <v>582</v>
      </c>
      <c r="N4" s="1915"/>
      <c r="O4" s="1915" t="s">
        <v>583</v>
      </c>
      <c r="P4" s="1915"/>
      <c r="Q4" s="1915" t="s">
        <v>584</v>
      </c>
      <c r="R4" s="1915"/>
      <c r="S4" s="1915" t="s">
        <v>679</v>
      </c>
      <c r="T4" s="1998"/>
      <c r="U4" s="1915" t="s">
        <v>671</v>
      </c>
      <c r="V4" s="1915"/>
      <c r="W4" s="1915" t="s">
        <v>585</v>
      </c>
      <c r="X4" s="1998"/>
    </row>
    <row r="5" spans="1:27" ht="47.25" customHeight="1">
      <c r="A5" s="1985"/>
      <c r="B5" s="1992"/>
      <c r="C5" s="1996"/>
      <c r="D5" s="1870"/>
      <c r="E5" s="1919"/>
      <c r="F5" s="1988"/>
      <c r="G5" s="1920"/>
      <c r="H5" s="2002"/>
      <c r="I5" s="1887" t="s">
        <v>152</v>
      </c>
      <c r="J5" s="1887"/>
      <c r="K5" s="1887" t="s">
        <v>1732</v>
      </c>
      <c r="L5" s="1870"/>
      <c r="M5" s="2008"/>
      <c r="N5" s="2008"/>
      <c r="O5" s="2008"/>
      <c r="P5" s="2008"/>
      <c r="Q5" s="2008"/>
      <c r="R5" s="2008"/>
      <c r="S5" s="2008"/>
      <c r="T5" s="2000"/>
      <c r="U5" s="2008"/>
      <c r="V5" s="2008"/>
      <c r="W5" s="2008"/>
      <c r="X5" s="2000"/>
    </row>
    <row r="6" spans="1:27" ht="15.75" thickBot="1">
      <c r="A6" s="1986"/>
      <c r="B6" s="1993"/>
      <c r="C6" s="1061" t="s">
        <v>142</v>
      </c>
      <c r="D6" s="1063" t="s">
        <v>146</v>
      </c>
      <c r="E6" s="1061" t="s">
        <v>142</v>
      </c>
      <c r="F6" s="1071" t="s">
        <v>151</v>
      </c>
      <c r="G6" s="1072" t="s">
        <v>142</v>
      </c>
      <c r="H6" s="1066" t="s">
        <v>151</v>
      </c>
      <c r="I6" s="1064" t="s">
        <v>142</v>
      </c>
      <c r="J6" s="1066" t="s">
        <v>151</v>
      </c>
      <c r="K6" s="1064" t="s">
        <v>142</v>
      </c>
      <c r="L6" s="1065" t="s">
        <v>151</v>
      </c>
      <c r="M6" s="1064" t="s">
        <v>142</v>
      </c>
      <c r="N6" s="1062" t="s">
        <v>151</v>
      </c>
      <c r="O6" s="1072" t="s">
        <v>142</v>
      </c>
      <c r="P6" s="1062" t="s">
        <v>151</v>
      </c>
      <c r="Q6" s="1072" t="s">
        <v>142</v>
      </c>
      <c r="R6" s="1062" t="s">
        <v>151</v>
      </c>
      <c r="S6" s="1072" t="s">
        <v>142</v>
      </c>
      <c r="T6" s="1062" t="s">
        <v>151</v>
      </c>
      <c r="U6" s="1064" t="s">
        <v>142</v>
      </c>
      <c r="V6" s="1066" t="s">
        <v>151</v>
      </c>
      <c r="W6" s="1072" t="s">
        <v>142</v>
      </c>
      <c r="X6" s="1063" t="s">
        <v>151</v>
      </c>
    </row>
    <row r="7" spans="1:27" ht="17.100000000000001" customHeight="1">
      <c r="A7" s="1910" t="s">
        <v>11</v>
      </c>
      <c r="B7" s="1911"/>
      <c r="C7" s="543">
        <v>164</v>
      </c>
      <c r="D7" s="1693">
        <v>4.0127232689013949E-2</v>
      </c>
      <c r="E7" s="1694">
        <v>49</v>
      </c>
      <c r="F7" s="1693">
        <f>E7/$C7</f>
        <v>0.29878048780487804</v>
      </c>
      <c r="G7" s="1695">
        <v>115</v>
      </c>
      <c r="H7" s="1696">
        <f>G7/$C7</f>
        <v>0.70121951219512191</v>
      </c>
      <c r="I7" s="1695">
        <v>52</v>
      </c>
      <c r="J7" s="1696">
        <f>I7/$C7</f>
        <v>0.31707317073170732</v>
      </c>
      <c r="K7" s="508">
        <v>63</v>
      </c>
      <c r="L7" s="1696">
        <f>K7/$C7</f>
        <v>0.38414634146341464</v>
      </c>
      <c r="M7" s="1697">
        <v>28</v>
      </c>
      <c r="N7" s="1696">
        <f>M7/$C7</f>
        <v>0.17073170731707318</v>
      </c>
      <c r="O7" s="1697">
        <v>39</v>
      </c>
      <c r="P7" s="1696">
        <f>O7/$C7</f>
        <v>0.23780487804878048</v>
      </c>
      <c r="Q7" s="1697">
        <v>24</v>
      </c>
      <c r="R7" s="1696">
        <f>Q7/$C7</f>
        <v>0.14634146341463414</v>
      </c>
      <c r="S7" s="1697">
        <v>3</v>
      </c>
      <c r="T7" s="1696">
        <f>S7/$C7</f>
        <v>1.8292682926829267E-2</v>
      </c>
      <c r="U7" s="1697">
        <v>1</v>
      </c>
      <c r="V7" s="1696">
        <f>U7/$C7</f>
        <v>6.0975609756097563E-3</v>
      </c>
      <c r="W7" s="508">
        <v>14</v>
      </c>
      <c r="X7" s="1698">
        <f>W7/$C7</f>
        <v>8.5365853658536592E-2</v>
      </c>
    </row>
    <row r="8" spans="1:27" ht="17.100000000000001" customHeight="1">
      <c r="A8" s="1910" t="s">
        <v>12</v>
      </c>
      <c r="B8" s="1911"/>
      <c r="C8" s="140">
        <v>234</v>
      </c>
      <c r="D8" s="361">
        <v>4.8994974874371856E-2</v>
      </c>
      <c r="E8" s="425">
        <v>69</v>
      </c>
      <c r="F8" s="361">
        <f t="shared" ref="F8:H16" si="0">E8/$C8</f>
        <v>0.29487179487179488</v>
      </c>
      <c r="G8" s="354">
        <v>165</v>
      </c>
      <c r="H8" s="1134">
        <f t="shared" si="0"/>
        <v>0.70512820512820518</v>
      </c>
      <c r="I8" s="354">
        <v>87</v>
      </c>
      <c r="J8" s="1134">
        <f t="shared" ref="J8" si="1">I8/$C8</f>
        <v>0.37179487179487181</v>
      </c>
      <c r="K8" s="222">
        <v>78</v>
      </c>
      <c r="L8" s="1134">
        <f t="shared" ref="L8" si="2">K8/$C8</f>
        <v>0.33333333333333331</v>
      </c>
      <c r="M8" s="222">
        <v>60</v>
      </c>
      <c r="N8" s="1134">
        <f t="shared" ref="N8" si="3">M8/$C8</f>
        <v>0.25641025641025639</v>
      </c>
      <c r="O8" s="222">
        <v>46</v>
      </c>
      <c r="P8" s="1134">
        <f t="shared" ref="P8" si="4">O8/$C8</f>
        <v>0.19658119658119658</v>
      </c>
      <c r="Q8" s="222">
        <v>41</v>
      </c>
      <c r="R8" s="1134">
        <f t="shared" ref="R8:T8" si="5">Q8/$C8</f>
        <v>0.1752136752136752</v>
      </c>
      <c r="S8" s="222">
        <v>4</v>
      </c>
      <c r="T8" s="1134">
        <f t="shared" si="5"/>
        <v>1.7094017094017096E-2</v>
      </c>
      <c r="U8" s="222">
        <v>1</v>
      </c>
      <c r="V8" s="1134">
        <f t="shared" ref="V8" si="6">U8/$C8</f>
        <v>4.2735042735042739E-3</v>
      </c>
      <c r="W8" s="222">
        <v>16</v>
      </c>
      <c r="X8" s="1135">
        <f t="shared" ref="X8" si="7">W8/$C8</f>
        <v>6.8376068376068383E-2</v>
      </c>
    </row>
    <row r="9" spans="1:27" ht="17.100000000000001" customHeight="1">
      <c r="A9" s="1910" t="s">
        <v>13</v>
      </c>
      <c r="B9" s="1911"/>
      <c r="C9" s="140">
        <v>234</v>
      </c>
      <c r="D9" s="361">
        <v>4.8750000000000002E-2</v>
      </c>
      <c r="E9" s="425">
        <v>65</v>
      </c>
      <c r="F9" s="361">
        <f t="shared" si="0"/>
        <v>0.27777777777777779</v>
      </c>
      <c r="G9" s="354">
        <v>169</v>
      </c>
      <c r="H9" s="1134">
        <f t="shared" si="0"/>
        <v>0.72222222222222221</v>
      </c>
      <c r="I9" s="354">
        <v>89</v>
      </c>
      <c r="J9" s="1134">
        <f t="shared" ref="J9" si="8">I9/$C9</f>
        <v>0.38034188034188032</v>
      </c>
      <c r="K9" s="222">
        <v>80</v>
      </c>
      <c r="L9" s="1134">
        <f t="shared" ref="L9" si="9">K9/$C9</f>
        <v>0.34188034188034189</v>
      </c>
      <c r="M9" s="222">
        <v>51</v>
      </c>
      <c r="N9" s="1134">
        <f t="shared" ref="N9" si="10">M9/$C9</f>
        <v>0.21794871794871795</v>
      </c>
      <c r="O9" s="222">
        <v>40</v>
      </c>
      <c r="P9" s="1134">
        <f t="shared" ref="P9" si="11">O9/$C9</f>
        <v>0.17094017094017094</v>
      </c>
      <c r="Q9" s="222">
        <v>35</v>
      </c>
      <c r="R9" s="1134">
        <f t="shared" ref="R9:T9" si="12">Q9/$C9</f>
        <v>0.14957264957264957</v>
      </c>
      <c r="S9" s="222">
        <v>8</v>
      </c>
      <c r="T9" s="1134">
        <f t="shared" si="12"/>
        <v>3.4188034188034191E-2</v>
      </c>
      <c r="U9" s="222">
        <v>6</v>
      </c>
      <c r="V9" s="1134">
        <f t="shared" ref="V9" si="13">U9/$C9</f>
        <v>2.564102564102564E-2</v>
      </c>
      <c r="W9" s="222">
        <v>23</v>
      </c>
      <c r="X9" s="1135">
        <f t="shared" ref="X9" si="14">W9/$C9</f>
        <v>9.8290598290598288E-2</v>
      </c>
    </row>
    <row r="10" spans="1:27" ht="17.100000000000001" customHeight="1">
      <c r="A10" s="1910" t="s">
        <v>135</v>
      </c>
      <c r="B10" s="1911"/>
      <c r="C10" s="140">
        <v>233</v>
      </c>
      <c r="D10" s="361">
        <v>6.4099037138927104E-2</v>
      </c>
      <c r="E10" s="425">
        <v>66</v>
      </c>
      <c r="F10" s="361">
        <f t="shared" si="0"/>
        <v>0.2832618025751073</v>
      </c>
      <c r="G10" s="354">
        <v>167</v>
      </c>
      <c r="H10" s="1134">
        <f t="shared" si="0"/>
        <v>0.71673819742489275</v>
      </c>
      <c r="I10" s="354">
        <v>88</v>
      </c>
      <c r="J10" s="1134">
        <f t="shared" ref="J10" si="15">I10/$C10</f>
        <v>0.37768240343347642</v>
      </c>
      <c r="K10" s="222">
        <v>79</v>
      </c>
      <c r="L10" s="1134">
        <f t="shared" ref="L10" si="16">K10/$C10</f>
        <v>0.33905579399141633</v>
      </c>
      <c r="M10" s="222">
        <v>59</v>
      </c>
      <c r="N10" s="1134">
        <f t="shared" ref="N10" si="17">M10/$C10</f>
        <v>0.25321888412017168</v>
      </c>
      <c r="O10" s="222">
        <v>49</v>
      </c>
      <c r="P10" s="1134">
        <f t="shared" ref="P10" si="18">O10/$C10</f>
        <v>0.21030042918454936</v>
      </c>
      <c r="Q10" s="222">
        <v>35</v>
      </c>
      <c r="R10" s="1134">
        <f t="shared" ref="R10:T10" si="19">Q10/$C10</f>
        <v>0.15021459227467812</v>
      </c>
      <c r="S10" s="222">
        <v>7</v>
      </c>
      <c r="T10" s="1134">
        <f t="shared" si="19"/>
        <v>3.0042918454935622E-2</v>
      </c>
      <c r="U10" s="222">
        <v>8</v>
      </c>
      <c r="V10" s="1134">
        <f t="shared" ref="V10" si="20">U10/$C10</f>
        <v>3.4334763948497854E-2</v>
      </c>
      <c r="W10" s="222">
        <v>17</v>
      </c>
      <c r="X10" s="1135">
        <f t="shared" ref="X10" si="21">W10/$C10</f>
        <v>7.2961373390557943E-2</v>
      </c>
    </row>
    <row r="11" spans="1:27" ht="17.100000000000001" customHeight="1">
      <c r="A11" s="1910" t="s">
        <v>183</v>
      </c>
      <c r="B11" s="1911"/>
      <c r="C11" s="140">
        <v>219</v>
      </c>
      <c r="D11" s="361">
        <v>6.6003616636528026E-2</v>
      </c>
      <c r="E11" s="425">
        <v>47</v>
      </c>
      <c r="F11" s="361">
        <f t="shared" si="0"/>
        <v>0.21461187214611871</v>
      </c>
      <c r="G11" s="354">
        <v>172</v>
      </c>
      <c r="H11" s="1134">
        <f t="shared" si="0"/>
        <v>0.78538812785388123</v>
      </c>
      <c r="I11" s="354">
        <v>81</v>
      </c>
      <c r="J11" s="1134">
        <f t="shared" ref="J11" si="22">I11/$C11</f>
        <v>0.36986301369863012</v>
      </c>
      <c r="K11" s="222">
        <v>91</v>
      </c>
      <c r="L11" s="1134">
        <f t="shared" ref="L11" si="23">K11/$C11</f>
        <v>0.41552511415525112</v>
      </c>
      <c r="M11" s="222">
        <v>59</v>
      </c>
      <c r="N11" s="1134">
        <f t="shared" ref="N11" si="24">M11/$C11</f>
        <v>0.26940639269406391</v>
      </c>
      <c r="O11" s="222">
        <v>54</v>
      </c>
      <c r="P11" s="1134">
        <f t="shared" ref="P11" si="25">O11/$C11</f>
        <v>0.24657534246575341</v>
      </c>
      <c r="Q11" s="222">
        <v>28</v>
      </c>
      <c r="R11" s="1134">
        <f t="shared" ref="R11:T11" si="26">Q11/$C11</f>
        <v>0.12785388127853881</v>
      </c>
      <c r="S11" s="222">
        <v>6</v>
      </c>
      <c r="T11" s="1134">
        <f t="shared" si="26"/>
        <v>2.7397260273972601E-2</v>
      </c>
      <c r="U11" s="222">
        <v>11</v>
      </c>
      <c r="V11" s="1134">
        <f t="shared" ref="V11" si="27">U11/$C11</f>
        <v>5.0228310502283102E-2</v>
      </c>
      <c r="W11" s="222">
        <v>9</v>
      </c>
      <c r="X11" s="1135">
        <f t="shared" ref="X11" si="28">W11/$C11</f>
        <v>4.1095890410958902E-2</v>
      </c>
    </row>
    <row r="12" spans="1:27" ht="17.100000000000001" customHeight="1">
      <c r="A12" s="1910" t="s">
        <v>432</v>
      </c>
      <c r="B12" s="1911"/>
      <c r="C12" s="140">
        <v>374</v>
      </c>
      <c r="D12" s="361">
        <v>8.1784386617100371E-2</v>
      </c>
      <c r="E12" s="425">
        <v>84</v>
      </c>
      <c r="F12" s="361">
        <f t="shared" si="0"/>
        <v>0.22459893048128343</v>
      </c>
      <c r="G12" s="354">
        <v>290</v>
      </c>
      <c r="H12" s="1134">
        <f t="shared" si="0"/>
        <v>0.77540106951871657</v>
      </c>
      <c r="I12" s="354">
        <v>123</v>
      </c>
      <c r="J12" s="1134">
        <f t="shared" ref="J12" si="29">I12/$C12</f>
        <v>0.32887700534759357</v>
      </c>
      <c r="K12" s="222">
        <v>167</v>
      </c>
      <c r="L12" s="1134">
        <f t="shared" ref="L12" si="30">K12/$C12</f>
        <v>0.446524064171123</v>
      </c>
      <c r="M12" s="222">
        <v>91</v>
      </c>
      <c r="N12" s="1134">
        <f t="shared" ref="N12" si="31">M12/$C12</f>
        <v>0.24331550802139038</v>
      </c>
      <c r="O12" s="222">
        <v>107</v>
      </c>
      <c r="P12" s="1134">
        <f t="shared" ref="P12" si="32">O12/$C12</f>
        <v>0.28609625668449196</v>
      </c>
      <c r="Q12" s="222">
        <v>44</v>
      </c>
      <c r="R12" s="1134">
        <f t="shared" ref="R12:T12" si="33">Q12/$C12</f>
        <v>0.11764705882352941</v>
      </c>
      <c r="S12" s="222">
        <v>13</v>
      </c>
      <c r="T12" s="1134">
        <f t="shared" si="33"/>
        <v>3.4759358288770054E-2</v>
      </c>
      <c r="U12" s="222">
        <v>23</v>
      </c>
      <c r="V12" s="1134">
        <f t="shared" ref="V12" si="34">U12/$C12</f>
        <v>6.1497326203208559E-2</v>
      </c>
      <c r="W12" s="222">
        <v>19</v>
      </c>
      <c r="X12" s="1135">
        <f t="shared" ref="X12" si="35">W12/$C12</f>
        <v>5.0802139037433157E-2</v>
      </c>
    </row>
    <row r="13" spans="1:27" ht="17.100000000000001" customHeight="1">
      <c r="A13" s="1910" t="s">
        <v>529</v>
      </c>
      <c r="B13" s="1911"/>
      <c r="C13" s="140">
        <v>356</v>
      </c>
      <c r="D13" s="361">
        <v>7.7206679679028417E-2</v>
      </c>
      <c r="E13" s="425">
        <v>75</v>
      </c>
      <c r="F13" s="361">
        <f t="shared" si="0"/>
        <v>0.21067415730337077</v>
      </c>
      <c r="G13" s="354">
        <v>281</v>
      </c>
      <c r="H13" s="1134">
        <f t="shared" si="0"/>
        <v>0.7893258426966292</v>
      </c>
      <c r="I13" s="354">
        <v>150</v>
      </c>
      <c r="J13" s="1134">
        <f t="shared" ref="J13" si="36">I13/$C13</f>
        <v>0.42134831460674155</v>
      </c>
      <c r="K13" s="222">
        <v>131</v>
      </c>
      <c r="L13" s="1134">
        <f t="shared" ref="L13" si="37">K13/$C13</f>
        <v>0.36797752808988765</v>
      </c>
      <c r="M13" s="222">
        <v>109</v>
      </c>
      <c r="N13" s="1134">
        <f t="shared" ref="N13" si="38">M13/$C13</f>
        <v>0.3061797752808989</v>
      </c>
      <c r="O13" s="222">
        <v>90</v>
      </c>
      <c r="P13" s="1134">
        <f t="shared" ref="P13" si="39">O13/$C13</f>
        <v>0.25280898876404495</v>
      </c>
      <c r="Q13" s="222">
        <v>50</v>
      </c>
      <c r="R13" s="1134">
        <f t="shared" ref="R13:T13" si="40">Q13/$C13</f>
        <v>0.1404494382022472</v>
      </c>
      <c r="S13" s="222">
        <v>11</v>
      </c>
      <c r="T13" s="1134">
        <f t="shared" si="40"/>
        <v>3.0898876404494381E-2</v>
      </c>
      <c r="U13" s="222">
        <v>16</v>
      </c>
      <c r="V13" s="1134">
        <f t="shared" ref="V13" si="41">U13/$C13</f>
        <v>4.49438202247191E-2</v>
      </c>
      <c r="W13" s="222">
        <v>20</v>
      </c>
      <c r="X13" s="1135">
        <f t="shared" ref="X13" si="42">W13/$C13</f>
        <v>5.6179775280898875E-2</v>
      </c>
    </row>
    <row r="14" spans="1:27" ht="17.100000000000001" customHeight="1">
      <c r="A14" s="1910" t="s">
        <v>589</v>
      </c>
      <c r="B14" s="1911"/>
      <c r="C14" s="140">
        <v>431</v>
      </c>
      <c r="D14" s="361">
        <v>7.8477785870356878E-2</v>
      </c>
      <c r="E14" s="425">
        <v>73</v>
      </c>
      <c r="F14" s="361">
        <f t="shared" si="0"/>
        <v>0.16937354988399073</v>
      </c>
      <c r="G14" s="354">
        <v>358</v>
      </c>
      <c r="H14" s="1134">
        <f t="shared" si="0"/>
        <v>0.83062645011600933</v>
      </c>
      <c r="I14" s="354">
        <v>180</v>
      </c>
      <c r="J14" s="1134">
        <f t="shared" ref="J14" si="43">I14/$C14</f>
        <v>0.41763341067285381</v>
      </c>
      <c r="K14" s="222">
        <v>178</v>
      </c>
      <c r="L14" s="1134">
        <f t="shared" ref="L14" si="44">K14/$C14</f>
        <v>0.41299303944315546</v>
      </c>
      <c r="M14" s="222">
        <v>132</v>
      </c>
      <c r="N14" s="1134">
        <f t="shared" ref="N14" si="45">M14/$C14</f>
        <v>0.30626450116009279</v>
      </c>
      <c r="O14" s="222">
        <v>118</v>
      </c>
      <c r="P14" s="1134">
        <f t="shared" ref="P14" si="46">O14/$C14</f>
        <v>0.27378190255220419</v>
      </c>
      <c r="Q14" s="222">
        <v>45</v>
      </c>
      <c r="R14" s="1134">
        <f t="shared" ref="R14:T14" si="47">Q14/$C14</f>
        <v>0.10440835266821345</v>
      </c>
      <c r="S14" s="222">
        <v>2</v>
      </c>
      <c r="T14" s="1134">
        <f t="shared" si="47"/>
        <v>4.6403712296983757E-3</v>
      </c>
      <c r="U14" s="222">
        <v>24</v>
      </c>
      <c r="V14" s="1134">
        <f t="shared" ref="V14" si="48">U14/$C14</f>
        <v>5.5684454756380508E-2</v>
      </c>
      <c r="W14" s="222">
        <v>28</v>
      </c>
      <c r="X14" s="1135">
        <f t="shared" ref="X14" si="49">W14/$C14</f>
        <v>6.4965197215777259E-2</v>
      </c>
    </row>
    <row r="15" spans="1:27" ht="17.100000000000001" customHeight="1">
      <c r="A15" s="1910" t="s">
        <v>656</v>
      </c>
      <c r="B15" s="1911"/>
      <c r="C15" s="140">
        <v>810</v>
      </c>
      <c r="D15" s="361">
        <v>0.12033873124350022</v>
      </c>
      <c r="E15" s="425">
        <v>94</v>
      </c>
      <c r="F15" s="361">
        <f t="shared" si="0"/>
        <v>0.11604938271604938</v>
      </c>
      <c r="G15" s="354">
        <v>716</v>
      </c>
      <c r="H15" s="1134">
        <f t="shared" si="0"/>
        <v>0.88395061728395063</v>
      </c>
      <c r="I15" s="354">
        <v>506</v>
      </c>
      <c r="J15" s="1134">
        <f t="shared" ref="J15" si="50">I15/$C15</f>
        <v>0.62469135802469133</v>
      </c>
      <c r="K15" s="222">
        <v>210</v>
      </c>
      <c r="L15" s="1134">
        <f t="shared" ref="L15" si="51">K15/$C15</f>
        <v>0.25925925925925924</v>
      </c>
      <c r="M15" s="222">
        <v>464</v>
      </c>
      <c r="N15" s="1134">
        <f t="shared" ref="N15" si="52">M15/$C15</f>
        <v>0.57283950617283952</v>
      </c>
      <c r="O15" s="222">
        <v>128</v>
      </c>
      <c r="P15" s="1134">
        <f t="shared" ref="P15" si="53">O15/$C15</f>
        <v>0.15802469135802469</v>
      </c>
      <c r="Q15" s="222">
        <v>47</v>
      </c>
      <c r="R15" s="1134">
        <f t="shared" ref="R15:T15" si="54">Q15/$C15</f>
        <v>5.802469135802469E-2</v>
      </c>
      <c r="S15" s="222">
        <v>19</v>
      </c>
      <c r="T15" s="1134">
        <f t="shared" si="54"/>
        <v>2.3456790123456792E-2</v>
      </c>
      <c r="U15" s="222">
        <v>27</v>
      </c>
      <c r="V15" s="1134">
        <f t="shared" ref="V15" si="55">U15/$C15</f>
        <v>3.3333333333333333E-2</v>
      </c>
      <c r="W15" s="222">
        <v>25</v>
      </c>
      <c r="X15" s="1135">
        <f t="shared" ref="X15" si="56">W15/$C15</f>
        <v>3.0864197530864196E-2</v>
      </c>
    </row>
    <row r="16" spans="1:27" ht="17.100000000000001" customHeight="1">
      <c r="A16" s="1910" t="s">
        <v>673</v>
      </c>
      <c r="B16" s="1911"/>
      <c r="C16" s="140">
        <v>777</v>
      </c>
      <c r="D16" s="361">
        <v>0.10582947425769546</v>
      </c>
      <c r="E16" s="425">
        <v>104</v>
      </c>
      <c r="F16" s="361">
        <f t="shared" si="0"/>
        <v>0.13384813384813385</v>
      </c>
      <c r="G16" s="354">
        <v>673</v>
      </c>
      <c r="H16" s="1134">
        <f t="shared" si="0"/>
        <v>0.86615186615186612</v>
      </c>
      <c r="I16" s="354">
        <v>486</v>
      </c>
      <c r="J16" s="1134">
        <f t="shared" ref="J16" si="57">I16/$C16</f>
        <v>0.62548262548262545</v>
      </c>
      <c r="K16" s="222">
        <v>187</v>
      </c>
      <c r="L16" s="1134">
        <f t="shared" ref="L16" si="58">K16/$C16</f>
        <v>0.24066924066924067</v>
      </c>
      <c r="M16" s="222">
        <v>453</v>
      </c>
      <c r="N16" s="1134">
        <f t="shared" ref="N16" si="59">M16/$C16</f>
        <v>0.58301158301158296</v>
      </c>
      <c r="O16" s="222">
        <v>114</v>
      </c>
      <c r="P16" s="1134">
        <f t="shared" ref="P16" si="60">O16/$C16</f>
        <v>0.14671814671814673</v>
      </c>
      <c r="Q16" s="222">
        <v>49</v>
      </c>
      <c r="R16" s="1134">
        <f t="shared" ref="R16:T16" si="61">Q16/$C16</f>
        <v>6.3063063063063057E-2</v>
      </c>
      <c r="S16" s="222">
        <v>22</v>
      </c>
      <c r="T16" s="1134">
        <f t="shared" si="61"/>
        <v>2.8314028314028315E-2</v>
      </c>
      <c r="U16" s="222">
        <v>20</v>
      </c>
      <c r="V16" s="1134">
        <f t="shared" ref="V16" si="62">U16/$C16</f>
        <v>2.5740025740025738E-2</v>
      </c>
      <c r="W16" s="222">
        <v>17</v>
      </c>
      <c r="X16" s="1135">
        <f t="shared" ref="X16" si="63">W16/$C16</f>
        <v>2.1879021879021878E-2</v>
      </c>
    </row>
    <row r="17" spans="1:24" ht="17.100000000000001" customHeight="1" thickBot="1">
      <c r="A17" s="1910" t="s">
        <v>939</v>
      </c>
      <c r="B17" s="1911"/>
      <c r="C17" s="140">
        <v>706</v>
      </c>
      <c r="D17" s="1135">
        <v>9.5638038471958814E-2</v>
      </c>
      <c r="E17" s="641">
        <v>91</v>
      </c>
      <c r="F17" s="640">
        <v>0.12889518413597734</v>
      </c>
      <c r="G17" s="354">
        <v>615</v>
      </c>
      <c r="H17" s="1134">
        <v>0.87110481586402266</v>
      </c>
      <c r="I17" s="222">
        <v>433</v>
      </c>
      <c r="J17" s="1134">
        <v>0.61331444759206799</v>
      </c>
      <c r="K17" s="222">
        <v>182</v>
      </c>
      <c r="L17" s="1135">
        <v>0.25779036827195467</v>
      </c>
      <c r="M17" s="222">
        <v>400</v>
      </c>
      <c r="N17" s="1135">
        <v>0.56657223796033995</v>
      </c>
      <c r="O17" s="222">
        <v>102</v>
      </c>
      <c r="P17" s="1135">
        <v>0.14447592067988668</v>
      </c>
      <c r="Q17" s="222">
        <v>49</v>
      </c>
      <c r="R17" s="1135">
        <v>6.9405099150141647E-2</v>
      </c>
      <c r="S17" s="222">
        <v>16</v>
      </c>
      <c r="T17" s="1135">
        <v>4.1076487252124649E-2</v>
      </c>
      <c r="U17" s="222">
        <v>29</v>
      </c>
      <c r="V17" s="1135">
        <v>2.2662889518413599E-2</v>
      </c>
      <c r="W17" s="222">
        <v>14</v>
      </c>
      <c r="X17" s="1135">
        <v>1.9830028328611901E-2</v>
      </c>
    </row>
    <row r="18" spans="1:24" ht="17.100000000000001" customHeight="1">
      <c r="A18" s="1900" t="s">
        <v>941</v>
      </c>
      <c r="B18" s="907" t="s">
        <v>185</v>
      </c>
      <c r="C18" s="948">
        <f>C17-C16</f>
        <v>-71</v>
      </c>
      <c r="D18" s="1043" t="s">
        <v>574</v>
      </c>
      <c r="E18" s="909">
        <f>E17-E16</f>
        <v>-13</v>
      </c>
      <c r="F18" s="1027" t="s">
        <v>574</v>
      </c>
      <c r="G18" s="909">
        <f t="shared" ref="G18:Q18" si="64">G17-G16</f>
        <v>-58</v>
      </c>
      <c r="H18" s="1027" t="s">
        <v>574</v>
      </c>
      <c r="I18" s="909">
        <f t="shared" si="64"/>
        <v>-53</v>
      </c>
      <c r="J18" s="1027" t="s">
        <v>574</v>
      </c>
      <c r="K18" s="909">
        <f t="shared" si="64"/>
        <v>-5</v>
      </c>
      <c r="L18" s="1027" t="s">
        <v>574</v>
      </c>
      <c r="M18" s="909">
        <f t="shared" si="64"/>
        <v>-53</v>
      </c>
      <c r="N18" s="1027" t="s">
        <v>574</v>
      </c>
      <c r="O18" s="909">
        <f t="shared" si="64"/>
        <v>-12</v>
      </c>
      <c r="P18" s="1027" t="s">
        <v>574</v>
      </c>
      <c r="Q18" s="909">
        <f t="shared" si="64"/>
        <v>0</v>
      </c>
      <c r="R18" s="1027" t="s">
        <v>574</v>
      </c>
      <c r="S18" s="909">
        <f t="shared" ref="S18:W18" si="65">S17-S16</f>
        <v>-6</v>
      </c>
      <c r="T18" s="1027" t="s">
        <v>574</v>
      </c>
      <c r="U18" s="909">
        <f t="shared" si="65"/>
        <v>9</v>
      </c>
      <c r="V18" s="1027" t="s">
        <v>574</v>
      </c>
      <c r="W18" s="910">
        <f t="shared" si="65"/>
        <v>-3</v>
      </c>
      <c r="X18" s="1043" t="s">
        <v>574</v>
      </c>
    </row>
    <row r="19" spans="1:24" ht="17.100000000000001" customHeight="1">
      <c r="A19" s="1901"/>
      <c r="B19" s="923" t="s">
        <v>186</v>
      </c>
      <c r="C19" s="927">
        <f>C17/C16-1</f>
        <v>-9.137709137709138E-2</v>
      </c>
      <c r="D19" s="1044" t="s">
        <v>574</v>
      </c>
      <c r="E19" s="925">
        <f>E17/E16-1</f>
        <v>-0.125</v>
      </c>
      <c r="F19" s="1030" t="s">
        <v>574</v>
      </c>
      <c r="G19" s="925">
        <f t="shared" ref="G19:Q19" si="66">G17/G16-1</f>
        <v>-8.6181277860326921E-2</v>
      </c>
      <c r="H19" s="1030" t="s">
        <v>574</v>
      </c>
      <c r="I19" s="925">
        <f t="shared" si="66"/>
        <v>-0.10905349794238683</v>
      </c>
      <c r="J19" s="1030" t="s">
        <v>574</v>
      </c>
      <c r="K19" s="925">
        <f t="shared" si="66"/>
        <v>-2.6737967914438499E-2</v>
      </c>
      <c r="L19" s="1030" t="s">
        <v>574</v>
      </c>
      <c r="M19" s="925">
        <f t="shared" si="66"/>
        <v>-0.11699779249448128</v>
      </c>
      <c r="N19" s="1030" t="s">
        <v>574</v>
      </c>
      <c r="O19" s="925">
        <f t="shared" si="66"/>
        <v>-0.10526315789473684</v>
      </c>
      <c r="P19" s="1030" t="s">
        <v>574</v>
      </c>
      <c r="Q19" s="925">
        <f t="shared" si="66"/>
        <v>0</v>
      </c>
      <c r="R19" s="1030" t="s">
        <v>574</v>
      </c>
      <c r="S19" s="925">
        <f t="shared" ref="S19:W19" si="67">S17/S16-1</f>
        <v>-0.27272727272727271</v>
      </c>
      <c r="T19" s="1030" t="s">
        <v>574</v>
      </c>
      <c r="U19" s="925">
        <f t="shared" si="67"/>
        <v>0.44999999999999996</v>
      </c>
      <c r="V19" s="1030" t="s">
        <v>574</v>
      </c>
      <c r="W19" s="926">
        <f t="shared" si="67"/>
        <v>-0.17647058823529416</v>
      </c>
      <c r="X19" s="1044" t="s">
        <v>574</v>
      </c>
    </row>
    <row r="20" spans="1:24" ht="17.100000000000001" customHeight="1">
      <c r="A20" s="1902" t="s">
        <v>942</v>
      </c>
      <c r="B20" s="928" t="s">
        <v>185</v>
      </c>
      <c r="C20" s="955">
        <f>C17-C12</f>
        <v>332</v>
      </c>
      <c r="D20" s="1045" t="s">
        <v>574</v>
      </c>
      <c r="E20" s="919">
        <f>E17-E12</f>
        <v>7</v>
      </c>
      <c r="F20" s="1033" t="s">
        <v>574</v>
      </c>
      <c r="G20" s="919">
        <f t="shared" ref="G20:Q20" si="68">G17-G12</f>
        <v>325</v>
      </c>
      <c r="H20" s="1033" t="s">
        <v>574</v>
      </c>
      <c r="I20" s="919">
        <f t="shared" si="68"/>
        <v>310</v>
      </c>
      <c r="J20" s="1033" t="s">
        <v>574</v>
      </c>
      <c r="K20" s="919">
        <f t="shared" si="68"/>
        <v>15</v>
      </c>
      <c r="L20" s="1033" t="s">
        <v>574</v>
      </c>
      <c r="M20" s="919">
        <f t="shared" si="68"/>
        <v>309</v>
      </c>
      <c r="N20" s="1033" t="s">
        <v>574</v>
      </c>
      <c r="O20" s="919">
        <f t="shared" si="68"/>
        <v>-5</v>
      </c>
      <c r="P20" s="1033" t="s">
        <v>574</v>
      </c>
      <c r="Q20" s="919">
        <f t="shared" si="68"/>
        <v>5</v>
      </c>
      <c r="R20" s="1033" t="s">
        <v>574</v>
      </c>
      <c r="S20" s="919">
        <f t="shared" ref="S20:W20" si="69">S17-S12</f>
        <v>3</v>
      </c>
      <c r="T20" s="1033" t="s">
        <v>574</v>
      </c>
      <c r="U20" s="919">
        <f t="shared" si="69"/>
        <v>6</v>
      </c>
      <c r="V20" s="1033" t="s">
        <v>574</v>
      </c>
      <c r="W20" s="930">
        <f t="shared" si="69"/>
        <v>-5</v>
      </c>
      <c r="X20" s="1045" t="s">
        <v>574</v>
      </c>
    </row>
    <row r="21" spans="1:24" ht="17.100000000000001" customHeight="1">
      <c r="A21" s="1901"/>
      <c r="B21" s="923" t="s">
        <v>186</v>
      </c>
      <c r="C21" s="927">
        <f>C17/C12-1</f>
        <v>0.88770053475935828</v>
      </c>
      <c r="D21" s="1044" t="s">
        <v>574</v>
      </c>
      <c r="E21" s="925">
        <f>E17/E12-1</f>
        <v>8.3333333333333259E-2</v>
      </c>
      <c r="F21" s="1030" t="s">
        <v>574</v>
      </c>
      <c r="G21" s="925">
        <f t="shared" ref="G21:Q21" si="70">G17/G12-1</f>
        <v>1.1206896551724137</v>
      </c>
      <c r="H21" s="1030" t="s">
        <v>574</v>
      </c>
      <c r="I21" s="925">
        <f t="shared" si="70"/>
        <v>2.5203252032520327</v>
      </c>
      <c r="J21" s="1030" t="s">
        <v>574</v>
      </c>
      <c r="K21" s="925">
        <f t="shared" si="70"/>
        <v>8.9820359281437057E-2</v>
      </c>
      <c r="L21" s="1030" t="s">
        <v>574</v>
      </c>
      <c r="M21" s="925">
        <f t="shared" si="70"/>
        <v>3.395604395604396</v>
      </c>
      <c r="N21" s="1030" t="s">
        <v>574</v>
      </c>
      <c r="O21" s="925">
        <f t="shared" si="70"/>
        <v>-4.6728971962616828E-2</v>
      </c>
      <c r="P21" s="1030" t="s">
        <v>574</v>
      </c>
      <c r="Q21" s="925">
        <f t="shared" si="70"/>
        <v>0.11363636363636354</v>
      </c>
      <c r="R21" s="1030" t="s">
        <v>574</v>
      </c>
      <c r="S21" s="925">
        <f t="shared" ref="S21:W21" si="71">S17/S12-1</f>
        <v>0.23076923076923084</v>
      </c>
      <c r="T21" s="1030" t="s">
        <v>574</v>
      </c>
      <c r="U21" s="925">
        <f t="shared" si="71"/>
        <v>0.26086956521739135</v>
      </c>
      <c r="V21" s="1030" t="s">
        <v>574</v>
      </c>
      <c r="W21" s="926">
        <f t="shared" si="71"/>
        <v>-0.26315789473684215</v>
      </c>
      <c r="X21" s="1044" t="s">
        <v>574</v>
      </c>
    </row>
    <row r="22" spans="1:24" ht="17.100000000000001" customHeight="1">
      <c r="A22" s="1902" t="s">
        <v>943</v>
      </c>
      <c r="B22" s="928" t="s">
        <v>185</v>
      </c>
      <c r="C22" s="955">
        <f>C17-C7</f>
        <v>542</v>
      </c>
      <c r="D22" s="1045" t="s">
        <v>574</v>
      </c>
      <c r="E22" s="919">
        <f>E17-E7</f>
        <v>42</v>
      </c>
      <c r="F22" s="1033" t="s">
        <v>574</v>
      </c>
      <c r="G22" s="919">
        <f t="shared" ref="G22:Q22" si="72">G17-G7</f>
        <v>500</v>
      </c>
      <c r="H22" s="1033" t="s">
        <v>574</v>
      </c>
      <c r="I22" s="919">
        <f t="shared" si="72"/>
        <v>381</v>
      </c>
      <c r="J22" s="1033" t="s">
        <v>574</v>
      </c>
      <c r="K22" s="919">
        <f>K17-K7</f>
        <v>119</v>
      </c>
      <c r="L22" s="1033" t="s">
        <v>574</v>
      </c>
      <c r="M22" s="919">
        <f t="shared" si="72"/>
        <v>372</v>
      </c>
      <c r="N22" s="1033" t="s">
        <v>574</v>
      </c>
      <c r="O22" s="919">
        <f t="shared" si="72"/>
        <v>63</v>
      </c>
      <c r="P22" s="1033" t="s">
        <v>574</v>
      </c>
      <c r="Q22" s="919">
        <f t="shared" si="72"/>
        <v>25</v>
      </c>
      <c r="R22" s="1033" t="s">
        <v>574</v>
      </c>
      <c r="S22" s="919">
        <f t="shared" ref="S22:W22" si="73">S17-S7</f>
        <v>13</v>
      </c>
      <c r="T22" s="1033" t="s">
        <v>574</v>
      </c>
      <c r="U22" s="919">
        <f t="shared" si="73"/>
        <v>28</v>
      </c>
      <c r="V22" s="1033" t="s">
        <v>574</v>
      </c>
      <c r="W22" s="930">
        <f t="shared" si="73"/>
        <v>0</v>
      </c>
      <c r="X22" s="1045" t="s">
        <v>574</v>
      </c>
    </row>
    <row r="23" spans="1:24" ht="17.100000000000001" customHeight="1">
      <c r="A23" s="2027"/>
      <c r="B23" s="935" t="s">
        <v>186</v>
      </c>
      <c r="C23" s="940">
        <f>C17/C7-1</f>
        <v>3.3048780487804876</v>
      </c>
      <c r="D23" s="1050" t="s">
        <v>574</v>
      </c>
      <c r="E23" s="938">
        <f>E17/E7-1</f>
        <v>0.85714285714285721</v>
      </c>
      <c r="F23" s="1049" t="s">
        <v>574</v>
      </c>
      <c r="G23" s="938">
        <f t="shared" ref="G23:O23" si="74">G17/G7-1</f>
        <v>4.3478260869565215</v>
      </c>
      <c r="H23" s="1049" t="s">
        <v>574</v>
      </c>
      <c r="I23" s="938">
        <f t="shared" si="74"/>
        <v>7.3269230769230766</v>
      </c>
      <c r="J23" s="1049" t="s">
        <v>574</v>
      </c>
      <c r="K23" s="938">
        <f>K17/K7-1</f>
        <v>1.8888888888888888</v>
      </c>
      <c r="L23" s="1049" t="s">
        <v>574</v>
      </c>
      <c r="M23" s="938">
        <f t="shared" si="74"/>
        <v>13.285714285714286</v>
      </c>
      <c r="N23" s="1049" t="s">
        <v>574</v>
      </c>
      <c r="O23" s="938">
        <f t="shared" si="74"/>
        <v>1.6153846153846154</v>
      </c>
      <c r="P23" s="1049" t="s">
        <v>574</v>
      </c>
      <c r="Q23" s="938">
        <f>Q17/Q7-1</f>
        <v>1.0416666666666665</v>
      </c>
      <c r="R23" s="1049" t="s">
        <v>574</v>
      </c>
      <c r="S23" s="938">
        <f t="shared" ref="S23:W23" si="75">S17/S7-1</f>
        <v>4.333333333333333</v>
      </c>
      <c r="T23" s="1049" t="s">
        <v>574</v>
      </c>
      <c r="U23" s="938">
        <f>U17/U7-1</f>
        <v>28</v>
      </c>
      <c r="V23" s="1049" t="s">
        <v>574</v>
      </c>
      <c r="W23" s="941">
        <f t="shared" si="75"/>
        <v>0</v>
      </c>
      <c r="X23" s="1050" t="s">
        <v>574</v>
      </c>
    </row>
    <row r="24" spans="1:24" s="551" customFormat="1">
      <c r="A24" s="903"/>
      <c r="B24" s="258"/>
      <c r="C24" s="256"/>
      <c r="D24" s="257"/>
      <c r="E24" s="256"/>
      <c r="F24" s="257"/>
      <c r="G24" s="256"/>
      <c r="H24" s="257"/>
      <c r="I24" s="256"/>
      <c r="J24" s="257"/>
      <c r="K24" s="256"/>
      <c r="L24" s="257"/>
      <c r="M24" s="256"/>
      <c r="N24" s="257"/>
      <c r="O24" s="256"/>
      <c r="P24" s="257"/>
      <c r="Q24" s="256"/>
      <c r="R24" s="257"/>
      <c r="S24" s="256"/>
      <c r="T24" s="257"/>
      <c r="U24" s="256"/>
      <c r="V24" s="257"/>
      <c r="W24" s="256"/>
      <c r="X24" s="257"/>
    </row>
    <row r="25" spans="1:24">
      <c r="A25" s="419" t="s">
        <v>549</v>
      </c>
    </row>
    <row r="26" spans="1:24">
      <c r="A26" s="412" t="s">
        <v>1112</v>
      </c>
    </row>
    <row r="27" spans="1:24">
      <c r="A27" s="412" t="s">
        <v>1113</v>
      </c>
    </row>
    <row r="28" spans="1:24" s="551" customFormat="1">
      <c r="A28" s="412" t="s">
        <v>1733</v>
      </c>
    </row>
    <row r="29" spans="1:24">
      <c r="A29" s="69" t="s">
        <v>513</v>
      </c>
    </row>
  </sheetData>
  <mergeCells count="29">
    <mergeCell ref="C3:D5"/>
    <mergeCell ref="E3:F5"/>
    <mergeCell ref="G3:L3"/>
    <mergeCell ref="M3:X3"/>
    <mergeCell ref="G4:H5"/>
    <mergeCell ref="I4:L4"/>
    <mergeCell ref="M4:N5"/>
    <mergeCell ref="O4:P5"/>
    <mergeCell ref="Q4:R5"/>
    <mergeCell ref="S4:T5"/>
    <mergeCell ref="U4:V5"/>
    <mergeCell ref="W4:X5"/>
    <mergeCell ref="I5:J5"/>
    <mergeCell ref="K5:L5"/>
    <mergeCell ref="A20:A21"/>
    <mergeCell ref="A22:A23"/>
    <mergeCell ref="A3:B6"/>
    <mergeCell ref="A13:B13"/>
    <mergeCell ref="A14:B14"/>
    <mergeCell ref="A15:B15"/>
    <mergeCell ref="A16:B16"/>
    <mergeCell ref="A17:B17"/>
    <mergeCell ref="A18:A19"/>
    <mergeCell ref="A7:B7"/>
    <mergeCell ref="A8:B8"/>
    <mergeCell ref="A9:B9"/>
    <mergeCell ref="A10:B10"/>
    <mergeCell ref="A11:B11"/>
    <mergeCell ref="A12:B12"/>
  </mergeCells>
  <hyperlinks>
    <hyperlink ref="Z2" location="OBSAH!A1" display="Zpět na obsah"/>
  </hyperlinks>
  <pageMargins left="0.7" right="0.7" top="0.78740157499999996" bottom="0.78740157499999996" header="0.3" footer="0.3"/>
  <ignoredErrors>
    <ignoredError sqref="C22:E23 C18 Q18 C19 E19 E18 C20:C21 E20:E21 G22:G23 G19 G18 G20:G21 I22:I23 I19 I18 I20:I21 K22:K23 K19 K18 K20:K21 M22:M23 M19 M18 M20:M21 O22:O23 O19 O18 O20:O21 Q22:Q23 Q19 Q20:Q21 S18 S22:S23 S19 S20:S21 U18 U22:U23 U19 U20:U21 W18 W22:W23 W19 W20:W21" unlocked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1"/>
  <sheetViews>
    <sheetView showGridLines="0" workbookViewId="0"/>
  </sheetViews>
  <sheetFormatPr defaultRowHeight="15"/>
  <cols>
    <col min="1" max="1" width="18.7109375" style="377" customWidth="1"/>
    <col min="2" max="13" width="6.7109375" style="377" customWidth="1"/>
    <col min="14" max="14" width="6.42578125" style="377" customWidth="1"/>
    <col min="15" max="23" width="6.7109375" style="377" customWidth="1"/>
  </cols>
  <sheetData>
    <row r="1" spans="1:26">
      <c r="A1" s="165" t="s">
        <v>1115</v>
      </c>
      <c r="B1" s="145"/>
      <c r="C1" s="145"/>
      <c r="D1" s="145"/>
      <c r="E1" s="145"/>
      <c r="F1" s="145"/>
      <c r="G1" s="145"/>
      <c r="H1" s="145"/>
      <c r="I1" s="280"/>
    </row>
    <row r="2" spans="1:26" ht="15.75" customHeight="1" thickBot="1">
      <c r="A2" s="1614" t="s">
        <v>1719</v>
      </c>
      <c r="B2" s="146"/>
      <c r="C2" s="146"/>
      <c r="D2" s="146"/>
      <c r="E2" s="146"/>
      <c r="F2" s="146"/>
      <c r="G2" s="146"/>
      <c r="H2" s="146"/>
      <c r="I2" s="146"/>
      <c r="U2" s="146"/>
      <c r="V2" s="146"/>
      <c r="W2" s="146"/>
      <c r="X2" s="146"/>
      <c r="Y2" s="213" t="s">
        <v>1602</v>
      </c>
      <c r="Z2" s="146"/>
    </row>
    <row r="3" spans="1:26" ht="24" customHeight="1">
      <c r="A3" s="1987" t="s">
        <v>184</v>
      </c>
      <c r="B3" s="1994" t="s">
        <v>273</v>
      </c>
      <c r="C3" s="1997"/>
      <c r="D3" s="1917" t="s">
        <v>423</v>
      </c>
      <c r="E3" s="1918"/>
      <c r="F3" s="1994" t="s">
        <v>663</v>
      </c>
      <c r="G3" s="1995"/>
      <c r="H3" s="1995"/>
      <c r="I3" s="1995"/>
      <c r="J3" s="1995"/>
      <c r="K3" s="1995"/>
      <c r="L3" s="1997" t="s">
        <v>581</v>
      </c>
      <c r="M3" s="2011"/>
      <c r="N3" s="2011"/>
      <c r="O3" s="2011"/>
      <c r="P3" s="2011"/>
      <c r="Q3" s="2011"/>
      <c r="R3" s="2011"/>
      <c r="S3" s="2011"/>
      <c r="T3" s="2011"/>
      <c r="U3" s="2011"/>
      <c r="V3" s="2011"/>
      <c r="W3" s="2011"/>
    </row>
    <row r="4" spans="1:26" ht="15.75" customHeight="1">
      <c r="A4" s="1992"/>
      <c r="B4" s="1996"/>
      <c r="C4" s="1870"/>
      <c r="D4" s="2020"/>
      <c r="E4" s="1985"/>
      <c r="F4" s="2001" t="s">
        <v>4</v>
      </c>
      <c r="G4" s="1973"/>
      <c r="H4" s="1887" t="s">
        <v>254</v>
      </c>
      <c r="I4" s="1887"/>
      <c r="J4" s="1887"/>
      <c r="K4" s="1887"/>
      <c r="L4" s="1915" t="s">
        <v>582</v>
      </c>
      <c r="M4" s="1915"/>
      <c r="N4" s="1915" t="s">
        <v>583</v>
      </c>
      <c r="O4" s="1915"/>
      <c r="P4" s="1915" t="s">
        <v>584</v>
      </c>
      <c r="Q4" s="1915"/>
      <c r="R4" s="1915" t="s">
        <v>679</v>
      </c>
      <c r="S4" s="1998"/>
      <c r="T4" s="1915" t="s">
        <v>671</v>
      </c>
      <c r="U4" s="1915"/>
      <c r="V4" s="1915" t="s">
        <v>585</v>
      </c>
      <c r="W4" s="1998"/>
    </row>
    <row r="5" spans="1:26" ht="46.5" customHeight="1">
      <c r="A5" s="1992"/>
      <c r="B5" s="1996"/>
      <c r="C5" s="1870"/>
      <c r="D5" s="1919"/>
      <c r="E5" s="1920"/>
      <c r="F5" s="1919"/>
      <c r="G5" s="2002"/>
      <c r="H5" s="1887" t="s">
        <v>152</v>
      </c>
      <c r="I5" s="1887"/>
      <c r="J5" s="1887" t="s">
        <v>1732</v>
      </c>
      <c r="K5" s="1870"/>
      <c r="L5" s="2008"/>
      <c r="M5" s="2008"/>
      <c r="N5" s="2008"/>
      <c r="O5" s="2008"/>
      <c r="P5" s="2008"/>
      <c r="Q5" s="2008"/>
      <c r="R5" s="2008"/>
      <c r="S5" s="2000"/>
      <c r="T5" s="2008"/>
      <c r="U5" s="2008"/>
      <c r="V5" s="2008"/>
      <c r="W5" s="2000"/>
    </row>
    <row r="6" spans="1:26" ht="15.75" thickBot="1">
      <c r="A6" s="1993"/>
      <c r="B6" s="1061" t="s">
        <v>142</v>
      </c>
      <c r="C6" s="1063" t="s">
        <v>146</v>
      </c>
      <c r="D6" s="1061" t="s">
        <v>142</v>
      </c>
      <c r="E6" s="1063" t="s">
        <v>151</v>
      </c>
      <c r="F6" s="1669" t="s">
        <v>142</v>
      </c>
      <c r="G6" s="1066" t="s">
        <v>151</v>
      </c>
      <c r="H6" s="1668" t="s">
        <v>142</v>
      </c>
      <c r="I6" s="1066" t="s">
        <v>151</v>
      </c>
      <c r="J6" s="1668" t="s">
        <v>142</v>
      </c>
      <c r="K6" s="1066" t="s">
        <v>151</v>
      </c>
      <c r="L6" s="1064" t="s">
        <v>142</v>
      </c>
      <c r="M6" s="1062" t="s">
        <v>151</v>
      </c>
      <c r="N6" s="1072" t="s">
        <v>142</v>
      </c>
      <c r="O6" s="1062" t="s">
        <v>151</v>
      </c>
      <c r="P6" s="1072" t="s">
        <v>142</v>
      </c>
      <c r="Q6" s="1062" t="s">
        <v>151</v>
      </c>
      <c r="R6" s="1072" t="s">
        <v>142</v>
      </c>
      <c r="S6" s="1062" t="s">
        <v>151</v>
      </c>
      <c r="T6" s="1064" t="s">
        <v>142</v>
      </c>
      <c r="U6" s="1066" t="s">
        <v>151</v>
      </c>
      <c r="V6" s="1072" t="s">
        <v>142</v>
      </c>
      <c r="W6" s="1063" t="s">
        <v>151</v>
      </c>
    </row>
    <row r="7" spans="1:26">
      <c r="A7" s="1136" t="s">
        <v>1601</v>
      </c>
      <c r="B7" s="629">
        <v>706</v>
      </c>
      <c r="C7" s="659">
        <v>9.5638038471958814E-2</v>
      </c>
      <c r="D7" s="629">
        <v>91</v>
      </c>
      <c r="E7" s="673">
        <f>D7/$B7</f>
        <v>0.12889518413597734</v>
      </c>
      <c r="F7" s="629">
        <v>615</v>
      </c>
      <c r="G7" s="659">
        <f>F7/$B7</f>
        <v>0.87110481586402266</v>
      </c>
      <c r="H7" s="520">
        <v>433</v>
      </c>
      <c r="I7" s="659">
        <f>H7/$B7</f>
        <v>0.61331444759206799</v>
      </c>
      <c r="J7" s="632">
        <v>182</v>
      </c>
      <c r="K7" s="659">
        <f>J7/$B7</f>
        <v>0.25779036827195467</v>
      </c>
      <c r="L7" s="637">
        <v>400</v>
      </c>
      <c r="M7" s="659">
        <f>L7/$B7</f>
        <v>0.56657223796033995</v>
      </c>
      <c r="N7" s="670">
        <v>102</v>
      </c>
      <c r="O7" s="659">
        <f>N7/$B7</f>
        <v>0.14447592067988668</v>
      </c>
      <c r="P7" s="670">
        <v>49</v>
      </c>
      <c r="Q7" s="659">
        <f>P7/$B7</f>
        <v>6.9405099150141647E-2</v>
      </c>
      <c r="R7" s="670">
        <v>16</v>
      </c>
      <c r="S7" s="659">
        <v>2.2662889518413599E-2</v>
      </c>
      <c r="T7" s="670">
        <v>29</v>
      </c>
      <c r="U7" s="659">
        <f>T7/$B7</f>
        <v>4.1076487252124649E-2</v>
      </c>
      <c r="V7" s="632">
        <v>14</v>
      </c>
      <c r="W7" s="673">
        <f>V7/$B7</f>
        <v>1.9830028328611898E-2</v>
      </c>
    </row>
    <row r="8" spans="1:26">
      <c r="A8" s="977" t="s">
        <v>16</v>
      </c>
      <c r="B8" s="319">
        <v>286</v>
      </c>
      <c r="C8" s="223">
        <v>0.21169504071058476</v>
      </c>
      <c r="D8" s="319">
        <v>35</v>
      </c>
      <c r="E8" s="663">
        <f t="shared" ref="E8:G21" si="0">D8/$B8</f>
        <v>0.12237762237762238</v>
      </c>
      <c r="F8" s="319">
        <v>251</v>
      </c>
      <c r="G8" s="460">
        <f t="shared" si="0"/>
        <v>0.8776223776223776</v>
      </c>
      <c r="H8" s="330">
        <v>175</v>
      </c>
      <c r="I8" s="460">
        <f t="shared" ref="I8:I21" si="1">H8/$B8</f>
        <v>0.61188811188811187</v>
      </c>
      <c r="J8" s="321">
        <v>76</v>
      </c>
      <c r="K8" s="460">
        <f t="shared" ref="K8:K19" si="2">J8/$B8</f>
        <v>0.26573426573426573</v>
      </c>
      <c r="L8" s="222">
        <v>154</v>
      </c>
      <c r="M8" s="223">
        <f t="shared" ref="M8:M21" si="3">L8/$B8</f>
        <v>0.53846153846153844</v>
      </c>
      <c r="N8" s="224">
        <v>42</v>
      </c>
      <c r="O8" s="223">
        <f t="shared" ref="O8:O19" si="4">N8/$B8</f>
        <v>0.14685314685314685</v>
      </c>
      <c r="P8" s="224">
        <v>14</v>
      </c>
      <c r="Q8" s="223">
        <f t="shared" ref="Q8:Q9" si="5">P8/$B8</f>
        <v>4.8951048951048952E-2</v>
      </c>
      <c r="R8" s="224">
        <v>5</v>
      </c>
      <c r="S8" s="223">
        <v>1.7482517482517484E-2</v>
      </c>
      <c r="T8" s="224">
        <v>2</v>
      </c>
      <c r="U8" s="223">
        <f t="shared" ref="U8:U9" si="6">T8/$B8</f>
        <v>6.993006993006993E-3</v>
      </c>
      <c r="V8" s="224">
        <v>10</v>
      </c>
      <c r="W8" s="1042">
        <f t="shared" ref="W8:W9" si="7">V8/$B8</f>
        <v>3.4965034965034968E-2</v>
      </c>
    </row>
    <row r="9" spans="1:26">
      <c r="A9" s="977" t="s">
        <v>17</v>
      </c>
      <c r="B9" s="319">
        <v>87</v>
      </c>
      <c r="C9" s="223">
        <v>8.75251509054326E-2</v>
      </c>
      <c r="D9" s="319">
        <v>14</v>
      </c>
      <c r="E9" s="663">
        <f t="shared" si="0"/>
        <v>0.16091954022988506</v>
      </c>
      <c r="F9" s="319">
        <v>73</v>
      </c>
      <c r="G9" s="460">
        <f t="shared" si="0"/>
        <v>0.83908045977011492</v>
      </c>
      <c r="H9" s="330">
        <v>57</v>
      </c>
      <c r="I9" s="460">
        <f t="shared" si="1"/>
        <v>0.65517241379310343</v>
      </c>
      <c r="J9" s="321">
        <v>16</v>
      </c>
      <c r="K9" s="460">
        <f t="shared" si="2"/>
        <v>0.18390804597701149</v>
      </c>
      <c r="L9" s="222">
        <v>54</v>
      </c>
      <c r="M9" s="223">
        <f t="shared" si="3"/>
        <v>0.62068965517241381</v>
      </c>
      <c r="N9" s="224">
        <v>10</v>
      </c>
      <c r="O9" s="223">
        <f t="shared" si="4"/>
        <v>0.11494252873563218</v>
      </c>
      <c r="P9" s="224">
        <v>8</v>
      </c>
      <c r="Q9" s="223">
        <f t="shared" si="5"/>
        <v>9.1954022988505746E-2</v>
      </c>
      <c r="R9" s="224">
        <v>5</v>
      </c>
      <c r="S9" s="223">
        <v>5.7471264367816091E-2</v>
      </c>
      <c r="T9" s="224">
        <v>2</v>
      </c>
      <c r="U9" s="223">
        <f t="shared" si="6"/>
        <v>2.2988505747126436E-2</v>
      </c>
      <c r="V9" s="224">
        <v>1</v>
      </c>
      <c r="W9" s="1042">
        <f t="shared" si="7"/>
        <v>1.1494252873563218E-2</v>
      </c>
    </row>
    <row r="10" spans="1:26">
      <c r="A10" s="977" t="s">
        <v>18</v>
      </c>
      <c r="B10" s="319">
        <v>8</v>
      </c>
      <c r="C10" s="223">
        <v>6.7796610169491525E-2</v>
      </c>
      <c r="D10" s="301" t="s">
        <v>659</v>
      </c>
      <c r="E10" s="840" t="s">
        <v>659</v>
      </c>
      <c r="F10" s="319">
        <v>8</v>
      </c>
      <c r="G10" s="460">
        <f t="shared" si="0"/>
        <v>1</v>
      </c>
      <c r="H10" s="330">
        <v>2</v>
      </c>
      <c r="I10" s="460">
        <f t="shared" si="1"/>
        <v>0.25</v>
      </c>
      <c r="J10" s="321">
        <v>6</v>
      </c>
      <c r="K10" s="460">
        <f t="shared" si="2"/>
        <v>0.75</v>
      </c>
      <c r="L10" s="222">
        <v>2</v>
      </c>
      <c r="M10" s="223">
        <f t="shared" si="3"/>
        <v>0.25</v>
      </c>
      <c r="N10" s="224">
        <v>5</v>
      </c>
      <c r="O10" s="223">
        <f t="shared" si="4"/>
        <v>0.625</v>
      </c>
      <c r="P10" s="230" t="s">
        <v>659</v>
      </c>
      <c r="Q10" s="1137" t="s">
        <v>659</v>
      </c>
      <c r="R10" s="230" t="s">
        <v>659</v>
      </c>
      <c r="S10" s="1137" t="s">
        <v>659</v>
      </c>
      <c r="T10" s="230" t="s">
        <v>659</v>
      </c>
      <c r="U10" s="1137" t="s">
        <v>659</v>
      </c>
      <c r="V10" s="230" t="s">
        <v>659</v>
      </c>
      <c r="W10" s="1138" t="s">
        <v>659</v>
      </c>
    </row>
    <row r="11" spans="1:26">
      <c r="A11" s="977" t="s">
        <v>19</v>
      </c>
      <c r="B11" s="319">
        <v>46</v>
      </c>
      <c r="C11" s="223">
        <v>0.14696485623003194</v>
      </c>
      <c r="D11" s="319">
        <v>10</v>
      </c>
      <c r="E11" s="663">
        <f t="shared" si="0"/>
        <v>0.21739130434782608</v>
      </c>
      <c r="F11" s="319">
        <v>36</v>
      </c>
      <c r="G11" s="460">
        <f t="shared" si="0"/>
        <v>0.78260869565217395</v>
      </c>
      <c r="H11" s="330">
        <v>23</v>
      </c>
      <c r="I11" s="460">
        <f t="shared" si="1"/>
        <v>0.5</v>
      </c>
      <c r="J11" s="321">
        <v>13</v>
      </c>
      <c r="K11" s="460">
        <f t="shared" si="2"/>
        <v>0.28260869565217389</v>
      </c>
      <c r="L11" s="222">
        <v>22</v>
      </c>
      <c r="M11" s="223">
        <f t="shared" si="3"/>
        <v>0.47826086956521741</v>
      </c>
      <c r="N11" s="224">
        <v>12</v>
      </c>
      <c r="O11" s="223">
        <f t="shared" si="4"/>
        <v>0.2608695652173913</v>
      </c>
      <c r="P11" s="224">
        <v>8</v>
      </c>
      <c r="Q11" s="223">
        <f>P11/$B11</f>
        <v>0.17391304347826086</v>
      </c>
      <c r="R11" s="222">
        <v>1</v>
      </c>
      <c r="S11" s="1134">
        <v>2.1739130434782608E-2</v>
      </c>
      <c r="T11" s="230" t="s">
        <v>659</v>
      </c>
      <c r="U11" s="1137" t="s">
        <v>659</v>
      </c>
      <c r="V11" s="222">
        <v>1</v>
      </c>
      <c r="W11" s="1042">
        <f>V11/$B11</f>
        <v>2.1739130434782608E-2</v>
      </c>
    </row>
    <row r="12" spans="1:26">
      <c r="A12" s="977" t="s">
        <v>20</v>
      </c>
      <c r="B12" s="319">
        <v>50</v>
      </c>
      <c r="C12" s="223">
        <v>0.11013215859030837</v>
      </c>
      <c r="D12" s="319">
        <v>3</v>
      </c>
      <c r="E12" s="663">
        <v>0.06</v>
      </c>
      <c r="F12" s="319">
        <v>47</v>
      </c>
      <c r="G12" s="460">
        <f t="shared" si="0"/>
        <v>0.94</v>
      </c>
      <c r="H12" s="330">
        <v>36</v>
      </c>
      <c r="I12" s="460">
        <f t="shared" si="1"/>
        <v>0.72</v>
      </c>
      <c r="J12" s="321">
        <v>11</v>
      </c>
      <c r="K12" s="460">
        <f t="shared" si="2"/>
        <v>0.22</v>
      </c>
      <c r="L12" s="222">
        <v>35</v>
      </c>
      <c r="M12" s="223">
        <f t="shared" si="3"/>
        <v>0.7</v>
      </c>
      <c r="N12" s="224">
        <v>9</v>
      </c>
      <c r="O12" s="223">
        <f t="shared" si="4"/>
        <v>0.18</v>
      </c>
      <c r="P12" s="224">
        <v>1</v>
      </c>
      <c r="Q12" s="223">
        <f t="shared" ref="Q12:Q14" si="8">P12/$B12</f>
        <v>0.02</v>
      </c>
      <c r="R12" s="222">
        <v>2</v>
      </c>
      <c r="S12" s="1134">
        <v>0.04</v>
      </c>
      <c r="T12" s="230" t="s">
        <v>659</v>
      </c>
      <c r="U12" s="1137" t="s">
        <v>659</v>
      </c>
      <c r="V12" s="230" t="s">
        <v>659</v>
      </c>
      <c r="W12" s="1131" t="s">
        <v>659</v>
      </c>
    </row>
    <row r="13" spans="1:26">
      <c r="A13" s="977" t="s">
        <v>21</v>
      </c>
      <c r="B13" s="319">
        <v>55</v>
      </c>
      <c r="C13" s="223">
        <v>4.5045045045045043E-2</v>
      </c>
      <c r="D13" s="319">
        <v>7</v>
      </c>
      <c r="E13" s="663">
        <v>0.12727272727272726</v>
      </c>
      <c r="F13" s="319">
        <v>48</v>
      </c>
      <c r="G13" s="460">
        <f t="shared" si="0"/>
        <v>0.87272727272727268</v>
      </c>
      <c r="H13" s="330">
        <v>31</v>
      </c>
      <c r="I13" s="460">
        <f t="shared" si="1"/>
        <v>0.5636363636363636</v>
      </c>
      <c r="J13" s="321">
        <v>17</v>
      </c>
      <c r="K13" s="460">
        <f t="shared" si="2"/>
        <v>0.30909090909090908</v>
      </c>
      <c r="L13" s="222">
        <v>31</v>
      </c>
      <c r="M13" s="223">
        <f t="shared" si="3"/>
        <v>0.5636363636363636</v>
      </c>
      <c r="N13" s="224">
        <v>7</v>
      </c>
      <c r="O13" s="223">
        <f t="shared" si="4"/>
        <v>0.12727272727272726</v>
      </c>
      <c r="P13" s="224">
        <v>6</v>
      </c>
      <c r="Q13" s="223">
        <f t="shared" si="8"/>
        <v>0.10909090909090909</v>
      </c>
      <c r="R13" s="230" t="s">
        <v>659</v>
      </c>
      <c r="S13" s="1137" t="s">
        <v>659</v>
      </c>
      <c r="T13" s="224">
        <v>9</v>
      </c>
      <c r="U13" s="223">
        <f t="shared" ref="U13:U14" si="9">T13/$B13</f>
        <v>0.16363636363636364</v>
      </c>
      <c r="V13" s="230" t="s">
        <v>659</v>
      </c>
      <c r="W13" s="1131" t="s">
        <v>659</v>
      </c>
    </row>
    <row r="14" spans="1:26">
      <c r="A14" s="977" t="s">
        <v>22</v>
      </c>
      <c r="B14" s="319">
        <v>26</v>
      </c>
      <c r="C14" s="223">
        <v>0.1326530612244898</v>
      </c>
      <c r="D14" s="319">
        <v>1</v>
      </c>
      <c r="E14" s="663">
        <v>3.8461538461538464E-2</v>
      </c>
      <c r="F14" s="319">
        <v>25</v>
      </c>
      <c r="G14" s="460">
        <f t="shared" si="0"/>
        <v>0.96153846153846156</v>
      </c>
      <c r="H14" s="330">
        <v>9</v>
      </c>
      <c r="I14" s="460">
        <f t="shared" si="1"/>
        <v>0.34615384615384615</v>
      </c>
      <c r="J14" s="321">
        <v>16</v>
      </c>
      <c r="K14" s="460">
        <f t="shared" si="2"/>
        <v>0.61538461538461542</v>
      </c>
      <c r="L14" s="222">
        <v>8</v>
      </c>
      <c r="M14" s="223">
        <f t="shared" si="3"/>
        <v>0.30769230769230771</v>
      </c>
      <c r="N14" s="224">
        <v>4</v>
      </c>
      <c r="O14" s="223">
        <f t="shared" si="4"/>
        <v>0.15384615384615385</v>
      </c>
      <c r="P14" s="224">
        <v>1</v>
      </c>
      <c r="Q14" s="223">
        <f t="shared" si="8"/>
        <v>3.8461538461538464E-2</v>
      </c>
      <c r="R14" s="230" t="s">
        <v>659</v>
      </c>
      <c r="S14" s="1137" t="s">
        <v>659</v>
      </c>
      <c r="T14" s="224">
        <v>12</v>
      </c>
      <c r="U14" s="223">
        <f t="shared" si="9"/>
        <v>0.46153846153846156</v>
      </c>
      <c r="V14" s="230" t="s">
        <v>659</v>
      </c>
      <c r="W14" s="1131" t="s">
        <v>659</v>
      </c>
    </row>
    <row r="15" spans="1:26">
      <c r="A15" s="977" t="s">
        <v>23</v>
      </c>
      <c r="B15" s="319">
        <v>3</v>
      </c>
      <c r="C15" s="223">
        <v>3.7037037037037035E-2</v>
      </c>
      <c r="D15" s="140">
        <v>1</v>
      </c>
      <c r="E15" s="663">
        <v>0.33333333333333331</v>
      </c>
      <c r="F15" s="319">
        <v>2</v>
      </c>
      <c r="G15" s="460">
        <f t="shared" si="0"/>
        <v>0.66666666666666663</v>
      </c>
      <c r="H15" s="330">
        <v>2</v>
      </c>
      <c r="I15" s="460">
        <f t="shared" si="1"/>
        <v>0.66666666666666663</v>
      </c>
      <c r="J15" s="321">
        <v>0</v>
      </c>
      <c r="K15" s="460">
        <f t="shared" si="2"/>
        <v>0</v>
      </c>
      <c r="L15" s="222">
        <v>2</v>
      </c>
      <c r="M15" s="223">
        <f t="shared" si="3"/>
        <v>0.66666666666666663</v>
      </c>
      <c r="N15" s="230" t="s">
        <v>659</v>
      </c>
      <c r="O15" s="230" t="s">
        <v>659</v>
      </c>
      <c r="P15" s="222">
        <v>1</v>
      </c>
      <c r="Q15" s="1137" t="s">
        <v>659</v>
      </c>
      <c r="R15" s="230" t="s">
        <v>659</v>
      </c>
      <c r="S15" s="1137" t="s">
        <v>659</v>
      </c>
      <c r="T15" s="230" t="s">
        <v>659</v>
      </c>
      <c r="U15" s="1137" t="s">
        <v>659</v>
      </c>
      <c r="V15" s="230" t="s">
        <v>659</v>
      </c>
      <c r="W15" s="1131" t="s">
        <v>659</v>
      </c>
    </row>
    <row r="16" spans="1:26">
      <c r="A16" s="977" t="s">
        <v>24</v>
      </c>
      <c r="B16" s="319">
        <v>20</v>
      </c>
      <c r="C16" s="223">
        <v>6.0240963855421686E-2</v>
      </c>
      <c r="D16" s="319">
        <v>1</v>
      </c>
      <c r="E16" s="663">
        <v>0.05</v>
      </c>
      <c r="F16" s="319">
        <v>19</v>
      </c>
      <c r="G16" s="460">
        <f t="shared" si="0"/>
        <v>0.95</v>
      </c>
      <c r="H16" s="330">
        <v>16</v>
      </c>
      <c r="I16" s="460">
        <f t="shared" si="1"/>
        <v>0.8</v>
      </c>
      <c r="J16" s="321">
        <v>3</v>
      </c>
      <c r="K16" s="460">
        <f t="shared" si="2"/>
        <v>0.15</v>
      </c>
      <c r="L16" s="222">
        <v>14</v>
      </c>
      <c r="M16" s="223">
        <f t="shared" si="3"/>
        <v>0.7</v>
      </c>
      <c r="N16" s="224">
        <v>1</v>
      </c>
      <c r="O16" s="223">
        <f t="shared" si="4"/>
        <v>0.05</v>
      </c>
      <c r="P16" s="222">
        <v>1</v>
      </c>
      <c r="Q16" s="223">
        <f t="shared" ref="Q16:Q19" si="10">P16/$B16</f>
        <v>0.05</v>
      </c>
      <c r="R16" s="230" t="s">
        <v>659</v>
      </c>
      <c r="S16" s="1137" t="s">
        <v>659</v>
      </c>
      <c r="T16" s="222">
        <v>1</v>
      </c>
      <c r="U16" s="223">
        <f t="shared" ref="U16:U17" si="11">T16/$B16</f>
        <v>0.05</v>
      </c>
      <c r="V16" s="230" t="s">
        <v>659</v>
      </c>
      <c r="W16" s="1131" t="s">
        <v>659</v>
      </c>
    </row>
    <row r="17" spans="1:42">
      <c r="A17" s="977" t="s">
        <v>25</v>
      </c>
      <c r="B17" s="319">
        <v>34</v>
      </c>
      <c r="C17" s="223">
        <v>0.12734082397003746</v>
      </c>
      <c r="D17" s="319">
        <v>5</v>
      </c>
      <c r="E17" s="663">
        <v>0.14705882352941177</v>
      </c>
      <c r="F17" s="319">
        <v>29</v>
      </c>
      <c r="G17" s="460">
        <f t="shared" si="0"/>
        <v>0.8529411764705882</v>
      </c>
      <c r="H17" s="330">
        <v>23</v>
      </c>
      <c r="I17" s="460">
        <f t="shared" si="1"/>
        <v>0.67647058823529416</v>
      </c>
      <c r="J17" s="321">
        <v>6</v>
      </c>
      <c r="K17" s="460">
        <f t="shared" si="2"/>
        <v>0.17647058823529413</v>
      </c>
      <c r="L17" s="222">
        <v>22</v>
      </c>
      <c r="M17" s="223">
        <f t="shared" si="3"/>
        <v>0.6470588235294118</v>
      </c>
      <c r="N17" s="224">
        <v>1</v>
      </c>
      <c r="O17" s="223">
        <f t="shared" si="4"/>
        <v>2.9411764705882353E-2</v>
      </c>
      <c r="P17" s="224">
        <v>1</v>
      </c>
      <c r="Q17" s="223">
        <f t="shared" si="10"/>
        <v>2.9411764705882353E-2</v>
      </c>
      <c r="R17" s="224">
        <v>2</v>
      </c>
      <c r="S17" s="223">
        <v>5.8823529411764705E-2</v>
      </c>
      <c r="T17" s="224">
        <v>3</v>
      </c>
      <c r="U17" s="223">
        <f t="shared" si="11"/>
        <v>8.8235294117647065E-2</v>
      </c>
      <c r="V17" s="230" t="s">
        <v>659</v>
      </c>
      <c r="W17" s="1131" t="s">
        <v>659</v>
      </c>
    </row>
    <row r="18" spans="1:42">
      <c r="A18" s="977" t="s">
        <v>26</v>
      </c>
      <c r="B18" s="319">
        <v>57</v>
      </c>
      <c r="C18" s="223">
        <v>5.993690851735016E-2</v>
      </c>
      <c r="D18" s="319">
        <v>8</v>
      </c>
      <c r="E18" s="663">
        <v>0.14035087719298245</v>
      </c>
      <c r="F18" s="319">
        <v>49</v>
      </c>
      <c r="G18" s="460">
        <f t="shared" si="0"/>
        <v>0.85964912280701755</v>
      </c>
      <c r="H18" s="330">
        <v>37</v>
      </c>
      <c r="I18" s="460">
        <f t="shared" si="1"/>
        <v>0.64912280701754388</v>
      </c>
      <c r="J18" s="321">
        <v>12</v>
      </c>
      <c r="K18" s="460">
        <f t="shared" si="2"/>
        <v>0.21052631578947367</v>
      </c>
      <c r="L18" s="222">
        <v>36</v>
      </c>
      <c r="M18" s="223">
        <f t="shared" si="3"/>
        <v>0.63157894736842102</v>
      </c>
      <c r="N18" s="224">
        <v>6</v>
      </c>
      <c r="O18" s="223">
        <f t="shared" si="4"/>
        <v>0.10526315789473684</v>
      </c>
      <c r="P18" s="224">
        <v>3</v>
      </c>
      <c r="Q18" s="223">
        <f t="shared" si="10"/>
        <v>5.2631578947368418E-2</v>
      </c>
      <c r="R18" s="222">
        <v>1</v>
      </c>
      <c r="S18" s="1134">
        <v>1.7543859649122806E-2</v>
      </c>
      <c r="T18" s="230" t="s">
        <v>659</v>
      </c>
      <c r="U18" s="230" t="s">
        <v>659</v>
      </c>
      <c r="V18" s="224">
        <v>1</v>
      </c>
      <c r="W18" s="1042">
        <f t="shared" ref="W18" si="12">V18/$B18</f>
        <v>1.7543859649122806E-2</v>
      </c>
    </row>
    <row r="19" spans="1:42">
      <c r="A19" s="977" t="s">
        <v>27</v>
      </c>
      <c r="B19" s="319">
        <v>4</v>
      </c>
      <c r="C19" s="223">
        <v>2.0618556701030927E-2</v>
      </c>
      <c r="D19" s="319">
        <v>2</v>
      </c>
      <c r="E19" s="663">
        <v>0.5</v>
      </c>
      <c r="F19" s="319">
        <v>2</v>
      </c>
      <c r="G19" s="460">
        <f t="shared" si="0"/>
        <v>0.5</v>
      </c>
      <c r="H19" s="330">
        <v>1</v>
      </c>
      <c r="I19" s="460">
        <f t="shared" si="1"/>
        <v>0.25</v>
      </c>
      <c r="J19" s="330">
        <v>1</v>
      </c>
      <c r="K19" s="460">
        <f t="shared" si="2"/>
        <v>0.25</v>
      </c>
      <c r="L19" s="222">
        <v>1</v>
      </c>
      <c r="M19" s="223">
        <f t="shared" si="3"/>
        <v>0.25</v>
      </c>
      <c r="N19" s="222">
        <v>1</v>
      </c>
      <c r="O19" s="223">
        <f t="shared" si="4"/>
        <v>0.25</v>
      </c>
      <c r="P19" s="224">
        <v>2</v>
      </c>
      <c r="Q19" s="223">
        <f t="shared" si="10"/>
        <v>0.5</v>
      </c>
      <c r="R19" s="230" t="s">
        <v>659</v>
      </c>
      <c r="S19" s="230" t="s">
        <v>659</v>
      </c>
      <c r="T19" s="230" t="s">
        <v>659</v>
      </c>
      <c r="U19" s="230" t="s">
        <v>659</v>
      </c>
      <c r="V19" s="230" t="s">
        <v>659</v>
      </c>
      <c r="W19" s="1131" t="s">
        <v>659</v>
      </c>
    </row>
    <row r="20" spans="1:42">
      <c r="A20" s="977" t="s">
        <v>28</v>
      </c>
      <c r="B20" s="319">
        <v>6</v>
      </c>
      <c r="C20" s="223">
        <v>2.4390243902439025E-2</v>
      </c>
      <c r="D20" s="140">
        <v>2</v>
      </c>
      <c r="E20" s="663">
        <v>0.33333333333333331</v>
      </c>
      <c r="F20" s="319">
        <v>4</v>
      </c>
      <c r="G20" s="460">
        <f t="shared" si="0"/>
        <v>0.66666666666666663</v>
      </c>
      <c r="H20" s="330">
        <v>4</v>
      </c>
      <c r="I20" s="460">
        <f t="shared" si="1"/>
        <v>0.66666666666666663</v>
      </c>
      <c r="J20" s="435" t="s">
        <v>659</v>
      </c>
      <c r="K20" s="435" t="s">
        <v>659</v>
      </c>
      <c r="L20" s="222">
        <v>3</v>
      </c>
      <c r="M20" s="223">
        <f t="shared" si="3"/>
        <v>0.5</v>
      </c>
      <c r="N20" s="230" t="s">
        <v>659</v>
      </c>
      <c r="O20" s="1137" t="s">
        <v>659</v>
      </c>
      <c r="P20" s="222">
        <v>2</v>
      </c>
      <c r="Q20" s="1137" t="s">
        <v>659</v>
      </c>
      <c r="R20" s="230" t="s">
        <v>659</v>
      </c>
      <c r="S20" s="230" t="s">
        <v>659</v>
      </c>
      <c r="T20" s="230" t="s">
        <v>659</v>
      </c>
      <c r="U20" s="230" t="s">
        <v>659</v>
      </c>
      <c r="V20" s="230" t="s">
        <v>659</v>
      </c>
      <c r="W20" s="1138" t="s">
        <v>659</v>
      </c>
    </row>
    <row r="21" spans="1:42">
      <c r="A21" s="977" t="s">
        <v>29</v>
      </c>
      <c r="B21" s="319">
        <v>24</v>
      </c>
      <c r="C21" s="223">
        <v>3.614457831325301E-2</v>
      </c>
      <c r="D21" s="319">
        <v>2</v>
      </c>
      <c r="E21" s="663">
        <f t="shared" si="0"/>
        <v>8.3333333333333329E-2</v>
      </c>
      <c r="F21" s="319">
        <v>22</v>
      </c>
      <c r="G21" s="460">
        <f t="shared" si="0"/>
        <v>0.91666666666666663</v>
      </c>
      <c r="H21" s="330">
        <v>17</v>
      </c>
      <c r="I21" s="460">
        <f t="shared" si="1"/>
        <v>0.70833333333333337</v>
      </c>
      <c r="J21" s="321">
        <v>5</v>
      </c>
      <c r="K21" s="460">
        <f t="shared" ref="K21" si="13">J21/$B21</f>
        <v>0.20833333333333334</v>
      </c>
      <c r="L21" s="222">
        <v>16</v>
      </c>
      <c r="M21" s="223">
        <f t="shared" si="3"/>
        <v>0.66666666666666663</v>
      </c>
      <c r="N21" s="224">
        <v>4</v>
      </c>
      <c r="O21" s="223">
        <f t="shared" ref="O21" si="14">N21/$B21</f>
        <v>0.16666666666666666</v>
      </c>
      <c r="P21" s="224">
        <v>1</v>
      </c>
      <c r="Q21" s="223">
        <f t="shared" ref="Q21" si="15">P21/$B21</f>
        <v>4.1666666666666664E-2</v>
      </c>
      <c r="R21" s="230" t="s">
        <v>659</v>
      </c>
      <c r="S21" s="230" t="s">
        <v>659</v>
      </c>
      <c r="T21" s="230" t="s">
        <v>659</v>
      </c>
      <c r="U21" s="230" t="s">
        <v>659</v>
      </c>
      <c r="V21" s="222">
        <v>1</v>
      </c>
      <c r="W21" s="1042">
        <f t="shared" ref="W21" si="16">V21/$B21</f>
        <v>4.1666666666666664E-2</v>
      </c>
    </row>
    <row r="22" spans="1:42" s="551" customFormat="1">
      <c r="A22" s="980"/>
      <c r="B22" s="14"/>
      <c r="C22" s="143"/>
      <c r="D22" s="14"/>
      <c r="E22" s="143"/>
      <c r="F22" s="1626"/>
      <c r="G22" s="143"/>
      <c r="H22" s="138"/>
      <c r="I22" s="143"/>
      <c r="J22" s="14"/>
      <c r="K22" s="143"/>
      <c r="L22" s="138"/>
      <c r="M22" s="143"/>
      <c r="N22" s="14"/>
      <c r="O22" s="143"/>
      <c r="P22" s="14"/>
      <c r="Q22" s="143"/>
      <c r="R22" s="399"/>
      <c r="S22" s="399"/>
      <c r="T22" s="399"/>
      <c r="U22" s="399"/>
      <c r="V22" s="138"/>
      <c r="W22" s="143"/>
    </row>
    <row r="23" spans="1:42">
      <c r="A23" s="419" t="s">
        <v>549</v>
      </c>
      <c r="B23" s="141"/>
      <c r="C23" s="141"/>
      <c r="D23" s="141"/>
      <c r="E23" s="141"/>
      <c r="F23" s="141"/>
      <c r="G23" s="141"/>
      <c r="H23" s="141"/>
      <c r="I23" s="141"/>
    </row>
    <row r="24" spans="1:42">
      <c r="A24" s="412" t="s">
        <v>680</v>
      </c>
      <c r="B24" s="141"/>
      <c r="C24" s="141"/>
      <c r="D24" s="141"/>
      <c r="E24" s="141"/>
      <c r="F24" s="141"/>
      <c r="G24" s="141"/>
      <c r="H24" s="141"/>
      <c r="I24" s="141"/>
      <c r="Y24" s="58"/>
      <c r="Z24" s="58"/>
      <c r="AA24" s="58"/>
      <c r="AB24" s="58"/>
      <c r="AC24" s="58"/>
      <c r="AD24" s="58"/>
      <c r="AE24" s="58"/>
      <c r="AF24" s="58"/>
      <c r="AG24" s="58"/>
      <c r="AH24" s="58"/>
      <c r="AI24" s="58"/>
      <c r="AJ24" s="58"/>
      <c r="AK24" s="58"/>
      <c r="AL24" s="58"/>
      <c r="AM24" s="58"/>
      <c r="AN24" s="58"/>
      <c r="AO24" s="58"/>
      <c r="AP24" s="58"/>
    </row>
    <row r="25" spans="1:42">
      <c r="A25" s="412" t="s">
        <v>681</v>
      </c>
      <c r="Y25" s="58"/>
      <c r="Z25" s="58"/>
      <c r="AA25" s="58"/>
      <c r="AB25" s="58"/>
      <c r="AC25" s="58"/>
      <c r="AD25" s="58"/>
      <c r="AE25" s="58"/>
      <c r="AF25" s="58"/>
      <c r="AG25" s="58"/>
      <c r="AH25" s="58"/>
      <c r="AI25" s="58"/>
      <c r="AJ25" s="58"/>
      <c r="AK25" s="58"/>
      <c r="AL25" s="58"/>
      <c r="AM25" s="58"/>
      <c r="AN25" s="58"/>
      <c r="AO25" s="58"/>
      <c r="AP25" s="58"/>
    </row>
    <row r="26" spans="1:42" s="551" customFormat="1">
      <c r="A26" s="412" t="s">
        <v>1733</v>
      </c>
      <c r="Y26" s="58"/>
      <c r="Z26" s="58"/>
      <c r="AA26" s="58"/>
      <c r="AB26" s="58"/>
      <c r="AC26" s="58"/>
      <c r="AD26" s="58"/>
      <c r="AE26" s="58"/>
      <c r="AF26" s="58"/>
      <c r="AG26" s="58"/>
      <c r="AH26" s="58"/>
      <c r="AI26" s="58"/>
      <c r="AJ26" s="58"/>
      <c r="AK26" s="58"/>
      <c r="AL26" s="58"/>
      <c r="AM26" s="58"/>
      <c r="AN26" s="58"/>
      <c r="AO26" s="58"/>
      <c r="AP26" s="58"/>
    </row>
    <row r="27" spans="1:42">
      <c r="A27" s="69" t="s">
        <v>513</v>
      </c>
      <c r="Y27" s="332"/>
      <c r="Z27" s="332"/>
      <c r="AA27" s="332"/>
      <c r="AB27" s="332"/>
      <c r="AC27" s="332"/>
      <c r="AD27" s="332"/>
      <c r="AE27" s="332"/>
      <c r="AF27" s="332"/>
      <c r="AG27" s="58"/>
      <c r="AH27" s="58"/>
      <c r="AI27" s="58"/>
      <c r="AJ27" s="58"/>
      <c r="AK27" s="58"/>
      <c r="AL27" s="58"/>
      <c r="AM27" s="58"/>
      <c r="AN27" s="58"/>
      <c r="AO27" s="58"/>
      <c r="AP27" s="58"/>
    </row>
    <row r="28" spans="1:42">
      <c r="M28" s="246"/>
      <c r="Y28" s="332"/>
      <c r="Z28" s="332"/>
      <c r="AA28" s="346"/>
      <c r="AB28" s="332"/>
      <c r="AC28" s="332"/>
      <c r="AD28" s="332"/>
      <c r="AE28" s="332"/>
      <c r="AF28" s="332"/>
      <c r="AG28" s="58"/>
      <c r="AH28" s="58"/>
      <c r="AI28" s="58"/>
      <c r="AJ28" s="58"/>
      <c r="AK28" s="58"/>
      <c r="AL28" s="58"/>
      <c r="AM28" s="58"/>
      <c r="AN28" s="58"/>
      <c r="AO28" s="58"/>
      <c r="AP28" s="58"/>
    </row>
    <row r="29" spans="1:42">
      <c r="Y29" s="58"/>
      <c r="Z29" s="58"/>
      <c r="AA29" s="58"/>
      <c r="AB29" s="58"/>
      <c r="AC29" s="58"/>
      <c r="AD29" s="58"/>
      <c r="AE29" s="58"/>
      <c r="AF29" s="58"/>
      <c r="AG29" s="58"/>
      <c r="AH29" s="58"/>
      <c r="AI29" s="58"/>
      <c r="AJ29" s="58"/>
      <c r="AK29" s="58"/>
      <c r="AL29" s="58"/>
      <c r="AM29" s="58"/>
      <c r="AN29" s="58"/>
      <c r="AO29" s="58"/>
      <c r="AP29" s="58"/>
    </row>
    <row r="30" spans="1:42">
      <c r="Y30" s="58"/>
      <c r="Z30" s="58"/>
      <c r="AA30" s="58"/>
      <c r="AB30" s="58"/>
      <c r="AC30" s="58"/>
      <c r="AD30" s="58"/>
      <c r="AE30" s="58"/>
      <c r="AF30" s="58"/>
      <c r="AG30" s="58"/>
      <c r="AH30" s="58"/>
      <c r="AI30" s="58"/>
      <c r="AJ30" s="58"/>
      <c r="AK30" s="58"/>
      <c r="AL30" s="58"/>
      <c r="AM30" s="58"/>
      <c r="AN30" s="58"/>
      <c r="AO30" s="58"/>
      <c r="AP30" s="58"/>
    </row>
    <row r="31" spans="1:42">
      <c r="Y31" s="58"/>
      <c r="Z31" s="58"/>
      <c r="AA31" s="58"/>
      <c r="AB31" s="58"/>
      <c r="AC31" s="58"/>
      <c r="AD31" s="58"/>
      <c r="AE31" s="58"/>
      <c r="AF31" s="58"/>
      <c r="AG31" s="58"/>
      <c r="AH31" s="58"/>
      <c r="AI31" s="58"/>
      <c r="AJ31" s="58"/>
      <c r="AK31" s="58"/>
      <c r="AL31" s="58"/>
      <c r="AM31" s="58"/>
      <c r="AN31" s="58"/>
      <c r="AO31" s="58"/>
      <c r="AP31" s="58"/>
    </row>
  </sheetData>
  <mergeCells count="15">
    <mergeCell ref="V4:W5"/>
    <mergeCell ref="L3:W3"/>
    <mergeCell ref="A3:A6"/>
    <mergeCell ref="B3:C5"/>
    <mergeCell ref="J5:K5"/>
    <mergeCell ref="R4:S5"/>
    <mergeCell ref="D3:E5"/>
    <mergeCell ref="F3:K3"/>
    <mergeCell ref="F4:G5"/>
    <mergeCell ref="H4:K4"/>
    <mergeCell ref="L4:M5"/>
    <mergeCell ref="N4:O5"/>
    <mergeCell ref="P4:Q5"/>
    <mergeCell ref="T4:U5"/>
    <mergeCell ref="H5:I5"/>
  </mergeCells>
  <hyperlinks>
    <hyperlink ref="Y2" location="OBSAH!A1" display="Zpět na obsah"/>
  </hyperlinks>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showGridLines="0" workbookViewId="0"/>
  </sheetViews>
  <sheetFormatPr defaultRowHeight="15"/>
  <cols>
    <col min="1" max="1" width="19.140625" customWidth="1"/>
    <col min="2" max="13" width="7.28515625" customWidth="1"/>
  </cols>
  <sheetData>
    <row r="1" spans="1:17">
      <c r="A1" s="165" t="s">
        <v>1126</v>
      </c>
      <c r="B1" s="145"/>
      <c r="C1" s="145"/>
      <c r="D1" s="145"/>
      <c r="E1" s="145"/>
      <c r="F1" s="145"/>
      <c r="G1" s="145"/>
      <c r="H1" s="145"/>
      <c r="I1" s="145"/>
      <c r="J1" s="145"/>
      <c r="K1" s="61"/>
      <c r="L1" s="145"/>
      <c r="M1" s="145"/>
    </row>
    <row r="2" spans="1:17" ht="15.75" customHeight="1" thickBot="1">
      <c r="A2" s="1614" t="s">
        <v>1719</v>
      </c>
      <c r="B2" s="146"/>
      <c r="C2" s="146"/>
      <c r="D2" s="146"/>
      <c r="E2" s="146"/>
      <c r="F2" s="146"/>
      <c r="G2" s="146"/>
      <c r="H2" s="146"/>
      <c r="I2" s="146"/>
      <c r="J2" s="146"/>
      <c r="K2" s="146"/>
      <c r="L2" s="146"/>
      <c r="M2" s="146"/>
      <c r="N2" s="146"/>
      <c r="O2" s="213" t="s">
        <v>1602</v>
      </c>
      <c r="P2" s="146"/>
    </row>
    <row r="3" spans="1:17">
      <c r="A3" s="1987" t="s">
        <v>184</v>
      </c>
      <c r="B3" s="1917" t="s">
        <v>67</v>
      </c>
      <c r="C3" s="1987"/>
      <c r="D3" s="2011" t="s">
        <v>38</v>
      </c>
      <c r="E3" s="2011"/>
      <c r="F3" s="2011"/>
      <c r="G3" s="2012"/>
      <c r="H3" s="2010" t="s">
        <v>703</v>
      </c>
      <c r="I3" s="2011"/>
      <c r="J3" s="2011"/>
      <c r="K3" s="2011"/>
      <c r="L3" s="2011"/>
      <c r="M3" s="2011"/>
      <c r="N3" s="58"/>
    </row>
    <row r="4" spans="1:17" ht="15.75" customHeight="1">
      <c r="A4" s="1992"/>
      <c r="B4" s="2020"/>
      <c r="C4" s="1992"/>
      <c r="D4" s="1999" t="s">
        <v>7</v>
      </c>
      <c r="E4" s="2022"/>
      <c r="F4" s="1998" t="s">
        <v>136</v>
      </c>
      <c r="G4" s="2025"/>
      <c r="H4" s="2001" t="s">
        <v>699</v>
      </c>
      <c r="I4" s="1973"/>
      <c r="J4" s="1998" t="s">
        <v>700</v>
      </c>
      <c r="K4" s="1973"/>
      <c r="L4" s="1998" t="s">
        <v>701</v>
      </c>
      <c r="M4" s="1999"/>
      <c r="N4" s="401"/>
    </row>
    <row r="5" spans="1:17">
      <c r="A5" s="1992"/>
      <c r="B5" s="1919"/>
      <c r="C5" s="1988"/>
      <c r="D5" s="2023"/>
      <c r="E5" s="2024"/>
      <c r="F5" s="2000"/>
      <c r="G5" s="1988"/>
      <c r="H5" s="1919"/>
      <c r="I5" s="2002"/>
      <c r="J5" s="2000"/>
      <c r="K5" s="2002"/>
      <c r="L5" s="2000"/>
      <c r="M5" s="1920"/>
      <c r="N5" s="401"/>
    </row>
    <row r="6" spans="1:17" ht="15.75" thickBot="1">
      <c r="A6" s="1993"/>
      <c r="B6" s="1061" t="s">
        <v>142</v>
      </c>
      <c r="C6" s="1071" t="s">
        <v>148</v>
      </c>
      <c r="D6" s="1072" t="s">
        <v>142</v>
      </c>
      <c r="E6" s="1066" t="s">
        <v>176</v>
      </c>
      <c r="F6" s="1064" t="s">
        <v>142</v>
      </c>
      <c r="G6" s="1067" t="s">
        <v>672</v>
      </c>
      <c r="H6" s="1061" t="s">
        <v>142</v>
      </c>
      <c r="I6" s="1066" t="s">
        <v>702</v>
      </c>
      <c r="J6" s="1064" t="s">
        <v>142</v>
      </c>
      <c r="K6" s="1066" t="s">
        <v>702</v>
      </c>
      <c r="L6" s="1064" t="s">
        <v>142</v>
      </c>
      <c r="M6" s="1065" t="s">
        <v>702</v>
      </c>
      <c r="N6" s="563"/>
    </row>
    <row r="7" spans="1:17">
      <c r="A7" s="1076" t="s">
        <v>1601</v>
      </c>
      <c r="B7" s="662">
        <v>1433</v>
      </c>
      <c r="C7" s="1672">
        <v>0.2019163026630971</v>
      </c>
      <c r="D7" s="629">
        <v>497</v>
      </c>
      <c r="E7" s="1139">
        <v>0.18339483394833947</v>
      </c>
      <c r="F7" s="439">
        <v>936</v>
      </c>
      <c r="G7" s="1139">
        <v>0.21335764759516754</v>
      </c>
      <c r="H7" s="662">
        <v>410</v>
      </c>
      <c r="I7" s="1139">
        <f>H7/$B7</f>
        <v>0.28611304954640615</v>
      </c>
      <c r="J7" s="791">
        <v>381</v>
      </c>
      <c r="K7" s="1139">
        <f>J7/$B7</f>
        <v>0.2658757850662945</v>
      </c>
      <c r="L7" s="791">
        <v>610</v>
      </c>
      <c r="M7" s="1057">
        <f>L7/$B7</f>
        <v>0.42568039078855546</v>
      </c>
      <c r="N7" s="564"/>
      <c r="O7" s="551"/>
      <c r="P7" s="551"/>
      <c r="Q7" s="551"/>
    </row>
    <row r="8" spans="1:17">
      <c r="A8" s="977" t="s">
        <v>16</v>
      </c>
      <c r="B8" s="140">
        <v>299</v>
      </c>
      <c r="C8" s="663">
        <v>0.22296793437733034</v>
      </c>
      <c r="D8" s="338">
        <v>95</v>
      </c>
      <c r="E8" s="223">
        <v>0.20652173913043478</v>
      </c>
      <c r="F8" s="342">
        <v>204</v>
      </c>
      <c r="G8" s="223">
        <v>0.23155505107832008</v>
      </c>
      <c r="H8" s="140">
        <v>83</v>
      </c>
      <c r="I8" s="223">
        <f t="shared" ref="I8:K21" si="0">H8/$B8</f>
        <v>0.27759197324414714</v>
      </c>
      <c r="J8" s="222">
        <v>73</v>
      </c>
      <c r="K8" s="223">
        <f t="shared" si="0"/>
        <v>0.24414715719063546</v>
      </c>
      <c r="L8" s="222">
        <v>155</v>
      </c>
      <c r="M8" s="1042">
        <f t="shared" ref="M8" si="1">L8/$B8</f>
        <v>0.51839464882943143</v>
      </c>
      <c r="N8" s="564"/>
      <c r="O8" s="551"/>
      <c r="P8" s="551"/>
      <c r="Q8" s="551"/>
    </row>
    <row r="9" spans="1:17">
      <c r="A9" s="977" t="s">
        <v>17</v>
      </c>
      <c r="B9" s="140">
        <v>180</v>
      </c>
      <c r="C9" s="663">
        <v>0.18947368421052632</v>
      </c>
      <c r="D9" s="338">
        <v>62</v>
      </c>
      <c r="E9" s="223">
        <v>0.18128654970760233</v>
      </c>
      <c r="F9" s="342">
        <v>118</v>
      </c>
      <c r="G9" s="223">
        <v>0.19407894736842105</v>
      </c>
      <c r="H9" s="140">
        <v>34</v>
      </c>
      <c r="I9" s="223">
        <f t="shared" si="0"/>
        <v>0.18888888888888888</v>
      </c>
      <c r="J9" s="222">
        <v>63</v>
      </c>
      <c r="K9" s="223">
        <f t="shared" si="0"/>
        <v>0.35</v>
      </c>
      <c r="L9" s="222">
        <v>91</v>
      </c>
      <c r="M9" s="1042">
        <f t="shared" ref="M9" si="2">L9/$B9</f>
        <v>0.50555555555555554</v>
      </c>
      <c r="N9" s="564"/>
    </row>
    <row r="10" spans="1:17">
      <c r="A10" s="977" t="s">
        <v>18</v>
      </c>
      <c r="B10" s="140">
        <v>10</v>
      </c>
      <c r="C10" s="663">
        <v>9.6153846153846159E-2</v>
      </c>
      <c r="D10" s="338">
        <v>4</v>
      </c>
      <c r="E10" s="223">
        <v>9.0909090909090912E-2</v>
      </c>
      <c r="F10" s="342">
        <v>6</v>
      </c>
      <c r="G10" s="223">
        <v>0.1</v>
      </c>
      <c r="H10" s="140">
        <v>1</v>
      </c>
      <c r="I10" s="223">
        <f t="shared" si="0"/>
        <v>0.1</v>
      </c>
      <c r="J10" s="222">
        <v>3</v>
      </c>
      <c r="K10" s="223">
        <f t="shared" si="0"/>
        <v>0.3</v>
      </c>
      <c r="L10" s="222">
        <v>6</v>
      </c>
      <c r="M10" s="1042">
        <f t="shared" ref="M10" si="3">L10/$B10</f>
        <v>0.6</v>
      </c>
      <c r="N10" s="564"/>
    </row>
    <row r="11" spans="1:17">
      <c r="A11" s="977" t="s">
        <v>19</v>
      </c>
      <c r="B11" s="140">
        <v>34</v>
      </c>
      <c r="C11" s="663">
        <v>0.11683848797250859</v>
      </c>
      <c r="D11" s="338">
        <v>13</v>
      </c>
      <c r="E11" s="223">
        <v>0.10833333333333334</v>
      </c>
      <c r="F11" s="342">
        <v>21</v>
      </c>
      <c r="G11" s="223">
        <v>0.12280701754385964</v>
      </c>
      <c r="H11" s="140">
        <v>10</v>
      </c>
      <c r="I11" s="223">
        <f t="shared" si="0"/>
        <v>0.29411764705882354</v>
      </c>
      <c r="J11" s="222">
        <v>15</v>
      </c>
      <c r="K11" s="223">
        <f t="shared" si="0"/>
        <v>0.44117647058823528</v>
      </c>
      <c r="L11" s="222">
        <v>4</v>
      </c>
      <c r="M11" s="1042">
        <f t="shared" ref="M11" si="4">L11/$B11</f>
        <v>0.11764705882352941</v>
      </c>
      <c r="N11" s="564"/>
    </row>
    <row r="12" spans="1:17">
      <c r="A12" s="977" t="s">
        <v>20</v>
      </c>
      <c r="B12" s="140">
        <v>66</v>
      </c>
      <c r="C12" s="663">
        <v>0.1489841986455982</v>
      </c>
      <c r="D12" s="338">
        <v>17</v>
      </c>
      <c r="E12" s="223">
        <v>9.5505617977528087E-2</v>
      </c>
      <c r="F12" s="342">
        <v>49</v>
      </c>
      <c r="G12" s="223">
        <v>0.18490566037735848</v>
      </c>
      <c r="H12" s="140">
        <v>50</v>
      </c>
      <c r="I12" s="223">
        <f t="shared" si="0"/>
        <v>0.75757575757575757</v>
      </c>
      <c r="J12" s="222">
        <v>9</v>
      </c>
      <c r="K12" s="223">
        <f t="shared" si="0"/>
        <v>0.13636363636363635</v>
      </c>
      <c r="L12" s="222">
        <v>15</v>
      </c>
      <c r="M12" s="1042">
        <f t="shared" ref="M12" si="5">L12/$B12</f>
        <v>0.22727272727272727</v>
      </c>
      <c r="N12" s="564"/>
    </row>
    <row r="13" spans="1:17">
      <c r="A13" s="977" t="s">
        <v>21</v>
      </c>
      <c r="B13" s="140">
        <v>332</v>
      </c>
      <c r="C13" s="663">
        <v>0.27852348993288589</v>
      </c>
      <c r="D13" s="338">
        <v>140</v>
      </c>
      <c r="E13" s="223">
        <v>0.28455284552845528</v>
      </c>
      <c r="F13" s="342">
        <v>192</v>
      </c>
      <c r="G13" s="223">
        <v>0.2742857142857143</v>
      </c>
      <c r="H13" s="140">
        <v>82</v>
      </c>
      <c r="I13" s="223">
        <f t="shared" si="0"/>
        <v>0.24698795180722891</v>
      </c>
      <c r="J13" s="222">
        <v>39</v>
      </c>
      <c r="K13" s="223">
        <f t="shared" si="0"/>
        <v>0.11746987951807229</v>
      </c>
      <c r="L13" s="222">
        <v>197</v>
      </c>
      <c r="M13" s="1042">
        <f t="shared" ref="M13" si="6">L13/$B13</f>
        <v>0.59337349397590367</v>
      </c>
      <c r="N13" s="564"/>
    </row>
    <row r="14" spans="1:17">
      <c r="A14" s="977" t="s">
        <v>22</v>
      </c>
      <c r="B14" s="140">
        <v>88</v>
      </c>
      <c r="C14" s="663">
        <v>0.52380952380952384</v>
      </c>
      <c r="D14" s="338">
        <v>31</v>
      </c>
      <c r="E14" s="223">
        <v>0.5636363636363636</v>
      </c>
      <c r="F14" s="342">
        <v>57</v>
      </c>
      <c r="G14" s="223">
        <v>0.50442477876106195</v>
      </c>
      <c r="H14" s="140">
        <v>9</v>
      </c>
      <c r="I14" s="223">
        <f t="shared" si="0"/>
        <v>0.10227272727272728</v>
      </c>
      <c r="J14" s="222">
        <v>11</v>
      </c>
      <c r="K14" s="223">
        <f t="shared" si="0"/>
        <v>0.125</v>
      </c>
      <c r="L14" s="222">
        <v>49</v>
      </c>
      <c r="M14" s="1042">
        <f t="shared" ref="M14" si="7">L14/$B14</f>
        <v>0.55681818181818177</v>
      </c>
      <c r="N14" s="564"/>
    </row>
    <row r="15" spans="1:17" s="545" customFormat="1">
      <c r="A15" s="977" t="s">
        <v>23</v>
      </c>
      <c r="B15" s="140">
        <v>15</v>
      </c>
      <c r="C15" s="663">
        <v>0.25862068965517243</v>
      </c>
      <c r="D15" s="338">
        <v>2</v>
      </c>
      <c r="E15" s="223">
        <v>0.16666666666666666</v>
      </c>
      <c r="F15" s="342">
        <v>13</v>
      </c>
      <c r="G15" s="223">
        <v>0.28260869565217389</v>
      </c>
      <c r="H15" s="504" t="s">
        <v>659</v>
      </c>
      <c r="I15" s="1137" t="s">
        <v>659</v>
      </c>
      <c r="J15" s="222">
        <v>4</v>
      </c>
      <c r="K15" s="1137" t="s">
        <v>659</v>
      </c>
      <c r="L15" s="222">
        <v>1</v>
      </c>
      <c r="M15" s="1138" t="s">
        <v>659</v>
      </c>
      <c r="N15" s="564"/>
    </row>
    <row r="16" spans="1:17">
      <c r="A16" s="977" t="s">
        <v>24</v>
      </c>
      <c r="B16" s="140">
        <v>46</v>
      </c>
      <c r="C16" s="663">
        <v>0.15916955017301038</v>
      </c>
      <c r="D16" s="338">
        <v>14</v>
      </c>
      <c r="E16" s="223">
        <v>0.12962962962962962</v>
      </c>
      <c r="F16" s="342">
        <v>32</v>
      </c>
      <c r="G16" s="223">
        <v>0.17679558011049723</v>
      </c>
      <c r="H16" s="140">
        <v>38</v>
      </c>
      <c r="I16" s="223">
        <f t="shared" si="0"/>
        <v>0.82608695652173914</v>
      </c>
      <c r="J16" s="222">
        <v>7</v>
      </c>
      <c r="K16" s="223">
        <f t="shared" si="0"/>
        <v>0.15217391304347827</v>
      </c>
      <c r="L16" s="222">
        <v>10</v>
      </c>
      <c r="M16" s="1042">
        <f t="shared" ref="M16" si="8">L16/$B16</f>
        <v>0.21739130434782608</v>
      </c>
      <c r="N16" s="564"/>
    </row>
    <row r="17" spans="1:14">
      <c r="A17" s="977" t="s">
        <v>25</v>
      </c>
      <c r="B17" s="140">
        <v>23</v>
      </c>
      <c r="C17" s="663">
        <v>8.9147286821705432E-2</v>
      </c>
      <c r="D17" s="338">
        <v>7</v>
      </c>
      <c r="E17" s="223">
        <v>7.2164948453608241E-2</v>
      </c>
      <c r="F17" s="342">
        <v>16</v>
      </c>
      <c r="G17" s="223">
        <v>9.9378881987577633E-2</v>
      </c>
      <c r="H17" s="140">
        <v>16</v>
      </c>
      <c r="I17" s="223">
        <f t="shared" si="0"/>
        <v>0.69565217391304346</v>
      </c>
      <c r="J17" s="222">
        <v>9</v>
      </c>
      <c r="K17" s="223">
        <f t="shared" si="0"/>
        <v>0.39130434782608697</v>
      </c>
      <c r="L17" s="222">
        <v>2</v>
      </c>
      <c r="M17" s="1042">
        <f t="shared" ref="M17" si="9">L17/$B17</f>
        <v>8.6956521739130432E-2</v>
      </c>
      <c r="N17" s="564"/>
    </row>
    <row r="18" spans="1:14">
      <c r="A18" s="977" t="s">
        <v>26</v>
      </c>
      <c r="B18" s="140">
        <v>177</v>
      </c>
      <c r="C18" s="663">
        <v>0.1873015873015873</v>
      </c>
      <c r="D18" s="338">
        <v>53</v>
      </c>
      <c r="E18" s="223">
        <v>0.15497076023391812</v>
      </c>
      <c r="F18" s="342">
        <v>124</v>
      </c>
      <c r="G18" s="223">
        <v>0.20563847429519072</v>
      </c>
      <c r="H18" s="140">
        <v>41</v>
      </c>
      <c r="I18" s="223">
        <f t="shared" si="0"/>
        <v>0.23163841807909605</v>
      </c>
      <c r="J18" s="222">
        <v>89</v>
      </c>
      <c r="K18" s="223">
        <f t="shared" si="0"/>
        <v>0.50282485875706218</v>
      </c>
      <c r="L18" s="222">
        <v>38</v>
      </c>
      <c r="M18" s="1042">
        <f t="shared" ref="M18" si="10">L18/$B18</f>
        <v>0.21468926553672316</v>
      </c>
      <c r="N18" s="564"/>
    </row>
    <row r="19" spans="1:14">
      <c r="A19" s="977" t="s">
        <v>27</v>
      </c>
      <c r="B19" s="140">
        <v>49</v>
      </c>
      <c r="C19" s="663">
        <v>0.2768361581920904</v>
      </c>
      <c r="D19" s="338">
        <v>22</v>
      </c>
      <c r="E19" s="223">
        <v>0.2857142857142857</v>
      </c>
      <c r="F19" s="342">
        <v>27</v>
      </c>
      <c r="G19" s="223">
        <v>0.27</v>
      </c>
      <c r="H19" s="140">
        <v>6</v>
      </c>
      <c r="I19" s="223">
        <f t="shared" si="0"/>
        <v>0.12244897959183673</v>
      </c>
      <c r="J19" s="222">
        <v>39</v>
      </c>
      <c r="K19" s="223">
        <f t="shared" si="0"/>
        <v>0.79591836734693877</v>
      </c>
      <c r="L19" s="222">
        <v>7</v>
      </c>
      <c r="M19" s="1042">
        <f t="shared" ref="M19" si="11">L19/$B19</f>
        <v>0.14285714285714285</v>
      </c>
      <c r="N19" s="564"/>
    </row>
    <row r="20" spans="1:14">
      <c r="A20" s="977" t="s">
        <v>28</v>
      </c>
      <c r="B20" s="319">
        <v>14</v>
      </c>
      <c r="C20" s="663">
        <v>6.1135371179039298E-2</v>
      </c>
      <c r="D20" s="338">
        <v>3</v>
      </c>
      <c r="E20" s="223">
        <v>2.8846153846153848E-2</v>
      </c>
      <c r="F20" s="342">
        <v>11</v>
      </c>
      <c r="G20" s="223">
        <v>8.7999999999999995E-2</v>
      </c>
      <c r="H20" s="319">
        <v>7</v>
      </c>
      <c r="I20" s="223">
        <f>H20/$B20</f>
        <v>0.5</v>
      </c>
      <c r="J20" s="222">
        <v>7</v>
      </c>
      <c r="K20" s="223">
        <f t="shared" si="0"/>
        <v>0.5</v>
      </c>
      <c r="L20" s="222">
        <v>4</v>
      </c>
      <c r="M20" s="1042">
        <f t="shared" ref="M20" si="12">L20/$B20</f>
        <v>0.2857142857142857</v>
      </c>
      <c r="N20" s="564"/>
    </row>
    <row r="21" spans="1:14">
      <c r="A21" s="1081" t="s">
        <v>29</v>
      </c>
      <c r="B21" s="319">
        <v>100</v>
      </c>
      <c r="C21" s="663">
        <v>0.15337423312883436</v>
      </c>
      <c r="D21" s="340">
        <v>34</v>
      </c>
      <c r="E21" s="223">
        <v>0.12186379928315412</v>
      </c>
      <c r="F21" s="342">
        <v>66</v>
      </c>
      <c r="G21" s="223">
        <v>0.17694369973190349</v>
      </c>
      <c r="H21" s="319">
        <v>33</v>
      </c>
      <c r="I21" s="223">
        <f t="shared" si="0"/>
        <v>0.33</v>
      </c>
      <c r="J21" s="222">
        <v>13</v>
      </c>
      <c r="K21" s="223">
        <f t="shared" si="0"/>
        <v>0.13</v>
      </c>
      <c r="L21" s="222">
        <v>31</v>
      </c>
      <c r="M21" s="1042">
        <f t="shared" ref="M21" si="13">L21/$B21</f>
        <v>0.31</v>
      </c>
      <c r="N21" s="564"/>
    </row>
    <row r="22" spans="1:14" s="551" customFormat="1">
      <c r="A22" s="1625"/>
      <c r="B22" s="14"/>
      <c r="C22" s="143"/>
      <c r="D22" s="14"/>
      <c r="E22" s="143"/>
      <c r="F22" s="14"/>
      <c r="G22" s="143"/>
      <c r="H22" s="14"/>
      <c r="I22" s="143"/>
      <c r="J22" s="138"/>
      <c r="K22" s="143"/>
      <c r="L22" s="138"/>
      <c r="M22" s="143"/>
      <c r="N22" s="564"/>
    </row>
    <row r="23" spans="1:14" s="544" customFormat="1">
      <c r="A23" s="412" t="s">
        <v>704</v>
      </c>
      <c r="B23" s="14"/>
      <c r="C23" s="143"/>
      <c r="D23" s="14"/>
      <c r="E23" s="143"/>
      <c r="F23" s="14"/>
      <c r="G23" s="143"/>
      <c r="H23" s="14"/>
      <c r="I23" s="143"/>
      <c r="J23" s="14"/>
      <c r="K23" s="143"/>
      <c r="L23" s="14"/>
      <c r="M23" s="143"/>
      <c r="N23" s="58"/>
    </row>
    <row r="24" spans="1:14">
      <c r="A24" s="412" t="s">
        <v>732</v>
      </c>
      <c r="B24" s="167"/>
      <c r="C24" s="167"/>
      <c r="D24" s="167"/>
      <c r="E24" s="167"/>
      <c r="F24" s="167"/>
      <c r="G24" s="167"/>
      <c r="H24" s="167"/>
      <c r="I24" s="167"/>
      <c r="J24" s="167"/>
      <c r="K24" s="167"/>
      <c r="L24" s="167"/>
      <c r="M24" s="167"/>
    </row>
    <row r="25" spans="1:14" s="377" customFormat="1">
      <c r="A25" s="412" t="s">
        <v>733</v>
      </c>
      <c r="B25" s="167"/>
      <c r="C25" s="167"/>
      <c r="D25" s="167"/>
      <c r="E25" s="167"/>
      <c r="F25" s="167"/>
      <c r="G25" s="167"/>
      <c r="H25" s="167"/>
      <c r="I25" s="167"/>
      <c r="J25" s="167"/>
      <c r="K25" s="167"/>
      <c r="L25" s="167"/>
      <c r="M25" s="167"/>
    </row>
    <row r="26" spans="1:14" s="377" customFormat="1">
      <c r="A26" s="412" t="s">
        <v>734</v>
      </c>
      <c r="B26" s="167"/>
      <c r="C26" s="167"/>
      <c r="D26" s="167"/>
      <c r="E26" s="167"/>
      <c r="F26" s="167"/>
      <c r="G26" s="167"/>
      <c r="H26" s="167"/>
      <c r="I26" s="167"/>
      <c r="J26" s="167"/>
      <c r="K26" s="167"/>
      <c r="L26" s="167"/>
      <c r="M26" s="167"/>
    </row>
    <row r="27" spans="1:14" s="377" customFormat="1">
      <c r="A27" s="412" t="s">
        <v>735</v>
      </c>
      <c r="B27" s="167"/>
      <c r="C27" s="167"/>
      <c r="D27" s="167"/>
      <c r="E27" s="167"/>
      <c r="F27" s="167"/>
      <c r="G27" s="167"/>
      <c r="H27" s="167"/>
      <c r="I27" s="167"/>
      <c r="J27" s="167"/>
      <c r="K27" s="167"/>
      <c r="L27" s="167"/>
      <c r="M27" s="167"/>
    </row>
    <row r="28" spans="1:14" s="377" customFormat="1">
      <c r="A28" s="412" t="s">
        <v>736</v>
      </c>
      <c r="B28" s="167"/>
      <c r="C28" s="167"/>
      <c r="D28" s="167"/>
      <c r="E28" s="167"/>
      <c r="F28" s="167"/>
      <c r="G28" s="167"/>
      <c r="H28" s="167"/>
      <c r="I28" s="167"/>
      <c r="J28" s="167"/>
      <c r="K28" s="167"/>
      <c r="L28" s="167"/>
      <c r="M28" s="167"/>
    </row>
    <row r="29" spans="1:14" s="377" customFormat="1">
      <c r="A29" s="412" t="s">
        <v>737</v>
      </c>
      <c r="B29" s="167"/>
      <c r="C29" s="167"/>
      <c r="D29" s="167"/>
      <c r="E29" s="167"/>
      <c r="F29" s="167"/>
      <c r="G29" s="167"/>
      <c r="H29" s="167"/>
      <c r="I29" s="167"/>
      <c r="J29" s="167"/>
      <c r="K29" s="167"/>
      <c r="L29" s="167"/>
      <c r="M29" s="167"/>
    </row>
    <row r="30" spans="1:14" s="377" customFormat="1">
      <c r="A30" s="412" t="s">
        <v>738</v>
      </c>
      <c r="B30" s="167"/>
      <c r="C30" s="167"/>
      <c r="D30" s="167"/>
      <c r="E30" s="167"/>
      <c r="F30" s="167"/>
      <c r="G30" s="167"/>
      <c r="H30" s="167"/>
      <c r="I30" s="167"/>
      <c r="J30" s="167"/>
      <c r="K30" s="167"/>
      <c r="L30" s="167"/>
      <c r="M30" s="167"/>
    </row>
    <row r="31" spans="1:14" s="551" customFormat="1">
      <c r="A31" s="412" t="s">
        <v>1733</v>
      </c>
      <c r="B31" s="167"/>
      <c r="C31" s="167"/>
      <c r="D31" s="167"/>
      <c r="E31" s="167"/>
      <c r="F31" s="167"/>
      <c r="G31" s="167"/>
      <c r="H31" s="167"/>
      <c r="I31" s="167"/>
      <c r="J31" s="167"/>
      <c r="K31" s="167"/>
      <c r="L31" s="167"/>
      <c r="M31" s="167"/>
    </row>
    <row r="32" spans="1:14">
      <c r="A32" s="69" t="s">
        <v>513</v>
      </c>
      <c r="B32" s="167"/>
      <c r="C32" s="167"/>
      <c r="D32" s="167"/>
      <c r="E32" s="167"/>
      <c r="F32" s="167"/>
      <c r="G32" s="167"/>
      <c r="H32" s="167"/>
      <c r="I32" s="167"/>
      <c r="J32" s="167"/>
      <c r="K32" s="167"/>
      <c r="L32" s="167"/>
      <c r="M32" s="167"/>
    </row>
    <row r="33" spans="1:13">
      <c r="A33" s="412"/>
      <c r="B33" s="169"/>
      <c r="C33" s="169"/>
      <c r="D33" s="169"/>
      <c r="E33" s="169"/>
      <c r="F33" s="169"/>
      <c r="G33" s="169"/>
      <c r="H33" s="169"/>
      <c r="I33" s="169"/>
      <c r="J33" s="169"/>
      <c r="K33" s="169"/>
      <c r="L33" s="169"/>
      <c r="M33" s="169"/>
    </row>
    <row r="34" spans="1:13">
      <c r="B34" s="377"/>
      <c r="C34" s="377"/>
      <c r="D34" s="377"/>
      <c r="E34" s="377"/>
      <c r="F34" s="377"/>
      <c r="G34" s="377"/>
      <c r="H34" s="377"/>
      <c r="I34" s="377"/>
      <c r="J34" s="377"/>
      <c r="K34" s="377"/>
      <c r="L34" s="377"/>
      <c r="M34" s="141"/>
    </row>
    <row r="35" spans="1:13">
      <c r="B35" s="141"/>
      <c r="C35" s="141"/>
      <c r="D35" s="141"/>
      <c r="E35" s="141"/>
      <c r="F35" s="141"/>
      <c r="G35" s="141"/>
      <c r="H35" s="141"/>
      <c r="I35" s="141"/>
      <c r="J35" s="141"/>
      <c r="K35" s="141"/>
      <c r="L35" s="141"/>
      <c r="M35" s="141"/>
    </row>
    <row r="36" spans="1:13">
      <c r="B36" s="19"/>
      <c r="C36" s="19"/>
      <c r="D36" s="19"/>
      <c r="E36" s="19"/>
      <c r="F36" s="19"/>
      <c r="G36" s="19"/>
      <c r="H36" s="19"/>
      <c r="I36" s="19"/>
      <c r="J36" s="19"/>
      <c r="K36" s="19"/>
      <c r="L36" s="19"/>
      <c r="M36" s="19"/>
    </row>
    <row r="37" spans="1:13">
      <c r="B37" s="19"/>
      <c r="C37" s="19"/>
      <c r="D37" s="19"/>
      <c r="E37" s="19"/>
      <c r="F37" s="19"/>
      <c r="G37" s="19"/>
      <c r="H37" s="19"/>
      <c r="I37" s="19"/>
      <c r="J37" s="19"/>
      <c r="K37" s="19"/>
      <c r="L37" s="19"/>
      <c r="M37" s="19"/>
    </row>
    <row r="38" spans="1:13">
      <c r="A38" s="413"/>
    </row>
    <row r="39" spans="1:13">
      <c r="A39" s="414"/>
    </row>
    <row r="40" spans="1:13">
      <c r="A40" s="414"/>
    </row>
    <row r="41" spans="1:13">
      <c r="A41" s="377"/>
    </row>
    <row r="42" spans="1:13">
      <c r="A42" s="18"/>
    </row>
    <row r="43" spans="1:13">
      <c r="A43" s="18"/>
    </row>
  </sheetData>
  <mergeCells count="9">
    <mergeCell ref="L4:M5"/>
    <mergeCell ref="J4:K5"/>
    <mergeCell ref="H4:I5"/>
    <mergeCell ref="H3:M3"/>
    <mergeCell ref="A3:A6"/>
    <mergeCell ref="B3:C5"/>
    <mergeCell ref="D3:G3"/>
    <mergeCell ref="D4:E5"/>
    <mergeCell ref="F4:G5"/>
  </mergeCells>
  <hyperlinks>
    <hyperlink ref="O2" location="OBSAH!A1" display="Zpět na obsah"/>
  </hyperlinks>
  <pageMargins left="0.7" right="0.7" top="0.78740157499999996" bottom="0.78740157499999996"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showGridLines="0" workbookViewId="0"/>
  </sheetViews>
  <sheetFormatPr defaultRowHeight="15"/>
  <cols>
    <col min="1" max="1" width="19.140625" style="551" customWidth="1"/>
    <col min="2" max="13" width="7.28515625" style="551" customWidth="1"/>
    <col min="14" max="14" width="9.140625" style="551"/>
  </cols>
  <sheetData>
    <row r="1" spans="1:16">
      <c r="A1" s="165" t="s">
        <v>1125</v>
      </c>
      <c r="B1" s="145"/>
      <c r="C1" s="145"/>
      <c r="D1" s="145"/>
      <c r="E1" s="145"/>
      <c r="F1" s="145"/>
      <c r="G1" s="145"/>
      <c r="H1" s="145"/>
      <c r="I1" s="145"/>
      <c r="J1" s="145"/>
      <c r="K1" s="61"/>
      <c r="L1" s="145"/>
      <c r="M1" s="145"/>
    </row>
    <row r="2" spans="1:16" ht="15.75" customHeight="1" thickBot="1">
      <c r="A2" s="1614" t="s">
        <v>1719</v>
      </c>
      <c r="B2" s="146"/>
      <c r="C2" s="146"/>
      <c r="D2" s="146"/>
      <c r="E2" s="146"/>
      <c r="F2" s="146"/>
      <c r="G2" s="146"/>
      <c r="H2" s="146"/>
      <c r="I2" s="146"/>
      <c r="J2" s="146"/>
      <c r="K2" s="146"/>
      <c r="L2" s="146"/>
      <c r="M2" s="146"/>
      <c r="N2" s="146"/>
      <c r="O2" s="213" t="s">
        <v>1602</v>
      </c>
      <c r="P2" s="146"/>
    </row>
    <row r="3" spans="1:16" ht="23.25" customHeight="1">
      <c r="A3" s="1987" t="s">
        <v>184</v>
      </c>
      <c r="B3" s="1917" t="s">
        <v>67</v>
      </c>
      <c r="C3" s="1918"/>
      <c r="D3" s="2010" t="s">
        <v>38</v>
      </c>
      <c r="E3" s="2011"/>
      <c r="F3" s="2011"/>
      <c r="G3" s="2012"/>
      <c r="H3" s="2010" t="s">
        <v>1118</v>
      </c>
      <c r="I3" s="2011"/>
      <c r="J3" s="2011"/>
      <c r="K3" s="2011"/>
      <c r="L3" s="2011"/>
      <c r="M3" s="2011"/>
      <c r="N3" s="58"/>
    </row>
    <row r="4" spans="1:16">
      <c r="A4" s="1992"/>
      <c r="B4" s="2020"/>
      <c r="C4" s="1985"/>
      <c r="D4" s="2001" t="s">
        <v>7</v>
      </c>
      <c r="E4" s="2022"/>
      <c r="F4" s="1998" t="s">
        <v>136</v>
      </c>
      <c r="G4" s="2025"/>
      <c r="H4" s="2001" t="s">
        <v>1116</v>
      </c>
      <c r="I4" s="1973"/>
      <c r="J4" s="1998" t="s">
        <v>1117</v>
      </c>
      <c r="K4" s="1973"/>
      <c r="L4" s="1998" t="s">
        <v>1120</v>
      </c>
      <c r="M4" s="1999"/>
      <c r="N4" s="401"/>
    </row>
    <row r="5" spans="1:16">
      <c r="A5" s="1992"/>
      <c r="B5" s="1919"/>
      <c r="C5" s="1920"/>
      <c r="D5" s="2051"/>
      <c r="E5" s="2024"/>
      <c r="F5" s="2000"/>
      <c r="G5" s="1988"/>
      <c r="H5" s="1919"/>
      <c r="I5" s="2002"/>
      <c r="J5" s="2000"/>
      <c r="K5" s="2002"/>
      <c r="L5" s="2000"/>
      <c r="M5" s="1920"/>
      <c r="N5" s="401"/>
    </row>
    <row r="6" spans="1:16" ht="15.75" thickBot="1">
      <c r="A6" s="1993"/>
      <c r="B6" s="1061" t="s">
        <v>142</v>
      </c>
      <c r="C6" s="1063" t="s">
        <v>146</v>
      </c>
      <c r="D6" s="1061" t="s">
        <v>142</v>
      </c>
      <c r="E6" s="1066" t="s">
        <v>151</v>
      </c>
      <c r="F6" s="1064" t="s">
        <v>142</v>
      </c>
      <c r="G6" s="1067" t="s">
        <v>147</v>
      </c>
      <c r="H6" s="1061" t="s">
        <v>142</v>
      </c>
      <c r="I6" s="1066" t="s">
        <v>702</v>
      </c>
      <c r="J6" s="1064" t="s">
        <v>142</v>
      </c>
      <c r="K6" s="1066" t="s">
        <v>702</v>
      </c>
      <c r="L6" s="1064" t="s">
        <v>142</v>
      </c>
      <c r="M6" s="1065" t="s">
        <v>702</v>
      </c>
      <c r="N6" s="563"/>
    </row>
    <row r="7" spans="1:16">
      <c r="A7" s="1076" t="s">
        <v>1601</v>
      </c>
      <c r="B7" s="662">
        <v>285</v>
      </c>
      <c r="C7" s="1139">
        <v>1</v>
      </c>
      <c r="D7" s="662">
        <v>80</v>
      </c>
      <c r="E7" s="1139">
        <v>1</v>
      </c>
      <c r="F7" s="662">
        <v>205</v>
      </c>
      <c r="G7" s="1139">
        <v>1</v>
      </c>
      <c r="H7" s="629">
        <v>26</v>
      </c>
      <c r="I7" s="724">
        <f>H7/$B7</f>
        <v>9.1228070175438603E-2</v>
      </c>
      <c r="J7" s="630">
        <v>40</v>
      </c>
      <c r="K7" s="659">
        <f>J7/$B7</f>
        <v>0.14035087719298245</v>
      </c>
      <c r="L7" s="632">
        <v>219</v>
      </c>
      <c r="M7" s="1699">
        <f>L7/$B7</f>
        <v>0.76842105263157889</v>
      </c>
      <c r="N7" s="564"/>
      <c r="O7" s="388"/>
      <c r="P7" s="141"/>
    </row>
    <row r="8" spans="1:16">
      <c r="A8" s="977" t="s">
        <v>16</v>
      </c>
      <c r="B8" s="140">
        <v>10</v>
      </c>
      <c r="C8" s="223">
        <v>1</v>
      </c>
      <c r="D8" s="140">
        <v>3</v>
      </c>
      <c r="E8" s="223">
        <v>1</v>
      </c>
      <c r="F8" s="140">
        <v>7</v>
      </c>
      <c r="G8" s="223">
        <v>1</v>
      </c>
      <c r="H8" s="698" t="s">
        <v>659</v>
      </c>
      <c r="I8" s="841" t="s">
        <v>659</v>
      </c>
      <c r="J8" s="354">
        <v>3</v>
      </c>
      <c r="K8" s="223">
        <f t="shared" ref="K8" si="0">J8/$B8</f>
        <v>0.3</v>
      </c>
      <c r="L8" s="222">
        <v>7</v>
      </c>
      <c r="M8" s="143">
        <f t="shared" ref="M8" si="1">L8/$B8</f>
        <v>0.7</v>
      </c>
      <c r="N8" s="564"/>
      <c r="O8" s="388"/>
      <c r="P8" s="141"/>
    </row>
    <row r="9" spans="1:16">
      <c r="A9" s="977" t="s">
        <v>17</v>
      </c>
      <c r="B9" s="140">
        <v>44</v>
      </c>
      <c r="C9" s="223">
        <v>1</v>
      </c>
      <c r="D9" s="140">
        <v>13</v>
      </c>
      <c r="E9" s="223">
        <v>1</v>
      </c>
      <c r="F9" s="140">
        <v>31</v>
      </c>
      <c r="G9" s="223">
        <v>1</v>
      </c>
      <c r="H9" s="338">
        <v>4</v>
      </c>
      <c r="I9" s="344">
        <f t="shared" ref="I9:I21" si="2">H9/$B9</f>
        <v>9.0909090909090912E-2</v>
      </c>
      <c r="J9" s="354">
        <v>10</v>
      </c>
      <c r="K9" s="223">
        <f t="shared" ref="K9" si="3">J9/$B9</f>
        <v>0.22727272727272727</v>
      </c>
      <c r="L9" s="222">
        <v>30</v>
      </c>
      <c r="M9" s="143">
        <f t="shared" ref="M9" si="4">L9/$B9</f>
        <v>0.68181818181818177</v>
      </c>
      <c r="N9" s="564"/>
      <c r="O9" s="388"/>
      <c r="P9" s="141"/>
    </row>
    <row r="10" spans="1:16">
      <c r="A10" s="977" t="s">
        <v>18</v>
      </c>
      <c r="B10" s="140">
        <v>14</v>
      </c>
      <c r="C10" s="223">
        <v>1</v>
      </c>
      <c r="D10" s="140">
        <v>3</v>
      </c>
      <c r="E10" s="223">
        <v>1</v>
      </c>
      <c r="F10" s="140">
        <v>11</v>
      </c>
      <c r="G10" s="223">
        <v>1</v>
      </c>
      <c r="H10" s="338">
        <v>1</v>
      </c>
      <c r="I10" s="344">
        <f t="shared" si="2"/>
        <v>7.1428571428571425E-2</v>
      </c>
      <c r="J10" s="354">
        <v>2</v>
      </c>
      <c r="K10" s="223">
        <f t="shared" ref="K10" si="5">J10/$B10</f>
        <v>0.14285714285714285</v>
      </c>
      <c r="L10" s="222">
        <v>11</v>
      </c>
      <c r="M10" s="143">
        <f t="shared" ref="M10" si="6">L10/$B10</f>
        <v>0.7857142857142857</v>
      </c>
      <c r="N10" s="564"/>
      <c r="O10" s="388"/>
      <c r="P10" s="141"/>
    </row>
    <row r="11" spans="1:16">
      <c r="A11" s="977" t="s">
        <v>19</v>
      </c>
      <c r="B11" s="140">
        <v>22</v>
      </c>
      <c r="C11" s="223">
        <v>1</v>
      </c>
      <c r="D11" s="140">
        <v>6</v>
      </c>
      <c r="E11" s="223">
        <v>1</v>
      </c>
      <c r="F11" s="140">
        <v>16</v>
      </c>
      <c r="G11" s="223">
        <v>1</v>
      </c>
      <c r="H11" s="338">
        <v>1</v>
      </c>
      <c r="I11" s="344">
        <f t="shared" si="2"/>
        <v>4.5454545454545456E-2</v>
      </c>
      <c r="J11" s="841" t="s">
        <v>659</v>
      </c>
      <c r="K11" s="230" t="s">
        <v>659</v>
      </c>
      <c r="L11" s="222">
        <v>21</v>
      </c>
      <c r="M11" s="143">
        <f t="shared" ref="M11" si="7">L11/$B11</f>
        <v>0.95454545454545459</v>
      </c>
      <c r="N11" s="564"/>
      <c r="O11" s="388"/>
      <c r="P11" s="141"/>
    </row>
    <row r="12" spans="1:16">
      <c r="A12" s="977" t="s">
        <v>20</v>
      </c>
      <c r="B12" s="140">
        <v>11</v>
      </c>
      <c r="C12" s="223">
        <v>1</v>
      </c>
      <c r="D12" s="140">
        <v>4</v>
      </c>
      <c r="E12" s="223">
        <v>1</v>
      </c>
      <c r="F12" s="140">
        <v>7</v>
      </c>
      <c r="G12" s="223">
        <v>1</v>
      </c>
      <c r="H12" s="338">
        <v>1</v>
      </c>
      <c r="I12" s="344">
        <f t="shared" si="2"/>
        <v>9.0909090909090912E-2</v>
      </c>
      <c r="J12" s="841" t="s">
        <v>659</v>
      </c>
      <c r="K12" s="230" t="s">
        <v>659</v>
      </c>
      <c r="L12" s="222">
        <v>10</v>
      </c>
      <c r="M12" s="143">
        <f t="shared" ref="M12" si="8">L12/$B12</f>
        <v>0.90909090909090906</v>
      </c>
      <c r="N12" s="564"/>
      <c r="O12" s="388"/>
      <c r="P12" s="141"/>
    </row>
    <row r="13" spans="1:16">
      <c r="A13" s="977" t="s">
        <v>21</v>
      </c>
      <c r="B13" s="140">
        <v>29</v>
      </c>
      <c r="C13" s="223">
        <v>1</v>
      </c>
      <c r="D13" s="140">
        <v>7</v>
      </c>
      <c r="E13" s="223">
        <v>1</v>
      </c>
      <c r="F13" s="140">
        <v>22</v>
      </c>
      <c r="G13" s="223">
        <v>1</v>
      </c>
      <c r="H13" s="338">
        <v>3</v>
      </c>
      <c r="I13" s="344">
        <f t="shared" si="2"/>
        <v>0.10344827586206896</v>
      </c>
      <c r="J13" s="354">
        <v>5</v>
      </c>
      <c r="K13" s="223">
        <f t="shared" ref="K13" si="9">J13/$B13</f>
        <v>0.17241379310344829</v>
      </c>
      <c r="L13" s="222">
        <v>21</v>
      </c>
      <c r="M13" s="143">
        <f t="shared" ref="M13" si="10">L13/$B13</f>
        <v>0.72413793103448276</v>
      </c>
      <c r="N13" s="564"/>
      <c r="O13" s="388"/>
      <c r="P13" s="141"/>
    </row>
    <row r="14" spans="1:16">
      <c r="A14" s="977" t="s">
        <v>22</v>
      </c>
      <c r="B14" s="140">
        <v>28</v>
      </c>
      <c r="C14" s="223">
        <v>1</v>
      </c>
      <c r="D14" s="140">
        <v>7</v>
      </c>
      <c r="E14" s="223">
        <v>1</v>
      </c>
      <c r="F14" s="140">
        <v>21</v>
      </c>
      <c r="G14" s="223">
        <v>1</v>
      </c>
      <c r="H14" s="698" t="s">
        <v>659</v>
      </c>
      <c r="I14" s="841" t="s">
        <v>659</v>
      </c>
      <c r="J14" s="841" t="s">
        <v>659</v>
      </c>
      <c r="K14" s="230" t="s">
        <v>659</v>
      </c>
      <c r="L14" s="222">
        <v>28</v>
      </c>
      <c r="M14" s="143">
        <f t="shared" ref="M14" si="11">L14/$B14</f>
        <v>1</v>
      </c>
      <c r="N14" s="564"/>
      <c r="O14" s="388"/>
      <c r="P14" s="141"/>
    </row>
    <row r="15" spans="1:16">
      <c r="A15" s="977" t="s">
        <v>23</v>
      </c>
      <c r="B15" s="140">
        <v>23</v>
      </c>
      <c r="C15" s="223">
        <v>1</v>
      </c>
      <c r="D15" s="140">
        <v>10</v>
      </c>
      <c r="E15" s="223">
        <v>1</v>
      </c>
      <c r="F15" s="140">
        <v>13</v>
      </c>
      <c r="G15" s="223">
        <v>1</v>
      </c>
      <c r="H15" s="338">
        <v>1</v>
      </c>
      <c r="I15" s="344">
        <f t="shared" si="2"/>
        <v>4.3478260869565216E-2</v>
      </c>
      <c r="J15" s="354">
        <v>2</v>
      </c>
      <c r="K15" s="223">
        <f t="shared" ref="K15" si="12">J15/$B15</f>
        <v>8.6956521739130432E-2</v>
      </c>
      <c r="L15" s="222">
        <v>20</v>
      </c>
      <c r="M15" s="143">
        <f t="shared" ref="M15" si="13">L15/$B15</f>
        <v>0.86956521739130432</v>
      </c>
      <c r="N15" s="564"/>
      <c r="O15" s="388"/>
      <c r="P15" s="141"/>
    </row>
    <row r="16" spans="1:16">
      <c r="A16" s="977" t="s">
        <v>24</v>
      </c>
      <c r="B16" s="140">
        <v>43</v>
      </c>
      <c r="C16" s="223">
        <v>1</v>
      </c>
      <c r="D16" s="140">
        <v>13</v>
      </c>
      <c r="E16" s="223">
        <v>1</v>
      </c>
      <c r="F16" s="140">
        <v>30</v>
      </c>
      <c r="G16" s="223">
        <v>1</v>
      </c>
      <c r="H16" s="338">
        <v>4</v>
      </c>
      <c r="I16" s="344">
        <f t="shared" si="2"/>
        <v>9.3023255813953487E-2</v>
      </c>
      <c r="J16" s="354">
        <v>10</v>
      </c>
      <c r="K16" s="223">
        <f t="shared" ref="K16" si="14">J16/$B16</f>
        <v>0.23255813953488372</v>
      </c>
      <c r="L16" s="222">
        <v>29</v>
      </c>
      <c r="M16" s="143">
        <f t="shared" ref="M16" si="15">L16/$B16</f>
        <v>0.67441860465116277</v>
      </c>
      <c r="N16" s="564"/>
      <c r="O16" s="388"/>
      <c r="P16" s="141"/>
    </row>
    <row r="17" spans="1:16">
      <c r="A17" s="977" t="s">
        <v>25</v>
      </c>
      <c r="B17" s="140">
        <v>9</v>
      </c>
      <c r="C17" s="223">
        <v>1</v>
      </c>
      <c r="D17" s="140">
        <v>3</v>
      </c>
      <c r="E17" s="223">
        <v>1</v>
      </c>
      <c r="F17" s="140">
        <v>6</v>
      </c>
      <c r="G17" s="223">
        <v>1</v>
      </c>
      <c r="H17" s="338">
        <v>1</v>
      </c>
      <c r="I17" s="344">
        <f t="shared" si="2"/>
        <v>0.1111111111111111</v>
      </c>
      <c r="J17" s="354">
        <v>2</v>
      </c>
      <c r="K17" s="223">
        <f t="shared" ref="K17" si="16">J17/$B17</f>
        <v>0.22222222222222221</v>
      </c>
      <c r="L17" s="222">
        <v>6</v>
      </c>
      <c r="M17" s="143">
        <f t="shared" ref="M17" si="17">L17/$B17</f>
        <v>0.66666666666666663</v>
      </c>
      <c r="N17" s="564"/>
      <c r="O17" s="388"/>
      <c r="P17" s="141"/>
    </row>
    <row r="18" spans="1:16">
      <c r="A18" s="977" t="s">
        <v>26</v>
      </c>
      <c r="B18" s="140">
        <v>6</v>
      </c>
      <c r="C18" s="223">
        <v>1</v>
      </c>
      <c r="D18" s="140">
        <v>1</v>
      </c>
      <c r="E18" s="223">
        <v>1</v>
      </c>
      <c r="F18" s="140">
        <v>5</v>
      </c>
      <c r="G18" s="223">
        <v>1</v>
      </c>
      <c r="H18" s="338">
        <v>3</v>
      </c>
      <c r="I18" s="344">
        <f t="shared" si="2"/>
        <v>0.5</v>
      </c>
      <c r="J18" s="354">
        <v>3</v>
      </c>
      <c r="K18" s="223">
        <f t="shared" ref="K18" si="18">J18/$B18</f>
        <v>0.5</v>
      </c>
      <c r="L18" s="230" t="s">
        <v>659</v>
      </c>
      <c r="M18" s="1131" t="s">
        <v>659</v>
      </c>
      <c r="N18" s="564"/>
      <c r="O18" s="388"/>
      <c r="P18" s="141"/>
    </row>
    <row r="19" spans="1:16">
      <c r="A19" s="977" t="s">
        <v>27</v>
      </c>
      <c r="B19" s="140">
        <v>17</v>
      </c>
      <c r="C19" s="223">
        <v>1</v>
      </c>
      <c r="D19" s="140">
        <v>4</v>
      </c>
      <c r="E19" s="223">
        <v>1</v>
      </c>
      <c r="F19" s="140">
        <v>13</v>
      </c>
      <c r="G19" s="223">
        <v>1</v>
      </c>
      <c r="H19" s="698" t="s">
        <v>659</v>
      </c>
      <c r="I19" s="841" t="s">
        <v>659</v>
      </c>
      <c r="J19" s="841" t="s">
        <v>659</v>
      </c>
      <c r="K19" s="230" t="s">
        <v>659</v>
      </c>
      <c r="L19" s="222">
        <v>17</v>
      </c>
      <c r="M19" s="143">
        <f t="shared" ref="M19" si="19">L19/$B19</f>
        <v>1</v>
      </c>
      <c r="N19" s="564"/>
      <c r="O19" s="388"/>
      <c r="P19" s="141"/>
    </row>
    <row r="20" spans="1:16">
      <c r="A20" s="977" t="s">
        <v>28</v>
      </c>
      <c r="B20" s="319">
        <v>17</v>
      </c>
      <c r="C20" s="223">
        <v>1</v>
      </c>
      <c r="D20" s="140">
        <v>4</v>
      </c>
      <c r="E20" s="223">
        <v>1</v>
      </c>
      <c r="F20" s="140">
        <v>13</v>
      </c>
      <c r="G20" s="223">
        <v>1</v>
      </c>
      <c r="H20" s="338">
        <v>2</v>
      </c>
      <c r="I20" s="344">
        <f t="shared" si="2"/>
        <v>0.11764705882352941</v>
      </c>
      <c r="J20" s="841" t="s">
        <v>659</v>
      </c>
      <c r="K20" s="230" t="s">
        <v>659</v>
      </c>
      <c r="L20" s="222">
        <v>15</v>
      </c>
      <c r="M20" s="143">
        <f t="shared" ref="M20" si="20">L20/$B20</f>
        <v>0.88235294117647056</v>
      </c>
      <c r="N20" s="564"/>
      <c r="O20" s="388"/>
      <c r="P20" s="141"/>
    </row>
    <row r="21" spans="1:16">
      <c r="A21" s="1081" t="s">
        <v>29</v>
      </c>
      <c r="B21" s="319">
        <v>12</v>
      </c>
      <c r="C21" s="223">
        <v>1</v>
      </c>
      <c r="D21" s="319">
        <v>2</v>
      </c>
      <c r="E21" s="223">
        <v>1</v>
      </c>
      <c r="F21" s="319">
        <v>10</v>
      </c>
      <c r="G21" s="223">
        <v>1</v>
      </c>
      <c r="H21" s="340">
        <v>5</v>
      </c>
      <c r="I21" s="344">
        <f t="shared" si="2"/>
        <v>0.41666666666666669</v>
      </c>
      <c r="J21" s="342">
        <v>3</v>
      </c>
      <c r="K21" s="223">
        <f t="shared" ref="K21" si="21">J21/$B21</f>
        <v>0.25</v>
      </c>
      <c r="L21" s="224">
        <v>4</v>
      </c>
      <c r="M21" s="143">
        <f t="shared" ref="M21" si="22">L21/$B21</f>
        <v>0.33333333333333331</v>
      </c>
      <c r="N21" s="564"/>
      <c r="O21" s="388"/>
      <c r="P21" s="141"/>
    </row>
    <row r="22" spans="1:16" s="551" customFormat="1">
      <c r="A22" s="1625"/>
      <c r="B22" s="14"/>
      <c r="C22" s="143"/>
      <c r="D22" s="14"/>
      <c r="E22" s="143"/>
      <c r="F22" s="14"/>
      <c r="G22" s="143"/>
      <c r="H22" s="14"/>
      <c r="I22" s="143"/>
      <c r="J22" s="14"/>
      <c r="K22" s="143"/>
      <c r="L22" s="14"/>
      <c r="M22" s="143"/>
      <c r="N22" s="564"/>
      <c r="O22" s="141"/>
      <c r="P22" s="141"/>
    </row>
    <row r="23" spans="1:16">
      <c r="A23" s="412" t="s">
        <v>1119</v>
      </c>
      <c r="B23" s="167"/>
      <c r="C23" s="167"/>
      <c r="D23" s="167"/>
      <c r="E23" s="167"/>
      <c r="F23" s="167"/>
      <c r="G23" s="167"/>
      <c r="H23" s="167"/>
      <c r="I23" s="167"/>
      <c r="J23" s="167"/>
      <c r="K23" s="167"/>
      <c r="L23" s="167"/>
      <c r="M23" s="167"/>
    </row>
    <row r="24" spans="1:16">
      <c r="A24" s="412" t="s">
        <v>1122</v>
      </c>
      <c r="B24" s="167"/>
      <c r="C24" s="167"/>
      <c r="D24" s="167"/>
      <c r="E24" s="167"/>
      <c r="F24" s="167"/>
      <c r="G24" s="167"/>
      <c r="H24" s="167"/>
      <c r="I24" s="167"/>
      <c r="J24" s="167"/>
      <c r="K24" s="167"/>
      <c r="L24" s="167"/>
      <c r="M24" s="167"/>
    </row>
    <row r="25" spans="1:16">
      <c r="A25" s="412" t="s">
        <v>1123</v>
      </c>
      <c r="B25" s="167"/>
      <c r="C25" s="167"/>
      <c r="D25" s="167"/>
      <c r="E25" s="167"/>
      <c r="F25" s="167"/>
      <c r="G25" s="167"/>
      <c r="H25" s="167"/>
      <c r="I25" s="167"/>
      <c r="J25" s="167"/>
      <c r="K25" s="167"/>
      <c r="L25" s="167"/>
      <c r="M25" s="167"/>
    </row>
    <row r="26" spans="1:16">
      <c r="A26" s="412" t="s">
        <v>1124</v>
      </c>
      <c r="B26" s="167"/>
      <c r="C26" s="167"/>
      <c r="D26" s="167"/>
      <c r="E26" s="167"/>
      <c r="F26" s="167"/>
      <c r="G26" s="167"/>
      <c r="H26" s="167"/>
      <c r="I26" s="167"/>
      <c r="J26" s="167"/>
      <c r="K26" s="167"/>
      <c r="L26" s="167"/>
      <c r="M26" s="167"/>
    </row>
    <row r="27" spans="1:16">
      <c r="A27" s="412" t="s">
        <v>1121</v>
      </c>
      <c r="B27" s="167"/>
      <c r="C27" s="167"/>
      <c r="D27" s="167"/>
      <c r="E27" s="167"/>
      <c r="F27" s="167"/>
      <c r="G27" s="167"/>
      <c r="H27" s="167"/>
      <c r="I27" s="167"/>
      <c r="J27" s="167"/>
      <c r="K27" s="167"/>
      <c r="L27" s="167"/>
      <c r="M27" s="167"/>
    </row>
    <row r="28" spans="1:16" s="551" customFormat="1">
      <c r="A28" s="412" t="s">
        <v>1733</v>
      </c>
      <c r="B28" s="167"/>
      <c r="C28" s="167"/>
      <c r="D28" s="167"/>
      <c r="E28" s="167"/>
      <c r="F28" s="167"/>
      <c r="G28" s="167"/>
      <c r="H28" s="167"/>
      <c r="I28" s="167"/>
      <c r="J28" s="167"/>
      <c r="K28" s="167"/>
      <c r="L28" s="167"/>
      <c r="M28" s="167"/>
    </row>
    <row r="29" spans="1:16">
      <c r="A29" s="69" t="s">
        <v>513</v>
      </c>
      <c r="B29" s="167"/>
      <c r="C29" s="167"/>
      <c r="D29" s="167"/>
      <c r="E29" s="167"/>
      <c r="F29" s="167"/>
      <c r="G29" s="167"/>
      <c r="H29" s="167"/>
      <c r="I29" s="167"/>
      <c r="J29" s="167"/>
      <c r="K29" s="167"/>
      <c r="L29" s="167"/>
      <c r="M29" s="167"/>
    </row>
    <row r="30" spans="1:16">
      <c r="A30" s="412"/>
      <c r="B30" s="896"/>
      <c r="C30" s="896"/>
      <c r="D30" s="896"/>
      <c r="E30" s="896"/>
      <c r="F30" s="896"/>
      <c r="G30" s="896"/>
      <c r="H30" s="896"/>
      <c r="I30" s="896"/>
      <c r="J30" s="896"/>
      <c r="K30" s="896"/>
      <c r="L30" s="896"/>
      <c r="M30" s="896"/>
    </row>
    <row r="31" spans="1:16">
      <c r="M31" s="141"/>
    </row>
    <row r="32" spans="1:16">
      <c r="B32" s="19"/>
      <c r="C32" s="19"/>
      <c r="D32" s="19"/>
      <c r="E32" s="19"/>
      <c r="F32" s="19"/>
      <c r="G32" s="19"/>
      <c r="H32" s="19"/>
      <c r="I32" s="19"/>
      <c r="J32" s="19"/>
      <c r="K32" s="19"/>
      <c r="L32" s="19"/>
      <c r="M32" s="19"/>
    </row>
    <row r="33" spans="1:13">
      <c r="B33" s="19"/>
      <c r="C33" s="19"/>
      <c r="D33" s="19"/>
      <c r="E33" s="19"/>
      <c r="F33" s="19"/>
      <c r="G33" s="19"/>
      <c r="H33" s="19"/>
      <c r="I33" s="19"/>
      <c r="J33" s="19"/>
      <c r="K33" s="19"/>
      <c r="L33" s="19"/>
      <c r="M33" s="19"/>
    </row>
    <row r="34" spans="1:13">
      <c r="A34" s="413"/>
    </row>
    <row r="35" spans="1:13">
      <c r="A35" s="414"/>
    </row>
    <row r="36" spans="1:13">
      <c r="A36" s="414"/>
    </row>
    <row r="38" spans="1:13">
      <c r="A38" s="18"/>
    </row>
    <row r="39" spans="1:13">
      <c r="A39" s="18"/>
    </row>
  </sheetData>
  <mergeCells count="9">
    <mergeCell ref="A3:A6"/>
    <mergeCell ref="B3:C5"/>
    <mergeCell ref="D3:G3"/>
    <mergeCell ref="H3:M3"/>
    <mergeCell ref="D4:E5"/>
    <mergeCell ref="F4:G5"/>
    <mergeCell ref="H4:I5"/>
    <mergeCell ref="J4:K5"/>
    <mergeCell ref="L4:M5"/>
  </mergeCells>
  <hyperlinks>
    <hyperlink ref="O2" location="OBSAH!A1" display="Zpět na obsah"/>
  </hyperlinks>
  <pageMargins left="0.7" right="0.7" top="0.78740157499999996" bottom="0.78740157499999996"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W37"/>
  <sheetViews>
    <sheetView showGridLines="0" zoomScaleNormal="100" workbookViewId="0"/>
  </sheetViews>
  <sheetFormatPr defaultRowHeight="15"/>
  <cols>
    <col min="1" max="1" width="12.85546875" customWidth="1"/>
    <col min="2" max="2" width="5.7109375" style="147" customWidth="1"/>
    <col min="3" max="3" width="8.5703125" customWidth="1"/>
    <col min="4" max="4" width="7.85546875" style="147" customWidth="1"/>
    <col min="5" max="5" width="6.42578125" style="147" customWidth="1"/>
    <col min="6" max="6" width="8.140625" style="147" customWidth="1"/>
    <col min="7" max="7" width="6.42578125" style="147" customWidth="1"/>
    <col min="8" max="8" width="7.85546875" customWidth="1"/>
    <col min="9" max="9" width="7.140625" style="147" customWidth="1"/>
    <col min="10" max="10" width="7.85546875" customWidth="1"/>
    <col min="11" max="11" width="7.140625" style="147" customWidth="1"/>
    <col min="12" max="12" width="8.42578125" customWidth="1"/>
    <col min="13" max="13" width="7.140625" style="147" customWidth="1"/>
    <col min="14" max="14" width="7.85546875" customWidth="1"/>
    <col min="15" max="15" width="6.42578125" style="147" customWidth="1"/>
    <col min="16" max="16" width="7.85546875" customWidth="1"/>
    <col min="17" max="17" width="6.42578125" customWidth="1"/>
  </cols>
  <sheetData>
    <row r="1" spans="1:23" s="2" customFormat="1" ht="17.25" customHeight="1">
      <c r="A1" s="121" t="s">
        <v>954</v>
      </c>
      <c r="B1" s="121"/>
      <c r="C1" s="124"/>
      <c r="D1" s="124"/>
      <c r="E1" s="124"/>
      <c r="F1" s="124"/>
      <c r="G1" s="124"/>
      <c r="H1" s="124"/>
      <c r="I1" s="124"/>
      <c r="J1" s="124"/>
      <c r="K1" s="124"/>
      <c r="L1" s="124"/>
      <c r="M1" s="124"/>
      <c r="N1" s="124"/>
      <c r="O1" s="124"/>
      <c r="P1" s="124"/>
    </row>
    <row r="2" spans="1:23" s="3" customFormat="1" ht="17.25" customHeight="1" thickBot="1">
      <c r="A2" s="1614" t="s">
        <v>1719</v>
      </c>
      <c r="B2" s="146"/>
      <c r="D2" s="141"/>
      <c r="E2" s="431"/>
      <c r="F2" s="431"/>
      <c r="G2" s="431"/>
      <c r="H2" s="431"/>
      <c r="I2" s="146"/>
      <c r="K2" s="146"/>
      <c r="M2" s="146"/>
      <c r="O2" s="146"/>
      <c r="P2" s="146"/>
      <c r="Q2" s="146"/>
      <c r="R2" s="146"/>
      <c r="S2" s="213" t="s">
        <v>1602</v>
      </c>
      <c r="T2" s="146"/>
    </row>
    <row r="3" spans="1:23" ht="17.25" customHeight="1">
      <c r="A3" s="1904" t="s">
        <v>192</v>
      </c>
      <c r="B3" s="1905"/>
      <c r="C3" s="1883" t="s">
        <v>67</v>
      </c>
      <c r="D3" s="2052" t="s">
        <v>222</v>
      </c>
      <c r="E3" s="1941"/>
      <c r="F3" s="1941"/>
      <c r="G3" s="1932"/>
      <c r="H3" s="1994" t="s">
        <v>204</v>
      </c>
      <c r="I3" s="1995"/>
      <c r="J3" s="1995"/>
      <c r="K3" s="2003"/>
      <c r="L3" s="2057" t="s">
        <v>181</v>
      </c>
      <c r="M3" s="2058"/>
      <c r="N3" s="2058"/>
      <c r="O3" s="2058"/>
      <c r="P3" s="2058"/>
      <c r="Q3" s="2059"/>
    </row>
    <row r="4" spans="1:23" ht="17.25" customHeight="1">
      <c r="A4" s="1890"/>
      <c r="B4" s="1906"/>
      <c r="C4" s="1884"/>
      <c r="D4" s="1939" t="s">
        <v>652</v>
      </c>
      <c r="E4" s="1947"/>
      <c r="F4" s="2055" t="s">
        <v>356</v>
      </c>
      <c r="G4" s="2035"/>
      <c r="H4" s="1938" t="s">
        <v>379</v>
      </c>
      <c r="I4" s="1869"/>
      <c r="J4" s="1869" t="s">
        <v>462</v>
      </c>
      <c r="K4" s="2062"/>
      <c r="L4" s="2001" t="s">
        <v>223</v>
      </c>
      <c r="M4" s="2060"/>
      <c r="N4" s="1887" t="s">
        <v>248</v>
      </c>
      <c r="O4" s="1887"/>
      <c r="P4" s="1887" t="s">
        <v>249</v>
      </c>
      <c r="Q4" s="1870"/>
    </row>
    <row r="5" spans="1:23" ht="27.75" customHeight="1">
      <c r="A5" s="1890"/>
      <c r="B5" s="1906"/>
      <c r="C5" s="1884"/>
      <c r="D5" s="2053"/>
      <c r="E5" s="2054"/>
      <c r="F5" s="2054"/>
      <c r="G5" s="2056"/>
      <c r="H5" s="1938"/>
      <c r="I5" s="1869"/>
      <c r="J5" s="1869"/>
      <c r="K5" s="2062"/>
      <c r="L5" s="1948"/>
      <c r="M5" s="2061"/>
      <c r="N5" s="1887"/>
      <c r="O5" s="1887"/>
      <c r="P5" s="1887"/>
      <c r="Q5" s="1870"/>
    </row>
    <row r="6" spans="1:23" ht="17.25" customHeight="1" thickBot="1">
      <c r="A6" s="1891"/>
      <c r="B6" s="1907"/>
      <c r="C6" s="1141" t="s">
        <v>142</v>
      </c>
      <c r="D6" s="1061" t="s">
        <v>142</v>
      </c>
      <c r="E6" s="1062" t="s">
        <v>176</v>
      </c>
      <c r="F6" s="1064" t="s">
        <v>142</v>
      </c>
      <c r="G6" s="1071" t="s">
        <v>176</v>
      </c>
      <c r="H6" s="1061" t="s">
        <v>142</v>
      </c>
      <c r="I6" s="1062" t="s">
        <v>176</v>
      </c>
      <c r="J6" s="1064" t="s">
        <v>142</v>
      </c>
      <c r="K6" s="1071" t="s">
        <v>176</v>
      </c>
      <c r="L6" s="1072" t="s">
        <v>142</v>
      </c>
      <c r="M6" s="1062" t="s">
        <v>176</v>
      </c>
      <c r="N6" s="1064" t="s">
        <v>142</v>
      </c>
      <c r="O6" s="1062" t="s">
        <v>176</v>
      </c>
      <c r="P6" s="1064" t="s">
        <v>142</v>
      </c>
      <c r="Q6" s="1063" t="s">
        <v>176</v>
      </c>
      <c r="R6" s="123"/>
    </row>
    <row r="7" spans="1:23" s="16" customFormat="1" ht="17.25" customHeight="1">
      <c r="A7" s="1910" t="s">
        <v>11</v>
      </c>
      <c r="B7" s="1911"/>
      <c r="C7" s="151">
        <v>894815</v>
      </c>
      <c r="D7" s="113">
        <v>6952</v>
      </c>
      <c r="E7" s="287">
        <v>7.7692036901482429E-3</v>
      </c>
      <c r="F7" s="220">
        <v>1038</v>
      </c>
      <c r="G7" s="288">
        <v>1.1600163162217888E-3</v>
      </c>
      <c r="H7" s="113">
        <v>529604</v>
      </c>
      <c r="I7" s="239">
        <v>0.5918586523471332</v>
      </c>
      <c r="J7" s="220">
        <v>365211</v>
      </c>
      <c r="K7" s="240">
        <v>0.4081413476528668</v>
      </c>
      <c r="L7" s="354">
        <v>854137</v>
      </c>
      <c r="M7" s="239">
        <v>0.95454032397758193</v>
      </c>
      <c r="N7" s="222">
        <v>40409</v>
      </c>
      <c r="O7" s="239">
        <v>4.515905522370546E-2</v>
      </c>
      <c r="P7" s="222">
        <v>269</v>
      </c>
      <c r="Q7" s="1142">
        <v>3.0062079871258303E-4</v>
      </c>
      <c r="R7" s="386"/>
      <c r="S7" s="32"/>
      <c r="T7" s="32"/>
      <c r="U7" s="32"/>
    </row>
    <row r="8" spans="1:23" s="16" customFormat="1" ht="17.25" customHeight="1">
      <c r="A8" s="1910" t="s">
        <v>12</v>
      </c>
      <c r="B8" s="1911"/>
      <c r="C8" s="151">
        <v>921054</v>
      </c>
      <c r="D8" s="113">
        <v>7520</v>
      </c>
      <c r="E8" s="287">
        <v>8.1645592983690431E-3</v>
      </c>
      <c r="F8" s="220">
        <v>1339</v>
      </c>
      <c r="G8" s="288">
        <v>1.4537692686856579E-3</v>
      </c>
      <c r="H8" s="113">
        <v>551428</v>
      </c>
      <c r="I8" s="239">
        <v>0.5986923676570538</v>
      </c>
      <c r="J8" s="220">
        <v>369626</v>
      </c>
      <c r="K8" s="240">
        <v>0.40130763234294625</v>
      </c>
      <c r="L8" s="354">
        <v>880251</v>
      </c>
      <c r="M8" s="239">
        <v>0.95569966581763932</v>
      </c>
      <c r="N8" s="222">
        <v>40495</v>
      </c>
      <c r="O8" s="239">
        <v>4.3965934679182764E-2</v>
      </c>
      <c r="P8" s="222">
        <v>308</v>
      </c>
      <c r="Q8" s="1142">
        <v>3.3439950317788102E-4</v>
      </c>
      <c r="R8" s="386"/>
      <c r="S8" s="32"/>
      <c r="T8" s="32"/>
      <c r="U8" s="32"/>
    </row>
    <row r="9" spans="1:23" s="16" customFormat="1" ht="17.25" customHeight="1">
      <c r="A9" s="1910" t="s">
        <v>13</v>
      </c>
      <c r="B9" s="1911"/>
      <c r="C9" s="151">
        <v>947497</v>
      </c>
      <c r="D9" s="113">
        <v>8363</v>
      </c>
      <c r="E9" s="287">
        <v>8.8264131707013315E-3</v>
      </c>
      <c r="F9" s="220">
        <v>2067</v>
      </c>
      <c r="G9" s="288">
        <v>2.1815372502498689E-3</v>
      </c>
      <c r="H9" s="113">
        <v>568966</v>
      </c>
      <c r="I9" s="239">
        <v>0.60049372187985817</v>
      </c>
      <c r="J9" s="220">
        <v>378531</v>
      </c>
      <c r="K9" s="240">
        <v>0.39950627812014178</v>
      </c>
      <c r="L9" s="354">
        <v>906188</v>
      </c>
      <c r="M9" s="239">
        <v>0.95640197277669481</v>
      </c>
      <c r="N9" s="222">
        <v>40980</v>
      </c>
      <c r="O9" s="239">
        <v>4.3250796572442976E-2</v>
      </c>
      <c r="P9" s="222">
        <v>329</v>
      </c>
      <c r="Q9" s="1142">
        <v>3.4723065086221907E-4</v>
      </c>
      <c r="R9" s="386"/>
      <c r="S9" s="32"/>
      <c r="T9" s="32"/>
      <c r="U9" s="32"/>
    </row>
    <row r="10" spans="1:23" s="16" customFormat="1" ht="17.25" customHeight="1">
      <c r="A10" s="1910" t="s">
        <v>135</v>
      </c>
      <c r="B10" s="1911"/>
      <c r="C10" s="151">
        <v>967717</v>
      </c>
      <c r="D10" s="113">
        <v>9018</v>
      </c>
      <c r="E10" s="287">
        <v>9.318840115446975E-3</v>
      </c>
      <c r="F10" s="220">
        <v>2591</v>
      </c>
      <c r="G10" s="288">
        <v>2.6774356552587172E-3</v>
      </c>
      <c r="H10" s="113">
        <v>575699</v>
      </c>
      <c r="I10" s="239">
        <v>0.59490429536734402</v>
      </c>
      <c r="J10" s="220">
        <v>392018</v>
      </c>
      <c r="K10" s="240">
        <v>0.40509570463265604</v>
      </c>
      <c r="L10" s="354">
        <v>926108</v>
      </c>
      <c r="M10" s="239">
        <v>0.95700292544204557</v>
      </c>
      <c r="N10" s="222">
        <v>41260</v>
      </c>
      <c r="O10" s="239">
        <v>4.2636431932062784E-2</v>
      </c>
      <c r="P10" s="222">
        <v>349</v>
      </c>
      <c r="Q10" s="1142">
        <v>3.6064262589166049E-4</v>
      </c>
      <c r="R10" s="386"/>
      <c r="S10" s="32"/>
      <c r="T10" s="32"/>
      <c r="U10" s="32"/>
    </row>
    <row r="11" spans="1:23" s="16" customFormat="1" ht="17.25" customHeight="1">
      <c r="A11" s="1910" t="s">
        <v>183</v>
      </c>
      <c r="B11" s="1911"/>
      <c r="C11" s="151">
        <v>982878</v>
      </c>
      <c r="D11" s="113">
        <v>9370</v>
      </c>
      <c r="E11" s="287">
        <v>9.5332279285933758E-3</v>
      </c>
      <c r="F11" s="220">
        <v>3233</v>
      </c>
      <c r="G11" s="288">
        <v>3.289319732459166E-3</v>
      </c>
      <c r="H11" s="113">
        <v>573442</v>
      </c>
      <c r="I11" s="239">
        <v>0.58343151438937491</v>
      </c>
      <c r="J11" s="220">
        <v>409436</v>
      </c>
      <c r="K11" s="240">
        <v>0.41656848561062515</v>
      </c>
      <c r="L11" s="354">
        <v>940928</v>
      </c>
      <c r="M11" s="239">
        <v>0.95731921967934985</v>
      </c>
      <c r="N11" s="222">
        <v>41611</v>
      </c>
      <c r="O11" s="239">
        <v>4.2335874849167447E-2</v>
      </c>
      <c r="P11" s="222">
        <v>339</v>
      </c>
      <c r="Q11" s="1142">
        <v>3.4490547148272727E-4</v>
      </c>
      <c r="R11" s="386"/>
      <c r="S11" s="32"/>
      <c r="T11" s="32"/>
      <c r="U11" s="32"/>
    </row>
    <row r="12" spans="1:23" s="16" customFormat="1" ht="17.25" customHeight="1">
      <c r="A12" s="1910" t="s">
        <v>432</v>
      </c>
      <c r="B12" s="1911"/>
      <c r="C12" s="151">
        <v>995257</v>
      </c>
      <c r="D12" s="113">
        <v>9579</v>
      </c>
      <c r="E12" s="287">
        <v>9.6246497135915651E-3</v>
      </c>
      <c r="F12" s="220">
        <v>3874</v>
      </c>
      <c r="G12" s="288">
        <v>3.8924619470146905E-3</v>
      </c>
      <c r="H12" s="113">
        <v>563346</v>
      </c>
      <c r="I12" s="239">
        <v>0.56603068353199226</v>
      </c>
      <c r="J12" s="220">
        <v>431911</v>
      </c>
      <c r="K12" s="240">
        <v>0.43396931646800774</v>
      </c>
      <c r="L12" s="354">
        <v>952946</v>
      </c>
      <c r="M12" s="239">
        <v>0.95748736256062505</v>
      </c>
      <c r="N12" s="222">
        <v>41997</v>
      </c>
      <c r="O12" s="239">
        <v>4.2197141039952493E-2</v>
      </c>
      <c r="P12" s="222">
        <v>314</v>
      </c>
      <c r="Q12" s="1142">
        <v>3.1549639942246073E-4</v>
      </c>
      <c r="R12" s="386"/>
      <c r="S12" s="32"/>
      <c r="T12" s="32"/>
      <c r="U12" s="32"/>
    </row>
    <row r="13" spans="1:23" s="16" customFormat="1" ht="17.25" customHeight="1">
      <c r="A13" s="1910" t="s">
        <v>529</v>
      </c>
      <c r="B13" s="1911"/>
      <c r="C13" s="151">
        <v>1004469</v>
      </c>
      <c r="D13" s="113">
        <v>9336</v>
      </c>
      <c r="E13" s="287">
        <v>9.2944630446534435E-3</v>
      </c>
      <c r="F13" s="220">
        <v>4559</v>
      </c>
      <c r="G13" s="288">
        <v>4.5387164760684502E-3</v>
      </c>
      <c r="H13" s="113">
        <v>555089</v>
      </c>
      <c r="I13" s="239">
        <v>0.55261934415098923</v>
      </c>
      <c r="J13" s="220">
        <v>449380</v>
      </c>
      <c r="K13" s="240">
        <v>0.44738065584901077</v>
      </c>
      <c r="L13" s="354">
        <v>962348</v>
      </c>
      <c r="M13" s="239">
        <v>0.95806640125280118</v>
      </c>
      <c r="N13" s="222">
        <v>41798</v>
      </c>
      <c r="O13" s="239">
        <v>4.1612035811956369E-2</v>
      </c>
      <c r="P13" s="222">
        <v>323</v>
      </c>
      <c r="Q13" s="1142">
        <v>3.2156293524240171E-4</v>
      </c>
      <c r="R13" s="386"/>
      <c r="S13" s="32"/>
      <c r="T13" s="32"/>
      <c r="U13" s="32"/>
    </row>
    <row r="14" spans="1:23" s="16" customFormat="1" ht="17.25" customHeight="1">
      <c r="A14" s="1910" t="s">
        <v>589</v>
      </c>
      <c r="B14" s="1911"/>
      <c r="C14" s="151">
        <v>1006455</v>
      </c>
      <c r="D14" s="113">
        <v>9550</v>
      </c>
      <c r="E14" s="287">
        <v>9.4887501179883853E-3</v>
      </c>
      <c r="F14" s="220">
        <v>5815</v>
      </c>
      <c r="G14" s="288">
        <v>5.7777049147751261E-3</v>
      </c>
      <c r="H14" s="113">
        <v>545711</v>
      </c>
      <c r="I14" s="239">
        <v>0.54221102781545127</v>
      </c>
      <c r="J14" s="220">
        <v>460744</v>
      </c>
      <c r="K14" s="240">
        <v>0.45778897218454873</v>
      </c>
      <c r="L14" s="354">
        <v>964571</v>
      </c>
      <c r="M14" s="239">
        <v>0.95838462723122242</v>
      </c>
      <c r="N14" s="222">
        <v>41566</v>
      </c>
      <c r="O14" s="239">
        <v>4.1299412293644526E-2</v>
      </c>
      <c r="P14" s="222">
        <v>318</v>
      </c>
      <c r="Q14" s="1142">
        <v>3.1596047513301638E-4</v>
      </c>
      <c r="R14" s="386"/>
      <c r="S14" s="32"/>
      <c r="T14" s="32"/>
      <c r="U14" s="32"/>
    </row>
    <row r="15" spans="1:23" s="16" customFormat="1" ht="17.25" customHeight="1">
      <c r="A15" s="1910" t="s">
        <v>656</v>
      </c>
      <c r="B15" s="1911"/>
      <c r="C15" s="151">
        <v>1049723</v>
      </c>
      <c r="D15" s="113">
        <v>9517</v>
      </c>
      <c r="E15" s="287">
        <v>9.0662012740503929E-3</v>
      </c>
      <c r="F15" s="220">
        <v>6311</v>
      </c>
      <c r="G15" s="288">
        <v>6.0120622297501342E-3</v>
      </c>
      <c r="H15" s="113">
        <v>569927</v>
      </c>
      <c r="I15" s="239">
        <v>0.54293084937645453</v>
      </c>
      <c r="J15" s="220">
        <v>479796</v>
      </c>
      <c r="K15" s="240">
        <v>0.45706915062354547</v>
      </c>
      <c r="L15" s="354">
        <v>1007778</v>
      </c>
      <c r="M15" s="239">
        <v>0.96004183960911593</v>
      </c>
      <c r="N15" s="222">
        <v>41659</v>
      </c>
      <c r="O15" s="239">
        <v>3.9685707562852293E-2</v>
      </c>
      <c r="P15" s="222">
        <v>286</v>
      </c>
      <c r="Q15" s="1142">
        <v>2.7245282803177603E-4</v>
      </c>
      <c r="R15" s="386"/>
      <c r="S15" s="32"/>
      <c r="T15" s="32"/>
      <c r="U15" s="32"/>
      <c r="V15" s="208"/>
      <c r="W15" s="208"/>
    </row>
    <row r="16" spans="1:23" s="16" customFormat="1" ht="17.25" customHeight="1">
      <c r="A16" s="1910" t="s">
        <v>673</v>
      </c>
      <c r="B16" s="1911"/>
      <c r="C16" s="151">
        <v>1042102</v>
      </c>
      <c r="D16" s="113">
        <v>9637</v>
      </c>
      <c r="E16" s="287">
        <v>9.2476552199304875E-3</v>
      </c>
      <c r="F16" s="220">
        <v>6882</v>
      </c>
      <c r="G16" s="288">
        <v>6.6001216771486857E-3</v>
      </c>
      <c r="H16" s="113">
        <v>572583</v>
      </c>
      <c r="I16" s="239">
        <v>0.54945005383350187</v>
      </c>
      <c r="J16" s="220">
        <v>469519</v>
      </c>
      <c r="K16" s="240">
        <v>0.45054994616649807</v>
      </c>
      <c r="L16" s="354">
        <v>1000346</v>
      </c>
      <c r="M16" s="239">
        <v>0.95993098564248025</v>
      </c>
      <c r="N16" s="222">
        <v>41478</v>
      </c>
      <c r="O16" s="239">
        <v>3.9802245845416286E-2</v>
      </c>
      <c r="P16" s="222">
        <v>278</v>
      </c>
      <c r="Q16" s="1142">
        <v>2.6676851210342175E-4</v>
      </c>
      <c r="R16" s="208"/>
      <c r="S16" s="32"/>
      <c r="T16" s="32"/>
      <c r="U16" s="32"/>
      <c r="V16" s="208"/>
      <c r="W16" s="208"/>
    </row>
    <row r="17" spans="1:23" s="16" customFormat="1" ht="17.25" customHeight="1" thickBot="1">
      <c r="A17" s="1910" t="s">
        <v>939</v>
      </c>
      <c r="B17" s="1911"/>
      <c r="C17" s="151">
        <v>1044197</v>
      </c>
      <c r="D17" s="113">
        <v>9607</v>
      </c>
      <c r="E17" s="287">
        <v>9.2003711943244425E-3</v>
      </c>
      <c r="F17" s="220">
        <v>7367</v>
      </c>
      <c r="G17" s="288">
        <v>7.0551821160183374E-3</v>
      </c>
      <c r="H17" s="113">
        <v>582923</v>
      </c>
      <c r="I17" s="239">
        <v>0.55825002370242394</v>
      </c>
      <c r="J17" s="220">
        <v>461274</v>
      </c>
      <c r="K17" s="240">
        <v>0.44174997629757601</v>
      </c>
      <c r="L17" s="354">
        <v>1002460</v>
      </c>
      <c r="M17" s="239">
        <v>0.96002957296372238</v>
      </c>
      <c r="N17" s="222">
        <v>41456</v>
      </c>
      <c r="O17" s="239">
        <v>3.9701320727793699E-2</v>
      </c>
      <c r="P17" s="222">
        <v>281</v>
      </c>
      <c r="Q17" s="1142">
        <v>2.6910630848393552E-4</v>
      </c>
      <c r="R17" s="386"/>
      <c r="S17" s="32"/>
      <c r="T17" s="32"/>
      <c r="U17" s="32"/>
      <c r="V17" s="208"/>
      <c r="W17" s="208"/>
    </row>
    <row r="18" spans="1:23" s="16" customFormat="1" ht="15" customHeight="1">
      <c r="A18" s="1900" t="s">
        <v>941</v>
      </c>
      <c r="B18" s="907" t="s">
        <v>185</v>
      </c>
      <c r="C18" s="908">
        <f>C17-C16</f>
        <v>2095</v>
      </c>
      <c r="D18" s="948">
        <f>D17-D16</f>
        <v>-30</v>
      </c>
      <c r="E18" s="1027" t="s">
        <v>52</v>
      </c>
      <c r="F18" s="909">
        <f>F17-F16</f>
        <v>485</v>
      </c>
      <c r="G18" s="1028" t="s">
        <v>52</v>
      </c>
      <c r="H18" s="948">
        <f>H17-H16</f>
        <v>10340</v>
      </c>
      <c r="I18" s="1027" t="s">
        <v>52</v>
      </c>
      <c r="J18" s="909">
        <f>J17-J16</f>
        <v>-8245</v>
      </c>
      <c r="K18" s="1028" t="s">
        <v>52</v>
      </c>
      <c r="L18" s="1026">
        <f>L17-L16</f>
        <v>2114</v>
      </c>
      <c r="M18" s="1027" t="s">
        <v>52</v>
      </c>
      <c r="N18" s="909">
        <f>N17-N16</f>
        <v>-22</v>
      </c>
      <c r="O18" s="1027" t="s">
        <v>52</v>
      </c>
      <c r="P18" s="909">
        <f>P17-P16</f>
        <v>3</v>
      </c>
      <c r="Q18" s="1043" t="s">
        <v>52</v>
      </c>
      <c r="R18" s="331"/>
    </row>
    <row r="19" spans="1:23" s="16" customFormat="1">
      <c r="A19" s="1901"/>
      <c r="B19" s="923" t="s">
        <v>186</v>
      </c>
      <c r="C19" s="924">
        <f>C17/C16-1</f>
        <v>2.0103598304197501E-3</v>
      </c>
      <c r="D19" s="927">
        <f>D17/D16-1</f>
        <v>-3.1130019715679413E-3</v>
      </c>
      <c r="E19" s="1030" t="s">
        <v>52</v>
      </c>
      <c r="F19" s="925">
        <f>F17/F16-1</f>
        <v>7.047369950595761E-2</v>
      </c>
      <c r="G19" s="1031" t="s">
        <v>52</v>
      </c>
      <c r="H19" s="927">
        <f>H17/H16-1</f>
        <v>1.8058517280464148E-2</v>
      </c>
      <c r="I19" s="1030" t="s">
        <v>52</v>
      </c>
      <c r="J19" s="925">
        <f>J17/J16-1</f>
        <v>-1.7560524707200376E-2</v>
      </c>
      <c r="K19" s="1031" t="s">
        <v>52</v>
      </c>
      <c r="L19" s="1029">
        <f>L17/L16-1</f>
        <v>2.113268808991986E-3</v>
      </c>
      <c r="M19" s="1030" t="s">
        <v>52</v>
      </c>
      <c r="N19" s="925">
        <f>N17/N16-1</f>
        <v>-5.3040165871065525E-4</v>
      </c>
      <c r="O19" s="1030" t="s">
        <v>52</v>
      </c>
      <c r="P19" s="925">
        <f>P17/P16-1</f>
        <v>1.0791366906474753E-2</v>
      </c>
      <c r="Q19" s="1044" t="s">
        <v>52</v>
      </c>
      <c r="R19" s="331"/>
    </row>
    <row r="20" spans="1:23" s="16" customFormat="1" ht="16.5" customHeight="1">
      <c r="A20" s="1902" t="s">
        <v>942</v>
      </c>
      <c r="B20" s="928" t="s">
        <v>185</v>
      </c>
      <c r="C20" s="929">
        <f>C17-C12</f>
        <v>48940</v>
      </c>
      <c r="D20" s="955">
        <f>D17-D12</f>
        <v>28</v>
      </c>
      <c r="E20" s="1033" t="s">
        <v>52</v>
      </c>
      <c r="F20" s="919">
        <f>F17-F12</f>
        <v>3493</v>
      </c>
      <c r="G20" s="1034" t="s">
        <v>52</v>
      </c>
      <c r="H20" s="955">
        <f>H17-H12</f>
        <v>19577</v>
      </c>
      <c r="I20" s="1033" t="s">
        <v>52</v>
      </c>
      <c r="J20" s="919">
        <f>J17-J12</f>
        <v>29363</v>
      </c>
      <c r="K20" s="1034" t="s">
        <v>52</v>
      </c>
      <c r="L20" s="1032">
        <f>L17-L12</f>
        <v>49514</v>
      </c>
      <c r="M20" s="1033" t="s">
        <v>52</v>
      </c>
      <c r="N20" s="919">
        <f>N17-N12</f>
        <v>-541</v>
      </c>
      <c r="O20" s="1033" t="s">
        <v>52</v>
      </c>
      <c r="P20" s="919">
        <f>P17-P12</f>
        <v>-33</v>
      </c>
      <c r="Q20" s="1045" t="s">
        <v>52</v>
      </c>
      <c r="R20" s="331"/>
    </row>
    <row r="21" spans="1:23" s="16" customFormat="1">
      <c r="A21" s="1901"/>
      <c r="B21" s="923" t="s">
        <v>186</v>
      </c>
      <c r="C21" s="924">
        <f>C17/C12-1</f>
        <v>4.9173228623360599E-2</v>
      </c>
      <c r="D21" s="927">
        <f>D17/D12-1</f>
        <v>2.9230608623029841E-3</v>
      </c>
      <c r="E21" s="1030" t="s">
        <v>52</v>
      </c>
      <c r="F21" s="925">
        <f>F17/F12-1</f>
        <v>0.90165203923593196</v>
      </c>
      <c r="G21" s="1031" t="s">
        <v>52</v>
      </c>
      <c r="H21" s="927">
        <f>H17/H12-1</f>
        <v>3.475128961597318E-2</v>
      </c>
      <c r="I21" s="1030" t="s">
        <v>52</v>
      </c>
      <c r="J21" s="925">
        <f>J17/J12-1</f>
        <v>6.7983913352519298E-2</v>
      </c>
      <c r="K21" s="1031" t="s">
        <v>52</v>
      </c>
      <c r="L21" s="1029">
        <f>L17/L12-1</f>
        <v>5.1958872800767386E-2</v>
      </c>
      <c r="M21" s="1030" t="s">
        <v>52</v>
      </c>
      <c r="N21" s="925">
        <f>N17/N12-1</f>
        <v>-1.2881872514703407E-2</v>
      </c>
      <c r="O21" s="1030" t="s">
        <v>52</v>
      </c>
      <c r="P21" s="925">
        <f>P17/P12-1</f>
        <v>-0.10509554140127386</v>
      </c>
      <c r="Q21" s="1044" t="s">
        <v>52</v>
      </c>
      <c r="R21" s="259"/>
    </row>
    <row r="22" spans="1:23" s="16" customFormat="1" ht="16.5" customHeight="1">
      <c r="A22" s="1902" t="s">
        <v>943</v>
      </c>
      <c r="B22" s="928" t="s">
        <v>185</v>
      </c>
      <c r="C22" s="929">
        <f>C17-C7</f>
        <v>149382</v>
      </c>
      <c r="D22" s="955">
        <f>D17-D7</f>
        <v>2655</v>
      </c>
      <c r="E22" s="1033" t="s">
        <v>52</v>
      </c>
      <c r="F22" s="919">
        <f>F17-F7</f>
        <v>6329</v>
      </c>
      <c r="G22" s="1034" t="s">
        <v>52</v>
      </c>
      <c r="H22" s="955">
        <f>H17-H7</f>
        <v>53319</v>
      </c>
      <c r="I22" s="1033" t="s">
        <v>52</v>
      </c>
      <c r="J22" s="919">
        <f>J17-J7</f>
        <v>96063</v>
      </c>
      <c r="K22" s="1034" t="s">
        <v>52</v>
      </c>
      <c r="L22" s="1032">
        <f>L17-L7</f>
        <v>148323</v>
      </c>
      <c r="M22" s="1033" t="s">
        <v>52</v>
      </c>
      <c r="N22" s="919">
        <f>N17-N7</f>
        <v>1047</v>
      </c>
      <c r="O22" s="1033" t="s">
        <v>52</v>
      </c>
      <c r="P22" s="919">
        <f>P17-P7</f>
        <v>12</v>
      </c>
      <c r="Q22" s="1045" t="s">
        <v>52</v>
      </c>
      <c r="R22" s="259"/>
    </row>
    <row r="23" spans="1:23" s="16" customFormat="1">
      <c r="A23" s="2027"/>
      <c r="B23" s="935" t="s">
        <v>186</v>
      </c>
      <c r="C23" s="936">
        <f>C17/C7-1</f>
        <v>0.16694177008655431</v>
      </c>
      <c r="D23" s="940">
        <f>D17/D7-1</f>
        <v>0.38190448791714604</v>
      </c>
      <c r="E23" s="1049" t="s">
        <v>52</v>
      </c>
      <c r="F23" s="938">
        <f>F17/F7-1</f>
        <v>6.0973025048169553</v>
      </c>
      <c r="G23" s="1070" t="s">
        <v>52</v>
      </c>
      <c r="H23" s="940">
        <f>H17/H7-1</f>
        <v>0.10067710968950383</v>
      </c>
      <c r="I23" s="1049" t="s">
        <v>52</v>
      </c>
      <c r="J23" s="938">
        <f>J17/J7-1</f>
        <v>0.2630342459564472</v>
      </c>
      <c r="K23" s="1070" t="s">
        <v>52</v>
      </c>
      <c r="L23" s="1108">
        <f>L17/L7-1</f>
        <v>0.1736524702711626</v>
      </c>
      <c r="M23" s="1049" t="s">
        <v>52</v>
      </c>
      <c r="N23" s="938">
        <f>N17/N7-1</f>
        <v>2.591006953896402E-2</v>
      </c>
      <c r="O23" s="1049" t="s">
        <v>52</v>
      </c>
      <c r="P23" s="938">
        <f>P17/P7-1</f>
        <v>4.4609665427509215E-2</v>
      </c>
      <c r="Q23" s="1050" t="s">
        <v>52</v>
      </c>
      <c r="R23" s="250"/>
    </row>
    <row r="24" spans="1:23" s="16" customFormat="1">
      <c r="A24" s="903"/>
      <c r="B24" s="258"/>
      <c r="C24" s="256"/>
      <c r="D24" s="256"/>
      <c r="E24" s="257"/>
      <c r="F24" s="256"/>
      <c r="G24" s="257"/>
      <c r="H24" s="256"/>
      <c r="I24" s="257"/>
      <c r="J24" s="256"/>
      <c r="K24" s="257"/>
      <c r="L24" s="256"/>
      <c r="M24" s="257"/>
      <c r="N24" s="256"/>
      <c r="O24" s="257"/>
      <c r="P24" s="256"/>
      <c r="Q24" s="257"/>
      <c r="R24" s="250"/>
    </row>
    <row r="25" spans="1:23" s="16" customFormat="1" ht="16.5" customHeight="1">
      <c r="A25" s="418" t="s">
        <v>653</v>
      </c>
      <c r="B25" s="166"/>
      <c r="C25" s="167"/>
      <c r="D25" s="167"/>
      <c r="E25" s="167"/>
      <c r="F25" s="167"/>
      <c r="G25" s="167"/>
      <c r="H25" s="167"/>
      <c r="I25" s="167"/>
      <c r="J25" s="167"/>
      <c r="K25" s="167"/>
      <c r="L25" s="167"/>
      <c r="M25" s="167"/>
      <c r="N25" s="167"/>
      <c r="O25" s="167"/>
      <c r="P25" s="167"/>
    </row>
    <row r="26" spans="1:23" s="7" customFormat="1" ht="16.5" customHeight="1">
      <c r="A26" s="412" t="s">
        <v>1736</v>
      </c>
      <c r="B26" s="166"/>
      <c r="D26" s="167"/>
      <c r="E26" s="167"/>
      <c r="F26" s="167"/>
      <c r="G26" s="167"/>
      <c r="I26" s="167"/>
      <c r="K26" s="167"/>
      <c r="M26" s="120"/>
      <c r="N26" s="167"/>
      <c r="O26" s="167"/>
    </row>
    <row r="27" spans="1:23" s="7" customFormat="1" ht="16.5" customHeight="1">
      <c r="A27" s="412" t="s">
        <v>1737</v>
      </c>
      <c r="B27" s="166"/>
      <c r="D27" s="167"/>
      <c r="E27" s="167"/>
      <c r="F27" s="167"/>
      <c r="G27" s="167"/>
      <c r="I27" s="167"/>
      <c r="K27" s="167"/>
      <c r="M27" s="167"/>
      <c r="N27" s="120"/>
      <c r="O27" s="167"/>
    </row>
    <row r="28" spans="1:23" ht="16.5" customHeight="1">
      <c r="A28" s="419" t="s">
        <v>1096</v>
      </c>
      <c r="N28" s="322"/>
      <c r="O28" s="322"/>
    </row>
    <row r="29" spans="1:23" ht="16.5" customHeight="1">
      <c r="A29" s="419" t="s">
        <v>1097</v>
      </c>
      <c r="J29" s="123"/>
      <c r="K29" s="123"/>
      <c r="L29" s="123"/>
    </row>
    <row r="30" spans="1:23" s="147" customFormat="1" ht="16.5" customHeight="1">
      <c r="A30" s="419" t="s">
        <v>380</v>
      </c>
      <c r="J30" s="229"/>
      <c r="K30" s="123"/>
      <c r="L30" s="123"/>
      <c r="N30" s="322"/>
      <c r="O30" s="322"/>
      <c r="P30" s="322"/>
      <c r="Q30" s="322"/>
    </row>
    <row r="31" spans="1:23">
      <c r="A31" s="69" t="s">
        <v>513</v>
      </c>
    </row>
    <row r="32" spans="1:23">
      <c r="C32" s="502"/>
      <c r="D32" s="141"/>
      <c r="E32" s="141"/>
      <c r="F32" s="141"/>
      <c r="G32" s="141"/>
      <c r="H32" s="141"/>
      <c r="I32" s="141"/>
      <c r="J32" s="141"/>
      <c r="K32" s="141"/>
      <c r="L32" s="141"/>
      <c r="M32" s="141"/>
      <c r="N32" s="141"/>
      <c r="O32" s="141"/>
      <c r="P32" s="141"/>
      <c r="Q32" s="141"/>
    </row>
    <row r="33" spans="3:17">
      <c r="C33" s="196"/>
      <c r="D33" s="196"/>
      <c r="E33" s="196"/>
      <c r="F33" s="196"/>
      <c r="G33" s="196"/>
      <c r="H33" s="196"/>
      <c r="I33" s="196"/>
      <c r="J33" s="196"/>
      <c r="K33" s="196"/>
      <c r="L33" s="196"/>
      <c r="M33" s="196"/>
      <c r="N33" s="196"/>
      <c r="O33" s="196"/>
      <c r="P33" s="196"/>
      <c r="Q33" s="196"/>
    </row>
    <row r="34" spans="3:17">
      <c r="C34" s="141"/>
      <c r="D34" s="141"/>
      <c r="E34" s="141"/>
      <c r="F34" s="141"/>
      <c r="G34" s="141"/>
      <c r="H34" s="141"/>
      <c r="I34" s="141"/>
      <c r="J34" s="141"/>
      <c r="K34" s="141"/>
      <c r="L34" s="141"/>
      <c r="M34" s="141"/>
      <c r="N34" s="141"/>
      <c r="O34" s="141"/>
      <c r="P34" s="141"/>
      <c r="Q34" s="141"/>
    </row>
    <row r="35" spans="3:17">
      <c r="C35" s="196"/>
      <c r="D35" s="196"/>
      <c r="E35" s="196"/>
      <c r="F35" s="196"/>
      <c r="G35" s="196"/>
      <c r="H35" s="196"/>
      <c r="I35" s="196"/>
      <c r="J35" s="196"/>
      <c r="K35" s="196"/>
      <c r="L35" s="196"/>
      <c r="M35" s="196"/>
      <c r="N35" s="196"/>
      <c r="O35" s="196"/>
      <c r="P35" s="196"/>
      <c r="Q35" s="196"/>
    </row>
    <row r="36" spans="3:17">
      <c r="C36" s="141"/>
      <c r="D36" s="141"/>
      <c r="E36" s="141"/>
      <c r="F36" s="141"/>
      <c r="G36" s="141"/>
      <c r="H36" s="141"/>
      <c r="I36" s="141"/>
      <c r="J36" s="141"/>
      <c r="K36" s="141"/>
      <c r="L36" s="141"/>
      <c r="M36" s="141"/>
      <c r="N36" s="141"/>
      <c r="O36" s="141"/>
      <c r="P36" s="141"/>
      <c r="Q36" s="141"/>
    </row>
    <row r="37" spans="3:17">
      <c r="C37" s="196"/>
      <c r="D37" s="196"/>
      <c r="E37" s="196"/>
      <c r="F37" s="196"/>
      <c r="G37" s="196"/>
      <c r="H37" s="196"/>
      <c r="I37" s="196"/>
      <c r="J37" s="196"/>
      <c r="K37" s="196"/>
      <c r="L37" s="196"/>
      <c r="M37" s="196"/>
      <c r="N37" s="196"/>
      <c r="O37" s="196"/>
      <c r="P37" s="196"/>
      <c r="Q37" s="196"/>
    </row>
  </sheetData>
  <mergeCells count="26">
    <mergeCell ref="A20:A21"/>
    <mergeCell ref="A22:A23"/>
    <mergeCell ref="A13:B13"/>
    <mergeCell ref="A14:B14"/>
    <mergeCell ref="A15:B15"/>
    <mergeCell ref="A16:B16"/>
    <mergeCell ref="A17:B17"/>
    <mergeCell ref="N4:O5"/>
    <mergeCell ref="P4:Q5"/>
    <mergeCell ref="L3:Q3"/>
    <mergeCell ref="L4:M5"/>
    <mergeCell ref="H3:K3"/>
    <mergeCell ref="H4:I5"/>
    <mergeCell ref="J4:K5"/>
    <mergeCell ref="A7:B7"/>
    <mergeCell ref="A18:A19"/>
    <mergeCell ref="C3:C5"/>
    <mergeCell ref="D3:G3"/>
    <mergeCell ref="D4:E5"/>
    <mergeCell ref="F4:G5"/>
    <mergeCell ref="A3:B6"/>
    <mergeCell ref="A8:B8"/>
    <mergeCell ref="A9:B9"/>
    <mergeCell ref="A10:B10"/>
    <mergeCell ref="A11:B11"/>
    <mergeCell ref="A12:B12"/>
  </mergeCells>
  <hyperlinks>
    <hyperlink ref="S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C18:Q23" unlockedFormula="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showGridLines="0" zoomScaleNormal="100" workbookViewId="0"/>
  </sheetViews>
  <sheetFormatPr defaultColWidth="9.140625" defaultRowHeight="15"/>
  <cols>
    <col min="1" max="1" width="20" style="147" customWidth="1"/>
    <col min="2" max="2" width="8.5703125" style="147" customWidth="1"/>
    <col min="3" max="3" width="7.85546875" style="147" customWidth="1"/>
    <col min="4" max="4" width="6.5703125" style="147" customWidth="1"/>
    <col min="5" max="5" width="7.85546875" style="147" customWidth="1"/>
    <col min="6" max="6" width="6.5703125" style="147" customWidth="1"/>
    <col min="7" max="7" width="7.85546875" style="147" customWidth="1"/>
    <col min="8" max="8" width="7.140625" style="147" customWidth="1"/>
    <col min="9" max="9" width="7.85546875" style="147" customWidth="1"/>
    <col min="10" max="10" width="7.140625" style="147" customWidth="1"/>
    <col min="11" max="11" width="8.85546875" style="147" customWidth="1"/>
    <col min="12" max="13" width="7.140625" style="147" customWidth="1"/>
    <col min="14" max="14" width="6.42578125" style="147" customWidth="1"/>
    <col min="15" max="15" width="7.140625" style="147" customWidth="1"/>
    <col min="16" max="16" width="6.42578125" style="147" customWidth="1"/>
    <col min="17" max="16384" width="9.140625" style="147"/>
  </cols>
  <sheetData>
    <row r="1" spans="1:18" s="145" customFormat="1" ht="17.25" customHeight="1">
      <c r="A1" s="121" t="s">
        <v>1045</v>
      </c>
      <c r="B1" s="124"/>
      <c r="C1" s="124"/>
      <c r="D1" s="124"/>
      <c r="E1" s="124"/>
      <c r="F1" s="124"/>
      <c r="G1" s="124"/>
      <c r="H1" s="124"/>
      <c r="I1" s="124"/>
      <c r="J1" s="124"/>
      <c r="K1" s="124"/>
      <c r="L1" s="124"/>
      <c r="M1" s="124"/>
      <c r="N1" s="124"/>
      <c r="O1" s="124"/>
    </row>
    <row r="2" spans="1:18" s="146" customFormat="1" ht="17.25" customHeight="1" thickBot="1">
      <c r="A2" s="1614" t="s">
        <v>1719</v>
      </c>
      <c r="B2" s="303"/>
      <c r="C2" s="303"/>
      <c r="D2" s="303"/>
      <c r="E2" s="303"/>
      <c r="F2" s="303"/>
      <c r="G2" s="303"/>
      <c r="H2" s="303"/>
      <c r="I2" s="303"/>
      <c r="J2" s="303"/>
      <c r="K2" s="303"/>
      <c r="L2" s="303"/>
      <c r="M2" s="303"/>
      <c r="R2" s="213" t="s">
        <v>1602</v>
      </c>
    </row>
    <row r="3" spans="1:18" ht="17.25" customHeight="1">
      <c r="A3" s="2063" t="s">
        <v>184</v>
      </c>
      <c r="B3" s="1883" t="s">
        <v>67</v>
      </c>
      <c r="C3" s="2052" t="s">
        <v>222</v>
      </c>
      <c r="D3" s="1941"/>
      <c r="E3" s="1941"/>
      <c r="F3" s="1932"/>
      <c r="G3" s="1994" t="s">
        <v>204</v>
      </c>
      <c r="H3" s="1995"/>
      <c r="I3" s="1995"/>
      <c r="J3" s="2003"/>
      <c r="K3" s="2065" t="s">
        <v>181</v>
      </c>
      <c r="L3" s="2058"/>
      <c r="M3" s="2058"/>
      <c r="N3" s="2058"/>
      <c r="O3" s="2058"/>
      <c r="P3" s="2059"/>
    </row>
    <row r="4" spans="1:18" ht="17.25" customHeight="1">
      <c r="A4" s="2064"/>
      <c r="B4" s="1884"/>
      <c r="C4" s="1939" t="s">
        <v>652</v>
      </c>
      <c r="D4" s="1947"/>
      <c r="E4" s="2055" t="s">
        <v>356</v>
      </c>
      <c r="F4" s="2035"/>
      <c r="G4" s="1938" t="s">
        <v>379</v>
      </c>
      <c r="H4" s="1869"/>
      <c r="I4" s="1869" t="s">
        <v>462</v>
      </c>
      <c r="J4" s="2062"/>
      <c r="K4" s="2001" t="s">
        <v>223</v>
      </c>
      <c r="L4" s="2060"/>
      <c r="M4" s="1887" t="s">
        <v>248</v>
      </c>
      <c r="N4" s="1887"/>
      <c r="O4" s="1887" t="s">
        <v>249</v>
      </c>
      <c r="P4" s="1870"/>
    </row>
    <row r="5" spans="1:18" ht="27.75" customHeight="1">
      <c r="A5" s="2064"/>
      <c r="B5" s="1884"/>
      <c r="C5" s="2053"/>
      <c r="D5" s="2054"/>
      <c r="E5" s="2054"/>
      <c r="F5" s="2056"/>
      <c r="G5" s="1938"/>
      <c r="H5" s="1869"/>
      <c r="I5" s="1869"/>
      <c r="J5" s="2062"/>
      <c r="K5" s="1948"/>
      <c r="L5" s="2061"/>
      <c r="M5" s="1887"/>
      <c r="N5" s="1887"/>
      <c r="O5" s="1887"/>
      <c r="P5" s="1870"/>
    </row>
    <row r="6" spans="1:18" ht="17.25" customHeight="1" thickBot="1">
      <c r="A6" s="1893"/>
      <c r="B6" s="1141" t="s">
        <v>142</v>
      </c>
      <c r="C6" s="1061" t="s">
        <v>142</v>
      </c>
      <c r="D6" s="1062" t="s">
        <v>176</v>
      </c>
      <c r="E6" s="1064" t="s">
        <v>142</v>
      </c>
      <c r="F6" s="1071" t="s">
        <v>176</v>
      </c>
      <c r="G6" s="1061" t="s">
        <v>142</v>
      </c>
      <c r="H6" s="1062" t="s">
        <v>176</v>
      </c>
      <c r="I6" s="1064" t="s">
        <v>142</v>
      </c>
      <c r="J6" s="1071" t="s">
        <v>176</v>
      </c>
      <c r="K6" s="1061" t="s">
        <v>142</v>
      </c>
      <c r="L6" s="1062" t="s">
        <v>176</v>
      </c>
      <c r="M6" s="1064" t="s">
        <v>142</v>
      </c>
      <c r="N6" s="1062" t="s">
        <v>176</v>
      </c>
      <c r="O6" s="1064" t="s">
        <v>142</v>
      </c>
      <c r="P6" s="1063" t="s">
        <v>176</v>
      </c>
    </row>
    <row r="7" spans="1:18" s="16" customFormat="1" ht="17.25" customHeight="1">
      <c r="A7" s="1143" t="s">
        <v>1601</v>
      </c>
      <c r="B7" s="647">
        <v>1044197</v>
      </c>
      <c r="C7" s="647">
        <v>9607</v>
      </c>
      <c r="D7" s="676">
        <v>9.2003711943244425E-3</v>
      </c>
      <c r="E7" s="674">
        <v>7367</v>
      </c>
      <c r="F7" s="676">
        <v>7.0551821160183374E-3</v>
      </c>
      <c r="G7" s="647">
        <v>582923</v>
      </c>
      <c r="H7" s="677">
        <v>0.55825002370242394</v>
      </c>
      <c r="I7" s="675">
        <v>461274</v>
      </c>
      <c r="J7" s="677">
        <v>0.44174997629757601</v>
      </c>
      <c r="K7" s="634">
        <v>1002460</v>
      </c>
      <c r="L7" s="677">
        <v>0.96002957296372238</v>
      </c>
      <c r="M7" s="520">
        <v>41456</v>
      </c>
      <c r="N7" s="677">
        <v>3.9701320727793699E-2</v>
      </c>
      <c r="O7" s="520">
        <v>281</v>
      </c>
      <c r="P7" s="1144">
        <v>2.6910630848393552E-4</v>
      </c>
    </row>
    <row r="8" spans="1:18" s="16" customFormat="1" ht="17.25" customHeight="1">
      <c r="A8" s="980" t="s">
        <v>16</v>
      </c>
      <c r="B8" s="113">
        <v>130476</v>
      </c>
      <c r="C8" s="113">
        <v>3207</v>
      </c>
      <c r="D8" s="287">
        <v>2.4579232962383887E-2</v>
      </c>
      <c r="E8" s="220">
        <v>447</v>
      </c>
      <c r="F8" s="287">
        <v>3.4259174100984089E-3</v>
      </c>
      <c r="G8" s="113">
        <v>71254</v>
      </c>
      <c r="H8" s="239">
        <v>0.54610809650817005</v>
      </c>
      <c r="I8" s="365">
        <v>59222</v>
      </c>
      <c r="J8" s="239">
        <v>0.4538919034918299</v>
      </c>
      <c r="K8" s="140">
        <v>121557</v>
      </c>
      <c r="L8" s="239">
        <v>0.93164260093810358</v>
      </c>
      <c r="M8" s="222">
        <v>8748</v>
      </c>
      <c r="N8" s="239">
        <v>6.7046813207026573E-2</v>
      </c>
      <c r="O8" s="222">
        <v>171</v>
      </c>
      <c r="P8" s="1142">
        <v>1.3105858548698611E-3</v>
      </c>
    </row>
    <row r="9" spans="1:18" s="16" customFormat="1" ht="17.25" customHeight="1">
      <c r="A9" s="980" t="s">
        <v>17</v>
      </c>
      <c r="B9" s="113">
        <v>152792</v>
      </c>
      <c r="C9" s="113">
        <v>903</v>
      </c>
      <c r="D9" s="287">
        <v>5.9099952877113985E-3</v>
      </c>
      <c r="E9" s="220">
        <v>1606</v>
      </c>
      <c r="F9" s="287">
        <v>1.0511021519451279E-2</v>
      </c>
      <c r="G9" s="113">
        <v>87535</v>
      </c>
      <c r="H9" s="239">
        <v>0.57290303157233358</v>
      </c>
      <c r="I9" s="365">
        <v>65257</v>
      </c>
      <c r="J9" s="239">
        <v>0.42709696842766637</v>
      </c>
      <c r="K9" s="140">
        <v>148594</v>
      </c>
      <c r="L9" s="239">
        <v>0.97252473951515783</v>
      </c>
      <c r="M9" s="222">
        <v>4198</v>
      </c>
      <c r="N9" s="239">
        <v>2.747526048484214E-2</v>
      </c>
      <c r="O9" s="230" t="s">
        <v>170</v>
      </c>
      <c r="P9" s="1131" t="s">
        <v>170</v>
      </c>
    </row>
    <row r="10" spans="1:18" s="16" customFormat="1" ht="17.25" customHeight="1">
      <c r="A10" s="980" t="s">
        <v>18</v>
      </c>
      <c r="B10" s="113">
        <v>62714</v>
      </c>
      <c r="C10" s="113">
        <v>392</v>
      </c>
      <c r="D10" s="287">
        <v>6.2505979526102625E-3</v>
      </c>
      <c r="E10" s="220">
        <v>356</v>
      </c>
      <c r="F10" s="287">
        <v>5.6765634467582995E-3</v>
      </c>
      <c r="G10" s="113">
        <v>34970</v>
      </c>
      <c r="H10" s="239">
        <v>0.55761074082342066</v>
      </c>
      <c r="I10" s="365">
        <v>27744</v>
      </c>
      <c r="J10" s="239">
        <v>0.4423892591765794</v>
      </c>
      <c r="K10" s="140">
        <v>60103</v>
      </c>
      <c r="L10" s="239">
        <v>0.95836655292279238</v>
      </c>
      <c r="M10" s="222">
        <v>2611</v>
      </c>
      <c r="N10" s="239">
        <v>4.163344707720764E-2</v>
      </c>
      <c r="O10" s="230" t="s">
        <v>170</v>
      </c>
      <c r="P10" s="1131" t="s">
        <v>170</v>
      </c>
    </row>
    <row r="11" spans="1:18" s="16" customFormat="1" ht="17.25" customHeight="1">
      <c r="A11" s="980" t="s">
        <v>19</v>
      </c>
      <c r="B11" s="113">
        <v>57350</v>
      </c>
      <c r="C11" s="113">
        <v>261</v>
      </c>
      <c r="D11" s="287">
        <v>4.5510026155187447E-3</v>
      </c>
      <c r="E11" s="220">
        <v>221</v>
      </c>
      <c r="F11" s="287">
        <v>3.853530950305144E-3</v>
      </c>
      <c r="G11" s="113">
        <v>31875</v>
      </c>
      <c r="H11" s="239">
        <v>0.55579773321708803</v>
      </c>
      <c r="I11" s="365">
        <v>25475</v>
      </c>
      <c r="J11" s="239">
        <v>0.44420226678291197</v>
      </c>
      <c r="K11" s="140">
        <v>55022</v>
      </c>
      <c r="L11" s="239">
        <v>0.95940714908456848</v>
      </c>
      <c r="M11" s="222">
        <v>2328</v>
      </c>
      <c r="N11" s="239">
        <v>4.0592850915431564E-2</v>
      </c>
      <c r="O11" s="230" t="s">
        <v>170</v>
      </c>
      <c r="P11" s="1131" t="s">
        <v>170</v>
      </c>
    </row>
    <row r="12" spans="1:18" s="16" customFormat="1" ht="17.25" customHeight="1">
      <c r="A12" s="980" t="s">
        <v>20</v>
      </c>
      <c r="B12" s="113">
        <v>26353</v>
      </c>
      <c r="C12" s="113">
        <v>275</v>
      </c>
      <c r="D12" s="287">
        <v>1.0435244564186241E-2</v>
      </c>
      <c r="E12" s="220">
        <v>57</v>
      </c>
      <c r="F12" s="287">
        <v>2.1629416005767843E-3</v>
      </c>
      <c r="G12" s="113">
        <v>14237</v>
      </c>
      <c r="H12" s="239">
        <v>0.54024209767388909</v>
      </c>
      <c r="I12" s="365">
        <v>12116</v>
      </c>
      <c r="J12" s="239">
        <v>0.45975790232611086</v>
      </c>
      <c r="K12" s="140">
        <v>25151</v>
      </c>
      <c r="L12" s="239">
        <v>0.9543884946685387</v>
      </c>
      <c r="M12" s="222">
        <v>1202</v>
      </c>
      <c r="N12" s="239">
        <v>4.5611505331461313E-2</v>
      </c>
      <c r="O12" s="230" t="s">
        <v>170</v>
      </c>
      <c r="P12" s="1131" t="s">
        <v>170</v>
      </c>
    </row>
    <row r="13" spans="1:18" s="16" customFormat="1" ht="17.25" customHeight="1">
      <c r="A13" s="980" t="s">
        <v>21</v>
      </c>
      <c r="B13" s="113">
        <v>77457</v>
      </c>
      <c r="C13" s="113">
        <v>856</v>
      </c>
      <c r="D13" s="287">
        <v>1.1051292975457351E-2</v>
      </c>
      <c r="E13" s="220">
        <v>456</v>
      </c>
      <c r="F13" s="287">
        <v>5.8871373794492426E-3</v>
      </c>
      <c r="G13" s="113">
        <v>42781</v>
      </c>
      <c r="H13" s="239">
        <v>0.55231935138205712</v>
      </c>
      <c r="I13" s="365">
        <v>34676</v>
      </c>
      <c r="J13" s="239">
        <v>0.44768064861794288</v>
      </c>
      <c r="K13" s="140">
        <v>75079</v>
      </c>
      <c r="L13" s="239">
        <v>0.96929909498173183</v>
      </c>
      <c r="M13" s="222">
        <v>2378</v>
      </c>
      <c r="N13" s="239">
        <v>3.07009050182682E-2</v>
      </c>
      <c r="O13" s="230" t="s">
        <v>170</v>
      </c>
      <c r="P13" s="1131" t="s">
        <v>170</v>
      </c>
    </row>
    <row r="14" spans="1:18" s="16" customFormat="1" ht="17.25" customHeight="1">
      <c r="A14" s="980" t="s">
        <v>22</v>
      </c>
      <c r="B14" s="113">
        <v>44255</v>
      </c>
      <c r="C14" s="113">
        <v>321</v>
      </c>
      <c r="D14" s="287">
        <v>7.2534176929160551E-3</v>
      </c>
      <c r="E14" s="220">
        <v>493</v>
      </c>
      <c r="F14" s="287">
        <v>1.1139984182578239E-2</v>
      </c>
      <c r="G14" s="113">
        <v>24519</v>
      </c>
      <c r="H14" s="239">
        <v>0.55403909162806464</v>
      </c>
      <c r="I14" s="365">
        <v>19736</v>
      </c>
      <c r="J14" s="239">
        <v>0.44596090837193536</v>
      </c>
      <c r="K14" s="140">
        <v>42946</v>
      </c>
      <c r="L14" s="239">
        <v>0.97042142130832676</v>
      </c>
      <c r="M14" s="222">
        <v>1309</v>
      </c>
      <c r="N14" s="239">
        <v>2.9578578691673258E-2</v>
      </c>
      <c r="O14" s="230" t="s">
        <v>170</v>
      </c>
      <c r="P14" s="1131" t="s">
        <v>170</v>
      </c>
    </row>
    <row r="15" spans="1:18" s="16" customFormat="1" ht="17.25" customHeight="1">
      <c r="A15" s="980" t="s">
        <v>23</v>
      </c>
      <c r="B15" s="113">
        <v>52626</v>
      </c>
      <c r="C15" s="113">
        <v>287</v>
      </c>
      <c r="D15" s="287">
        <v>5.4535780792764029E-3</v>
      </c>
      <c r="E15" s="220">
        <v>740</v>
      </c>
      <c r="F15" s="287">
        <v>1.4061490517994907E-2</v>
      </c>
      <c r="G15" s="113">
        <v>29129</v>
      </c>
      <c r="H15" s="239">
        <v>0.55350967202523471</v>
      </c>
      <c r="I15" s="365">
        <v>23497</v>
      </c>
      <c r="J15" s="239">
        <v>0.44649032797476534</v>
      </c>
      <c r="K15" s="140">
        <v>50636</v>
      </c>
      <c r="L15" s="239">
        <v>0.96218599171512176</v>
      </c>
      <c r="M15" s="222">
        <v>1990</v>
      </c>
      <c r="N15" s="239">
        <v>3.7814008284878201E-2</v>
      </c>
      <c r="O15" s="230" t="s">
        <v>170</v>
      </c>
      <c r="P15" s="1131" t="s">
        <v>170</v>
      </c>
    </row>
    <row r="16" spans="1:18" s="16" customFormat="1" ht="17.25" customHeight="1">
      <c r="A16" s="980" t="s">
        <v>24</v>
      </c>
      <c r="B16" s="113">
        <v>51125</v>
      </c>
      <c r="C16" s="113">
        <v>237</v>
      </c>
      <c r="D16" s="287">
        <v>4.6356968215158926E-3</v>
      </c>
      <c r="E16" s="220">
        <v>386</v>
      </c>
      <c r="F16" s="287">
        <v>7.550122249388753E-3</v>
      </c>
      <c r="G16" s="113">
        <v>28487</v>
      </c>
      <c r="H16" s="239">
        <v>0.55720293398533005</v>
      </c>
      <c r="I16" s="365">
        <v>22638</v>
      </c>
      <c r="J16" s="239">
        <v>0.44279706601466995</v>
      </c>
      <c r="K16" s="140">
        <v>49285</v>
      </c>
      <c r="L16" s="239">
        <v>0.96400977995110027</v>
      </c>
      <c r="M16" s="222">
        <v>1840</v>
      </c>
      <c r="N16" s="239">
        <v>3.5990220048899756E-2</v>
      </c>
      <c r="O16" s="230" t="s">
        <v>170</v>
      </c>
      <c r="P16" s="1131" t="s">
        <v>170</v>
      </c>
    </row>
    <row r="17" spans="1:16" s="16" customFormat="1" ht="17.25" customHeight="1">
      <c r="A17" s="980" t="s">
        <v>25</v>
      </c>
      <c r="B17" s="113">
        <v>49029</v>
      </c>
      <c r="C17" s="113">
        <v>169</v>
      </c>
      <c r="D17" s="287">
        <v>3.4469395663790816E-3</v>
      </c>
      <c r="E17" s="220">
        <v>113</v>
      </c>
      <c r="F17" s="287">
        <v>2.3047584082889717E-3</v>
      </c>
      <c r="G17" s="113">
        <v>27509</v>
      </c>
      <c r="H17" s="239">
        <v>0.56107609781965773</v>
      </c>
      <c r="I17" s="365">
        <v>21520</v>
      </c>
      <c r="J17" s="239">
        <v>0.43892390218034227</v>
      </c>
      <c r="K17" s="140">
        <v>47163</v>
      </c>
      <c r="L17" s="239">
        <v>0.96194089212506884</v>
      </c>
      <c r="M17" s="222">
        <v>1866</v>
      </c>
      <c r="N17" s="239">
        <v>3.8059107874931164E-2</v>
      </c>
      <c r="O17" s="230" t="s">
        <v>170</v>
      </c>
      <c r="P17" s="1131" t="s">
        <v>170</v>
      </c>
    </row>
    <row r="18" spans="1:16" s="16" customFormat="1" ht="17.25" customHeight="1">
      <c r="A18" s="980" t="s">
        <v>26</v>
      </c>
      <c r="B18" s="113">
        <v>118482</v>
      </c>
      <c r="C18" s="113">
        <v>833</v>
      </c>
      <c r="D18" s="287">
        <v>7.0306038047973536E-3</v>
      </c>
      <c r="E18" s="220">
        <v>536</v>
      </c>
      <c r="F18" s="287">
        <v>4.5238939248155837E-3</v>
      </c>
      <c r="G18" s="113">
        <v>67002</v>
      </c>
      <c r="H18" s="239">
        <v>0.56550362080315997</v>
      </c>
      <c r="I18" s="365">
        <v>51480</v>
      </c>
      <c r="J18" s="239">
        <v>0.43449637919684003</v>
      </c>
      <c r="K18" s="140">
        <v>113695</v>
      </c>
      <c r="L18" s="239">
        <v>0.95959723839908173</v>
      </c>
      <c r="M18" s="222">
        <v>4707</v>
      </c>
      <c r="N18" s="239">
        <v>3.9727553552438344E-2</v>
      </c>
      <c r="O18" s="222">
        <v>80</v>
      </c>
      <c r="P18" s="1142">
        <v>6.752080484799379E-4</v>
      </c>
    </row>
    <row r="19" spans="1:16" s="16" customFormat="1" ht="17.25" customHeight="1">
      <c r="A19" s="980" t="s">
        <v>27</v>
      </c>
      <c r="B19" s="113">
        <v>59284</v>
      </c>
      <c r="C19" s="113">
        <v>431</v>
      </c>
      <c r="D19" s="287">
        <v>7.270089737534579E-3</v>
      </c>
      <c r="E19" s="220">
        <v>438</v>
      </c>
      <c r="F19" s="287">
        <v>7.3881654409284122E-3</v>
      </c>
      <c r="G19" s="113">
        <v>33256</v>
      </c>
      <c r="H19" s="239">
        <v>0.56096079886647321</v>
      </c>
      <c r="I19" s="365">
        <v>26028</v>
      </c>
      <c r="J19" s="239">
        <v>0.43903920113352674</v>
      </c>
      <c r="K19" s="140">
        <v>56586</v>
      </c>
      <c r="L19" s="239">
        <v>0.95449025032049117</v>
      </c>
      <c r="M19" s="222">
        <v>2698</v>
      </c>
      <c r="N19" s="239">
        <v>4.5509749679508806E-2</v>
      </c>
      <c r="O19" s="230" t="s">
        <v>170</v>
      </c>
      <c r="P19" s="1131" t="s">
        <v>170</v>
      </c>
    </row>
    <row r="20" spans="1:16" s="16" customFormat="1" ht="17.25" customHeight="1">
      <c r="A20" s="980" t="s">
        <v>28</v>
      </c>
      <c r="B20" s="113">
        <v>53736</v>
      </c>
      <c r="C20" s="113">
        <v>633</v>
      </c>
      <c r="D20" s="287">
        <v>1.1779812416257258E-2</v>
      </c>
      <c r="E20" s="220">
        <v>864</v>
      </c>
      <c r="F20" s="287">
        <v>1.6078606520768202E-2</v>
      </c>
      <c r="G20" s="113">
        <v>30035</v>
      </c>
      <c r="H20" s="239">
        <v>0.5589362810778622</v>
      </c>
      <c r="I20" s="365">
        <v>23701</v>
      </c>
      <c r="J20" s="239">
        <v>0.44106371892213786</v>
      </c>
      <c r="K20" s="140">
        <v>52083</v>
      </c>
      <c r="L20" s="239">
        <v>0.96923849933005801</v>
      </c>
      <c r="M20" s="222">
        <v>1653</v>
      </c>
      <c r="N20" s="239">
        <v>3.0761500669941939E-2</v>
      </c>
      <c r="O20" s="230" t="s">
        <v>170</v>
      </c>
      <c r="P20" s="1131" t="s">
        <v>170</v>
      </c>
    </row>
    <row r="21" spans="1:16" s="16" customFormat="1" ht="17.25" customHeight="1">
      <c r="A21" s="980" t="s">
        <v>29</v>
      </c>
      <c r="B21" s="113">
        <v>108518</v>
      </c>
      <c r="C21" s="113">
        <v>802</v>
      </c>
      <c r="D21" s="287">
        <v>7.3904789988757623E-3</v>
      </c>
      <c r="E21" s="220">
        <v>654</v>
      </c>
      <c r="F21" s="287">
        <v>6.0266499566892125E-3</v>
      </c>
      <c r="G21" s="113">
        <v>60334</v>
      </c>
      <c r="H21" s="239">
        <v>0.55598149615731951</v>
      </c>
      <c r="I21" s="365">
        <v>48184</v>
      </c>
      <c r="J21" s="239">
        <v>0.44401850384268049</v>
      </c>
      <c r="K21" s="140">
        <v>104560</v>
      </c>
      <c r="L21" s="239">
        <v>0.96352678818260562</v>
      </c>
      <c r="M21" s="222">
        <v>3928</v>
      </c>
      <c r="N21" s="239">
        <v>3.6196759984518698E-2</v>
      </c>
      <c r="O21" s="222">
        <v>30</v>
      </c>
      <c r="P21" s="1142">
        <v>2.7645183287565195E-4</v>
      </c>
    </row>
    <row r="22" spans="1:16" s="16" customFormat="1" ht="17.25" customHeight="1">
      <c r="A22" s="980"/>
      <c r="B22" s="114"/>
      <c r="C22" s="114"/>
      <c r="D22" s="1627"/>
      <c r="E22" s="114"/>
      <c r="F22" s="1627"/>
      <c r="G22" s="114"/>
      <c r="H22" s="184"/>
      <c r="I22" s="114"/>
      <c r="J22" s="184"/>
      <c r="K22" s="138"/>
      <c r="L22" s="184"/>
      <c r="M22" s="138"/>
      <c r="N22" s="184"/>
      <c r="O22" s="138"/>
      <c r="P22" s="1627"/>
    </row>
    <row r="23" spans="1:16" s="16" customFormat="1" ht="18.75" customHeight="1">
      <c r="A23" s="418" t="s">
        <v>653</v>
      </c>
      <c r="B23" s="167"/>
      <c r="C23" s="167"/>
      <c r="D23" s="167"/>
      <c r="E23" s="167"/>
      <c r="F23" s="167"/>
      <c r="G23" s="167"/>
      <c r="H23" s="167"/>
      <c r="I23" s="167"/>
      <c r="J23" s="167"/>
      <c r="K23" s="167"/>
      <c r="L23" s="167"/>
      <c r="M23" s="167"/>
      <c r="N23" s="167"/>
      <c r="O23" s="167"/>
    </row>
    <row r="24" spans="1:16" s="167" customFormat="1" ht="17.25" customHeight="1">
      <c r="A24" s="412" t="s">
        <v>1738</v>
      </c>
      <c r="K24" s="120"/>
      <c r="O24"/>
      <c r="P24"/>
    </row>
    <row r="25" spans="1:16" s="167" customFormat="1" ht="17.25" customHeight="1">
      <c r="A25" s="412" t="s">
        <v>1737</v>
      </c>
      <c r="O25"/>
      <c r="P25"/>
    </row>
    <row r="26" spans="1:16" s="167" customFormat="1" ht="17.25" customHeight="1">
      <c r="A26" s="419" t="s">
        <v>250</v>
      </c>
      <c r="B26" s="169"/>
      <c r="C26" s="169"/>
      <c r="D26" s="169"/>
      <c r="E26" s="169"/>
      <c r="F26" s="169"/>
      <c r="G26" s="169"/>
      <c r="H26" s="169"/>
      <c r="I26" s="169"/>
      <c r="J26" s="169"/>
      <c r="K26" s="169"/>
      <c r="L26" s="169"/>
      <c r="M26" s="169"/>
      <c r="N26" s="169"/>
      <c r="O26"/>
      <c r="P26"/>
    </row>
    <row r="27" spans="1:16" ht="17.25" customHeight="1">
      <c r="A27" s="419" t="s">
        <v>251</v>
      </c>
      <c r="I27" s="141"/>
      <c r="O27"/>
      <c r="P27"/>
    </row>
    <row r="28" spans="1:16" ht="17.25" customHeight="1">
      <c r="A28" s="419" t="s">
        <v>381</v>
      </c>
      <c r="O28"/>
      <c r="P28"/>
    </row>
    <row r="29" spans="1:16">
      <c r="A29" s="69" t="s">
        <v>513</v>
      </c>
      <c r="E29" s="141"/>
      <c r="O29"/>
      <c r="P29"/>
    </row>
  </sheetData>
  <mergeCells count="12">
    <mergeCell ref="C3:F3"/>
    <mergeCell ref="C4:D5"/>
    <mergeCell ref="E4:F5"/>
    <mergeCell ref="K4:L5"/>
    <mergeCell ref="A3:A6"/>
    <mergeCell ref="B3:B5"/>
    <mergeCell ref="G3:J3"/>
    <mergeCell ref="K3:P3"/>
    <mergeCell ref="G4:H5"/>
    <mergeCell ref="I4:J5"/>
    <mergeCell ref="M4:N5"/>
    <mergeCell ref="O4:P5"/>
  </mergeCells>
  <hyperlinks>
    <hyperlink ref="R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7"/>
  <sheetViews>
    <sheetView showGridLines="0" zoomScaleNormal="100" workbookViewId="0">
      <selection sqref="A1:S1"/>
    </sheetView>
  </sheetViews>
  <sheetFormatPr defaultColWidth="9.140625" defaultRowHeight="15"/>
  <cols>
    <col min="1" max="1" width="12.85546875" style="147" customWidth="1"/>
    <col min="2" max="2" width="5.7109375" style="147" customWidth="1"/>
    <col min="3" max="9" width="8.5703125" style="147" customWidth="1"/>
    <col min="10" max="11" width="8.5703125" style="377" customWidth="1"/>
    <col min="12" max="12" width="8.5703125" style="147" customWidth="1"/>
    <col min="13" max="14" width="8.5703125" style="377" customWidth="1"/>
    <col min="15" max="19" width="8.5703125" style="147" customWidth="1"/>
    <col min="20" max="20" width="7.5703125" style="147" customWidth="1"/>
    <col min="21" max="16384" width="9.140625" style="147"/>
  </cols>
  <sheetData>
    <row r="1" spans="1:27" s="145" customFormat="1" ht="18" customHeight="1">
      <c r="A1" s="2070" t="s">
        <v>955</v>
      </c>
      <c r="B1" s="2070"/>
      <c r="C1" s="2070"/>
      <c r="D1" s="2070"/>
      <c r="E1" s="2070"/>
      <c r="F1" s="2070"/>
      <c r="G1" s="2070"/>
      <c r="H1" s="2070"/>
      <c r="I1" s="2070"/>
      <c r="J1" s="2070"/>
      <c r="K1" s="2070"/>
      <c r="L1" s="2070"/>
      <c r="M1" s="2070"/>
      <c r="N1" s="2070"/>
      <c r="O1" s="2070"/>
      <c r="P1" s="2070"/>
      <c r="Q1" s="2070"/>
      <c r="R1" s="2070"/>
      <c r="S1" s="2070"/>
      <c r="T1" s="280"/>
    </row>
    <row r="2" spans="1:27" s="146" customFormat="1" ht="17.25" customHeight="1" thickBot="1">
      <c r="A2" s="1614" t="s">
        <v>1719</v>
      </c>
      <c r="C2" s="431"/>
      <c r="D2" s="431"/>
      <c r="E2" s="431"/>
      <c r="F2" s="431"/>
      <c r="U2" s="213" t="s">
        <v>1602</v>
      </c>
    </row>
    <row r="3" spans="1:27" ht="17.25" customHeight="1">
      <c r="A3" s="1904" t="s">
        <v>193</v>
      </c>
      <c r="B3" s="1905"/>
      <c r="C3" s="2052" t="s">
        <v>227</v>
      </c>
      <c r="D3" s="1941"/>
      <c r="E3" s="1941"/>
      <c r="F3" s="1941"/>
      <c r="G3" s="1941"/>
      <c r="H3" s="1941"/>
      <c r="I3" s="1941"/>
      <c r="J3" s="1941"/>
      <c r="K3" s="1941"/>
      <c r="L3" s="1941"/>
      <c r="M3" s="1941"/>
      <c r="N3" s="1932"/>
      <c r="O3" s="2010" t="s">
        <v>382</v>
      </c>
      <c r="P3" s="2011"/>
      <c r="Q3" s="2011"/>
      <c r="R3" s="2011"/>
      <c r="S3" s="2011"/>
    </row>
    <row r="4" spans="1:27" ht="17.25" customHeight="1">
      <c r="A4" s="1890"/>
      <c r="B4" s="1906"/>
      <c r="C4" s="1939" t="s">
        <v>67</v>
      </c>
      <c r="D4" s="2069" t="s">
        <v>178</v>
      </c>
      <c r="E4" s="1897"/>
      <c r="F4" s="2066" t="s">
        <v>180</v>
      </c>
      <c r="G4" s="2067"/>
      <c r="H4" s="2067"/>
      <c r="I4" s="2067"/>
      <c r="J4" s="2067"/>
      <c r="K4" s="2067"/>
      <c r="L4" s="2067"/>
      <c r="M4" s="2067"/>
      <c r="N4" s="2068"/>
      <c r="O4" s="1939" t="s">
        <v>67</v>
      </c>
      <c r="P4" s="2069" t="s">
        <v>178</v>
      </c>
      <c r="Q4" s="1897"/>
      <c r="R4" s="2069" t="s">
        <v>180</v>
      </c>
      <c r="S4" s="1942"/>
    </row>
    <row r="5" spans="1:27" ht="17.25" customHeight="1">
      <c r="A5" s="1890"/>
      <c r="B5" s="1906"/>
      <c r="C5" s="1874"/>
      <c r="D5" s="1915" t="s">
        <v>7</v>
      </c>
      <c r="E5" s="1915" t="s">
        <v>136</v>
      </c>
      <c r="F5" s="2069" t="s">
        <v>224</v>
      </c>
      <c r="G5" s="1942"/>
      <c r="H5" s="1897"/>
      <c r="I5" s="2069" t="s">
        <v>225</v>
      </c>
      <c r="J5" s="1942"/>
      <c r="K5" s="1897"/>
      <c r="L5" s="2069" t="s">
        <v>226</v>
      </c>
      <c r="M5" s="1942"/>
      <c r="N5" s="1933"/>
      <c r="O5" s="1874"/>
      <c r="P5" s="1915" t="s">
        <v>7</v>
      </c>
      <c r="Q5" s="1915" t="s">
        <v>136</v>
      </c>
      <c r="R5" s="1947" t="s">
        <v>225</v>
      </c>
      <c r="S5" s="2071" t="s">
        <v>228</v>
      </c>
    </row>
    <row r="6" spans="1:27" ht="17.25" customHeight="1" thickBot="1">
      <c r="A6" s="1891"/>
      <c r="B6" s="1907"/>
      <c r="C6" s="1875"/>
      <c r="D6" s="1916"/>
      <c r="E6" s="1916"/>
      <c r="F6" s="1119" t="s">
        <v>4</v>
      </c>
      <c r="G6" s="1145" t="s">
        <v>7</v>
      </c>
      <c r="H6" s="1145" t="s">
        <v>136</v>
      </c>
      <c r="I6" s="1119" t="s">
        <v>4</v>
      </c>
      <c r="J6" s="1145" t="s">
        <v>7</v>
      </c>
      <c r="K6" s="1145" t="s">
        <v>136</v>
      </c>
      <c r="L6" s="1119" t="s">
        <v>4</v>
      </c>
      <c r="M6" s="1145" t="s">
        <v>7</v>
      </c>
      <c r="N6" s="1146" t="s">
        <v>136</v>
      </c>
      <c r="O6" s="1875"/>
      <c r="P6" s="1916"/>
      <c r="Q6" s="1916"/>
      <c r="R6" s="1889"/>
      <c r="S6" s="2072"/>
    </row>
    <row r="7" spans="1:27" s="16" customFormat="1" ht="17.100000000000001" customHeight="1">
      <c r="A7" s="1908" t="s">
        <v>11</v>
      </c>
      <c r="B7" s="1909"/>
      <c r="C7" s="521">
        <v>124847</v>
      </c>
      <c r="D7" s="522">
        <v>60176</v>
      </c>
      <c r="E7" s="522">
        <v>64671</v>
      </c>
      <c r="F7" s="522">
        <v>621</v>
      </c>
      <c r="G7" s="522">
        <v>379</v>
      </c>
      <c r="H7" s="522">
        <v>242</v>
      </c>
      <c r="I7" s="522">
        <v>102158</v>
      </c>
      <c r="J7" s="522">
        <v>52317</v>
      </c>
      <c r="K7" s="522">
        <v>49841</v>
      </c>
      <c r="L7" s="522">
        <v>22068</v>
      </c>
      <c r="M7" s="522">
        <v>7480</v>
      </c>
      <c r="N7" s="523">
        <v>14588</v>
      </c>
      <c r="O7" s="113">
        <v>16672</v>
      </c>
      <c r="P7" s="365">
        <v>5414</v>
      </c>
      <c r="Q7" s="365">
        <v>11258</v>
      </c>
      <c r="R7" s="365">
        <v>16635</v>
      </c>
      <c r="S7" s="1147">
        <v>37</v>
      </c>
      <c r="U7" s="32"/>
      <c r="V7" s="32"/>
      <c r="W7" s="32"/>
      <c r="X7" s="32"/>
      <c r="Y7" s="32"/>
      <c r="Z7" s="32"/>
      <c r="AA7" s="32"/>
    </row>
    <row r="8" spans="1:27" s="16" customFormat="1" ht="17.100000000000001" customHeight="1">
      <c r="A8" s="1910" t="s">
        <v>12</v>
      </c>
      <c r="B8" s="1911"/>
      <c r="C8" s="113">
        <v>125454</v>
      </c>
      <c r="D8" s="365">
        <v>60042</v>
      </c>
      <c r="E8" s="365">
        <v>65412</v>
      </c>
      <c r="F8" s="365">
        <v>489</v>
      </c>
      <c r="G8" s="365">
        <v>292</v>
      </c>
      <c r="H8" s="365">
        <v>197</v>
      </c>
      <c r="I8" s="365">
        <v>101653</v>
      </c>
      <c r="J8" s="365">
        <v>51956</v>
      </c>
      <c r="K8" s="365">
        <v>49697</v>
      </c>
      <c r="L8" s="365">
        <v>23312</v>
      </c>
      <c r="M8" s="365">
        <v>7794</v>
      </c>
      <c r="N8" s="151">
        <v>15518</v>
      </c>
      <c r="O8" s="113">
        <v>17013</v>
      </c>
      <c r="P8" s="365">
        <v>5647</v>
      </c>
      <c r="Q8" s="365">
        <v>11366</v>
      </c>
      <c r="R8" s="365">
        <v>16987</v>
      </c>
      <c r="S8" s="1147">
        <v>26</v>
      </c>
      <c r="U8" s="32"/>
      <c r="V8" s="32"/>
      <c r="W8" s="32"/>
      <c r="X8" s="32"/>
      <c r="Y8" s="32"/>
      <c r="Z8" s="32"/>
      <c r="AA8" s="32"/>
    </row>
    <row r="9" spans="1:27" s="16" customFormat="1" ht="17.100000000000001" customHeight="1">
      <c r="A9" s="1910" t="s">
        <v>13</v>
      </c>
      <c r="B9" s="1911"/>
      <c r="C9" s="113">
        <v>126669</v>
      </c>
      <c r="D9" s="365">
        <v>60538</v>
      </c>
      <c r="E9" s="365">
        <v>66131</v>
      </c>
      <c r="F9" s="365">
        <v>444</v>
      </c>
      <c r="G9" s="365">
        <v>271</v>
      </c>
      <c r="H9" s="365">
        <v>173</v>
      </c>
      <c r="I9" s="365">
        <v>101870</v>
      </c>
      <c r="J9" s="365">
        <v>52080</v>
      </c>
      <c r="K9" s="365">
        <v>49790</v>
      </c>
      <c r="L9" s="365">
        <v>24355</v>
      </c>
      <c r="M9" s="365">
        <v>8187</v>
      </c>
      <c r="N9" s="151">
        <v>16168</v>
      </c>
      <c r="O9" s="113">
        <v>16629</v>
      </c>
      <c r="P9" s="365">
        <v>5406</v>
      </c>
      <c r="Q9" s="365">
        <v>11223</v>
      </c>
      <c r="R9" s="365">
        <v>16592</v>
      </c>
      <c r="S9" s="1147">
        <v>37</v>
      </c>
      <c r="U9" s="32"/>
      <c r="V9" s="32"/>
      <c r="W9" s="32"/>
      <c r="X9" s="32"/>
      <c r="Y9" s="32"/>
      <c r="Z9" s="32"/>
      <c r="AA9" s="32"/>
    </row>
    <row r="10" spans="1:27" s="16" customFormat="1" ht="17.100000000000001" customHeight="1">
      <c r="A10" s="1910" t="s">
        <v>135</v>
      </c>
      <c r="B10" s="1911"/>
      <c r="C10" s="113">
        <v>115338</v>
      </c>
      <c r="D10" s="365">
        <v>55672</v>
      </c>
      <c r="E10" s="365">
        <v>59666</v>
      </c>
      <c r="F10" s="365">
        <v>780</v>
      </c>
      <c r="G10" s="365">
        <v>519</v>
      </c>
      <c r="H10" s="365">
        <v>261</v>
      </c>
      <c r="I10" s="365">
        <v>90396</v>
      </c>
      <c r="J10" s="365">
        <v>47070</v>
      </c>
      <c r="K10" s="365">
        <v>43326</v>
      </c>
      <c r="L10" s="365">
        <v>24162</v>
      </c>
      <c r="M10" s="365">
        <v>8083</v>
      </c>
      <c r="N10" s="151">
        <v>16079</v>
      </c>
      <c r="O10" s="113">
        <v>23117</v>
      </c>
      <c r="P10" s="365">
        <v>7678</v>
      </c>
      <c r="Q10" s="365">
        <v>15439</v>
      </c>
      <c r="R10" s="365">
        <v>23098</v>
      </c>
      <c r="S10" s="1147">
        <v>19</v>
      </c>
      <c r="U10" s="32"/>
      <c r="V10" s="32"/>
      <c r="W10" s="32"/>
      <c r="X10" s="32"/>
      <c r="Y10" s="32"/>
      <c r="Z10" s="32"/>
      <c r="AA10" s="32"/>
    </row>
    <row r="11" spans="1:27" s="16" customFormat="1" ht="17.100000000000001" customHeight="1">
      <c r="A11" s="1910" t="s">
        <v>183</v>
      </c>
      <c r="B11" s="1911"/>
      <c r="C11" s="113">
        <v>112184</v>
      </c>
      <c r="D11" s="365">
        <v>54096</v>
      </c>
      <c r="E11" s="365">
        <v>58088</v>
      </c>
      <c r="F11" s="365">
        <v>666</v>
      </c>
      <c r="G11" s="365">
        <v>456</v>
      </c>
      <c r="H11" s="365">
        <v>210</v>
      </c>
      <c r="I11" s="365">
        <v>86960</v>
      </c>
      <c r="J11" s="365">
        <v>45357</v>
      </c>
      <c r="K11" s="365">
        <v>41603</v>
      </c>
      <c r="L11" s="365">
        <v>24558</v>
      </c>
      <c r="M11" s="365">
        <v>8283</v>
      </c>
      <c r="N11" s="151">
        <v>16275</v>
      </c>
      <c r="O11" s="113">
        <v>22980</v>
      </c>
      <c r="P11" s="365">
        <v>7823</v>
      </c>
      <c r="Q11" s="365">
        <v>15157</v>
      </c>
      <c r="R11" s="365">
        <v>22959</v>
      </c>
      <c r="S11" s="1147">
        <v>21</v>
      </c>
      <c r="U11" s="32"/>
      <c r="V11" s="32"/>
      <c r="W11" s="32"/>
      <c r="X11" s="32"/>
      <c r="Y11" s="32"/>
      <c r="Z11" s="32"/>
      <c r="AA11" s="32"/>
    </row>
    <row r="12" spans="1:27" s="16" customFormat="1" ht="17.100000000000001" customHeight="1">
      <c r="A12" s="1910" t="s">
        <v>432</v>
      </c>
      <c r="B12" s="1911"/>
      <c r="C12" s="113">
        <v>111078</v>
      </c>
      <c r="D12" s="365">
        <v>53791</v>
      </c>
      <c r="E12" s="365">
        <v>57287</v>
      </c>
      <c r="F12" s="365">
        <v>554</v>
      </c>
      <c r="G12" s="365">
        <v>378</v>
      </c>
      <c r="H12" s="365">
        <v>176</v>
      </c>
      <c r="I12" s="365">
        <v>86047</v>
      </c>
      <c r="J12" s="365">
        <v>44960</v>
      </c>
      <c r="K12" s="365">
        <v>41087</v>
      </c>
      <c r="L12" s="365">
        <v>24477</v>
      </c>
      <c r="M12" s="365">
        <v>8453</v>
      </c>
      <c r="N12" s="151">
        <v>16024</v>
      </c>
      <c r="O12" s="113">
        <v>24293</v>
      </c>
      <c r="P12" s="365">
        <v>8316</v>
      </c>
      <c r="Q12" s="365">
        <v>15977</v>
      </c>
      <c r="R12" s="365">
        <v>24277</v>
      </c>
      <c r="S12" s="1147">
        <v>16</v>
      </c>
      <c r="U12" s="32"/>
      <c r="V12" s="32"/>
      <c r="W12" s="32"/>
      <c r="X12" s="32"/>
      <c r="Y12" s="32"/>
      <c r="Z12" s="32"/>
      <c r="AA12" s="32"/>
    </row>
    <row r="13" spans="1:27" s="16" customFormat="1" ht="17.100000000000001" customHeight="1">
      <c r="A13" s="1910" t="s">
        <v>529</v>
      </c>
      <c r="B13" s="1911"/>
      <c r="C13" s="113">
        <v>112970</v>
      </c>
      <c r="D13" s="365">
        <v>54475</v>
      </c>
      <c r="E13" s="365">
        <v>58495</v>
      </c>
      <c r="F13" s="365">
        <v>558</v>
      </c>
      <c r="G13" s="365">
        <v>385</v>
      </c>
      <c r="H13" s="365">
        <v>173</v>
      </c>
      <c r="I13" s="365">
        <v>86863</v>
      </c>
      <c r="J13" s="365">
        <v>45272</v>
      </c>
      <c r="K13" s="365">
        <v>41591</v>
      </c>
      <c r="L13" s="365">
        <v>25549</v>
      </c>
      <c r="M13" s="365">
        <v>8818</v>
      </c>
      <c r="N13" s="151">
        <v>16731</v>
      </c>
      <c r="O13" s="113">
        <v>23144</v>
      </c>
      <c r="P13" s="365">
        <v>7951</v>
      </c>
      <c r="Q13" s="365">
        <v>15193</v>
      </c>
      <c r="R13" s="365">
        <v>23130</v>
      </c>
      <c r="S13" s="1147">
        <v>14</v>
      </c>
      <c r="U13" s="32"/>
      <c r="V13" s="32"/>
      <c r="W13" s="32"/>
      <c r="X13" s="32"/>
      <c r="Y13" s="32"/>
      <c r="Z13" s="32"/>
      <c r="AA13" s="32"/>
    </row>
    <row r="14" spans="1:27" s="16" customFormat="1" ht="17.100000000000001" customHeight="1">
      <c r="A14" s="1910" t="s">
        <v>589</v>
      </c>
      <c r="B14" s="1911"/>
      <c r="C14" s="113">
        <v>112359</v>
      </c>
      <c r="D14" s="365">
        <v>54268</v>
      </c>
      <c r="E14" s="365">
        <v>58091</v>
      </c>
      <c r="F14" s="365">
        <v>643</v>
      </c>
      <c r="G14" s="365">
        <v>425</v>
      </c>
      <c r="H14" s="365">
        <v>218</v>
      </c>
      <c r="I14" s="365">
        <v>86188</v>
      </c>
      <c r="J14" s="365">
        <v>44969</v>
      </c>
      <c r="K14" s="365">
        <v>41219</v>
      </c>
      <c r="L14" s="365">
        <v>25528</v>
      </c>
      <c r="M14" s="365">
        <v>8874</v>
      </c>
      <c r="N14" s="151">
        <v>16654</v>
      </c>
      <c r="O14" s="113">
        <v>26162</v>
      </c>
      <c r="P14" s="365">
        <v>9111</v>
      </c>
      <c r="Q14" s="365">
        <v>17051</v>
      </c>
      <c r="R14" s="365">
        <v>26144</v>
      </c>
      <c r="S14" s="1147">
        <v>18</v>
      </c>
      <c r="U14" s="32"/>
      <c r="V14" s="32"/>
      <c r="W14" s="32"/>
      <c r="X14" s="32"/>
      <c r="Y14" s="32"/>
      <c r="Z14" s="32"/>
      <c r="AA14" s="32"/>
    </row>
    <row r="15" spans="1:27" s="16" customFormat="1" ht="17.100000000000001" customHeight="1">
      <c r="A15" s="1910" t="s">
        <v>656</v>
      </c>
      <c r="B15" s="1911"/>
      <c r="C15" s="113">
        <v>118151</v>
      </c>
      <c r="D15" s="365">
        <v>56821</v>
      </c>
      <c r="E15" s="365">
        <v>61330</v>
      </c>
      <c r="F15" s="365">
        <v>684</v>
      </c>
      <c r="G15" s="365">
        <v>460</v>
      </c>
      <c r="H15" s="365">
        <v>224</v>
      </c>
      <c r="I15" s="365">
        <v>89461</v>
      </c>
      <c r="J15" s="365">
        <v>46518</v>
      </c>
      <c r="K15" s="365">
        <v>42943</v>
      </c>
      <c r="L15" s="365">
        <v>28006</v>
      </c>
      <c r="M15" s="365">
        <v>9843</v>
      </c>
      <c r="N15" s="151">
        <v>18163</v>
      </c>
      <c r="O15" s="113">
        <v>25609</v>
      </c>
      <c r="P15" s="365">
        <v>8820</v>
      </c>
      <c r="Q15" s="365">
        <v>16789</v>
      </c>
      <c r="R15" s="365">
        <v>25597</v>
      </c>
      <c r="S15" s="1147">
        <v>12</v>
      </c>
      <c r="U15" s="32"/>
      <c r="V15" s="32"/>
      <c r="W15" s="32"/>
      <c r="X15" s="32"/>
      <c r="Y15" s="32"/>
      <c r="Z15" s="32"/>
      <c r="AA15" s="32"/>
    </row>
    <row r="16" spans="1:27" s="16" customFormat="1" ht="17.100000000000001" customHeight="1">
      <c r="A16" s="1910" t="s">
        <v>673</v>
      </c>
      <c r="B16" s="1911"/>
      <c r="C16" s="113">
        <v>121303</v>
      </c>
      <c r="D16" s="365">
        <v>58374</v>
      </c>
      <c r="E16" s="365">
        <v>62929</v>
      </c>
      <c r="F16" s="365">
        <v>775</v>
      </c>
      <c r="G16" s="365">
        <v>499</v>
      </c>
      <c r="H16" s="365">
        <v>276</v>
      </c>
      <c r="I16" s="365">
        <v>92511</v>
      </c>
      <c r="J16" s="365">
        <v>48067</v>
      </c>
      <c r="K16" s="365">
        <v>44444</v>
      </c>
      <c r="L16" s="365">
        <v>28017</v>
      </c>
      <c r="M16" s="365">
        <v>9808</v>
      </c>
      <c r="N16" s="151">
        <v>18209</v>
      </c>
      <c r="O16" s="113">
        <v>25642</v>
      </c>
      <c r="P16" s="365">
        <v>8780</v>
      </c>
      <c r="Q16" s="365">
        <v>16862</v>
      </c>
      <c r="R16" s="365">
        <v>25628</v>
      </c>
      <c r="S16" s="1147">
        <v>14</v>
      </c>
      <c r="U16" s="32"/>
      <c r="V16" s="32"/>
      <c r="W16" s="32"/>
      <c r="X16" s="32"/>
      <c r="Y16" s="32"/>
      <c r="Z16" s="32"/>
      <c r="AA16" s="32"/>
    </row>
    <row r="17" spans="1:27" s="16" customFormat="1" ht="17.100000000000001" customHeight="1" thickBot="1">
      <c r="A17" s="1910" t="s">
        <v>939</v>
      </c>
      <c r="B17" s="1911"/>
      <c r="C17" s="129">
        <v>124609</v>
      </c>
      <c r="D17" s="158">
        <v>59925</v>
      </c>
      <c r="E17" s="158">
        <v>64684</v>
      </c>
      <c r="F17" s="158">
        <v>829</v>
      </c>
      <c r="G17" s="158">
        <v>545</v>
      </c>
      <c r="H17" s="158">
        <v>284</v>
      </c>
      <c r="I17" s="158">
        <v>96029</v>
      </c>
      <c r="J17" s="158">
        <v>49693</v>
      </c>
      <c r="K17" s="158">
        <v>46336</v>
      </c>
      <c r="L17" s="158">
        <v>27751</v>
      </c>
      <c r="M17" s="158">
        <v>9687</v>
      </c>
      <c r="N17" s="195">
        <v>18064</v>
      </c>
      <c r="O17" s="129">
        <v>23633</v>
      </c>
      <c r="P17" s="158">
        <v>8105</v>
      </c>
      <c r="Q17" s="158">
        <v>15528</v>
      </c>
      <c r="R17" s="158">
        <v>23614</v>
      </c>
      <c r="S17" s="1148">
        <v>19</v>
      </c>
      <c r="U17" s="32"/>
      <c r="V17" s="32"/>
      <c r="W17" s="32"/>
      <c r="X17" s="32"/>
      <c r="Y17" s="32"/>
      <c r="Z17" s="32"/>
      <c r="AA17" s="32"/>
    </row>
    <row r="18" spans="1:27" s="16" customFormat="1" ht="17.100000000000001" customHeight="1">
      <c r="A18" s="1900" t="s">
        <v>941</v>
      </c>
      <c r="B18" s="907" t="s">
        <v>185</v>
      </c>
      <c r="C18" s="1122">
        <f t="shared" ref="C18:S18" si="0">C17-C16</f>
        <v>3306</v>
      </c>
      <c r="D18" s="920">
        <f t="shared" si="0"/>
        <v>1551</v>
      </c>
      <c r="E18" s="920">
        <f t="shared" si="0"/>
        <v>1755</v>
      </c>
      <c r="F18" s="920">
        <f t="shared" si="0"/>
        <v>54</v>
      </c>
      <c r="G18" s="920">
        <f t="shared" si="0"/>
        <v>46</v>
      </c>
      <c r="H18" s="920">
        <f t="shared" si="0"/>
        <v>8</v>
      </c>
      <c r="I18" s="920">
        <f t="shared" si="0"/>
        <v>3518</v>
      </c>
      <c r="J18" s="920">
        <f>J17-J16</f>
        <v>1626</v>
      </c>
      <c r="K18" s="920">
        <f>K17-K16</f>
        <v>1892</v>
      </c>
      <c r="L18" s="920">
        <f>L17-L16</f>
        <v>-266</v>
      </c>
      <c r="M18" s="920">
        <f>M17-M16</f>
        <v>-121</v>
      </c>
      <c r="N18" s="1123">
        <f>N17-N16</f>
        <v>-145</v>
      </c>
      <c r="O18" s="1122">
        <f t="shared" si="0"/>
        <v>-2009</v>
      </c>
      <c r="P18" s="920">
        <f t="shared" si="0"/>
        <v>-675</v>
      </c>
      <c r="Q18" s="920">
        <f t="shared" si="0"/>
        <v>-1334</v>
      </c>
      <c r="R18" s="920">
        <f>R17-R16</f>
        <v>-2014</v>
      </c>
      <c r="S18" s="921">
        <f t="shared" si="0"/>
        <v>5</v>
      </c>
    </row>
    <row r="19" spans="1:27" s="16" customFormat="1" ht="17.100000000000001" customHeight="1">
      <c r="A19" s="1901"/>
      <c r="B19" s="923" t="s">
        <v>186</v>
      </c>
      <c r="C19" s="927">
        <f>C17/C16-1</f>
        <v>2.7254066263818766E-2</v>
      </c>
      <c r="D19" s="925">
        <f t="shared" ref="D19:S19" si="1">D17/D16-1</f>
        <v>2.657004830917864E-2</v>
      </c>
      <c r="E19" s="925">
        <f t="shared" si="1"/>
        <v>2.7888572836053394E-2</v>
      </c>
      <c r="F19" s="925">
        <f t="shared" si="1"/>
        <v>6.9677419354838621E-2</v>
      </c>
      <c r="G19" s="925">
        <f t="shared" si="1"/>
        <v>9.2184368737475042E-2</v>
      </c>
      <c r="H19" s="925">
        <f t="shared" si="1"/>
        <v>2.8985507246376718E-2</v>
      </c>
      <c r="I19" s="925">
        <f t="shared" si="1"/>
        <v>3.8027910194463388E-2</v>
      </c>
      <c r="J19" s="925">
        <f>J17/J16-1</f>
        <v>3.3827782054215882E-2</v>
      </c>
      <c r="K19" s="925">
        <f>K17/K16-1</f>
        <v>4.2570425704256953E-2</v>
      </c>
      <c r="L19" s="925">
        <f>L17/L16-1</f>
        <v>-9.4942356426455099E-3</v>
      </c>
      <c r="M19" s="925">
        <f>M17/M16-1</f>
        <v>-1.2336867862969059E-2</v>
      </c>
      <c r="N19" s="1102">
        <f>N17/N16-1</f>
        <v>-7.9630951727167609E-3</v>
      </c>
      <c r="O19" s="927">
        <f t="shared" si="1"/>
        <v>-7.8348022775134529E-2</v>
      </c>
      <c r="P19" s="925">
        <f t="shared" si="1"/>
        <v>-7.6879271070614985E-2</v>
      </c>
      <c r="Q19" s="925">
        <f t="shared" si="1"/>
        <v>-7.9112798007353824E-2</v>
      </c>
      <c r="R19" s="925">
        <f t="shared" si="1"/>
        <v>-7.8585921648197332E-2</v>
      </c>
      <c r="S19" s="926">
        <f t="shared" si="1"/>
        <v>0.35714285714285721</v>
      </c>
    </row>
    <row r="20" spans="1:27" s="16" customFormat="1" ht="17.100000000000001" customHeight="1">
      <c r="A20" s="1902" t="s">
        <v>942</v>
      </c>
      <c r="B20" s="928" t="s">
        <v>185</v>
      </c>
      <c r="C20" s="955">
        <f>C17-C12</f>
        <v>13531</v>
      </c>
      <c r="D20" s="919">
        <f t="shared" ref="D20:S20" si="2">D17-D12</f>
        <v>6134</v>
      </c>
      <c r="E20" s="919">
        <f t="shared" si="2"/>
        <v>7397</v>
      </c>
      <c r="F20" s="919">
        <f t="shared" si="2"/>
        <v>275</v>
      </c>
      <c r="G20" s="919">
        <f t="shared" si="2"/>
        <v>167</v>
      </c>
      <c r="H20" s="919">
        <f t="shared" si="2"/>
        <v>108</v>
      </c>
      <c r="I20" s="919">
        <f t="shared" si="2"/>
        <v>9982</v>
      </c>
      <c r="J20" s="919">
        <f>J17-J12</f>
        <v>4733</v>
      </c>
      <c r="K20" s="919">
        <f>K17-K12</f>
        <v>5249</v>
      </c>
      <c r="L20" s="919">
        <f>L17-L12</f>
        <v>3274</v>
      </c>
      <c r="M20" s="919">
        <f>M17-M12</f>
        <v>1234</v>
      </c>
      <c r="N20" s="1103">
        <f>N17-N12</f>
        <v>2040</v>
      </c>
      <c r="O20" s="955">
        <f t="shared" si="2"/>
        <v>-660</v>
      </c>
      <c r="P20" s="919">
        <f t="shared" si="2"/>
        <v>-211</v>
      </c>
      <c r="Q20" s="919">
        <f t="shared" si="2"/>
        <v>-449</v>
      </c>
      <c r="R20" s="919">
        <f>R17-R12</f>
        <v>-663</v>
      </c>
      <c r="S20" s="930">
        <f t="shared" si="2"/>
        <v>3</v>
      </c>
    </row>
    <row r="21" spans="1:27" s="16" customFormat="1" ht="17.100000000000001" customHeight="1">
      <c r="A21" s="1901"/>
      <c r="B21" s="923" t="s">
        <v>186</v>
      </c>
      <c r="C21" s="927">
        <f>C17/C12-1</f>
        <v>0.12181530095968607</v>
      </c>
      <c r="D21" s="925">
        <f t="shared" ref="D21:S21" si="3">D17/D12-1</f>
        <v>0.11403394619917839</v>
      </c>
      <c r="E21" s="925">
        <f t="shared" si="3"/>
        <v>0.1291217902840085</v>
      </c>
      <c r="F21" s="925">
        <f t="shared" si="3"/>
        <v>0.49638989169675085</v>
      </c>
      <c r="G21" s="925">
        <f t="shared" si="3"/>
        <v>0.44179894179894186</v>
      </c>
      <c r="H21" s="925">
        <f t="shared" si="3"/>
        <v>0.61363636363636354</v>
      </c>
      <c r="I21" s="925">
        <f t="shared" si="3"/>
        <v>0.11600636861250258</v>
      </c>
      <c r="J21" s="925">
        <f>J17/J12-1</f>
        <v>0.1052713523131672</v>
      </c>
      <c r="K21" s="925">
        <f>K17/K12-1</f>
        <v>0.12775330396475781</v>
      </c>
      <c r="L21" s="925">
        <f>L17/L12-1</f>
        <v>0.13375822200433052</v>
      </c>
      <c r="M21" s="925">
        <f>M17/M12-1</f>
        <v>0.14598367443511173</v>
      </c>
      <c r="N21" s="1102">
        <f>N17/N12-1</f>
        <v>0.12730903644533198</v>
      </c>
      <c r="O21" s="927">
        <f t="shared" si="3"/>
        <v>-2.7168320092207598E-2</v>
      </c>
      <c r="P21" s="925">
        <f t="shared" si="3"/>
        <v>-2.537277537277538E-2</v>
      </c>
      <c r="Q21" s="925">
        <f t="shared" si="3"/>
        <v>-2.8102897915753933E-2</v>
      </c>
      <c r="R21" s="925">
        <f t="shared" si="3"/>
        <v>-2.7309799398607781E-2</v>
      </c>
      <c r="S21" s="926">
        <f t="shared" si="3"/>
        <v>0.1875</v>
      </c>
    </row>
    <row r="22" spans="1:27" s="16" customFormat="1" ht="17.100000000000001" customHeight="1">
      <c r="A22" s="1902" t="s">
        <v>943</v>
      </c>
      <c r="B22" s="928" t="s">
        <v>185</v>
      </c>
      <c r="C22" s="955">
        <f>C17-C7</f>
        <v>-238</v>
      </c>
      <c r="D22" s="919">
        <f t="shared" ref="D22:Q22" si="4">D17-D7</f>
        <v>-251</v>
      </c>
      <c r="E22" s="919">
        <f t="shared" si="4"/>
        <v>13</v>
      </c>
      <c r="F22" s="919">
        <f t="shared" si="4"/>
        <v>208</v>
      </c>
      <c r="G22" s="919">
        <f t="shared" si="4"/>
        <v>166</v>
      </c>
      <c r="H22" s="919">
        <f t="shared" si="4"/>
        <v>42</v>
      </c>
      <c r="I22" s="919">
        <f t="shared" si="4"/>
        <v>-6129</v>
      </c>
      <c r="J22" s="919">
        <f>J17-J7</f>
        <v>-2624</v>
      </c>
      <c r="K22" s="919">
        <f>K17-K7</f>
        <v>-3505</v>
      </c>
      <c r="L22" s="919">
        <f>L17-L7</f>
        <v>5683</v>
      </c>
      <c r="M22" s="919">
        <f>M17-M7</f>
        <v>2207</v>
      </c>
      <c r="N22" s="1103">
        <f>N17-N7</f>
        <v>3476</v>
      </c>
      <c r="O22" s="955">
        <f t="shared" si="4"/>
        <v>6961</v>
      </c>
      <c r="P22" s="919">
        <f t="shared" si="4"/>
        <v>2691</v>
      </c>
      <c r="Q22" s="919">
        <f t="shared" si="4"/>
        <v>4270</v>
      </c>
      <c r="R22" s="919">
        <f>R17-R7</f>
        <v>6979</v>
      </c>
      <c r="S22" s="930">
        <f>S17-S7</f>
        <v>-18</v>
      </c>
    </row>
    <row r="23" spans="1:27" s="16" customFormat="1" ht="17.100000000000001" customHeight="1">
      <c r="A23" s="2027"/>
      <c r="B23" s="935" t="s">
        <v>186</v>
      </c>
      <c r="C23" s="940">
        <f>C17/C7-1</f>
        <v>-1.9063333520228376E-3</v>
      </c>
      <c r="D23" s="938">
        <f t="shared" ref="D23:Q23" si="5">D17/D7-1</f>
        <v>-4.1710981122041746E-3</v>
      </c>
      <c r="E23" s="938">
        <f t="shared" si="5"/>
        <v>2.0101745759304457E-4</v>
      </c>
      <c r="F23" s="938">
        <f t="shared" si="5"/>
        <v>0.33494363929146531</v>
      </c>
      <c r="G23" s="938">
        <f t="shared" si="5"/>
        <v>0.43799472295514508</v>
      </c>
      <c r="H23" s="938">
        <f t="shared" si="5"/>
        <v>0.17355371900826455</v>
      </c>
      <c r="I23" s="938">
        <f t="shared" si="5"/>
        <v>-5.9995301395876943E-2</v>
      </c>
      <c r="J23" s="938">
        <f>J17/J7-1</f>
        <v>-5.0155781103656594E-2</v>
      </c>
      <c r="K23" s="938">
        <f>K17/K7-1</f>
        <v>-7.0323629140667365E-2</v>
      </c>
      <c r="L23" s="938">
        <f>L17/L7-1</f>
        <v>0.25752220409642912</v>
      </c>
      <c r="M23" s="938">
        <f>M17/M7-1</f>
        <v>0.29505347593582898</v>
      </c>
      <c r="N23" s="1128">
        <f>N17/N7-1</f>
        <v>0.23827803674252812</v>
      </c>
      <c r="O23" s="940">
        <f t="shared" si="5"/>
        <v>0.4175263915547025</v>
      </c>
      <c r="P23" s="938">
        <f t="shared" si="5"/>
        <v>0.4970446989287034</v>
      </c>
      <c r="Q23" s="938">
        <f t="shared" si="5"/>
        <v>0.37928584117960562</v>
      </c>
      <c r="R23" s="938">
        <f>R17/R7-1</f>
        <v>0.41953712052900505</v>
      </c>
      <c r="S23" s="939">
        <f>S17/S7-1</f>
        <v>-0.48648648648648651</v>
      </c>
    </row>
    <row r="24" spans="1:27" s="16" customFormat="1" ht="15" customHeight="1">
      <c r="A24" s="903"/>
      <c r="B24" s="258"/>
      <c r="C24" s="256"/>
      <c r="D24" s="256"/>
      <c r="E24" s="256"/>
      <c r="F24" s="256"/>
      <c r="G24" s="256"/>
      <c r="H24" s="256"/>
      <c r="I24" s="256"/>
      <c r="J24" s="256"/>
      <c r="K24" s="256"/>
      <c r="L24" s="256"/>
      <c r="M24" s="256"/>
      <c r="N24" s="256"/>
      <c r="O24" s="256"/>
      <c r="P24" s="256"/>
      <c r="Q24" s="256"/>
      <c r="R24" s="256"/>
      <c r="S24" s="256"/>
    </row>
    <row r="25" spans="1:27" s="16" customFormat="1" ht="15" customHeight="1">
      <c r="A25" s="1700" t="s">
        <v>1739</v>
      </c>
      <c r="B25" s="258"/>
      <c r="C25" s="256"/>
      <c r="D25" s="256"/>
      <c r="E25" s="256"/>
      <c r="F25" s="256"/>
      <c r="G25" s="256"/>
      <c r="H25" s="256"/>
      <c r="I25" s="256"/>
      <c r="J25" s="256"/>
      <c r="K25" s="256"/>
      <c r="L25" s="256"/>
      <c r="M25" s="256"/>
      <c r="N25" s="256"/>
      <c r="O25" s="256"/>
      <c r="P25" s="256"/>
      <c r="Q25" s="256"/>
      <c r="R25" s="256"/>
      <c r="S25" s="256"/>
    </row>
    <row r="26" spans="1:27" ht="15" customHeight="1">
      <c r="A26" s="69" t="s">
        <v>513</v>
      </c>
    </row>
    <row r="27" spans="1:27">
      <c r="C27" s="196"/>
      <c r="D27" s="141"/>
      <c r="E27" s="141"/>
      <c r="F27" s="141"/>
      <c r="G27" s="141"/>
      <c r="H27" s="141"/>
      <c r="I27" s="141"/>
      <c r="J27" s="141"/>
      <c r="K27" s="141"/>
      <c r="L27" s="141"/>
      <c r="M27" s="141"/>
      <c r="N27" s="141"/>
      <c r="O27" s="141"/>
      <c r="P27" s="141"/>
      <c r="Q27" s="141"/>
      <c r="R27" s="141"/>
      <c r="S27" s="141"/>
    </row>
  </sheetData>
  <mergeCells count="33">
    <mergeCell ref="L5:N5"/>
    <mergeCell ref="C4:C6"/>
    <mergeCell ref="A1:S1"/>
    <mergeCell ref="R5:R6"/>
    <mergeCell ref="S5:S6"/>
    <mergeCell ref="P4:Q4"/>
    <mergeCell ref="O4:O6"/>
    <mergeCell ref="A3:B6"/>
    <mergeCell ref="D5:D6"/>
    <mergeCell ref="E5:E6"/>
    <mergeCell ref="F5:H5"/>
    <mergeCell ref="P5:P6"/>
    <mergeCell ref="Q5:Q6"/>
    <mergeCell ref="R4:S4"/>
    <mergeCell ref="O3:S3"/>
    <mergeCell ref="I5:K5"/>
    <mergeCell ref="C3:N3"/>
    <mergeCell ref="F4:N4"/>
    <mergeCell ref="A22:A23"/>
    <mergeCell ref="D4:E4"/>
    <mergeCell ref="A11:B11"/>
    <mergeCell ref="A12:B12"/>
    <mergeCell ref="A13:B13"/>
    <mergeCell ref="A14:B14"/>
    <mergeCell ref="A15:B15"/>
    <mergeCell ref="A16:B16"/>
    <mergeCell ref="A7:B7"/>
    <mergeCell ref="A8:B8"/>
    <mergeCell ref="A9:B9"/>
    <mergeCell ref="A10:B10"/>
    <mergeCell ref="A17:B17"/>
    <mergeCell ref="A20:A21"/>
    <mergeCell ref="A18:A19"/>
  </mergeCells>
  <hyperlinks>
    <hyperlink ref="U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O18:S23 C18:I23 J18:N23" unlockedFormula="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4"/>
  <sheetViews>
    <sheetView showGridLines="0" zoomScaleNormal="100" workbookViewId="0">
      <selection sqref="A1:T1"/>
    </sheetView>
  </sheetViews>
  <sheetFormatPr defaultColWidth="9.140625" defaultRowHeight="15"/>
  <cols>
    <col min="1" max="1" width="17" style="147" customWidth="1"/>
    <col min="2" max="6" width="7.7109375" style="147" customWidth="1"/>
    <col min="7" max="9" width="7" style="147" customWidth="1"/>
    <col min="10" max="10" width="7.7109375" style="147" customWidth="1"/>
    <col min="11" max="12" width="7.7109375" style="377" customWidth="1"/>
    <col min="13" max="13" width="7.7109375" style="147" customWidth="1"/>
    <col min="14" max="15" width="7.7109375" style="377" customWidth="1"/>
    <col min="16" max="20" width="7.7109375" style="147" customWidth="1"/>
    <col min="21" max="16384" width="9.140625" style="147"/>
  </cols>
  <sheetData>
    <row r="1" spans="1:26" s="145" customFormat="1" ht="27" customHeight="1">
      <c r="A1" s="2070" t="s">
        <v>1046</v>
      </c>
      <c r="B1" s="2070"/>
      <c r="C1" s="2070"/>
      <c r="D1" s="2070"/>
      <c r="E1" s="2070"/>
      <c r="F1" s="2070"/>
      <c r="G1" s="2070"/>
      <c r="H1" s="2070"/>
      <c r="I1" s="2070"/>
      <c r="J1" s="2070"/>
      <c r="K1" s="2070"/>
      <c r="L1" s="2070"/>
      <c r="M1" s="2070"/>
      <c r="N1" s="2070"/>
      <c r="O1" s="2070"/>
      <c r="P1" s="2070"/>
      <c r="Q1" s="2070"/>
      <c r="R1" s="2070"/>
      <c r="S1" s="2070"/>
      <c r="T1" s="2070"/>
    </row>
    <row r="2" spans="1:26" s="146" customFormat="1" ht="17.25" customHeight="1" thickBot="1">
      <c r="A2" s="1614" t="s">
        <v>1719</v>
      </c>
      <c r="V2" s="213" t="s">
        <v>1602</v>
      </c>
    </row>
    <row r="3" spans="1:26" ht="17.25" customHeight="1">
      <c r="A3" s="2063" t="s">
        <v>184</v>
      </c>
      <c r="B3" s="2052" t="s">
        <v>227</v>
      </c>
      <c r="C3" s="1941"/>
      <c r="D3" s="1941"/>
      <c r="E3" s="1941"/>
      <c r="F3" s="1941"/>
      <c r="G3" s="1941"/>
      <c r="H3" s="1941"/>
      <c r="I3" s="1941"/>
      <c r="J3" s="1941"/>
      <c r="K3" s="1941"/>
      <c r="L3" s="1941"/>
      <c r="M3" s="1941"/>
      <c r="N3" s="1941"/>
      <c r="O3" s="1932"/>
      <c r="P3" s="1994" t="s">
        <v>382</v>
      </c>
      <c r="Q3" s="1995"/>
      <c r="R3" s="1995"/>
      <c r="S3" s="1995"/>
      <c r="T3" s="1997"/>
    </row>
    <row r="4" spans="1:26" ht="17.25" customHeight="1">
      <c r="A4" s="2064"/>
      <c r="B4" s="1938" t="s">
        <v>67</v>
      </c>
      <c r="C4" s="2069" t="s">
        <v>38</v>
      </c>
      <c r="D4" s="1897"/>
      <c r="E4" s="1869" t="s">
        <v>178</v>
      </c>
      <c r="F4" s="1869"/>
      <c r="G4" s="2066" t="s">
        <v>180</v>
      </c>
      <c r="H4" s="2067"/>
      <c r="I4" s="2067"/>
      <c r="J4" s="2067"/>
      <c r="K4" s="2067"/>
      <c r="L4" s="2067"/>
      <c r="M4" s="2067"/>
      <c r="N4" s="2067"/>
      <c r="O4" s="2068"/>
      <c r="P4" s="1938" t="s">
        <v>67</v>
      </c>
      <c r="Q4" s="1869" t="s">
        <v>178</v>
      </c>
      <c r="R4" s="1869"/>
      <c r="S4" s="2069" t="s">
        <v>180</v>
      </c>
      <c r="T4" s="1942"/>
    </row>
    <row r="5" spans="1:26" ht="17.25" customHeight="1">
      <c r="A5" s="2064"/>
      <c r="B5" s="1938"/>
      <c r="C5" s="1947" t="s">
        <v>658</v>
      </c>
      <c r="D5" s="1947" t="s">
        <v>255</v>
      </c>
      <c r="E5" s="1887" t="s">
        <v>7</v>
      </c>
      <c r="F5" s="1887" t="s">
        <v>136</v>
      </c>
      <c r="G5" s="2069" t="s">
        <v>224</v>
      </c>
      <c r="H5" s="1942"/>
      <c r="I5" s="1897"/>
      <c r="J5" s="2069" t="s">
        <v>225</v>
      </c>
      <c r="K5" s="1942"/>
      <c r="L5" s="1897"/>
      <c r="M5" s="2069" t="s">
        <v>226</v>
      </c>
      <c r="N5" s="1942"/>
      <c r="O5" s="1933"/>
      <c r="P5" s="1938"/>
      <c r="Q5" s="1887" t="s">
        <v>7</v>
      </c>
      <c r="R5" s="1887" t="s">
        <v>136</v>
      </c>
      <c r="S5" s="1869" t="s">
        <v>225</v>
      </c>
      <c r="T5" s="2069" t="s">
        <v>228</v>
      </c>
    </row>
    <row r="6" spans="1:26" ht="17.25" customHeight="1" thickBot="1">
      <c r="A6" s="2064"/>
      <c r="B6" s="1940"/>
      <c r="C6" s="1889"/>
      <c r="D6" s="1889"/>
      <c r="E6" s="2028"/>
      <c r="F6" s="2028"/>
      <c r="G6" s="1119" t="s">
        <v>4</v>
      </c>
      <c r="H6" s="1145" t="s">
        <v>7</v>
      </c>
      <c r="I6" s="1145" t="s">
        <v>136</v>
      </c>
      <c r="J6" s="1119" t="s">
        <v>4</v>
      </c>
      <c r="K6" s="1145" t="s">
        <v>7</v>
      </c>
      <c r="L6" s="1145" t="s">
        <v>136</v>
      </c>
      <c r="M6" s="1119" t="s">
        <v>4</v>
      </c>
      <c r="N6" s="1145" t="s">
        <v>7</v>
      </c>
      <c r="O6" s="1146" t="s">
        <v>136</v>
      </c>
      <c r="P6" s="1940"/>
      <c r="Q6" s="2028"/>
      <c r="R6" s="2028"/>
      <c r="S6" s="2073"/>
      <c r="T6" s="2074"/>
    </row>
    <row r="7" spans="1:26" s="16" customFormat="1" ht="17.100000000000001" customHeight="1">
      <c r="A7" s="1150" t="s">
        <v>1601</v>
      </c>
      <c r="B7" s="678">
        <v>124609</v>
      </c>
      <c r="C7" s="679">
        <v>96960</v>
      </c>
      <c r="D7" s="679">
        <v>27649</v>
      </c>
      <c r="E7" s="679">
        <v>59925</v>
      </c>
      <c r="F7" s="679">
        <v>64684</v>
      </c>
      <c r="G7" s="679">
        <v>829</v>
      </c>
      <c r="H7" s="679">
        <v>545</v>
      </c>
      <c r="I7" s="674">
        <v>284</v>
      </c>
      <c r="J7" s="679">
        <v>96029</v>
      </c>
      <c r="K7" s="674">
        <v>49693</v>
      </c>
      <c r="L7" s="674">
        <v>46336</v>
      </c>
      <c r="M7" s="675">
        <v>27751</v>
      </c>
      <c r="N7" s="674">
        <v>9687</v>
      </c>
      <c r="O7" s="674">
        <v>18064</v>
      </c>
      <c r="P7" s="678">
        <v>23633</v>
      </c>
      <c r="Q7" s="679">
        <v>8105</v>
      </c>
      <c r="R7" s="679">
        <v>15528</v>
      </c>
      <c r="S7" s="674">
        <v>23614</v>
      </c>
      <c r="T7" s="645">
        <v>19</v>
      </c>
      <c r="U7" s="32"/>
      <c r="V7" s="32"/>
      <c r="W7" s="32"/>
      <c r="X7" s="32"/>
      <c r="Y7" s="32"/>
      <c r="Z7" s="32"/>
    </row>
    <row r="8" spans="1:26" s="16" customFormat="1" ht="17.100000000000001" customHeight="1">
      <c r="A8" s="980" t="s">
        <v>16</v>
      </c>
      <c r="B8" s="113">
        <v>15677</v>
      </c>
      <c r="C8" s="365">
        <v>12482</v>
      </c>
      <c r="D8" s="365">
        <v>3195</v>
      </c>
      <c r="E8" s="365">
        <v>7422</v>
      </c>
      <c r="F8" s="365">
        <v>8255</v>
      </c>
      <c r="G8" s="365">
        <v>151</v>
      </c>
      <c r="H8" s="365">
        <v>102</v>
      </c>
      <c r="I8" s="220">
        <v>49</v>
      </c>
      <c r="J8" s="365">
        <v>12296</v>
      </c>
      <c r="K8" s="220">
        <v>6234</v>
      </c>
      <c r="L8" s="220">
        <v>6062</v>
      </c>
      <c r="M8" s="365">
        <v>3230</v>
      </c>
      <c r="N8" s="220">
        <v>1086</v>
      </c>
      <c r="O8" s="220">
        <v>2144</v>
      </c>
      <c r="P8" s="113">
        <v>2732</v>
      </c>
      <c r="Q8" s="365">
        <v>881</v>
      </c>
      <c r="R8" s="365">
        <v>1851</v>
      </c>
      <c r="S8" s="220">
        <v>2726</v>
      </c>
      <c r="T8" s="125">
        <v>6</v>
      </c>
      <c r="U8" s="32"/>
      <c r="V8" s="32"/>
      <c r="W8" s="32"/>
      <c r="X8" s="32"/>
      <c r="Y8" s="32"/>
      <c r="Z8" s="32"/>
    </row>
    <row r="9" spans="1:26" s="16" customFormat="1" ht="17.100000000000001" customHeight="1">
      <c r="A9" s="980" t="s">
        <v>17</v>
      </c>
      <c r="B9" s="113">
        <v>18761</v>
      </c>
      <c r="C9" s="365">
        <v>14799</v>
      </c>
      <c r="D9" s="365">
        <v>3962</v>
      </c>
      <c r="E9" s="365">
        <v>8950</v>
      </c>
      <c r="F9" s="365">
        <v>9811</v>
      </c>
      <c r="G9" s="365">
        <v>146</v>
      </c>
      <c r="H9" s="365">
        <v>94</v>
      </c>
      <c r="I9" s="220">
        <v>52</v>
      </c>
      <c r="J9" s="365">
        <v>14646</v>
      </c>
      <c r="K9" s="220">
        <v>7512</v>
      </c>
      <c r="L9" s="220">
        <v>7134</v>
      </c>
      <c r="M9" s="365">
        <v>3969</v>
      </c>
      <c r="N9" s="220">
        <v>1344</v>
      </c>
      <c r="O9" s="220">
        <v>2625</v>
      </c>
      <c r="P9" s="113">
        <v>3318</v>
      </c>
      <c r="Q9" s="365">
        <v>1117</v>
      </c>
      <c r="R9" s="365">
        <v>2201</v>
      </c>
      <c r="S9" s="220">
        <v>3314</v>
      </c>
      <c r="T9" s="125">
        <v>4</v>
      </c>
      <c r="U9" s="32"/>
      <c r="V9" s="32"/>
      <c r="W9" s="32"/>
      <c r="X9" s="32"/>
      <c r="Y9" s="32"/>
      <c r="Z9" s="32"/>
    </row>
    <row r="10" spans="1:26" s="16" customFormat="1" ht="17.100000000000001" customHeight="1">
      <c r="A10" s="980" t="s">
        <v>18</v>
      </c>
      <c r="B10" s="113">
        <v>7456</v>
      </c>
      <c r="C10" s="365">
        <v>5753</v>
      </c>
      <c r="D10" s="365">
        <v>1703</v>
      </c>
      <c r="E10" s="365">
        <v>3586</v>
      </c>
      <c r="F10" s="365">
        <v>3870</v>
      </c>
      <c r="G10" s="365">
        <v>36</v>
      </c>
      <c r="H10" s="365">
        <v>28</v>
      </c>
      <c r="I10" s="220">
        <v>8</v>
      </c>
      <c r="J10" s="365">
        <v>5714</v>
      </c>
      <c r="K10" s="220">
        <v>2959</v>
      </c>
      <c r="L10" s="220">
        <v>2755</v>
      </c>
      <c r="M10" s="365">
        <v>1706</v>
      </c>
      <c r="N10" s="220">
        <v>599</v>
      </c>
      <c r="O10" s="220">
        <v>1107</v>
      </c>
      <c r="P10" s="113">
        <v>1444</v>
      </c>
      <c r="Q10" s="365">
        <v>527</v>
      </c>
      <c r="R10" s="365">
        <v>917</v>
      </c>
      <c r="S10" s="220">
        <v>1444</v>
      </c>
      <c r="T10" s="399" t="s">
        <v>170</v>
      </c>
      <c r="U10" s="32"/>
      <c r="V10" s="32"/>
      <c r="W10" s="32"/>
      <c r="X10" s="32"/>
      <c r="Y10" s="32"/>
      <c r="Z10" s="32"/>
    </row>
    <row r="11" spans="1:26" s="16" customFormat="1" ht="17.100000000000001" customHeight="1">
      <c r="A11" s="980" t="s">
        <v>19</v>
      </c>
      <c r="B11" s="113">
        <v>6719</v>
      </c>
      <c r="C11" s="365">
        <v>5270</v>
      </c>
      <c r="D11" s="365">
        <v>1449</v>
      </c>
      <c r="E11" s="365">
        <v>3273</v>
      </c>
      <c r="F11" s="365">
        <v>3446</v>
      </c>
      <c r="G11" s="365">
        <v>60</v>
      </c>
      <c r="H11" s="365">
        <v>34</v>
      </c>
      <c r="I11" s="220">
        <v>26</v>
      </c>
      <c r="J11" s="365">
        <v>5207</v>
      </c>
      <c r="K11" s="220">
        <v>2741</v>
      </c>
      <c r="L11" s="220">
        <v>2466</v>
      </c>
      <c r="M11" s="365">
        <v>1452</v>
      </c>
      <c r="N11" s="220">
        <v>498</v>
      </c>
      <c r="O11" s="220">
        <v>954</v>
      </c>
      <c r="P11" s="113">
        <v>1259</v>
      </c>
      <c r="Q11" s="365">
        <v>427</v>
      </c>
      <c r="R11" s="365">
        <v>832</v>
      </c>
      <c r="S11" s="220">
        <v>1259</v>
      </c>
      <c r="T11" s="399" t="s">
        <v>170</v>
      </c>
      <c r="U11" s="32"/>
      <c r="V11" s="32"/>
      <c r="W11" s="32"/>
      <c r="X11" s="32"/>
      <c r="Y11" s="32"/>
      <c r="Z11" s="32"/>
    </row>
    <row r="12" spans="1:26" s="16" customFormat="1" ht="17.100000000000001" customHeight="1">
      <c r="A12" s="980" t="s">
        <v>20</v>
      </c>
      <c r="B12" s="113">
        <v>2855</v>
      </c>
      <c r="C12" s="365">
        <v>2234</v>
      </c>
      <c r="D12" s="365">
        <v>621</v>
      </c>
      <c r="E12" s="365">
        <v>1423</v>
      </c>
      <c r="F12" s="365">
        <v>1432</v>
      </c>
      <c r="G12" s="365">
        <v>19</v>
      </c>
      <c r="H12" s="365">
        <v>16</v>
      </c>
      <c r="I12" s="220">
        <v>3</v>
      </c>
      <c r="J12" s="365">
        <v>2212</v>
      </c>
      <c r="K12" s="220">
        <v>1191</v>
      </c>
      <c r="L12" s="220">
        <v>1021</v>
      </c>
      <c r="M12" s="365">
        <v>624</v>
      </c>
      <c r="N12" s="220">
        <v>216</v>
      </c>
      <c r="O12" s="220">
        <v>408</v>
      </c>
      <c r="P12" s="113">
        <v>555</v>
      </c>
      <c r="Q12" s="365">
        <v>203</v>
      </c>
      <c r="R12" s="365">
        <v>352</v>
      </c>
      <c r="S12" s="220">
        <v>555</v>
      </c>
      <c r="T12" s="399" t="s">
        <v>170</v>
      </c>
      <c r="U12" s="32"/>
      <c r="V12" s="32"/>
      <c r="W12" s="32"/>
      <c r="X12" s="32"/>
      <c r="Y12" s="32"/>
      <c r="Z12" s="32"/>
    </row>
    <row r="13" spans="1:26" s="16" customFormat="1" ht="17.100000000000001" customHeight="1">
      <c r="A13" s="980" t="s">
        <v>21</v>
      </c>
      <c r="B13" s="113">
        <v>8978</v>
      </c>
      <c r="C13" s="365">
        <v>6816</v>
      </c>
      <c r="D13" s="365">
        <v>2162</v>
      </c>
      <c r="E13" s="365">
        <v>4350</v>
      </c>
      <c r="F13" s="365">
        <v>4628</v>
      </c>
      <c r="G13" s="365">
        <v>51</v>
      </c>
      <c r="H13" s="365">
        <v>30</v>
      </c>
      <c r="I13" s="220">
        <v>21</v>
      </c>
      <c r="J13" s="365">
        <v>6760</v>
      </c>
      <c r="K13" s="220">
        <v>3485</v>
      </c>
      <c r="L13" s="220">
        <v>3275</v>
      </c>
      <c r="M13" s="365">
        <v>2167</v>
      </c>
      <c r="N13" s="220">
        <v>835</v>
      </c>
      <c r="O13" s="220">
        <v>1332</v>
      </c>
      <c r="P13" s="113">
        <v>1469</v>
      </c>
      <c r="Q13" s="365">
        <v>481</v>
      </c>
      <c r="R13" s="365">
        <v>988</v>
      </c>
      <c r="S13" s="220">
        <v>1468</v>
      </c>
      <c r="T13" s="14">
        <v>1</v>
      </c>
      <c r="U13" s="32"/>
      <c r="V13" s="32"/>
      <c r="W13" s="32"/>
      <c r="X13" s="32"/>
      <c r="Y13" s="32"/>
      <c r="Z13" s="32"/>
    </row>
    <row r="14" spans="1:26" s="16" customFormat="1" ht="17.100000000000001" customHeight="1">
      <c r="A14" s="980" t="s">
        <v>22</v>
      </c>
      <c r="B14" s="113">
        <v>5242</v>
      </c>
      <c r="C14" s="365">
        <v>4045</v>
      </c>
      <c r="D14" s="365">
        <v>1197</v>
      </c>
      <c r="E14" s="365">
        <v>2559</v>
      </c>
      <c r="F14" s="365">
        <v>2683</v>
      </c>
      <c r="G14" s="365">
        <v>27</v>
      </c>
      <c r="H14" s="365">
        <v>17</v>
      </c>
      <c r="I14" s="220">
        <v>10</v>
      </c>
      <c r="J14" s="365">
        <v>4017</v>
      </c>
      <c r="K14" s="220">
        <v>2129</v>
      </c>
      <c r="L14" s="220">
        <v>1888</v>
      </c>
      <c r="M14" s="365">
        <v>1198</v>
      </c>
      <c r="N14" s="220">
        <v>413</v>
      </c>
      <c r="O14" s="220">
        <v>785</v>
      </c>
      <c r="P14" s="113">
        <v>942</v>
      </c>
      <c r="Q14" s="365">
        <v>324</v>
      </c>
      <c r="R14" s="365">
        <v>618</v>
      </c>
      <c r="S14" s="220">
        <v>942</v>
      </c>
      <c r="T14" s="399" t="s">
        <v>170</v>
      </c>
      <c r="U14" s="32"/>
      <c r="V14" s="32"/>
      <c r="W14" s="32"/>
      <c r="X14" s="32"/>
      <c r="Y14" s="32"/>
      <c r="Z14" s="32"/>
    </row>
    <row r="15" spans="1:26" s="16" customFormat="1" ht="17.100000000000001" customHeight="1">
      <c r="A15" s="980" t="s">
        <v>23</v>
      </c>
      <c r="B15" s="113">
        <v>5955</v>
      </c>
      <c r="C15" s="365">
        <v>4532</v>
      </c>
      <c r="D15" s="365">
        <v>1423</v>
      </c>
      <c r="E15" s="365">
        <v>2810</v>
      </c>
      <c r="F15" s="365">
        <v>3145</v>
      </c>
      <c r="G15" s="365">
        <v>30</v>
      </c>
      <c r="H15" s="365">
        <v>18</v>
      </c>
      <c r="I15" s="220">
        <v>12</v>
      </c>
      <c r="J15" s="365">
        <v>4497</v>
      </c>
      <c r="K15" s="220">
        <v>2311</v>
      </c>
      <c r="L15" s="220">
        <v>2186</v>
      </c>
      <c r="M15" s="365">
        <v>1428</v>
      </c>
      <c r="N15" s="220">
        <v>481</v>
      </c>
      <c r="O15" s="220">
        <v>947</v>
      </c>
      <c r="P15" s="113">
        <v>1258</v>
      </c>
      <c r="Q15" s="365">
        <v>467</v>
      </c>
      <c r="R15" s="365">
        <v>791</v>
      </c>
      <c r="S15" s="220">
        <v>1257</v>
      </c>
      <c r="T15" s="138">
        <v>1</v>
      </c>
      <c r="U15" s="32"/>
      <c r="V15" s="32"/>
      <c r="W15" s="32"/>
      <c r="X15" s="32"/>
      <c r="Y15" s="32"/>
      <c r="Z15" s="32"/>
    </row>
    <row r="16" spans="1:26" s="16" customFormat="1" ht="17.100000000000001" customHeight="1">
      <c r="A16" s="980" t="s">
        <v>24</v>
      </c>
      <c r="B16" s="113">
        <v>5801</v>
      </c>
      <c r="C16" s="365">
        <v>4577</v>
      </c>
      <c r="D16" s="365">
        <v>1224</v>
      </c>
      <c r="E16" s="365">
        <v>2832</v>
      </c>
      <c r="F16" s="365">
        <v>2969</v>
      </c>
      <c r="G16" s="365">
        <v>32</v>
      </c>
      <c r="H16" s="365">
        <v>22</v>
      </c>
      <c r="I16" s="220">
        <v>10</v>
      </c>
      <c r="J16" s="365">
        <v>4543</v>
      </c>
      <c r="K16" s="220">
        <v>2371</v>
      </c>
      <c r="L16" s="220">
        <v>2172</v>
      </c>
      <c r="M16" s="365">
        <v>1226</v>
      </c>
      <c r="N16" s="220">
        <v>439</v>
      </c>
      <c r="O16" s="220">
        <v>787</v>
      </c>
      <c r="P16" s="113">
        <v>1176</v>
      </c>
      <c r="Q16" s="365">
        <v>369</v>
      </c>
      <c r="R16" s="365">
        <v>807</v>
      </c>
      <c r="S16" s="220">
        <v>1176</v>
      </c>
      <c r="T16" s="399" t="s">
        <v>170</v>
      </c>
      <c r="U16" s="32"/>
      <c r="V16" s="32"/>
      <c r="W16" s="32"/>
      <c r="X16" s="32"/>
      <c r="Y16" s="32"/>
      <c r="Z16" s="32"/>
    </row>
    <row r="17" spans="1:26" s="16" customFormat="1" ht="17.100000000000001" customHeight="1">
      <c r="A17" s="980" t="s">
        <v>25</v>
      </c>
      <c r="B17" s="113">
        <v>5694</v>
      </c>
      <c r="C17" s="365">
        <v>4532</v>
      </c>
      <c r="D17" s="365">
        <v>1162</v>
      </c>
      <c r="E17" s="365">
        <v>2736</v>
      </c>
      <c r="F17" s="365">
        <v>2958</v>
      </c>
      <c r="G17" s="365">
        <v>67</v>
      </c>
      <c r="H17" s="365">
        <v>41</v>
      </c>
      <c r="I17" s="220">
        <v>26</v>
      </c>
      <c r="J17" s="365">
        <v>4457</v>
      </c>
      <c r="K17" s="220">
        <v>2319</v>
      </c>
      <c r="L17" s="220">
        <v>2138</v>
      </c>
      <c r="M17" s="365">
        <v>1170</v>
      </c>
      <c r="N17" s="220">
        <v>376</v>
      </c>
      <c r="O17" s="220">
        <v>794</v>
      </c>
      <c r="P17" s="113">
        <v>1131</v>
      </c>
      <c r="Q17" s="365">
        <v>370</v>
      </c>
      <c r="R17" s="365">
        <v>761</v>
      </c>
      <c r="S17" s="220">
        <v>1130</v>
      </c>
      <c r="T17" s="138">
        <v>1</v>
      </c>
      <c r="U17" s="32"/>
      <c r="V17" s="32"/>
      <c r="W17" s="32"/>
      <c r="X17" s="32"/>
      <c r="Y17" s="32"/>
      <c r="Z17" s="32"/>
    </row>
    <row r="18" spans="1:26" ht="17.100000000000001" customHeight="1">
      <c r="A18" s="980" t="s">
        <v>26</v>
      </c>
      <c r="B18" s="113">
        <v>14765</v>
      </c>
      <c r="C18" s="365">
        <v>11398</v>
      </c>
      <c r="D18" s="365">
        <v>3367</v>
      </c>
      <c r="E18" s="365">
        <v>7152</v>
      </c>
      <c r="F18" s="365">
        <v>7613</v>
      </c>
      <c r="G18" s="365">
        <v>79</v>
      </c>
      <c r="H18" s="365">
        <v>47</v>
      </c>
      <c r="I18" s="220">
        <v>32</v>
      </c>
      <c r="J18" s="365">
        <v>11312</v>
      </c>
      <c r="K18" s="220">
        <v>5890</v>
      </c>
      <c r="L18" s="220">
        <v>5422</v>
      </c>
      <c r="M18" s="365">
        <v>3374</v>
      </c>
      <c r="N18" s="220">
        <v>1215</v>
      </c>
      <c r="O18" s="220">
        <v>2159</v>
      </c>
      <c r="P18" s="113">
        <v>2947</v>
      </c>
      <c r="Q18" s="365">
        <v>1007</v>
      </c>
      <c r="R18" s="365">
        <v>1940</v>
      </c>
      <c r="S18" s="220">
        <v>2943</v>
      </c>
      <c r="T18" s="114">
        <v>4</v>
      </c>
      <c r="U18" s="32"/>
      <c r="V18" s="32"/>
      <c r="W18" s="32"/>
      <c r="X18" s="32"/>
      <c r="Y18" s="32"/>
      <c r="Z18" s="32"/>
    </row>
    <row r="19" spans="1:26" ht="17.100000000000001" customHeight="1">
      <c r="A19" s="980" t="s">
        <v>27</v>
      </c>
      <c r="B19" s="113">
        <v>7160</v>
      </c>
      <c r="C19" s="365">
        <v>5335</v>
      </c>
      <c r="D19" s="365">
        <v>1825</v>
      </c>
      <c r="E19" s="365">
        <v>3484</v>
      </c>
      <c r="F19" s="365">
        <v>3676</v>
      </c>
      <c r="G19" s="365">
        <v>49</v>
      </c>
      <c r="H19" s="365">
        <v>37</v>
      </c>
      <c r="I19" s="220">
        <v>12</v>
      </c>
      <c r="J19" s="365">
        <v>5277</v>
      </c>
      <c r="K19" s="220">
        <v>2775</v>
      </c>
      <c r="L19" s="220">
        <v>2502</v>
      </c>
      <c r="M19" s="365">
        <v>1834</v>
      </c>
      <c r="N19" s="220">
        <v>672</v>
      </c>
      <c r="O19" s="220">
        <v>1162</v>
      </c>
      <c r="P19" s="113">
        <v>1591</v>
      </c>
      <c r="Q19" s="365">
        <v>565</v>
      </c>
      <c r="R19" s="365">
        <v>1026</v>
      </c>
      <c r="S19" s="220">
        <v>1590</v>
      </c>
      <c r="T19" s="138">
        <v>1</v>
      </c>
      <c r="U19" s="32"/>
      <c r="V19" s="32"/>
      <c r="W19" s="32"/>
      <c r="X19" s="32"/>
      <c r="Y19" s="32"/>
      <c r="Z19" s="32"/>
    </row>
    <row r="20" spans="1:26" ht="17.100000000000001" customHeight="1">
      <c r="A20" s="980" t="s">
        <v>28</v>
      </c>
      <c r="B20" s="113">
        <v>6614</v>
      </c>
      <c r="C20" s="365">
        <v>5070</v>
      </c>
      <c r="D20" s="365">
        <v>1544</v>
      </c>
      <c r="E20" s="365">
        <v>3184</v>
      </c>
      <c r="F20" s="365">
        <v>3430</v>
      </c>
      <c r="G20" s="365">
        <v>14</v>
      </c>
      <c r="H20" s="365">
        <v>10</v>
      </c>
      <c r="I20" s="220">
        <v>4</v>
      </c>
      <c r="J20" s="365">
        <v>5053</v>
      </c>
      <c r="K20" s="220">
        <v>2634</v>
      </c>
      <c r="L20" s="220">
        <v>2419</v>
      </c>
      <c r="M20" s="365">
        <v>1547</v>
      </c>
      <c r="N20" s="220">
        <v>540</v>
      </c>
      <c r="O20" s="220">
        <v>1007</v>
      </c>
      <c r="P20" s="113">
        <v>1367</v>
      </c>
      <c r="Q20" s="365">
        <v>495</v>
      </c>
      <c r="R20" s="365">
        <v>872</v>
      </c>
      <c r="S20" s="220">
        <v>1366</v>
      </c>
      <c r="T20" s="138">
        <v>1</v>
      </c>
      <c r="U20" s="32"/>
      <c r="V20" s="32"/>
      <c r="W20" s="32"/>
      <c r="X20" s="32"/>
      <c r="Y20" s="32"/>
      <c r="Z20" s="32"/>
    </row>
    <row r="21" spans="1:26" ht="17.100000000000001" customHeight="1">
      <c r="A21" s="980" t="s">
        <v>29</v>
      </c>
      <c r="B21" s="113">
        <v>12932</v>
      </c>
      <c r="C21" s="365">
        <v>10117</v>
      </c>
      <c r="D21" s="365">
        <v>2815</v>
      </c>
      <c r="E21" s="365">
        <v>6164</v>
      </c>
      <c r="F21" s="365">
        <v>6768</v>
      </c>
      <c r="G21" s="365">
        <v>68</v>
      </c>
      <c r="H21" s="365">
        <v>49</v>
      </c>
      <c r="I21" s="220">
        <v>19</v>
      </c>
      <c r="J21" s="365">
        <v>10038</v>
      </c>
      <c r="K21" s="220">
        <v>5142</v>
      </c>
      <c r="L21" s="220">
        <v>4896</v>
      </c>
      <c r="M21" s="365">
        <v>2826</v>
      </c>
      <c r="N21" s="220">
        <v>973</v>
      </c>
      <c r="O21" s="220">
        <v>1853</v>
      </c>
      <c r="P21" s="113">
        <v>2444</v>
      </c>
      <c r="Q21" s="365">
        <v>872</v>
      </c>
      <c r="R21" s="365">
        <v>1572</v>
      </c>
      <c r="S21" s="220">
        <v>2444</v>
      </c>
      <c r="T21" s="399" t="s">
        <v>170</v>
      </c>
      <c r="U21" s="32"/>
      <c r="V21" s="32"/>
      <c r="W21" s="32"/>
      <c r="X21" s="32"/>
      <c r="Y21" s="32"/>
      <c r="Z21" s="32"/>
    </row>
    <row r="22" spans="1:26" s="551" customFormat="1" ht="17.100000000000001" customHeight="1">
      <c r="A22" s="980"/>
      <c r="B22" s="114"/>
      <c r="C22" s="114"/>
      <c r="D22" s="114"/>
      <c r="E22" s="114"/>
      <c r="F22" s="114"/>
      <c r="G22" s="114"/>
      <c r="H22" s="114"/>
      <c r="I22" s="114"/>
      <c r="J22" s="114"/>
      <c r="K22" s="114"/>
      <c r="L22" s="114"/>
      <c r="M22" s="114"/>
      <c r="N22" s="114"/>
      <c r="O22" s="114"/>
      <c r="P22" s="114"/>
      <c r="Q22" s="114"/>
      <c r="R22" s="114"/>
      <c r="S22" s="114"/>
      <c r="T22" s="399"/>
      <c r="U22" s="32"/>
    </row>
    <row r="23" spans="1:26" ht="17.100000000000001" customHeight="1">
      <c r="A23" s="69" t="s">
        <v>513</v>
      </c>
      <c r="E23" s="123"/>
      <c r="J23" s="123"/>
      <c r="K23" s="123"/>
      <c r="L23" s="123"/>
      <c r="M23" s="123"/>
      <c r="N23" s="123"/>
      <c r="O23" s="123"/>
      <c r="S23" s="123"/>
      <c r="T23" s="141"/>
    </row>
    <row r="24" spans="1:26">
      <c r="B24" s="196"/>
      <c r="C24" s="196"/>
      <c r="D24" s="196"/>
      <c r="E24" s="196"/>
      <c r="F24" s="196"/>
      <c r="G24" s="196"/>
      <c r="H24" s="196"/>
      <c r="I24" s="196"/>
      <c r="J24" s="196"/>
      <c r="K24" s="196"/>
      <c r="L24" s="196"/>
      <c r="M24" s="196"/>
      <c r="N24" s="196"/>
      <c r="O24" s="196"/>
      <c r="P24" s="196"/>
      <c r="Q24" s="196"/>
      <c r="R24" s="196"/>
      <c r="S24" s="196"/>
      <c r="T24" s="196"/>
    </row>
  </sheetData>
  <sortState ref="H257:N341">
    <sortCondition ref="H257:H341"/>
  </sortState>
  <mergeCells count="22">
    <mergeCell ref="C4:D4"/>
    <mergeCell ref="C5:C6"/>
    <mergeCell ref="D5:D6"/>
    <mergeCell ref="G4:O4"/>
    <mergeCell ref="J5:L5"/>
    <mergeCell ref="M5:O5"/>
    <mergeCell ref="B3:O3"/>
    <mergeCell ref="A1:T1"/>
    <mergeCell ref="A3:A6"/>
    <mergeCell ref="P3:T3"/>
    <mergeCell ref="B4:B6"/>
    <mergeCell ref="E4:F4"/>
    <mergeCell ref="P4:P6"/>
    <mergeCell ref="Q4:R4"/>
    <mergeCell ref="S4:T4"/>
    <mergeCell ref="E5:E6"/>
    <mergeCell ref="S5:S6"/>
    <mergeCell ref="T5:T6"/>
    <mergeCell ref="F5:F6"/>
    <mergeCell ref="G5:I5"/>
    <mergeCell ref="Q5:Q6"/>
    <mergeCell ref="R5:R6"/>
  </mergeCells>
  <hyperlinks>
    <hyperlink ref="V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X31"/>
  <sheetViews>
    <sheetView showGridLines="0" zoomScaleNormal="100" workbookViewId="0"/>
  </sheetViews>
  <sheetFormatPr defaultRowHeight="15"/>
  <cols>
    <col min="1" max="1" width="10.85546875" style="545" customWidth="1"/>
    <col min="2" max="2" width="5.7109375" style="545" customWidth="1"/>
    <col min="3" max="4" width="6.42578125" style="545" customWidth="1"/>
    <col min="5" max="5" width="6.85546875" style="545" customWidth="1"/>
    <col min="6" max="6" width="7.140625" style="545" customWidth="1"/>
    <col min="7" max="8" width="6" style="545" customWidth="1"/>
    <col min="9" max="10" width="6.28515625" style="545" customWidth="1"/>
    <col min="11" max="12" width="6.42578125" style="545" customWidth="1"/>
    <col min="13" max="17" width="6" style="545" customWidth="1"/>
    <col min="18" max="18" width="6.42578125" style="545" customWidth="1"/>
    <col min="19" max="20" width="6.140625" style="545" customWidth="1"/>
    <col min="21" max="21" width="9.140625" style="545"/>
  </cols>
  <sheetData>
    <row r="1" spans="1:24" s="2" customFormat="1" ht="17.25" customHeight="1">
      <c r="A1" s="121" t="s">
        <v>946</v>
      </c>
      <c r="B1" s="124"/>
      <c r="C1" s="124"/>
      <c r="D1" s="124"/>
      <c r="E1" s="124"/>
      <c r="F1" s="124"/>
      <c r="G1" s="124"/>
      <c r="H1" s="124"/>
      <c r="I1" s="124"/>
      <c r="J1" s="124"/>
      <c r="K1" s="124"/>
      <c r="L1" s="124"/>
      <c r="M1" s="124"/>
      <c r="N1" s="124"/>
      <c r="O1" s="124"/>
      <c r="P1" s="124"/>
      <c r="Q1" s="124"/>
      <c r="R1" s="124"/>
      <c r="S1" s="124"/>
      <c r="T1" s="124"/>
      <c r="U1" s="124"/>
    </row>
    <row r="2" spans="1:24" s="3" customFormat="1" ht="17.25" customHeight="1" thickBot="1">
      <c r="A2" s="1614" t="s">
        <v>1719</v>
      </c>
      <c r="B2" s="1614"/>
      <c r="C2" s="904"/>
      <c r="D2" s="904"/>
      <c r="E2" s="904"/>
      <c r="F2" s="904"/>
      <c r="G2" s="904"/>
      <c r="H2" s="904"/>
      <c r="I2" s="904"/>
      <c r="J2" s="904"/>
      <c r="K2" s="904"/>
      <c r="L2" s="904"/>
      <c r="M2" s="1614"/>
      <c r="N2" s="1614"/>
      <c r="O2" s="305"/>
      <c r="P2" s="628"/>
      <c r="Q2" s="503"/>
      <c r="R2" s="503"/>
      <c r="S2" s="1912"/>
      <c r="T2" s="1912"/>
      <c r="U2" s="503"/>
      <c r="V2" s="628" t="s">
        <v>187</v>
      </c>
    </row>
    <row r="3" spans="1:24" ht="17.25" customHeight="1">
      <c r="A3" s="1904" t="s">
        <v>192</v>
      </c>
      <c r="B3" s="1905"/>
      <c r="C3" s="1917" t="s">
        <v>468</v>
      </c>
      <c r="D3" s="1918"/>
      <c r="E3" s="1918"/>
      <c r="F3" s="1918"/>
      <c r="G3" s="1918"/>
      <c r="H3" s="1918"/>
      <c r="I3" s="1917" t="s">
        <v>469</v>
      </c>
      <c r="J3" s="1918"/>
      <c r="K3" s="1918"/>
      <c r="L3" s="1918"/>
      <c r="M3" s="1918"/>
      <c r="N3" s="1918"/>
      <c r="O3" s="1917" t="s">
        <v>470</v>
      </c>
      <c r="P3" s="1918"/>
      <c r="Q3" s="1918"/>
      <c r="R3" s="1918"/>
      <c r="S3" s="1918"/>
      <c r="T3" s="1918"/>
    </row>
    <row r="4" spans="1:24" ht="17.25" customHeight="1">
      <c r="A4" s="1890"/>
      <c r="B4" s="1906"/>
      <c r="C4" s="1919"/>
      <c r="D4" s="1920"/>
      <c r="E4" s="1920"/>
      <c r="F4" s="1920"/>
      <c r="G4" s="1920"/>
      <c r="H4" s="1920"/>
      <c r="I4" s="1919"/>
      <c r="J4" s="1920"/>
      <c r="K4" s="1920"/>
      <c r="L4" s="1920"/>
      <c r="M4" s="1920"/>
      <c r="N4" s="1920"/>
      <c r="O4" s="1919"/>
      <c r="P4" s="1920"/>
      <c r="Q4" s="1920"/>
      <c r="R4" s="1920"/>
      <c r="S4" s="1920"/>
      <c r="T4" s="1920"/>
    </row>
    <row r="5" spans="1:24" ht="22.5" customHeight="1">
      <c r="A5" s="1890"/>
      <c r="B5" s="1906"/>
      <c r="C5" s="1923" t="s">
        <v>1</v>
      </c>
      <c r="D5" s="1925" t="s">
        <v>34</v>
      </c>
      <c r="E5" s="1925" t="s">
        <v>3</v>
      </c>
      <c r="F5" s="1915" t="s">
        <v>15</v>
      </c>
      <c r="G5" s="1913" t="s">
        <v>140</v>
      </c>
      <c r="H5" s="1921" t="s">
        <v>141</v>
      </c>
      <c r="I5" s="1923" t="s">
        <v>1</v>
      </c>
      <c r="J5" s="1925" t="s">
        <v>34</v>
      </c>
      <c r="K5" s="1925" t="s">
        <v>3</v>
      </c>
      <c r="L5" s="1915" t="s">
        <v>15</v>
      </c>
      <c r="M5" s="1913" t="s">
        <v>140</v>
      </c>
      <c r="N5" s="1921" t="s">
        <v>141</v>
      </c>
      <c r="O5" s="1923" t="s">
        <v>1</v>
      </c>
      <c r="P5" s="1925" t="s">
        <v>34</v>
      </c>
      <c r="Q5" s="1925" t="s">
        <v>3</v>
      </c>
      <c r="R5" s="1915" t="s">
        <v>15</v>
      </c>
      <c r="S5" s="1913" t="s">
        <v>140</v>
      </c>
      <c r="T5" s="1927" t="s">
        <v>141</v>
      </c>
    </row>
    <row r="6" spans="1:24" ht="30" customHeight="1" thickBot="1">
      <c r="A6" s="1890"/>
      <c r="B6" s="1906"/>
      <c r="C6" s="1924"/>
      <c r="D6" s="1926"/>
      <c r="E6" s="1926"/>
      <c r="F6" s="1916"/>
      <c r="G6" s="1914"/>
      <c r="H6" s="1922"/>
      <c r="I6" s="1924"/>
      <c r="J6" s="1926"/>
      <c r="K6" s="1926"/>
      <c r="L6" s="1916"/>
      <c r="M6" s="1914"/>
      <c r="N6" s="1922"/>
      <c r="O6" s="1924"/>
      <c r="P6" s="1926"/>
      <c r="Q6" s="1926"/>
      <c r="R6" s="1916"/>
      <c r="S6" s="1914"/>
      <c r="T6" s="1928"/>
    </row>
    <row r="7" spans="1:24" s="11" customFormat="1" ht="17.25" customHeight="1">
      <c r="A7" s="1908" t="s">
        <v>11</v>
      </c>
      <c r="B7" s="1909"/>
      <c r="C7" s="130">
        <v>4812</v>
      </c>
      <c r="D7" s="221">
        <v>15021</v>
      </c>
      <c r="E7" s="221">
        <v>355758</v>
      </c>
      <c r="F7" s="959">
        <v>27969.899999999852</v>
      </c>
      <c r="G7" s="960">
        <v>23.684042340722989</v>
      </c>
      <c r="H7" s="961">
        <v>12.719316121974046</v>
      </c>
      <c r="I7" s="336">
        <v>300</v>
      </c>
      <c r="J7" s="221">
        <v>615</v>
      </c>
      <c r="K7" s="221">
        <v>10001</v>
      </c>
      <c r="L7" s="959">
        <v>1145.2</v>
      </c>
      <c r="M7" s="960">
        <v>16.261788617886179</v>
      </c>
      <c r="N7" s="961">
        <v>8.7329724065665388</v>
      </c>
      <c r="O7" s="336">
        <v>46</v>
      </c>
      <c r="P7" s="221">
        <v>93</v>
      </c>
      <c r="Q7" s="221">
        <v>1844</v>
      </c>
      <c r="R7" s="959">
        <v>168.3</v>
      </c>
      <c r="S7" s="960">
        <v>19.827956989247312</v>
      </c>
      <c r="T7" s="962">
        <v>10.956625074272132</v>
      </c>
      <c r="U7" s="946"/>
      <c r="V7" s="901"/>
      <c r="W7" s="901"/>
      <c r="X7" s="901"/>
    </row>
    <row r="8" spans="1:24" s="11" customFormat="1" ht="17.25" customHeight="1">
      <c r="A8" s="1910" t="s">
        <v>12</v>
      </c>
      <c r="B8" s="1911"/>
      <c r="C8" s="130">
        <v>4828</v>
      </c>
      <c r="D8" s="222">
        <v>15076</v>
      </c>
      <c r="E8" s="222">
        <v>354263</v>
      </c>
      <c r="F8" s="959">
        <v>28104.899999999998</v>
      </c>
      <c r="G8" s="960">
        <v>23.498474396391615</v>
      </c>
      <c r="H8" s="961">
        <v>12.605026169813806</v>
      </c>
      <c r="I8" s="336">
        <v>333</v>
      </c>
      <c r="J8" s="222">
        <v>676</v>
      </c>
      <c r="K8" s="222">
        <v>11197</v>
      </c>
      <c r="L8" s="959">
        <v>1229.9000000000001</v>
      </c>
      <c r="M8" s="960">
        <v>16.56360946745562</v>
      </c>
      <c r="N8" s="961">
        <v>9.1039921944873559</v>
      </c>
      <c r="O8" s="336">
        <v>48</v>
      </c>
      <c r="P8" s="222">
        <v>96</v>
      </c>
      <c r="Q8" s="222">
        <v>1901</v>
      </c>
      <c r="R8" s="959">
        <v>179</v>
      </c>
      <c r="S8" s="960">
        <v>19.802083333333332</v>
      </c>
      <c r="T8" s="962">
        <v>10.620111731843576</v>
      </c>
      <c r="U8" s="946"/>
      <c r="V8" s="901"/>
      <c r="W8" s="901"/>
      <c r="X8" s="901"/>
    </row>
    <row r="9" spans="1:24" s="11" customFormat="1" ht="17.25" customHeight="1">
      <c r="A9" s="1910" t="s">
        <v>13</v>
      </c>
      <c r="B9" s="1911"/>
      <c r="C9" s="130">
        <v>4820</v>
      </c>
      <c r="D9" s="222">
        <v>15069</v>
      </c>
      <c r="E9" s="222">
        <v>349411</v>
      </c>
      <c r="F9" s="963">
        <v>28194.2</v>
      </c>
      <c r="G9" s="960">
        <v>23.187404605481451</v>
      </c>
      <c r="H9" s="961">
        <v>12.393009909839613</v>
      </c>
      <c r="I9" s="336">
        <v>340</v>
      </c>
      <c r="J9" s="222">
        <v>686</v>
      </c>
      <c r="K9" s="222">
        <v>11256</v>
      </c>
      <c r="L9" s="963">
        <v>1249</v>
      </c>
      <c r="M9" s="960">
        <v>16.408163265306122</v>
      </c>
      <c r="N9" s="961">
        <v>9.0120096076861493</v>
      </c>
      <c r="O9" s="336">
        <v>49</v>
      </c>
      <c r="P9" s="222">
        <v>101</v>
      </c>
      <c r="Q9" s="222">
        <v>1986</v>
      </c>
      <c r="R9" s="963">
        <v>186.3</v>
      </c>
      <c r="S9" s="960">
        <v>19.663366336633665</v>
      </c>
      <c r="T9" s="962">
        <v>10.660225442834138</v>
      </c>
      <c r="U9" s="946"/>
      <c r="V9" s="901"/>
      <c r="W9" s="901"/>
      <c r="X9" s="901"/>
    </row>
    <row r="10" spans="1:24" s="11" customFormat="1" ht="17.25" customHeight="1">
      <c r="A10" s="1910" t="s">
        <v>135</v>
      </c>
      <c r="B10" s="1911"/>
      <c r="C10" s="60">
        <v>4833</v>
      </c>
      <c r="D10" s="222">
        <v>15117</v>
      </c>
      <c r="E10" s="222">
        <v>348608</v>
      </c>
      <c r="F10" s="963">
        <v>28771.300000000003</v>
      </c>
      <c r="G10" s="960">
        <v>23.060598041810003</v>
      </c>
      <c r="H10" s="961">
        <v>12.11694816864396</v>
      </c>
      <c r="I10" s="338">
        <v>386</v>
      </c>
      <c r="J10" s="222">
        <v>748</v>
      </c>
      <c r="K10" s="222">
        <v>12125</v>
      </c>
      <c r="L10" s="963">
        <v>1345.6</v>
      </c>
      <c r="M10" s="960">
        <v>16.209893048128343</v>
      </c>
      <c r="N10" s="961">
        <v>9.0108501783590977</v>
      </c>
      <c r="O10" s="338">
        <v>50</v>
      </c>
      <c r="P10" s="222">
        <v>104</v>
      </c>
      <c r="Q10" s="222">
        <v>2023</v>
      </c>
      <c r="R10" s="963">
        <v>186.3</v>
      </c>
      <c r="S10" s="960">
        <v>19.451923076923077</v>
      </c>
      <c r="T10" s="962">
        <v>10.858829844337089</v>
      </c>
      <c r="U10" s="946"/>
      <c r="V10" s="901"/>
      <c r="W10" s="901"/>
      <c r="X10" s="901"/>
    </row>
    <row r="11" spans="1:24" s="11" customFormat="1" ht="17.25" customHeight="1">
      <c r="A11" s="1910" t="s">
        <v>183</v>
      </c>
      <c r="B11" s="1911"/>
      <c r="C11" s="60">
        <v>4838</v>
      </c>
      <c r="D11" s="222">
        <v>15195</v>
      </c>
      <c r="E11" s="222">
        <v>349209</v>
      </c>
      <c r="F11" s="963">
        <v>28992.9</v>
      </c>
      <c r="G11" s="960">
        <v>22.981836130306021</v>
      </c>
      <c r="H11" s="961">
        <v>12.045057071600798</v>
      </c>
      <c r="I11" s="338">
        <v>399</v>
      </c>
      <c r="J11" s="222">
        <v>764</v>
      </c>
      <c r="K11" s="222">
        <v>12520</v>
      </c>
      <c r="L11" s="963">
        <v>1400.8</v>
      </c>
      <c r="M11" s="960">
        <v>16.387434554973822</v>
      </c>
      <c r="N11" s="961">
        <v>8.9377498572244427</v>
      </c>
      <c r="O11" s="338">
        <v>50</v>
      </c>
      <c r="P11" s="222">
        <v>105</v>
      </c>
      <c r="Q11" s="222">
        <v>2047</v>
      </c>
      <c r="R11" s="963">
        <v>187.1</v>
      </c>
      <c r="S11" s="960">
        <v>19.495238095238093</v>
      </c>
      <c r="T11" s="962">
        <v>10.940673436664886</v>
      </c>
      <c r="U11" s="946"/>
      <c r="V11" s="901"/>
      <c r="W11" s="901"/>
      <c r="X11" s="901"/>
    </row>
    <row r="12" spans="1:24" s="11" customFormat="1" ht="17.25" customHeight="1">
      <c r="A12" s="1910" t="s">
        <v>432</v>
      </c>
      <c r="B12" s="1911"/>
      <c r="C12" s="130">
        <v>4854</v>
      </c>
      <c r="D12" s="222">
        <v>15418</v>
      </c>
      <c r="E12" s="222">
        <v>350066</v>
      </c>
      <c r="F12" s="963">
        <v>30753.3</v>
      </c>
      <c r="G12" s="960">
        <v>22.705020106369179</v>
      </c>
      <c r="H12" s="961">
        <v>11.383038568218696</v>
      </c>
      <c r="I12" s="336">
        <v>401</v>
      </c>
      <c r="J12" s="222">
        <v>774</v>
      </c>
      <c r="K12" s="222">
        <v>12859</v>
      </c>
      <c r="L12" s="963">
        <v>1431.6</v>
      </c>
      <c r="M12" s="960">
        <v>16.613695090439276</v>
      </c>
      <c r="N12" s="961">
        <v>8.9822576138586196</v>
      </c>
      <c r="O12" s="336">
        <v>49</v>
      </c>
      <c r="P12" s="222">
        <v>103</v>
      </c>
      <c r="Q12" s="222">
        <v>1984</v>
      </c>
      <c r="R12" s="963">
        <v>187.7</v>
      </c>
      <c r="S12" s="960">
        <v>19.262135922330096</v>
      </c>
      <c r="T12" s="962">
        <v>10.570058604155568</v>
      </c>
      <c r="U12" s="946"/>
      <c r="V12" s="901"/>
      <c r="W12" s="901"/>
      <c r="X12" s="901"/>
    </row>
    <row r="13" spans="1:24" s="11" customFormat="1" ht="17.25" customHeight="1">
      <c r="A13" s="1910" t="s">
        <v>529</v>
      </c>
      <c r="B13" s="1911"/>
      <c r="C13" s="60">
        <v>4863</v>
      </c>
      <c r="D13" s="222">
        <v>15626</v>
      </c>
      <c r="E13" s="222">
        <v>342665</v>
      </c>
      <c r="F13" s="963">
        <v>31465.599999999999</v>
      </c>
      <c r="G13" s="960">
        <v>21.929156533981825</v>
      </c>
      <c r="H13" s="961">
        <v>10.890146699888133</v>
      </c>
      <c r="I13" s="338">
        <v>404</v>
      </c>
      <c r="J13" s="222">
        <v>795</v>
      </c>
      <c r="K13" s="222">
        <v>12889</v>
      </c>
      <c r="L13" s="963">
        <v>1501.1</v>
      </c>
      <c r="M13" s="960">
        <v>16.2125786163522</v>
      </c>
      <c r="N13" s="961">
        <v>8.5863699953367529</v>
      </c>
      <c r="O13" s="338">
        <v>50</v>
      </c>
      <c r="P13" s="222">
        <v>105</v>
      </c>
      <c r="Q13" s="222">
        <v>2044</v>
      </c>
      <c r="R13" s="963">
        <v>190</v>
      </c>
      <c r="S13" s="960">
        <v>19.466666666666665</v>
      </c>
      <c r="T13" s="962">
        <v>10.757894736842106</v>
      </c>
      <c r="U13" s="946"/>
      <c r="V13" s="901"/>
      <c r="W13" s="901"/>
      <c r="X13" s="901"/>
    </row>
    <row r="14" spans="1:24" s="11" customFormat="1" ht="17.25" customHeight="1">
      <c r="A14" s="1910" t="s">
        <v>589</v>
      </c>
      <c r="B14" s="1911"/>
      <c r="C14" s="60">
        <v>4874</v>
      </c>
      <c r="D14" s="222">
        <v>15841</v>
      </c>
      <c r="E14" s="222">
        <v>344529</v>
      </c>
      <c r="F14" s="963">
        <v>32009.8</v>
      </c>
      <c r="G14" s="960">
        <v>21.749195126570292</v>
      </c>
      <c r="H14" s="961">
        <v>10.763235009278409</v>
      </c>
      <c r="I14" s="338">
        <v>425</v>
      </c>
      <c r="J14" s="222">
        <v>853</v>
      </c>
      <c r="K14" s="222">
        <v>13917</v>
      </c>
      <c r="L14" s="963">
        <v>1623.1</v>
      </c>
      <c r="M14" s="960">
        <v>16.315357561547479</v>
      </c>
      <c r="N14" s="961">
        <v>8.574333066354507</v>
      </c>
      <c r="O14" s="338">
        <v>50</v>
      </c>
      <c r="P14" s="222">
        <v>106</v>
      </c>
      <c r="Q14" s="222">
        <v>2044</v>
      </c>
      <c r="R14" s="963">
        <v>197.9</v>
      </c>
      <c r="S14" s="960">
        <v>19.283018867924529</v>
      </c>
      <c r="T14" s="962">
        <v>10.32844871147044</v>
      </c>
      <c r="U14" s="946"/>
      <c r="V14" s="901"/>
      <c r="W14" s="901"/>
      <c r="X14" s="901"/>
    </row>
    <row r="15" spans="1:24" s="11" customFormat="1" ht="17.25" customHeight="1">
      <c r="A15" s="1910" t="s">
        <v>656</v>
      </c>
      <c r="B15" s="1911"/>
      <c r="C15" s="60">
        <v>4877</v>
      </c>
      <c r="D15" s="222">
        <v>16118</v>
      </c>
      <c r="E15" s="222">
        <v>352322</v>
      </c>
      <c r="F15" s="963">
        <v>32654.6</v>
      </c>
      <c r="G15" s="960">
        <v>21.858915498200769</v>
      </c>
      <c r="H15" s="961">
        <v>10.789352801749217</v>
      </c>
      <c r="I15" s="338">
        <v>447</v>
      </c>
      <c r="J15" s="222">
        <v>894</v>
      </c>
      <c r="K15" s="222">
        <v>14782</v>
      </c>
      <c r="L15" s="963">
        <v>1782.3</v>
      </c>
      <c r="M15" s="960">
        <v>16.534675615212528</v>
      </c>
      <c r="N15" s="961">
        <v>8.2937777029680753</v>
      </c>
      <c r="O15" s="338">
        <v>50</v>
      </c>
      <c r="P15" s="222">
        <v>108</v>
      </c>
      <c r="Q15" s="222">
        <v>2101</v>
      </c>
      <c r="R15" s="963">
        <v>197.6</v>
      </c>
      <c r="S15" s="960">
        <v>19.453703703703702</v>
      </c>
      <c r="T15" s="962">
        <v>10.632591093117409</v>
      </c>
      <c r="U15" s="946"/>
      <c r="V15" s="901"/>
      <c r="W15" s="901"/>
      <c r="X15" s="901"/>
    </row>
    <row r="16" spans="1:24" s="11" customFormat="1" ht="17.25" customHeight="1">
      <c r="A16" s="1910" t="s">
        <v>673</v>
      </c>
      <c r="B16" s="1911"/>
      <c r="C16" s="60">
        <v>4888</v>
      </c>
      <c r="D16" s="222">
        <v>16228</v>
      </c>
      <c r="E16" s="222">
        <v>347286</v>
      </c>
      <c r="F16" s="963">
        <v>33016.1</v>
      </c>
      <c r="G16" s="960">
        <v>21.400419028839043</v>
      </c>
      <c r="H16" s="961">
        <v>10.518686337877581</v>
      </c>
      <c r="I16" s="338">
        <v>458</v>
      </c>
      <c r="J16" s="222">
        <v>911</v>
      </c>
      <c r="K16" s="222">
        <v>15106</v>
      </c>
      <c r="L16" s="963">
        <v>1846.9</v>
      </c>
      <c r="M16" s="960">
        <v>16.58177826564215</v>
      </c>
      <c r="N16" s="961">
        <v>8.1791109426606745</v>
      </c>
      <c r="O16" s="338">
        <v>52</v>
      </c>
      <c r="P16" s="222">
        <v>109</v>
      </c>
      <c r="Q16" s="222">
        <v>2099</v>
      </c>
      <c r="R16" s="963">
        <v>205.8</v>
      </c>
      <c r="S16" s="960">
        <v>19.256880733944953</v>
      </c>
      <c r="T16" s="962">
        <v>10.199222546161321</v>
      </c>
      <c r="U16" s="946"/>
      <c r="V16" s="901"/>
      <c r="W16" s="901"/>
      <c r="X16" s="901"/>
    </row>
    <row r="17" spans="1:24" s="11" customFormat="1" ht="17.25" customHeight="1" thickBot="1">
      <c r="A17" s="1871" t="s">
        <v>939</v>
      </c>
      <c r="B17" s="1872"/>
      <c r="C17" s="60">
        <v>4889</v>
      </c>
      <c r="D17" s="222">
        <v>16345</v>
      </c>
      <c r="E17" s="222">
        <v>342697</v>
      </c>
      <c r="F17" s="963">
        <v>33356.9</v>
      </c>
      <c r="G17" s="241">
        <v>20.966472927500764</v>
      </c>
      <c r="H17" s="242">
        <v>10.273646531901944</v>
      </c>
      <c r="I17" s="338">
        <v>468</v>
      </c>
      <c r="J17" s="222">
        <v>951</v>
      </c>
      <c r="K17" s="222">
        <v>15552</v>
      </c>
      <c r="L17" s="963">
        <v>1893.8</v>
      </c>
      <c r="M17" s="241">
        <v>16.353312302839118</v>
      </c>
      <c r="N17" s="242">
        <v>8.2120604076460033</v>
      </c>
      <c r="O17" s="338">
        <v>53</v>
      </c>
      <c r="P17" s="222">
        <v>114</v>
      </c>
      <c r="Q17" s="222">
        <v>2171</v>
      </c>
      <c r="R17" s="963">
        <v>218.1</v>
      </c>
      <c r="S17" s="241">
        <v>19.043859649122808</v>
      </c>
      <c r="T17" s="964">
        <v>9.954149472718937</v>
      </c>
      <c r="U17" s="947"/>
      <c r="V17" s="901"/>
      <c r="W17" s="901"/>
      <c r="X17" s="901"/>
    </row>
    <row r="18" spans="1:24" s="7" customFormat="1" ht="17.25" customHeight="1">
      <c r="A18" s="1900" t="s">
        <v>941</v>
      </c>
      <c r="B18" s="917" t="s">
        <v>185</v>
      </c>
      <c r="C18" s="948">
        <f>C17-C16</f>
        <v>1</v>
      </c>
      <c r="D18" s="909">
        <f t="shared" ref="D18:T18" si="0">D17-D16</f>
        <v>117</v>
      </c>
      <c r="E18" s="909">
        <f t="shared" si="0"/>
        <v>-4589</v>
      </c>
      <c r="F18" s="949">
        <f>F17-F16</f>
        <v>340.80000000000291</v>
      </c>
      <c r="G18" s="950">
        <f>G17-G16</f>
        <v>-0.43394610133827882</v>
      </c>
      <c r="H18" s="951">
        <f t="shared" si="0"/>
        <v>-0.24503980597563668</v>
      </c>
      <c r="I18" s="948">
        <f t="shared" si="0"/>
        <v>10</v>
      </c>
      <c r="J18" s="909">
        <f t="shared" si="0"/>
        <v>40</v>
      </c>
      <c r="K18" s="909">
        <f t="shared" si="0"/>
        <v>446</v>
      </c>
      <c r="L18" s="949">
        <f>L17-L16</f>
        <v>46.899999999999864</v>
      </c>
      <c r="M18" s="950">
        <f>M17-M16</f>
        <v>-0.22846596280303189</v>
      </c>
      <c r="N18" s="951">
        <f t="shared" si="0"/>
        <v>3.2949464985328802E-2</v>
      </c>
      <c r="O18" s="948">
        <f t="shared" si="0"/>
        <v>1</v>
      </c>
      <c r="P18" s="909">
        <f t="shared" si="0"/>
        <v>5</v>
      </c>
      <c r="Q18" s="909">
        <f t="shared" si="0"/>
        <v>72</v>
      </c>
      <c r="R18" s="949">
        <f>R17-R16</f>
        <v>12.299999999999983</v>
      </c>
      <c r="S18" s="950">
        <f>S17-S16</f>
        <v>-0.21302108482214521</v>
      </c>
      <c r="T18" s="965">
        <f t="shared" si="0"/>
        <v>-0.24507307344238427</v>
      </c>
      <c r="U18" s="216"/>
    </row>
    <row r="19" spans="1:24" s="7" customFormat="1" ht="20.25" customHeight="1">
      <c r="A19" s="1901"/>
      <c r="B19" s="912" t="s">
        <v>186</v>
      </c>
      <c r="C19" s="952">
        <f>C17/C16-1</f>
        <v>2.0458265139122744E-4</v>
      </c>
      <c r="D19" s="914">
        <f t="shared" ref="D19:T19" si="1">D17/D16-1</f>
        <v>7.2097609070742585E-3</v>
      </c>
      <c r="E19" s="914">
        <f t="shared" si="1"/>
        <v>-1.321389287215724E-2</v>
      </c>
      <c r="F19" s="914">
        <f>F17/F16-1</f>
        <v>1.0322236726930223E-2</v>
      </c>
      <c r="G19" s="953">
        <f>G17/G16-1</f>
        <v>-2.0277458154136951E-2</v>
      </c>
      <c r="H19" s="954">
        <f t="shared" si="1"/>
        <v>-2.3295666217677091E-2</v>
      </c>
      <c r="I19" s="952">
        <f t="shared" si="1"/>
        <v>2.1834061135371119E-2</v>
      </c>
      <c r="J19" s="914">
        <f t="shared" si="1"/>
        <v>4.3907793633369829E-2</v>
      </c>
      <c r="K19" s="914">
        <f t="shared" si="1"/>
        <v>2.952469217529452E-2</v>
      </c>
      <c r="L19" s="914">
        <f>L17/L16-1</f>
        <v>2.5393903297417308E-2</v>
      </c>
      <c r="M19" s="953">
        <f>M17/M16-1</f>
        <v>-1.3778133994013064E-2</v>
      </c>
      <c r="N19" s="954">
        <f t="shared" si="1"/>
        <v>4.0284897975244593E-3</v>
      </c>
      <c r="O19" s="952">
        <f t="shared" si="1"/>
        <v>1.9230769230769162E-2</v>
      </c>
      <c r="P19" s="914">
        <f t="shared" si="1"/>
        <v>4.587155963302747E-2</v>
      </c>
      <c r="Q19" s="914">
        <f t="shared" si="1"/>
        <v>3.4302048594568868E-2</v>
      </c>
      <c r="R19" s="914">
        <f>R17/R16-1</f>
        <v>5.976676384839652E-2</v>
      </c>
      <c r="S19" s="953">
        <f>S17/S16-1</f>
        <v>-1.1062076343789307E-2</v>
      </c>
      <c r="T19" s="966">
        <f t="shared" si="1"/>
        <v>-2.4028603389443903E-2</v>
      </c>
      <c r="U19" s="216"/>
    </row>
    <row r="20" spans="1:24" ht="17.25" customHeight="1">
      <c r="A20" s="1902" t="s">
        <v>945</v>
      </c>
      <c r="B20" s="928" t="s">
        <v>185</v>
      </c>
      <c r="C20" s="955">
        <f>C17-C12</f>
        <v>35</v>
      </c>
      <c r="D20" s="919">
        <f t="shared" ref="D20:T20" si="2">D17-D12</f>
        <v>927</v>
      </c>
      <c r="E20" s="919">
        <f t="shared" si="2"/>
        <v>-7369</v>
      </c>
      <c r="F20" s="956">
        <f>F17-F12</f>
        <v>2603.6000000000022</v>
      </c>
      <c r="G20" s="957">
        <f>G17-G12</f>
        <v>-1.7385471788684157</v>
      </c>
      <c r="H20" s="958">
        <f t="shared" si="2"/>
        <v>-1.109392036316752</v>
      </c>
      <c r="I20" s="955">
        <f t="shared" si="2"/>
        <v>67</v>
      </c>
      <c r="J20" s="919">
        <f t="shared" si="2"/>
        <v>177</v>
      </c>
      <c r="K20" s="919">
        <f t="shared" si="2"/>
        <v>2693</v>
      </c>
      <c r="L20" s="956">
        <f>L17-L12</f>
        <v>462.20000000000005</v>
      </c>
      <c r="M20" s="957">
        <f>M17-M12</f>
        <v>-0.26038278760015743</v>
      </c>
      <c r="N20" s="958">
        <f t="shared" si="2"/>
        <v>-0.77019720621261634</v>
      </c>
      <c r="O20" s="955">
        <f t="shared" si="2"/>
        <v>4</v>
      </c>
      <c r="P20" s="919">
        <f t="shared" si="2"/>
        <v>11</v>
      </c>
      <c r="Q20" s="919">
        <f t="shared" si="2"/>
        <v>187</v>
      </c>
      <c r="R20" s="956">
        <f>R17-R12</f>
        <v>30.400000000000006</v>
      </c>
      <c r="S20" s="957">
        <f>S17-S12</f>
        <v>-0.21827627320728737</v>
      </c>
      <c r="T20" s="967">
        <f t="shared" si="2"/>
        <v>-0.61590913143663073</v>
      </c>
    </row>
    <row r="21" spans="1:24" ht="17.25" customHeight="1">
      <c r="A21" s="1901"/>
      <c r="B21" s="912" t="s">
        <v>186</v>
      </c>
      <c r="C21" s="952">
        <f>C17/C12-1</f>
        <v>7.2105480016482204E-3</v>
      </c>
      <c r="D21" s="914">
        <f t="shared" ref="D21:T21" si="3">D17/D12-1</f>
        <v>6.0124529770398283E-2</v>
      </c>
      <c r="E21" s="914">
        <f t="shared" si="3"/>
        <v>-2.105031622608311E-2</v>
      </c>
      <c r="F21" s="914">
        <f>F17/F12-1</f>
        <v>8.4660833146361636E-2</v>
      </c>
      <c r="G21" s="953">
        <f>G17/G12-1</f>
        <v>-7.6571047756118116E-2</v>
      </c>
      <c r="H21" s="954">
        <f t="shared" si="3"/>
        <v>-9.7460096411705166E-2</v>
      </c>
      <c r="I21" s="952">
        <f t="shared" si="3"/>
        <v>0.16708229426433907</v>
      </c>
      <c r="J21" s="914">
        <f t="shared" si="3"/>
        <v>0.22868217054263562</v>
      </c>
      <c r="K21" s="914">
        <f t="shared" si="3"/>
        <v>0.20942530523368852</v>
      </c>
      <c r="L21" s="914">
        <f>L17/L12-1</f>
        <v>0.32285554624196711</v>
      </c>
      <c r="M21" s="953">
        <f>M17/M12-1</f>
        <v>-1.5672779967534134E-2</v>
      </c>
      <c r="N21" s="954">
        <f t="shared" si="3"/>
        <v>-8.5746505981334598E-2</v>
      </c>
      <c r="O21" s="952">
        <f t="shared" si="3"/>
        <v>8.163265306122458E-2</v>
      </c>
      <c r="P21" s="914">
        <f t="shared" si="3"/>
        <v>0.10679611650485432</v>
      </c>
      <c r="Q21" s="914">
        <f t="shared" si="3"/>
        <v>9.4254032258064502E-2</v>
      </c>
      <c r="R21" s="914">
        <f>R17/R12-1</f>
        <v>0.16196057538625475</v>
      </c>
      <c r="S21" s="953">
        <f>S17/S12-1</f>
        <v>-1.1331883135257348E-2</v>
      </c>
      <c r="T21" s="966">
        <f t="shared" si="3"/>
        <v>-5.826922579166105E-2</v>
      </c>
    </row>
    <row r="22" spans="1:24" s="7" customFormat="1" ht="17.25" customHeight="1">
      <c r="A22" s="1902" t="s">
        <v>944</v>
      </c>
      <c r="B22" s="928" t="s">
        <v>185</v>
      </c>
      <c r="C22" s="955">
        <f t="shared" ref="C22:T22" si="4">C17-C7</f>
        <v>77</v>
      </c>
      <c r="D22" s="919">
        <f t="shared" si="4"/>
        <v>1324</v>
      </c>
      <c r="E22" s="919">
        <f t="shared" si="4"/>
        <v>-13061</v>
      </c>
      <c r="F22" s="956">
        <f t="shared" si="4"/>
        <v>5387.0000000001492</v>
      </c>
      <c r="G22" s="957">
        <f t="shared" si="4"/>
        <v>-2.7175694132222254</v>
      </c>
      <c r="H22" s="958">
        <f t="shared" si="4"/>
        <v>-2.4456695900721019</v>
      </c>
      <c r="I22" s="955">
        <f t="shared" si="4"/>
        <v>168</v>
      </c>
      <c r="J22" s="919">
        <f t="shared" si="4"/>
        <v>336</v>
      </c>
      <c r="K22" s="919">
        <f t="shared" si="4"/>
        <v>5551</v>
      </c>
      <c r="L22" s="956">
        <f t="shared" si="4"/>
        <v>748.59999999999991</v>
      </c>
      <c r="M22" s="957">
        <f t="shared" si="4"/>
        <v>9.1523684952939277E-2</v>
      </c>
      <c r="N22" s="958">
        <f t="shared" si="4"/>
        <v>-0.52091199892053552</v>
      </c>
      <c r="O22" s="955">
        <f t="shared" si="4"/>
        <v>7</v>
      </c>
      <c r="P22" s="919">
        <f t="shared" si="4"/>
        <v>21</v>
      </c>
      <c r="Q22" s="919">
        <f t="shared" si="4"/>
        <v>327</v>
      </c>
      <c r="R22" s="956">
        <f t="shared" si="4"/>
        <v>49.799999999999983</v>
      </c>
      <c r="S22" s="957">
        <f t="shared" si="4"/>
        <v>-0.78409734012450372</v>
      </c>
      <c r="T22" s="967">
        <f t="shared" si="4"/>
        <v>-1.0024756015531953</v>
      </c>
      <c r="U22" s="216"/>
    </row>
    <row r="23" spans="1:24" ht="17.25" customHeight="1">
      <c r="A23" s="1903"/>
      <c r="B23" s="968" t="s">
        <v>186</v>
      </c>
      <c r="C23" s="916">
        <f t="shared" ref="C23:T23" si="5">C17/C7-1</f>
        <v>1.6001662510390702E-2</v>
      </c>
      <c r="D23" s="937">
        <f t="shared" si="5"/>
        <v>8.8143266094134809E-2</v>
      </c>
      <c r="E23" s="937">
        <f t="shared" si="5"/>
        <v>-3.6713158945125612E-2</v>
      </c>
      <c r="F23" s="937">
        <f t="shared" si="5"/>
        <v>0.19259990203755395</v>
      </c>
      <c r="G23" s="969">
        <f t="shared" si="5"/>
        <v>-0.11474263447627608</v>
      </c>
      <c r="H23" s="970">
        <f t="shared" si="5"/>
        <v>-0.19227995959994526</v>
      </c>
      <c r="I23" s="916">
        <f t="shared" si="5"/>
        <v>0.56000000000000005</v>
      </c>
      <c r="J23" s="937">
        <f t="shared" si="5"/>
        <v>0.54634146341463419</v>
      </c>
      <c r="K23" s="937">
        <f t="shared" si="5"/>
        <v>0.55504449555044499</v>
      </c>
      <c r="L23" s="937">
        <f t="shared" si="5"/>
        <v>0.6536849458609848</v>
      </c>
      <c r="M23" s="969">
        <f t="shared" si="5"/>
        <v>5.628143810224806E-3</v>
      </c>
      <c r="N23" s="970">
        <f t="shared" si="5"/>
        <v>-5.964887722865686E-2</v>
      </c>
      <c r="O23" s="916">
        <f t="shared" si="5"/>
        <v>0.15217391304347827</v>
      </c>
      <c r="P23" s="937">
        <f t="shared" si="5"/>
        <v>0.22580645161290325</v>
      </c>
      <c r="Q23" s="937">
        <f t="shared" si="5"/>
        <v>0.17733188720173532</v>
      </c>
      <c r="R23" s="937">
        <f t="shared" si="5"/>
        <v>0.29590017825311921</v>
      </c>
      <c r="S23" s="969">
        <f t="shared" si="5"/>
        <v>-3.9545039388057979E-2</v>
      </c>
      <c r="T23" s="971">
        <f t="shared" si="5"/>
        <v>-9.1494926107051344E-2</v>
      </c>
    </row>
    <row r="24" spans="1:24" s="551" customFormat="1" ht="17.25" customHeight="1">
      <c r="A24" s="903"/>
      <c r="B24" s="258"/>
      <c r="C24" s="256"/>
      <c r="D24" s="256"/>
      <c r="E24" s="256"/>
      <c r="F24" s="256"/>
      <c r="G24" s="1206"/>
      <c r="H24" s="1206"/>
      <c r="I24" s="256"/>
      <c r="J24" s="256"/>
      <c r="K24" s="256"/>
      <c r="L24" s="256"/>
      <c r="M24" s="1206"/>
      <c r="N24" s="1206"/>
      <c r="O24" s="256"/>
      <c r="P24" s="256"/>
      <c r="Q24" s="256"/>
      <c r="R24" s="256"/>
      <c r="S24" s="1206"/>
      <c r="T24" s="1206"/>
      <c r="U24" s="545"/>
    </row>
    <row r="25" spans="1:24" ht="17.25" customHeight="1">
      <c r="A25" s="482" t="s">
        <v>646</v>
      </c>
      <c r="K25" s="58"/>
      <c r="L25" s="58"/>
      <c r="M25" s="58"/>
      <c r="N25" s="58"/>
      <c r="O25" s="58"/>
      <c r="P25" s="58"/>
      <c r="Q25" s="58"/>
      <c r="R25" s="58"/>
      <c r="S25" s="58"/>
    </row>
    <row r="26" spans="1:24" ht="17.25" customHeight="1">
      <c r="A26" s="69" t="s">
        <v>513</v>
      </c>
      <c r="I26" s="229"/>
      <c r="J26" s="229"/>
      <c r="K26" s="564"/>
      <c r="L26" s="564"/>
      <c r="M26" s="376"/>
      <c r="N26" s="376"/>
      <c r="O26" s="376"/>
      <c r="P26" s="58"/>
      <c r="Q26" s="58"/>
      <c r="R26" s="58"/>
      <c r="S26" s="58"/>
    </row>
    <row r="27" spans="1:24">
      <c r="C27" s="569"/>
      <c r="D27" s="569"/>
      <c r="E27" s="569"/>
      <c r="F27" s="569"/>
      <c r="G27" s="569"/>
      <c r="H27" s="569"/>
      <c r="I27" s="569"/>
      <c r="J27" s="569"/>
      <c r="K27" s="569"/>
      <c r="L27" s="569"/>
      <c r="M27" s="569"/>
      <c r="N27" s="569"/>
      <c r="O27" s="569"/>
      <c r="P27" s="569"/>
      <c r="Q27" s="569"/>
      <c r="R27" s="569"/>
      <c r="S27" s="569"/>
      <c r="T27" s="569"/>
    </row>
    <row r="28" spans="1:24">
      <c r="A28" s="229"/>
      <c r="C28" s="932"/>
      <c r="D28" s="229"/>
      <c r="E28" s="932"/>
      <c r="F28" s="932"/>
      <c r="G28" s="932"/>
      <c r="H28" s="932"/>
      <c r="I28" s="932"/>
      <c r="J28" s="932"/>
      <c r="K28" s="932"/>
      <c r="L28" s="932"/>
      <c r="M28" s="932"/>
      <c r="N28" s="932"/>
      <c r="O28" s="932"/>
      <c r="P28" s="932"/>
      <c r="Q28" s="932"/>
      <c r="R28" s="932"/>
      <c r="S28" s="932"/>
      <c r="T28" s="932"/>
    </row>
    <row r="29" spans="1:24">
      <c r="A29" s="229"/>
      <c r="C29" s="932"/>
      <c r="D29" s="569"/>
      <c r="E29" s="932"/>
      <c r="F29" s="569"/>
      <c r="G29" s="569"/>
      <c r="H29" s="569"/>
      <c r="I29" s="569"/>
      <c r="J29" s="569"/>
      <c r="K29" s="569"/>
      <c r="L29" s="569"/>
      <c r="M29" s="569"/>
      <c r="N29" s="569"/>
      <c r="O29" s="569"/>
      <c r="P29" s="569"/>
      <c r="Q29" s="569"/>
      <c r="R29" s="569"/>
      <c r="S29" s="569"/>
      <c r="T29" s="569"/>
    </row>
    <row r="30" spans="1:24">
      <c r="C30" s="229"/>
      <c r="D30" s="229"/>
      <c r="E30" s="229"/>
      <c r="F30" s="229"/>
      <c r="G30" s="229"/>
      <c r="H30" s="229"/>
      <c r="I30" s="229"/>
      <c r="J30" s="229"/>
      <c r="K30" s="229"/>
      <c r="L30" s="229"/>
      <c r="M30" s="229"/>
      <c r="N30" s="229"/>
      <c r="O30" s="229"/>
      <c r="P30" s="229"/>
      <c r="Q30" s="229"/>
      <c r="R30" s="229"/>
      <c r="S30" s="229"/>
      <c r="T30" s="229"/>
    </row>
    <row r="31" spans="1:24">
      <c r="C31" s="569"/>
      <c r="D31" s="569"/>
      <c r="E31" s="569"/>
      <c r="F31" s="569"/>
      <c r="G31" s="569"/>
      <c r="H31" s="569"/>
      <c r="I31" s="569"/>
      <c r="J31" s="569"/>
      <c r="K31" s="569"/>
      <c r="L31" s="569"/>
      <c r="M31" s="569"/>
      <c r="N31" s="569"/>
      <c r="O31" s="569"/>
      <c r="P31" s="569"/>
      <c r="Q31" s="569"/>
      <c r="R31" s="569"/>
      <c r="S31" s="569"/>
      <c r="T31" s="569"/>
    </row>
  </sheetData>
  <mergeCells count="37">
    <mergeCell ref="P5:P6"/>
    <mergeCell ref="Q5:Q6"/>
    <mergeCell ref="T5:T6"/>
    <mergeCell ref="F5:F6"/>
    <mergeCell ref="L5:L6"/>
    <mergeCell ref="A18:A19"/>
    <mergeCell ref="A20:A21"/>
    <mergeCell ref="A22:A23"/>
    <mergeCell ref="A17:B17"/>
    <mergeCell ref="C5:C6"/>
    <mergeCell ref="A7:B7"/>
    <mergeCell ref="A8:B8"/>
    <mergeCell ref="A9:B9"/>
    <mergeCell ref="A10:B10"/>
    <mergeCell ref="A11:B11"/>
    <mergeCell ref="A12:B12"/>
    <mergeCell ref="A13:B13"/>
    <mergeCell ref="A14:B14"/>
    <mergeCell ref="A15:B15"/>
    <mergeCell ref="A16:B16"/>
    <mergeCell ref="A3:B6"/>
    <mergeCell ref="S2:T2"/>
    <mergeCell ref="G5:G6"/>
    <mergeCell ref="M5:M6"/>
    <mergeCell ref="S5:S6"/>
    <mergeCell ref="R5:R6"/>
    <mergeCell ref="O3:T4"/>
    <mergeCell ref="C3:H4"/>
    <mergeCell ref="I3:N4"/>
    <mergeCell ref="H5:H6"/>
    <mergeCell ref="I5:I6"/>
    <mergeCell ref="J5:J6"/>
    <mergeCell ref="K5:K6"/>
    <mergeCell ref="D5:D6"/>
    <mergeCell ref="E5:E6"/>
    <mergeCell ref="N5:N6"/>
    <mergeCell ref="O5:O6"/>
  </mergeCells>
  <hyperlinks>
    <hyperlink ref="V2" location="OBSAH!A1" tooltip="o" display="zpět na obsah"/>
  </hyperlinks>
  <pageMargins left="0.70866141732283472" right="0.70866141732283472" top="0.78740157480314965" bottom="0.78740157480314965" header="0.31496062992125984" footer="0.31496062992125984"/>
  <pageSetup paperSize="9" orientation="landscape" r:id="rId1"/>
  <ignoredErrors>
    <ignoredError sqref="T18:T23 N18:Q23 H18:K23 C18:E20 F18:F23 G18:G23 L18:L23 M18:M23 R18:R23 S18:S23 D23:E23 C22:E22 D21:E21 C21 C23" unlockedFormula="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A1:T29"/>
  <sheetViews>
    <sheetView showGridLines="0" zoomScaleNormal="100" workbookViewId="0"/>
  </sheetViews>
  <sheetFormatPr defaultColWidth="9.140625" defaultRowHeight="15"/>
  <cols>
    <col min="1" max="1" width="11" customWidth="1"/>
    <col min="2" max="2" width="4.5703125" customWidth="1"/>
    <col min="3" max="3" width="8.140625" customWidth="1"/>
    <col min="4" max="5" width="8.140625" style="147" customWidth="1"/>
    <col min="6" max="16" width="8.140625" customWidth="1"/>
  </cols>
  <sheetData>
    <row r="1" spans="1:20" s="2" customFormat="1" ht="17.25" customHeight="1">
      <c r="A1" s="165" t="s">
        <v>956</v>
      </c>
      <c r="B1" s="75"/>
      <c r="C1" s="75"/>
      <c r="D1" s="145"/>
      <c r="E1" s="145"/>
      <c r="F1" s="75"/>
      <c r="G1" s="75"/>
      <c r="H1" s="75"/>
      <c r="I1" s="75"/>
      <c r="J1" s="75"/>
      <c r="K1" s="75"/>
      <c r="L1" s="75"/>
      <c r="M1" s="75"/>
      <c r="N1" s="280"/>
      <c r="O1" s="75"/>
      <c r="P1" s="75"/>
    </row>
    <row r="2" spans="1:20" s="3" customFormat="1" ht="17.25" customHeight="1" thickBot="1">
      <c r="A2" s="1614" t="s">
        <v>1719</v>
      </c>
      <c r="B2" s="76"/>
      <c r="C2" s="76"/>
      <c r="D2" s="146"/>
      <c r="E2" s="146"/>
      <c r="F2" s="76"/>
      <c r="G2" s="76"/>
      <c r="H2" s="76"/>
      <c r="I2" s="76"/>
      <c r="J2" s="76"/>
      <c r="K2" s="76"/>
      <c r="L2" s="76"/>
      <c r="M2" s="76"/>
      <c r="N2" s="146"/>
      <c r="O2" s="146"/>
      <c r="P2" s="146"/>
      <c r="Q2" s="146"/>
      <c r="R2" s="213" t="s">
        <v>1602</v>
      </c>
      <c r="S2" s="146"/>
    </row>
    <row r="3" spans="1:20" s="23" customFormat="1" ht="17.25" customHeight="1">
      <c r="A3" s="1904" t="s">
        <v>193</v>
      </c>
      <c r="B3" s="1905"/>
      <c r="C3" s="2075" t="s">
        <v>188</v>
      </c>
      <c r="D3" s="1904"/>
      <c r="E3" s="1904"/>
      <c r="F3" s="1936" t="s">
        <v>189</v>
      </c>
      <c r="G3" s="1895"/>
      <c r="H3" s="1937"/>
      <c r="I3" s="1936" t="s">
        <v>203</v>
      </c>
      <c r="J3" s="1895"/>
      <c r="K3" s="1895"/>
      <c r="L3" s="1895"/>
      <c r="M3" s="1937"/>
      <c r="N3" s="1936" t="s">
        <v>191</v>
      </c>
      <c r="O3" s="1895"/>
      <c r="P3" s="1896"/>
    </row>
    <row r="4" spans="1:20" s="23" customFormat="1" ht="12.75" customHeight="1">
      <c r="A4" s="1890"/>
      <c r="B4" s="1906"/>
      <c r="C4" s="1938" t="s">
        <v>4</v>
      </c>
      <c r="D4" s="2071" t="s">
        <v>235</v>
      </c>
      <c r="E4" s="1898"/>
      <c r="F4" s="1938" t="s">
        <v>4</v>
      </c>
      <c r="G4" s="2071" t="s">
        <v>357</v>
      </c>
      <c r="H4" s="1934"/>
      <c r="I4" s="1938" t="s">
        <v>4</v>
      </c>
      <c r="J4" s="1869" t="s">
        <v>38</v>
      </c>
      <c r="K4" s="1869"/>
      <c r="L4" s="1869"/>
      <c r="M4" s="2062"/>
      <c r="N4" s="2082" t="s">
        <v>4</v>
      </c>
      <c r="O4" s="2078" t="s">
        <v>231</v>
      </c>
      <c r="P4" s="2079"/>
    </row>
    <row r="5" spans="1:20" s="23" customFormat="1" ht="17.25" customHeight="1">
      <c r="A5" s="1890"/>
      <c r="B5" s="1906"/>
      <c r="C5" s="1938"/>
      <c r="D5" s="2076"/>
      <c r="E5" s="2077"/>
      <c r="F5" s="1938"/>
      <c r="G5" s="2076"/>
      <c r="H5" s="2032"/>
      <c r="I5" s="1938"/>
      <c r="J5" s="1869" t="s">
        <v>244</v>
      </c>
      <c r="K5" s="1869"/>
      <c r="L5" s="1869" t="s">
        <v>245</v>
      </c>
      <c r="M5" s="2062"/>
      <c r="N5" s="2082"/>
      <c r="O5" s="2080"/>
      <c r="P5" s="2081"/>
    </row>
    <row r="6" spans="1:20" s="23" customFormat="1" ht="48" customHeight="1" thickBot="1">
      <c r="A6" s="1891"/>
      <c r="B6" s="1907"/>
      <c r="C6" s="1940"/>
      <c r="D6" s="1145" t="s">
        <v>229</v>
      </c>
      <c r="E6" s="1145" t="s">
        <v>230</v>
      </c>
      <c r="F6" s="1940"/>
      <c r="G6" s="1145" t="s">
        <v>229</v>
      </c>
      <c r="H6" s="1146" t="s">
        <v>230</v>
      </c>
      <c r="I6" s="1940"/>
      <c r="J6" s="1145" t="s">
        <v>4</v>
      </c>
      <c r="K6" s="1145" t="s">
        <v>150</v>
      </c>
      <c r="L6" s="1145" t="s">
        <v>4</v>
      </c>
      <c r="M6" s="1146" t="s">
        <v>628</v>
      </c>
      <c r="N6" s="2083"/>
      <c r="O6" s="1145" t="s">
        <v>229</v>
      </c>
      <c r="P6" s="1153" t="s">
        <v>230</v>
      </c>
    </row>
    <row r="7" spans="1:20" s="23" customFormat="1" ht="17.100000000000001" customHeight="1">
      <c r="A7" s="1910" t="s">
        <v>11</v>
      </c>
      <c r="B7" s="1911"/>
      <c r="C7" s="231">
        <v>4106</v>
      </c>
      <c r="D7" s="232">
        <v>4085</v>
      </c>
      <c r="E7" s="232">
        <v>2707</v>
      </c>
      <c r="F7" s="231">
        <v>43259</v>
      </c>
      <c r="G7" s="233">
        <v>26663</v>
      </c>
      <c r="H7" s="234">
        <v>16596</v>
      </c>
      <c r="I7" s="235">
        <v>854137</v>
      </c>
      <c r="J7" s="236">
        <v>529604</v>
      </c>
      <c r="K7" s="236">
        <v>118549</v>
      </c>
      <c r="L7" s="236">
        <v>324533</v>
      </c>
      <c r="M7" s="237">
        <v>75652</v>
      </c>
      <c r="N7" s="484">
        <v>59128.7</v>
      </c>
      <c r="O7" s="485">
        <v>29888.3</v>
      </c>
      <c r="P7" s="1154">
        <v>29240.400000000001</v>
      </c>
      <c r="R7" s="514"/>
      <c r="S7" s="437"/>
      <c r="T7" s="514"/>
    </row>
    <row r="8" spans="1:20" s="23" customFormat="1" ht="17.100000000000001" customHeight="1">
      <c r="A8" s="1910" t="s">
        <v>12</v>
      </c>
      <c r="B8" s="1911"/>
      <c r="C8" s="231">
        <v>4115</v>
      </c>
      <c r="D8" s="232">
        <v>4098</v>
      </c>
      <c r="E8" s="232">
        <v>2710</v>
      </c>
      <c r="F8" s="231">
        <v>44091</v>
      </c>
      <c r="G8" s="233">
        <v>27465</v>
      </c>
      <c r="H8" s="234">
        <v>16626</v>
      </c>
      <c r="I8" s="235">
        <v>880251</v>
      </c>
      <c r="J8" s="236">
        <v>551428</v>
      </c>
      <c r="K8" s="236">
        <v>118011</v>
      </c>
      <c r="L8" s="236">
        <v>328823</v>
      </c>
      <c r="M8" s="237">
        <v>76001</v>
      </c>
      <c r="N8" s="484">
        <v>60220.7</v>
      </c>
      <c r="O8" s="485">
        <v>30829</v>
      </c>
      <c r="P8" s="1154">
        <v>29391.7</v>
      </c>
      <c r="R8" s="514"/>
      <c r="S8" s="437"/>
      <c r="T8" s="514"/>
    </row>
    <row r="9" spans="1:20" s="23" customFormat="1" ht="17.100000000000001" customHeight="1">
      <c r="A9" s="1910" t="s">
        <v>13</v>
      </c>
      <c r="B9" s="1911"/>
      <c r="C9" s="231">
        <v>4140</v>
      </c>
      <c r="D9" s="232">
        <v>4125</v>
      </c>
      <c r="E9" s="232">
        <v>2719</v>
      </c>
      <c r="F9" s="231">
        <v>45116</v>
      </c>
      <c r="G9" s="233">
        <v>28222</v>
      </c>
      <c r="H9" s="234">
        <v>16894</v>
      </c>
      <c r="I9" s="235">
        <v>906188</v>
      </c>
      <c r="J9" s="236">
        <v>568966</v>
      </c>
      <c r="K9" s="236">
        <v>118335</v>
      </c>
      <c r="L9" s="236">
        <v>337222</v>
      </c>
      <c r="M9" s="237">
        <v>76723</v>
      </c>
      <c r="N9" s="484">
        <v>61634.9</v>
      </c>
      <c r="O9" s="485">
        <v>31827.9</v>
      </c>
      <c r="P9" s="1154">
        <v>29807</v>
      </c>
      <c r="R9" s="514"/>
      <c r="S9" s="437"/>
      <c r="T9" s="514"/>
    </row>
    <row r="10" spans="1:20" s="23" customFormat="1" ht="17.100000000000001" customHeight="1">
      <c r="A10" s="1910" t="s">
        <v>135</v>
      </c>
      <c r="B10" s="1911"/>
      <c r="C10" s="231">
        <v>4155</v>
      </c>
      <c r="D10" s="232">
        <v>4139</v>
      </c>
      <c r="E10" s="232">
        <v>2729</v>
      </c>
      <c r="F10" s="231">
        <v>46023</v>
      </c>
      <c r="G10" s="233">
        <v>28624</v>
      </c>
      <c r="H10" s="234">
        <v>17399</v>
      </c>
      <c r="I10" s="238">
        <v>926108</v>
      </c>
      <c r="J10" s="236">
        <v>575699</v>
      </c>
      <c r="K10" s="236">
        <v>113042</v>
      </c>
      <c r="L10" s="236">
        <v>350409</v>
      </c>
      <c r="M10" s="237">
        <v>78142</v>
      </c>
      <c r="N10" s="484">
        <v>63004.800000000003</v>
      </c>
      <c r="O10" s="485">
        <v>32452.3</v>
      </c>
      <c r="P10" s="1154">
        <v>30552.5</v>
      </c>
      <c r="R10" s="514"/>
      <c r="S10" s="437"/>
      <c r="T10" s="514"/>
    </row>
    <row r="11" spans="1:20" s="23" customFormat="1" ht="17.100000000000001" customHeight="1">
      <c r="A11" s="1910" t="s">
        <v>183</v>
      </c>
      <c r="B11" s="1911"/>
      <c r="C11" s="231">
        <v>4172</v>
      </c>
      <c r="D11" s="232">
        <v>4156</v>
      </c>
      <c r="E11" s="232">
        <v>2746</v>
      </c>
      <c r="F11" s="231">
        <v>46774</v>
      </c>
      <c r="G11" s="233">
        <v>28759</v>
      </c>
      <c r="H11" s="234">
        <v>18015</v>
      </c>
      <c r="I11" s="238">
        <v>940928</v>
      </c>
      <c r="J11" s="236">
        <v>573442</v>
      </c>
      <c r="K11" s="236">
        <v>109209</v>
      </c>
      <c r="L11" s="236">
        <v>367486</v>
      </c>
      <c r="M11" s="237">
        <v>79825</v>
      </c>
      <c r="N11" s="484">
        <v>64345.3</v>
      </c>
      <c r="O11" s="485">
        <v>32829.699999999997</v>
      </c>
      <c r="P11" s="1154">
        <v>31515.599999999999</v>
      </c>
      <c r="R11" s="514"/>
      <c r="S11" s="437"/>
      <c r="T11" s="514"/>
    </row>
    <row r="12" spans="1:20" s="23" customFormat="1" ht="17.100000000000001" customHeight="1">
      <c r="A12" s="1910" t="s">
        <v>432</v>
      </c>
      <c r="B12" s="1911"/>
      <c r="C12" s="231">
        <v>4192</v>
      </c>
      <c r="D12" s="232">
        <v>4176</v>
      </c>
      <c r="E12" s="232">
        <v>2778</v>
      </c>
      <c r="F12" s="231">
        <v>48117</v>
      </c>
      <c r="G12" s="1155">
        <v>29035</v>
      </c>
      <c r="H12" s="180">
        <v>19082</v>
      </c>
      <c r="I12" s="238">
        <v>952946</v>
      </c>
      <c r="J12" s="236">
        <v>563346</v>
      </c>
      <c r="K12" s="236">
        <v>107738</v>
      </c>
      <c r="L12" s="236">
        <v>389600</v>
      </c>
      <c r="M12" s="237">
        <v>84462</v>
      </c>
      <c r="N12" s="484">
        <v>67040.899999999994</v>
      </c>
      <c r="O12" s="485">
        <v>33463.699999999997</v>
      </c>
      <c r="P12" s="591">
        <v>33577.199999999997</v>
      </c>
      <c r="R12" s="514"/>
      <c r="S12" s="437"/>
      <c r="T12" s="514"/>
    </row>
    <row r="13" spans="1:20" s="23" customFormat="1" ht="17.100000000000001" customHeight="1">
      <c r="A13" s="1910" t="s">
        <v>529</v>
      </c>
      <c r="B13" s="1911"/>
      <c r="C13" s="231">
        <v>4214</v>
      </c>
      <c r="D13" s="232">
        <v>4194</v>
      </c>
      <c r="E13" s="232">
        <v>2803</v>
      </c>
      <c r="F13" s="231">
        <v>49201</v>
      </c>
      <c r="G13" s="1155">
        <v>29213</v>
      </c>
      <c r="H13" s="180">
        <v>19988</v>
      </c>
      <c r="I13" s="238">
        <v>962348</v>
      </c>
      <c r="J13" s="236">
        <v>555089</v>
      </c>
      <c r="K13" s="236">
        <v>109430</v>
      </c>
      <c r="L13" s="236">
        <v>407259</v>
      </c>
      <c r="M13" s="237">
        <v>90517</v>
      </c>
      <c r="N13" s="484">
        <v>69534.899999999994</v>
      </c>
      <c r="O13" s="485">
        <v>34057.300000000003</v>
      </c>
      <c r="P13" s="591">
        <v>35477.599999999999</v>
      </c>
      <c r="R13" s="514"/>
      <c r="S13" s="437"/>
      <c r="T13" s="514"/>
    </row>
    <row r="14" spans="1:20" s="23" customFormat="1" ht="17.100000000000001" customHeight="1">
      <c r="A14" s="1910" t="s">
        <v>589</v>
      </c>
      <c r="B14" s="1911"/>
      <c r="C14" s="231">
        <v>4238</v>
      </c>
      <c r="D14" s="232">
        <v>4220</v>
      </c>
      <c r="E14" s="232">
        <v>2830</v>
      </c>
      <c r="F14" s="231">
        <v>50050</v>
      </c>
      <c r="G14" s="1155">
        <v>29304</v>
      </c>
      <c r="H14" s="180">
        <v>20746</v>
      </c>
      <c r="I14" s="238">
        <v>964571</v>
      </c>
      <c r="J14" s="236">
        <v>545711</v>
      </c>
      <c r="K14" s="236">
        <v>109497</v>
      </c>
      <c r="L14" s="236">
        <v>418860</v>
      </c>
      <c r="M14" s="237">
        <v>95286</v>
      </c>
      <c r="N14" s="484">
        <v>71325.3</v>
      </c>
      <c r="O14" s="485">
        <v>34421.800000000003</v>
      </c>
      <c r="P14" s="591">
        <v>36903.5</v>
      </c>
      <c r="R14" s="514"/>
      <c r="S14" s="437"/>
      <c r="T14" s="514"/>
    </row>
    <row r="15" spans="1:20" s="23" customFormat="1" ht="17.100000000000001" customHeight="1">
      <c r="A15" s="1910" t="s">
        <v>656</v>
      </c>
      <c r="B15" s="1911"/>
      <c r="C15" s="231">
        <v>4261</v>
      </c>
      <c r="D15" s="232">
        <v>4241</v>
      </c>
      <c r="E15" s="232">
        <v>2866</v>
      </c>
      <c r="F15" s="231">
        <v>51190</v>
      </c>
      <c r="G15" s="1155">
        <v>29924</v>
      </c>
      <c r="H15" s="180">
        <v>21266</v>
      </c>
      <c r="I15" s="238">
        <v>1007778</v>
      </c>
      <c r="J15" s="236">
        <v>569927</v>
      </c>
      <c r="K15" s="236">
        <v>118947</v>
      </c>
      <c r="L15" s="236">
        <v>437851</v>
      </c>
      <c r="M15" s="237">
        <v>106457</v>
      </c>
      <c r="N15" s="484">
        <v>73725.8</v>
      </c>
      <c r="O15" s="485">
        <v>35352.1</v>
      </c>
      <c r="P15" s="591">
        <v>38373.699999999997</v>
      </c>
      <c r="R15" s="514"/>
      <c r="S15" s="437"/>
      <c r="T15" s="514"/>
    </row>
    <row r="16" spans="1:20" s="23" customFormat="1" ht="17.100000000000001" customHeight="1">
      <c r="A16" s="1910" t="s">
        <v>673</v>
      </c>
      <c r="B16" s="1911"/>
      <c r="C16" s="231">
        <v>4276</v>
      </c>
      <c r="D16" s="232">
        <v>4255</v>
      </c>
      <c r="E16" s="232">
        <v>2881</v>
      </c>
      <c r="F16" s="231">
        <v>51541</v>
      </c>
      <c r="G16" s="1155">
        <v>30360</v>
      </c>
      <c r="H16" s="180">
        <v>21181</v>
      </c>
      <c r="I16" s="238">
        <v>1000346</v>
      </c>
      <c r="J16" s="236">
        <v>572583</v>
      </c>
      <c r="K16" s="236">
        <v>118264</v>
      </c>
      <c r="L16" s="236">
        <v>427763</v>
      </c>
      <c r="M16" s="237">
        <v>105829</v>
      </c>
      <c r="N16" s="484">
        <v>74982.399999999994</v>
      </c>
      <c r="O16" s="485">
        <v>36237.4</v>
      </c>
      <c r="P16" s="591">
        <v>38745</v>
      </c>
      <c r="R16" s="514"/>
      <c r="S16" s="437"/>
      <c r="T16" s="514"/>
    </row>
    <row r="17" spans="1:20" s="23" customFormat="1" ht="17.100000000000001" customHeight="1" thickBot="1">
      <c r="A17" s="1910" t="s">
        <v>939</v>
      </c>
      <c r="B17" s="1911"/>
      <c r="C17" s="190">
        <v>4293</v>
      </c>
      <c r="D17" s="232">
        <v>4273</v>
      </c>
      <c r="E17" s="232">
        <v>2909</v>
      </c>
      <c r="F17" s="190">
        <v>52015</v>
      </c>
      <c r="G17" s="191">
        <v>30954</v>
      </c>
      <c r="H17" s="192">
        <v>21061</v>
      </c>
      <c r="I17" s="193">
        <v>1002460</v>
      </c>
      <c r="J17" s="194">
        <v>582923</v>
      </c>
      <c r="K17" s="236">
        <v>120934</v>
      </c>
      <c r="L17" s="194">
        <v>419537</v>
      </c>
      <c r="M17" s="407">
        <v>106068</v>
      </c>
      <c r="N17" s="484">
        <v>75611.100000000006</v>
      </c>
      <c r="O17" s="485">
        <v>36955.1</v>
      </c>
      <c r="P17" s="591">
        <v>38656</v>
      </c>
      <c r="Q17" s="437"/>
      <c r="R17" s="514"/>
      <c r="S17" s="437"/>
      <c r="T17" s="514"/>
    </row>
    <row r="18" spans="1:20" s="7" customFormat="1" ht="17.100000000000001" customHeight="1">
      <c r="A18" s="1900" t="s">
        <v>941</v>
      </c>
      <c r="B18" s="907" t="s">
        <v>185</v>
      </c>
      <c r="C18" s="948">
        <f>C17-C16</f>
        <v>17</v>
      </c>
      <c r="D18" s="1026">
        <f>D17-D16</f>
        <v>18</v>
      </c>
      <c r="E18" s="1026">
        <f>E17-E16</f>
        <v>28</v>
      </c>
      <c r="F18" s="948">
        <f t="shared" ref="F18:P18" si="0">F17-F16</f>
        <v>474</v>
      </c>
      <c r="G18" s="909">
        <f t="shared" si="0"/>
        <v>594</v>
      </c>
      <c r="H18" s="1101">
        <f t="shared" si="0"/>
        <v>-120</v>
      </c>
      <c r="I18" s="948">
        <f t="shared" si="0"/>
        <v>2114</v>
      </c>
      <c r="J18" s="909">
        <f t="shared" si="0"/>
        <v>10340</v>
      </c>
      <c r="K18" s="909">
        <f t="shared" si="0"/>
        <v>2670</v>
      </c>
      <c r="L18" s="909">
        <f t="shared" si="0"/>
        <v>-8226</v>
      </c>
      <c r="M18" s="1101">
        <f t="shared" si="0"/>
        <v>239</v>
      </c>
      <c r="N18" s="1151">
        <f t="shared" si="0"/>
        <v>628.70000000001164</v>
      </c>
      <c r="O18" s="949">
        <f t="shared" si="0"/>
        <v>717.69999999999709</v>
      </c>
      <c r="P18" s="1156">
        <f t="shared" si="0"/>
        <v>-89</v>
      </c>
      <c r="R18" s="120"/>
    </row>
    <row r="19" spans="1:20" s="7" customFormat="1" ht="17.100000000000001" customHeight="1">
      <c r="A19" s="1901"/>
      <c r="B19" s="923" t="s">
        <v>186</v>
      </c>
      <c r="C19" s="927">
        <f>C17/C16-1</f>
        <v>3.9756782039288563E-3</v>
      </c>
      <c r="D19" s="1029">
        <f>D17/D16-1</f>
        <v>4.2303172737956363E-3</v>
      </c>
      <c r="E19" s="1029">
        <f>E17/E16-1</f>
        <v>9.7188476223533105E-3</v>
      </c>
      <c r="F19" s="927">
        <f t="shared" ref="F19:P19" si="1">F17/F16-1</f>
        <v>9.1965619603811E-3</v>
      </c>
      <c r="G19" s="925">
        <f t="shared" si="1"/>
        <v>1.9565217391304346E-2</v>
      </c>
      <c r="H19" s="1102">
        <f t="shared" si="1"/>
        <v>-5.6654548888154244E-3</v>
      </c>
      <c r="I19" s="927">
        <f t="shared" si="1"/>
        <v>2.113268808991986E-3</v>
      </c>
      <c r="J19" s="925">
        <f t="shared" si="1"/>
        <v>1.8058517280464148E-2</v>
      </c>
      <c r="K19" s="925">
        <f t="shared" si="1"/>
        <v>2.2576608266251741E-2</v>
      </c>
      <c r="L19" s="925">
        <f t="shared" si="1"/>
        <v>-1.9230274708191164E-2</v>
      </c>
      <c r="M19" s="1102">
        <f t="shared" si="1"/>
        <v>2.2583601848265022E-3</v>
      </c>
      <c r="N19" s="1125">
        <f t="shared" si="1"/>
        <v>8.3846342608400182E-3</v>
      </c>
      <c r="O19" s="925">
        <f t="shared" si="1"/>
        <v>1.9805504809947694E-2</v>
      </c>
      <c r="P19" s="926">
        <f t="shared" si="1"/>
        <v>-2.2970705897534804E-3</v>
      </c>
    </row>
    <row r="20" spans="1:20" s="7" customFormat="1" ht="17.100000000000001" customHeight="1">
      <c r="A20" s="1902" t="s">
        <v>945</v>
      </c>
      <c r="B20" s="928" t="s">
        <v>185</v>
      </c>
      <c r="C20" s="955">
        <f>C17-C12</f>
        <v>101</v>
      </c>
      <c r="D20" s="1032">
        <f>D17-D12</f>
        <v>97</v>
      </c>
      <c r="E20" s="1032">
        <f>E17-E12</f>
        <v>131</v>
      </c>
      <c r="F20" s="955">
        <f t="shared" ref="F20:P20" si="2">F17-F12</f>
        <v>3898</v>
      </c>
      <c r="G20" s="919">
        <f t="shared" si="2"/>
        <v>1919</v>
      </c>
      <c r="H20" s="1103">
        <f t="shared" si="2"/>
        <v>1979</v>
      </c>
      <c r="I20" s="955">
        <f t="shared" si="2"/>
        <v>49514</v>
      </c>
      <c r="J20" s="919">
        <f t="shared" si="2"/>
        <v>19577</v>
      </c>
      <c r="K20" s="919">
        <f t="shared" si="2"/>
        <v>13196</v>
      </c>
      <c r="L20" s="919">
        <f t="shared" si="2"/>
        <v>29937</v>
      </c>
      <c r="M20" s="1103">
        <f t="shared" si="2"/>
        <v>21606</v>
      </c>
      <c r="N20" s="1152">
        <f t="shared" si="2"/>
        <v>8570.2000000000116</v>
      </c>
      <c r="O20" s="956">
        <f t="shared" si="2"/>
        <v>3491.4000000000015</v>
      </c>
      <c r="P20" s="1157">
        <f t="shared" si="2"/>
        <v>5078.8000000000029</v>
      </c>
    </row>
    <row r="21" spans="1:20" s="7" customFormat="1" ht="17.100000000000001" customHeight="1">
      <c r="A21" s="1901"/>
      <c r="B21" s="923" t="s">
        <v>186</v>
      </c>
      <c r="C21" s="927">
        <f>C17/C12-1</f>
        <v>2.4093511450381744E-2</v>
      </c>
      <c r="D21" s="1029">
        <f>D17/D12-1</f>
        <v>2.3227969348659006E-2</v>
      </c>
      <c r="E21" s="1029">
        <f>E17/E12-1</f>
        <v>4.7156227501799819E-2</v>
      </c>
      <c r="F21" s="927">
        <f t="shared" ref="F21:P21" si="3">F17/F12-1</f>
        <v>8.1010869339318781E-2</v>
      </c>
      <c r="G21" s="925">
        <f t="shared" si="3"/>
        <v>6.609264680557958E-2</v>
      </c>
      <c r="H21" s="1102">
        <f t="shared" si="3"/>
        <v>0.10371030290325955</v>
      </c>
      <c r="I21" s="927">
        <f t="shared" si="3"/>
        <v>5.1958872800767386E-2</v>
      </c>
      <c r="J21" s="925">
        <f t="shared" si="3"/>
        <v>3.475128961597318E-2</v>
      </c>
      <c r="K21" s="925">
        <f t="shared" si="3"/>
        <v>0.12248231821641387</v>
      </c>
      <c r="L21" s="925">
        <f t="shared" si="3"/>
        <v>7.6840349075975256E-2</v>
      </c>
      <c r="M21" s="1102">
        <f t="shared" si="3"/>
        <v>0.25580734531505289</v>
      </c>
      <c r="N21" s="1125">
        <f t="shared" si="3"/>
        <v>0.12783539600452887</v>
      </c>
      <c r="O21" s="925">
        <f t="shared" si="3"/>
        <v>0.10433394992185563</v>
      </c>
      <c r="P21" s="926">
        <f t="shared" si="3"/>
        <v>0.15125740085534245</v>
      </c>
    </row>
    <row r="22" spans="1:20" ht="17.100000000000001" customHeight="1">
      <c r="A22" s="1902" t="s">
        <v>944</v>
      </c>
      <c r="B22" s="928" t="s">
        <v>185</v>
      </c>
      <c r="C22" s="955">
        <f>C17-C7</f>
        <v>187</v>
      </c>
      <c r="D22" s="1032">
        <f>D17-D7</f>
        <v>188</v>
      </c>
      <c r="E22" s="1032">
        <f>E17-E7</f>
        <v>202</v>
      </c>
      <c r="F22" s="955">
        <f t="shared" ref="F22:P22" si="4">F17-F7</f>
        <v>8756</v>
      </c>
      <c r="G22" s="919">
        <f t="shared" si="4"/>
        <v>4291</v>
      </c>
      <c r="H22" s="1103">
        <f t="shared" si="4"/>
        <v>4465</v>
      </c>
      <c r="I22" s="955">
        <f t="shared" si="4"/>
        <v>148323</v>
      </c>
      <c r="J22" s="919">
        <f t="shared" si="4"/>
        <v>53319</v>
      </c>
      <c r="K22" s="919">
        <f t="shared" si="4"/>
        <v>2385</v>
      </c>
      <c r="L22" s="919">
        <f t="shared" si="4"/>
        <v>95004</v>
      </c>
      <c r="M22" s="1103">
        <f t="shared" si="4"/>
        <v>30416</v>
      </c>
      <c r="N22" s="1152">
        <f t="shared" si="4"/>
        <v>16482.400000000009</v>
      </c>
      <c r="O22" s="956">
        <f t="shared" si="4"/>
        <v>7066.7999999999993</v>
      </c>
      <c r="P22" s="1157">
        <f t="shared" si="4"/>
        <v>9415.5999999999985</v>
      </c>
    </row>
    <row r="23" spans="1:20" ht="17.100000000000001" customHeight="1">
      <c r="A23" s="2027"/>
      <c r="B23" s="935" t="s">
        <v>186</v>
      </c>
      <c r="C23" s="940">
        <f>C17/C7-1</f>
        <v>4.5543107647345371E-2</v>
      </c>
      <c r="D23" s="1108">
        <f>D17/D7-1</f>
        <v>4.6022031823745424E-2</v>
      </c>
      <c r="E23" s="1108">
        <f>E17/E7-1</f>
        <v>7.462135205024012E-2</v>
      </c>
      <c r="F23" s="940">
        <f t="shared" ref="F23:P23" si="5">F17/F7-1</f>
        <v>0.20240874731269787</v>
      </c>
      <c r="G23" s="938">
        <f t="shared" si="5"/>
        <v>0.16093462851142037</v>
      </c>
      <c r="H23" s="1128">
        <f t="shared" si="5"/>
        <v>0.26904073270667639</v>
      </c>
      <c r="I23" s="940">
        <f>I17/I7-1</f>
        <v>0.1736524702711626</v>
      </c>
      <c r="J23" s="938">
        <f t="shared" si="5"/>
        <v>0.10067710968950383</v>
      </c>
      <c r="K23" s="938">
        <f t="shared" si="5"/>
        <v>2.0118263334148789E-2</v>
      </c>
      <c r="L23" s="938">
        <f t="shared" si="5"/>
        <v>0.29274064578948833</v>
      </c>
      <c r="M23" s="1128">
        <f t="shared" si="5"/>
        <v>0.40205149896896319</v>
      </c>
      <c r="N23" s="1129">
        <f t="shared" si="5"/>
        <v>0.27875464875770994</v>
      </c>
      <c r="O23" s="938">
        <f t="shared" si="5"/>
        <v>0.23644034622243493</v>
      </c>
      <c r="P23" s="939">
        <f t="shared" si="5"/>
        <v>0.32200653889823672</v>
      </c>
    </row>
    <row r="24" spans="1:20" s="551" customFormat="1" ht="17.100000000000001" customHeight="1">
      <c r="A24" s="903"/>
      <c r="B24" s="258"/>
      <c r="C24" s="256"/>
      <c r="D24" s="256"/>
      <c r="E24" s="256"/>
      <c r="F24" s="256"/>
      <c r="G24" s="256"/>
      <c r="H24" s="256"/>
      <c r="I24" s="256"/>
      <c r="J24" s="256"/>
      <c r="K24" s="256"/>
      <c r="L24" s="256"/>
      <c r="M24" s="256"/>
      <c r="N24" s="256"/>
      <c r="O24" s="256"/>
      <c r="P24" s="256"/>
    </row>
    <row r="25" spans="1:20" ht="17.100000000000001" customHeight="1">
      <c r="A25" s="482" t="s">
        <v>629</v>
      </c>
      <c r="F25" s="141"/>
      <c r="H25" s="209"/>
      <c r="I25" s="210"/>
      <c r="J25" s="210"/>
      <c r="K25" s="212"/>
      <c r="L25" s="261"/>
      <c r="M25" s="261"/>
      <c r="N25" s="74"/>
      <c r="O25" s="211"/>
      <c r="P25" s="74"/>
    </row>
    <row r="26" spans="1:20" ht="17.100000000000001" customHeight="1">
      <c r="A26" s="412" t="s">
        <v>246</v>
      </c>
      <c r="F26" s="141"/>
      <c r="H26" s="209"/>
      <c r="I26" s="210"/>
      <c r="J26" s="210"/>
      <c r="K26" s="196"/>
      <c r="L26" s="261"/>
      <c r="M26" s="196"/>
      <c r="N26" s="74"/>
      <c r="O26" s="211"/>
      <c r="P26" s="74"/>
    </row>
    <row r="27" spans="1:20" ht="17.100000000000001" customHeight="1">
      <c r="A27" s="412" t="s">
        <v>247</v>
      </c>
      <c r="F27" s="141"/>
      <c r="H27" s="209"/>
      <c r="I27" s="210"/>
      <c r="J27" s="210"/>
      <c r="K27" s="196"/>
      <c r="L27" s="261"/>
      <c r="M27" s="196"/>
      <c r="N27" s="74"/>
      <c r="O27" s="211"/>
      <c r="P27" s="74"/>
    </row>
    <row r="28" spans="1:20" ht="17.100000000000001" customHeight="1">
      <c r="A28" s="394" t="s">
        <v>460</v>
      </c>
      <c r="F28" s="141"/>
      <c r="H28" s="209"/>
      <c r="I28" s="210"/>
      <c r="J28" s="210"/>
      <c r="K28" s="196"/>
      <c r="L28" s="261"/>
      <c r="M28" s="196"/>
      <c r="N28" s="74"/>
      <c r="O28" s="211"/>
      <c r="P28" s="74"/>
    </row>
    <row r="29" spans="1:20" ht="17.100000000000001" customHeight="1">
      <c r="A29" s="69" t="s">
        <v>513</v>
      </c>
      <c r="B29" s="74"/>
      <c r="C29" s="74"/>
      <c r="D29" s="74"/>
      <c r="E29" s="348"/>
      <c r="F29" s="74"/>
      <c r="G29" s="74"/>
    </row>
  </sheetData>
  <mergeCells count="29">
    <mergeCell ref="N3:P3"/>
    <mergeCell ref="O4:P5"/>
    <mergeCell ref="I4:I6"/>
    <mergeCell ref="N4:N6"/>
    <mergeCell ref="I3:M3"/>
    <mergeCell ref="J4:M4"/>
    <mergeCell ref="J5:K5"/>
    <mergeCell ref="L5:M5"/>
    <mergeCell ref="A11:B11"/>
    <mergeCell ref="A12:B12"/>
    <mergeCell ref="A13:B13"/>
    <mergeCell ref="A14:B14"/>
    <mergeCell ref="F3:H3"/>
    <mergeCell ref="C3:E3"/>
    <mergeCell ref="C4:C6"/>
    <mergeCell ref="A3:B6"/>
    <mergeCell ref="A7:B7"/>
    <mergeCell ref="A8:B8"/>
    <mergeCell ref="A9:B9"/>
    <mergeCell ref="A10:B10"/>
    <mergeCell ref="D4:E5"/>
    <mergeCell ref="F4:F6"/>
    <mergeCell ref="G4:H5"/>
    <mergeCell ref="A18:A19"/>
    <mergeCell ref="A20:A21"/>
    <mergeCell ref="A22:A23"/>
    <mergeCell ref="A15:B15"/>
    <mergeCell ref="A17:B17"/>
    <mergeCell ref="A16:B16"/>
  </mergeCells>
  <hyperlinks>
    <hyperlink ref="R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O18:P23 C18:N22 C23:I23 J23:N23" unlockedFormula="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dimension ref="A1:AH29"/>
  <sheetViews>
    <sheetView showGridLines="0" zoomScaleNormal="100" workbookViewId="0"/>
  </sheetViews>
  <sheetFormatPr defaultColWidth="9.140625" defaultRowHeight="15"/>
  <cols>
    <col min="1" max="1" width="10.42578125" style="147" customWidth="1"/>
    <col min="2" max="2" width="5.7109375" style="147" customWidth="1"/>
    <col min="3" max="4" width="6.42578125" style="147" customWidth="1"/>
    <col min="5" max="5" width="7.140625" style="147" customWidth="1"/>
    <col min="6" max="6" width="7.42578125" style="147" customWidth="1"/>
    <col min="7" max="8" width="5.7109375" style="147" customWidth="1"/>
    <col min="9" max="12" width="6.42578125" style="147" customWidth="1"/>
    <col min="13" max="14" width="5.85546875" style="147" customWidth="1"/>
    <col min="15" max="18" width="6.42578125" style="147" customWidth="1"/>
    <col min="19" max="20" width="5.7109375" style="147" customWidth="1"/>
    <col min="21" max="23" width="9.140625" style="147"/>
    <col min="24" max="24" width="13.28515625" style="147" customWidth="1"/>
    <col min="25" max="16384" width="9.140625" style="147"/>
  </cols>
  <sheetData>
    <row r="1" spans="1:34" s="145" customFormat="1" ht="17.25" customHeight="1">
      <c r="A1" s="165" t="s">
        <v>957</v>
      </c>
      <c r="P1" s="280"/>
    </row>
    <row r="2" spans="1:34" s="146" customFormat="1" ht="17.25" customHeight="1" thickBot="1">
      <c r="A2" s="1614" t="s">
        <v>1719</v>
      </c>
      <c r="V2" s="213" t="s">
        <v>1602</v>
      </c>
    </row>
    <row r="3" spans="1:34" s="377" customFormat="1" ht="17.25" customHeight="1">
      <c r="A3" s="1904" t="s">
        <v>192</v>
      </c>
      <c r="B3" s="1905"/>
      <c r="C3" s="1917" t="s">
        <v>471</v>
      </c>
      <c r="D3" s="1918"/>
      <c r="E3" s="1918"/>
      <c r="F3" s="1918"/>
      <c r="G3" s="1918"/>
      <c r="H3" s="1987"/>
      <c r="I3" s="2087" t="s">
        <v>469</v>
      </c>
      <c r="J3" s="2005"/>
      <c r="K3" s="2005"/>
      <c r="L3" s="2005"/>
      <c r="M3" s="2005"/>
      <c r="N3" s="2088"/>
      <c r="O3" s="2084" t="s">
        <v>470</v>
      </c>
      <c r="P3" s="2085"/>
      <c r="Q3" s="2085"/>
      <c r="R3" s="2085"/>
      <c r="S3" s="2085"/>
      <c r="T3" s="2086"/>
    </row>
    <row r="4" spans="1:34" s="377" customFormat="1" ht="15.75" customHeight="1">
      <c r="A4" s="1890"/>
      <c r="B4" s="1906"/>
      <c r="C4" s="1919"/>
      <c r="D4" s="1920"/>
      <c r="E4" s="1920"/>
      <c r="F4" s="1920"/>
      <c r="G4" s="1920"/>
      <c r="H4" s="1988"/>
      <c r="I4" s="2009"/>
      <c r="J4" s="2008"/>
      <c r="K4" s="2008"/>
      <c r="L4" s="2008"/>
      <c r="M4" s="2008"/>
      <c r="N4" s="2019"/>
      <c r="O4" s="1955"/>
      <c r="P4" s="1956"/>
      <c r="Q4" s="1956"/>
      <c r="R4" s="1956"/>
      <c r="S4" s="1956"/>
      <c r="T4" s="1957"/>
    </row>
    <row r="5" spans="1:34" s="377" customFormat="1" ht="23.25" customHeight="1">
      <c r="A5" s="1890"/>
      <c r="B5" s="1906"/>
      <c r="C5" s="1923" t="s">
        <v>1</v>
      </c>
      <c r="D5" s="1925" t="s">
        <v>34</v>
      </c>
      <c r="E5" s="1925" t="s">
        <v>53</v>
      </c>
      <c r="F5" s="1915" t="s">
        <v>15</v>
      </c>
      <c r="G5" s="1913" t="s">
        <v>171</v>
      </c>
      <c r="H5" s="1913" t="s">
        <v>440</v>
      </c>
      <c r="I5" s="1923" t="s">
        <v>1</v>
      </c>
      <c r="J5" s="1925" t="s">
        <v>34</v>
      </c>
      <c r="K5" s="1925" t="s">
        <v>53</v>
      </c>
      <c r="L5" s="1915" t="s">
        <v>15</v>
      </c>
      <c r="M5" s="1913" t="s">
        <v>171</v>
      </c>
      <c r="N5" s="1913" t="s">
        <v>440</v>
      </c>
      <c r="O5" s="1923" t="s">
        <v>1</v>
      </c>
      <c r="P5" s="1925" t="s">
        <v>34</v>
      </c>
      <c r="Q5" s="1925" t="s">
        <v>53</v>
      </c>
      <c r="R5" s="1915" t="s">
        <v>15</v>
      </c>
      <c r="S5" s="1913" t="s">
        <v>171</v>
      </c>
      <c r="T5" s="1927" t="s">
        <v>440</v>
      </c>
    </row>
    <row r="6" spans="1:34" s="377" customFormat="1" ht="23.25" customHeight="1" thickBot="1">
      <c r="A6" s="1891"/>
      <c r="B6" s="1907"/>
      <c r="C6" s="1924"/>
      <c r="D6" s="1926"/>
      <c r="E6" s="1926"/>
      <c r="F6" s="1916"/>
      <c r="G6" s="1914"/>
      <c r="H6" s="1914"/>
      <c r="I6" s="1924"/>
      <c r="J6" s="1926"/>
      <c r="K6" s="1926"/>
      <c r="L6" s="1916"/>
      <c r="M6" s="1914"/>
      <c r="N6" s="1914"/>
      <c r="O6" s="1924"/>
      <c r="P6" s="1926"/>
      <c r="Q6" s="1926"/>
      <c r="R6" s="1916"/>
      <c r="S6" s="1914"/>
      <c r="T6" s="1928"/>
    </row>
    <row r="7" spans="1:34" s="11" customFormat="1" ht="17.25" customHeight="1">
      <c r="A7" s="1910" t="s">
        <v>11</v>
      </c>
      <c r="B7" s="1911"/>
      <c r="C7" s="359">
        <v>3939</v>
      </c>
      <c r="D7" s="221">
        <v>42089</v>
      </c>
      <c r="E7" s="221">
        <v>839019</v>
      </c>
      <c r="F7" s="959">
        <v>57641.1</v>
      </c>
      <c r="G7" s="462">
        <v>19.934400912352395</v>
      </c>
      <c r="H7" s="462">
        <v>14.5559158308915</v>
      </c>
      <c r="I7" s="139">
        <v>124</v>
      </c>
      <c r="J7" s="221">
        <v>764</v>
      </c>
      <c r="K7" s="221">
        <v>8805</v>
      </c>
      <c r="L7" s="959">
        <v>969.6</v>
      </c>
      <c r="M7" s="960">
        <v>11.524869109947645</v>
      </c>
      <c r="N7" s="961">
        <v>9.0810643564356432</v>
      </c>
      <c r="O7" s="547">
        <v>43</v>
      </c>
      <c r="P7" s="548">
        <v>406</v>
      </c>
      <c r="Q7" s="548">
        <v>6313</v>
      </c>
      <c r="R7" s="549">
        <v>518</v>
      </c>
      <c r="S7" s="550">
        <v>15.549261083743842</v>
      </c>
      <c r="T7" s="1160">
        <v>12.187258687258687</v>
      </c>
      <c r="V7" s="376"/>
      <c r="W7" s="376"/>
      <c r="X7" s="376"/>
      <c r="Z7" s="1673"/>
      <c r="AB7" s="376"/>
      <c r="AC7" s="376"/>
      <c r="AH7" s="376"/>
    </row>
    <row r="8" spans="1:34" s="11" customFormat="1" ht="17.25" customHeight="1">
      <c r="A8" s="1910" t="s">
        <v>12</v>
      </c>
      <c r="B8" s="1911"/>
      <c r="C8" s="359">
        <v>3927</v>
      </c>
      <c r="D8" s="222">
        <v>42831</v>
      </c>
      <c r="E8" s="222">
        <v>863613</v>
      </c>
      <c r="F8" s="959">
        <v>58593.700000000004</v>
      </c>
      <c r="G8" s="462">
        <v>20.163269594452615</v>
      </c>
      <c r="H8" s="462">
        <v>14.739007777286636</v>
      </c>
      <c r="I8" s="140">
        <v>145</v>
      </c>
      <c r="J8" s="222">
        <v>843</v>
      </c>
      <c r="K8" s="222">
        <v>10057</v>
      </c>
      <c r="L8" s="959">
        <v>1084.0999999999999</v>
      </c>
      <c r="M8" s="960">
        <v>11.930011862396205</v>
      </c>
      <c r="N8" s="961">
        <v>9.2768194815976397</v>
      </c>
      <c r="O8" s="140">
        <v>43</v>
      </c>
      <c r="P8" s="222">
        <v>417</v>
      </c>
      <c r="Q8" s="222">
        <v>6581</v>
      </c>
      <c r="R8" s="959">
        <v>542.9</v>
      </c>
      <c r="S8" s="960">
        <v>15.781774580335732</v>
      </c>
      <c r="T8" s="962">
        <v>12.121937741757231</v>
      </c>
      <c r="V8" s="376"/>
      <c r="W8" s="376"/>
      <c r="X8" s="376"/>
      <c r="Z8" s="1673"/>
      <c r="AB8" s="376"/>
      <c r="AC8" s="376"/>
      <c r="AH8" s="376"/>
    </row>
    <row r="9" spans="1:34" s="11" customFormat="1" ht="17.25" customHeight="1">
      <c r="A9" s="1910" t="s">
        <v>13</v>
      </c>
      <c r="B9" s="1911"/>
      <c r="C9" s="359">
        <v>3915</v>
      </c>
      <c r="D9" s="222">
        <v>43691</v>
      </c>
      <c r="E9" s="222">
        <v>887347</v>
      </c>
      <c r="F9" s="959">
        <v>59798.700000000004</v>
      </c>
      <c r="G9" s="462">
        <v>20.309606097365592</v>
      </c>
      <c r="H9" s="462">
        <v>14.838901180125989</v>
      </c>
      <c r="I9" s="140">
        <v>180</v>
      </c>
      <c r="J9" s="222">
        <v>988</v>
      </c>
      <c r="K9" s="222">
        <v>11949</v>
      </c>
      <c r="L9" s="959">
        <v>1276.7</v>
      </c>
      <c r="M9" s="960">
        <v>12.09412955465587</v>
      </c>
      <c r="N9" s="961">
        <v>9.3592856583379014</v>
      </c>
      <c r="O9" s="140">
        <v>45</v>
      </c>
      <c r="P9" s="222">
        <v>437</v>
      </c>
      <c r="Q9" s="222">
        <v>6892</v>
      </c>
      <c r="R9" s="959">
        <v>559.5</v>
      </c>
      <c r="S9" s="960">
        <v>15.77116704805492</v>
      </c>
      <c r="T9" s="962">
        <v>12.318141197497766</v>
      </c>
      <c r="V9" s="376"/>
      <c r="W9" s="376"/>
      <c r="X9" s="376"/>
      <c r="Z9" s="1673"/>
      <c r="AB9" s="376"/>
      <c r="AC9" s="376"/>
      <c r="AH9" s="376"/>
    </row>
    <row r="10" spans="1:34" s="11" customFormat="1" ht="17.25" customHeight="1">
      <c r="A10" s="1910" t="s">
        <v>135</v>
      </c>
      <c r="B10" s="1911"/>
      <c r="C10" s="354">
        <v>3914</v>
      </c>
      <c r="D10" s="222">
        <v>44454</v>
      </c>
      <c r="E10" s="222">
        <v>905245</v>
      </c>
      <c r="F10" s="963">
        <v>61006.8</v>
      </c>
      <c r="G10" s="462">
        <v>20.363634318621497</v>
      </c>
      <c r="H10" s="462">
        <v>14.838427847387504</v>
      </c>
      <c r="I10" s="140">
        <v>196</v>
      </c>
      <c r="J10" s="222">
        <v>1125</v>
      </c>
      <c r="K10" s="222">
        <v>13702</v>
      </c>
      <c r="L10" s="963">
        <v>1415.1</v>
      </c>
      <c r="M10" s="960">
        <v>12.179555555555556</v>
      </c>
      <c r="N10" s="961">
        <v>9.6827079358349231</v>
      </c>
      <c r="O10" s="140">
        <v>45</v>
      </c>
      <c r="P10" s="222">
        <v>444</v>
      </c>
      <c r="Q10" s="222">
        <v>7161</v>
      </c>
      <c r="R10" s="963">
        <v>582.9</v>
      </c>
      <c r="S10" s="960">
        <v>16.128378378378379</v>
      </c>
      <c r="T10" s="962">
        <v>12.285126093669584</v>
      </c>
      <c r="V10" s="376"/>
      <c r="W10" s="376"/>
      <c r="X10" s="376"/>
      <c r="Z10" s="1673"/>
      <c r="AB10" s="376"/>
      <c r="AC10" s="376"/>
      <c r="AH10" s="376"/>
    </row>
    <row r="11" spans="1:34" s="11" customFormat="1" ht="17.25" customHeight="1">
      <c r="A11" s="1910" t="s">
        <v>183</v>
      </c>
      <c r="B11" s="1911"/>
      <c r="C11" s="354">
        <v>3911</v>
      </c>
      <c r="D11" s="222">
        <v>45032</v>
      </c>
      <c r="E11" s="222">
        <v>917851</v>
      </c>
      <c r="F11" s="963">
        <v>62152.5</v>
      </c>
      <c r="G11" s="462">
        <v>20.382194883638302</v>
      </c>
      <c r="H11" s="462">
        <v>14.767724548489602</v>
      </c>
      <c r="I11" s="140">
        <v>215</v>
      </c>
      <c r="J11" s="222">
        <v>1293</v>
      </c>
      <c r="K11" s="222">
        <v>15753</v>
      </c>
      <c r="L11" s="963">
        <v>1590.6</v>
      </c>
      <c r="M11" s="960">
        <v>12.183294663573086</v>
      </c>
      <c r="N11" s="961">
        <v>9.9038098830629959</v>
      </c>
      <c r="O11" s="140">
        <v>46</v>
      </c>
      <c r="P11" s="222">
        <v>449</v>
      </c>
      <c r="Q11" s="222">
        <v>7324</v>
      </c>
      <c r="R11" s="963">
        <v>602.20000000000005</v>
      </c>
      <c r="S11" s="960">
        <v>16.311804008908688</v>
      </c>
      <c r="T11" s="962">
        <v>12.162072401195616</v>
      </c>
      <c r="V11" s="376"/>
      <c r="W11" s="376"/>
      <c r="X11" s="376"/>
      <c r="Z11" s="1673"/>
      <c r="AB11" s="376"/>
      <c r="AC11" s="376"/>
      <c r="AH11" s="376"/>
    </row>
    <row r="12" spans="1:34" s="11" customFormat="1" ht="17.25" customHeight="1">
      <c r="A12" s="1910" t="s">
        <v>432</v>
      </c>
      <c r="B12" s="1911"/>
      <c r="C12" s="354">
        <v>3907</v>
      </c>
      <c r="D12" s="222">
        <v>46168</v>
      </c>
      <c r="E12" s="222">
        <v>927665</v>
      </c>
      <c r="F12" s="963">
        <v>64583.8</v>
      </c>
      <c r="G12" s="462">
        <v>20.093246404435973</v>
      </c>
      <c r="H12" s="462">
        <v>14.36374137167525</v>
      </c>
      <c r="I12" s="140">
        <v>239</v>
      </c>
      <c r="J12" s="222">
        <v>1508</v>
      </c>
      <c r="K12" s="222">
        <v>17952</v>
      </c>
      <c r="L12" s="963">
        <v>1862.4</v>
      </c>
      <c r="M12" s="960">
        <v>11.904509283819628</v>
      </c>
      <c r="N12" s="961">
        <v>9.6391752577319583</v>
      </c>
      <c r="O12" s="140">
        <v>46</v>
      </c>
      <c r="P12" s="222">
        <v>441</v>
      </c>
      <c r="Q12" s="222">
        <v>7329</v>
      </c>
      <c r="R12" s="963">
        <v>594.70000000000005</v>
      </c>
      <c r="S12" s="960">
        <v>16.61904761904762</v>
      </c>
      <c r="T12" s="962">
        <v>12.323860770136202</v>
      </c>
      <c r="V12" s="376"/>
      <c r="W12" s="376"/>
      <c r="X12" s="376"/>
      <c r="Z12" s="1673"/>
      <c r="AB12" s="376"/>
      <c r="AC12" s="376"/>
      <c r="AH12" s="376"/>
    </row>
    <row r="13" spans="1:34" s="11" customFormat="1" ht="17.25" customHeight="1">
      <c r="A13" s="1910" t="s">
        <v>529</v>
      </c>
      <c r="B13" s="1911"/>
      <c r="C13" s="354">
        <v>3910</v>
      </c>
      <c r="D13" s="222">
        <v>47064</v>
      </c>
      <c r="E13" s="222">
        <v>935054</v>
      </c>
      <c r="F13" s="963">
        <v>66827.3</v>
      </c>
      <c r="G13" s="462">
        <v>19.867712051674317</v>
      </c>
      <c r="H13" s="462">
        <v>13.992096044580583</v>
      </c>
      <c r="I13" s="140">
        <v>255</v>
      </c>
      <c r="J13" s="222">
        <v>1682</v>
      </c>
      <c r="K13" s="222">
        <v>19859</v>
      </c>
      <c r="L13" s="963">
        <v>2092.3000000000002</v>
      </c>
      <c r="M13" s="960">
        <v>11.806777645659929</v>
      </c>
      <c r="N13" s="961">
        <v>9.4914687186349944</v>
      </c>
      <c r="O13" s="140">
        <v>49</v>
      </c>
      <c r="P13" s="222">
        <v>455</v>
      </c>
      <c r="Q13" s="222">
        <v>7435</v>
      </c>
      <c r="R13" s="963">
        <v>615.29999999999995</v>
      </c>
      <c r="S13" s="960">
        <v>16.340659340659339</v>
      </c>
      <c r="T13" s="962">
        <v>12.083536486266862</v>
      </c>
      <c r="V13" s="376"/>
      <c r="W13" s="376"/>
      <c r="X13" s="376"/>
      <c r="Z13" s="1673"/>
      <c r="AB13" s="376"/>
      <c r="AC13" s="376"/>
      <c r="AH13" s="376"/>
    </row>
    <row r="14" spans="1:34" s="11" customFormat="1" ht="17.25" customHeight="1">
      <c r="A14" s="1910" t="s">
        <v>589</v>
      </c>
      <c r="B14" s="1911"/>
      <c r="C14" s="354">
        <v>3911</v>
      </c>
      <c r="D14" s="222">
        <v>47690</v>
      </c>
      <c r="E14" s="222">
        <v>934852</v>
      </c>
      <c r="F14" s="963">
        <v>68352.2</v>
      </c>
      <c r="G14" s="462">
        <v>19.60268400083875</v>
      </c>
      <c r="H14" s="462">
        <v>13.676984793466779</v>
      </c>
      <c r="I14" s="140">
        <v>279</v>
      </c>
      <c r="J14" s="222">
        <v>1891</v>
      </c>
      <c r="K14" s="222">
        <v>22268</v>
      </c>
      <c r="L14" s="963">
        <v>2346.1</v>
      </c>
      <c r="M14" s="960">
        <v>11.775780010576415</v>
      </c>
      <c r="N14" s="961">
        <v>9.4914965261497812</v>
      </c>
      <c r="O14" s="140">
        <v>48</v>
      </c>
      <c r="P14" s="222">
        <v>469</v>
      </c>
      <c r="Q14" s="222">
        <v>7451</v>
      </c>
      <c r="R14" s="963">
        <v>627</v>
      </c>
      <c r="S14" s="960">
        <v>15.886993603411513</v>
      </c>
      <c r="T14" s="962">
        <v>11.883572567783094</v>
      </c>
      <c r="V14" s="376"/>
      <c r="W14" s="376"/>
      <c r="X14" s="376"/>
      <c r="Z14" s="1673"/>
      <c r="AB14" s="376"/>
      <c r="AC14" s="376"/>
      <c r="AH14" s="376"/>
    </row>
    <row r="15" spans="1:34" s="11" customFormat="1" ht="17.25" customHeight="1">
      <c r="A15" s="1910" t="s">
        <v>656</v>
      </c>
      <c r="B15" s="1911"/>
      <c r="C15" s="354">
        <v>3914</v>
      </c>
      <c r="D15" s="222">
        <v>48531</v>
      </c>
      <c r="E15" s="222">
        <v>974808</v>
      </c>
      <c r="F15" s="963">
        <v>70410.7</v>
      </c>
      <c r="G15" s="462">
        <v>20.086295357606478</v>
      </c>
      <c r="H15" s="462">
        <v>13.844600323530374</v>
      </c>
      <c r="I15" s="140">
        <v>298</v>
      </c>
      <c r="J15" s="222">
        <v>2186</v>
      </c>
      <c r="K15" s="222">
        <v>25278</v>
      </c>
      <c r="L15" s="963">
        <v>2682.4</v>
      </c>
      <c r="M15" s="960">
        <v>11.563586459286368</v>
      </c>
      <c r="N15" s="961">
        <v>9.4236504622725921</v>
      </c>
      <c r="O15" s="140">
        <v>49</v>
      </c>
      <c r="P15" s="222">
        <v>473</v>
      </c>
      <c r="Q15" s="222">
        <v>7692</v>
      </c>
      <c r="R15" s="963">
        <v>632.70000000000005</v>
      </c>
      <c r="S15" s="960">
        <v>16.262156448202958</v>
      </c>
      <c r="T15" s="962">
        <v>12.157420578473209</v>
      </c>
      <c r="V15" s="376"/>
      <c r="W15" s="376"/>
      <c r="X15" s="376"/>
      <c r="Z15" s="1673"/>
      <c r="AB15" s="376"/>
      <c r="AC15" s="376"/>
      <c r="AH15" s="376"/>
    </row>
    <row r="16" spans="1:34" s="11" customFormat="1" ht="17.25" customHeight="1">
      <c r="A16" s="1910" t="s">
        <v>673</v>
      </c>
      <c r="B16" s="1911"/>
      <c r="C16" s="354">
        <v>3917</v>
      </c>
      <c r="D16" s="222">
        <v>48852</v>
      </c>
      <c r="E16" s="222">
        <v>965155</v>
      </c>
      <c r="F16" s="963">
        <v>71440</v>
      </c>
      <c r="G16" s="462">
        <v>19.756714157045771</v>
      </c>
      <c r="H16" s="462">
        <v>13.510008398656215</v>
      </c>
      <c r="I16" s="140">
        <v>310</v>
      </c>
      <c r="J16" s="222">
        <v>2219</v>
      </c>
      <c r="K16" s="222">
        <v>27448</v>
      </c>
      <c r="L16" s="963">
        <v>2883.9</v>
      </c>
      <c r="M16" s="960">
        <v>12.369535826949075</v>
      </c>
      <c r="N16" s="961">
        <v>9.5176670480945944</v>
      </c>
      <c r="O16" s="140">
        <v>49</v>
      </c>
      <c r="P16" s="222">
        <v>470</v>
      </c>
      <c r="Q16" s="222">
        <v>7743</v>
      </c>
      <c r="R16" s="963">
        <v>658.5</v>
      </c>
      <c r="S16" s="960">
        <v>16.474468085106384</v>
      </c>
      <c r="T16" s="962">
        <v>11.758542141230068</v>
      </c>
      <c r="V16" s="376"/>
      <c r="W16" s="376"/>
      <c r="X16" s="376"/>
      <c r="Z16" s="1673"/>
      <c r="AB16" s="376"/>
      <c r="AC16" s="376"/>
      <c r="AH16" s="376"/>
    </row>
    <row r="17" spans="1:34" s="11" customFormat="1" ht="17.25" customHeight="1" thickBot="1">
      <c r="A17" s="1910" t="s">
        <v>939</v>
      </c>
      <c r="B17" s="1911"/>
      <c r="C17" s="354">
        <v>3912</v>
      </c>
      <c r="D17" s="222">
        <v>49146</v>
      </c>
      <c r="E17" s="222">
        <v>964727</v>
      </c>
      <c r="F17" s="461">
        <v>71764.800000000003</v>
      </c>
      <c r="G17" s="462">
        <v>19.629817279127497</v>
      </c>
      <c r="H17" s="462">
        <v>13.442899583082513</v>
      </c>
      <c r="I17" s="132">
        <v>332</v>
      </c>
      <c r="J17" s="187">
        <v>2388</v>
      </c>
      <c r="K17" s="187">
        <v>29847</v>
      </c>
      <c r="L17" s="461">
        <v>3169.7</v>
      </c>
      <c r="M17" s="462">
        <v>12.498743718592964</v>
      </c>
      <c r="N17" s="462">
        <v>9.4163485503359947</v>
      </c>
      <c r="O17" s="132">
        <v>49</v>
      </c>
      <c r="P17" s="187">
        <v>481</v>
      </c>
      <c r="Q17" s="187">
        <v>7886</v>
      </c>
      <c r="R17" s="461">
        <v>676.6</v>
      </c>
      <c r="S17" s="462">
        <v>16.395010395010395</v>
      </c>
      <c r="T17" s="376">
        <v>11.655335501034584</v>
      </c>
      <c r="V17" s="376"/>
      <c r="W17" s="376"/>
      <c r="X17" s="376"/>
      <c r="Z17" s="1673"/>
      <c r="AB17" s="376"/>
      <c r="AC17" s="376"/>
      <c r="AH17" s="376"/>
    </row>
    <row r="18" spans="1:34" s="167" customFormat="1" ht="17.25" customHeight="1">
      <c r="A18" s="1900" t="s">
        <v>941</v>
      </c>
      <c r="B18" s="907" t="s">
        <v>185</v>
      </c>
      <c r="C18" s="948">
        <f>C17-C16</f>
        <v>-5</v>
      </c>
      <c r="D18" s="909">
        <f t="shared" ref="D18:R18" si="0">D17-D16</f>
        <v>294</v>
      </c>
      <c r="E18" s="909">
        <f t="shared" si="0"/>
        <v>-428</v>
      </c>
      <c r="F18" s="949">
        <f t="shared" si="0"/>
        <v>324.80000000000291</v>
      </c>
      <c r="G18" s="950">
        <f>G17-G16</f>
        <v>-0.12689687791827353</v>
      </c>
      <c r="H18" s="951">
        <f>H17-H16</f>
        <v>-6.7108815573702074E-2</v>
      </c>
      <c r="I18" s="948">
        <f t="shared" si="0"/>
        <v>22</v>
      </c>
      <c r="J18" s="909">
        <f t="shared" si="0"/>
        <v>169</v>
      </c>
      <c r="K18" s="909">
        <f t="shared" si="0"/>
        <v>2399</v>
      </c>
      <c r="L18" s="949">
        <f t="shared" si="0"/>
        <v>285.79999999999973</v>
      </c>
      <c r="M18" s="950">
        <f t="shared" si="0"/>
        <v>0.12920789164388857</v>
      </c>
      <c r="N18" s="951">
        <f t="shared" si="0"/>
        <v>-0.10131849775859969</v>
      </c>
      <c r="O18" s="948">
        <f t="shared" si="0"/>
        <v>0</v>
      </c>
      <c r="P18" s="909">
        <f t="shared" si="0"/>
        <v>11</v>
      </c>
      <c r="Q18" s="909">
        <f t="shared" si="0"/>
        <v>143</v>
      </c>
      <c r="R18" s="949">
        <f t="shared" si="0"/>
        <v>18.100000000000023</v>
      </c>
      <c r="S18" s="950">
        <f>S17-S16</f>
        <v>-7.9457690095988909E-2</v>
      </c>
      <c r="T18" s="965">
        <f>T17-T16</f>
        <v>-0.10320664019548431</v>
      </c>
      <c r="V18" s="169"/>
      <c r="W18" s="169"/>
      <c r="X18" s="169"/>
      <c r="Y18" s="169"/>
      <c r="Z18" s="169"/>
      <c r="AA18" s="169"/>
      <c r="AB18" s="169"/>
      <c r="AC18" s="169"/>
      <c r="AD18" s="169"/>
      <c r="AE18" s="169"/>
      <c r="AF18" s="169"/>
      <c r="AG18" s="169"/>
      <c r="AH18" s="169"/>
    </row>
    <row r="19" spans="1:34" s="167" customFormat="1" ht="17.25" customHeight="1">
      <c r="A19" s="1901"/>
      <c r="B19" s="923" t="s">
        <v>186</v>
      </c>
      <c r="C19" s="952">
        <f>C17/C16-1</f>
        <v>-1.2764871074801842E-3</v>
      </c>
      <c r="D19" s="914">
        <f t="shared" ref="D19:R19" si="1">D17/D16-1</f>
        <v>6.0181773520020521E-3</v>
      </c>
      <c r="E19" s="914">
        <f t="shared" si="1"/>
        <v>-4.4345208800655733E-4</v>
      </c>
      <c r="F19" s="914">
        <f t="shared" si="1"/>
        <v>4.5464725643897808E-3</v>
      </c>
      <c r="G19" s="953">
        <f>G17/G16-1</f>
        <v>-6.4229748383042296E-3</v>
      </c>
      <c r="H19" s="954">
        <f>H17/H16-1</f>
        <v>-4.9673407738500819E-3</v>
      </c>
      <c r="I19" s="952">
        <f t="shared" si="1"/>
        <v>7.0967741935483941E-2</v>
      </c>
      <c r="J19" s="914">
        <f t="shared" si="1"/>
        <v>7.6160432627309538E-2</v>
      </c>
      <c r="K19" s="914">
        <f t="shared" si="1"/>
        <v>8.7401632177207755E-2</v>
      </c>
      <c r="L19" s="914">
        <f t="shared" si="1"/>
        <v>9.9101910607163779E-2</v>
      </c>
      <c r="M19" s="953">
        <f t="shared" si="1"/>
        <v>1.0445654020613038E-2</v>
      </c>
      <c r="N19" s="954">
        <f t="shared" si="1"/>
        <v>-1.064530806200914E-2</v>
      </c>
      <c r="O19" s="952">
        <f t="shared" si="1"/>
        <v>0</v>
      </c>
      <c r="P19" s="914">
        <f t="shared" si="1"/>
        <v>2.3404255319148914E-2</v>
      </c>
      <c r="Q19" s="914">
        <f t="shared" si="1"/>
        <v>1.8468293942916159E-2</v>
      </c>
      <c r="R19" s="914">
        <f t="shared" si="1"/>
        <v>2.7486712224753296E-2</v>
      </c>
      <c r="S19" s="953">
        <f>S17/S16-1</f>
        <v>-4.8230807626391536E-3</v>
      </c>
      <c r="T19" s="966">
        <f>T17/T16-1</f>
        <v>-8.777162930224236E-3</v>
      </c>
    </row>
    <row r="20" spans="1:34" s="377" customFormat="1" ht="17.25" customHeight="1">
      <c r="A20" s="1902" t="s">
        <v>945</v>
      </c>
      <c r="B20" s="928" t="s">
        <v>185</v>
      </c>
      <c r="C20" s="955">
        <f>C17-C12</f>
        <v>5</v>
      </c>
      <c r="D20" s="919">
        <f t="shared" ref="D20:R20" si="2">D17-D12</f>
        <v>2978</v>
      </c>
      <c r="E20" s="919">
        <f t="shared" si="2"/>
        <v>37062</v>
      </c>
      <c r="F20" s="956">
        <f t="shared" si="2"/>
        <v>7181</v>
      </c>
      <c r="G20" s="957">
        <f>G17-G12</f>
        <v>-0.46342912530847613</v>
      </c>
      <c r="H20" s="958">
        <f>H17-H12</f>
        <v>-0.92084178859273713</v>
      </c>
      <c r="I20" s="955">
        <f t="shared" si="2"/>
        <v>93</v>
      </c>
      <c r="J20" s="919">
        <f t="shared" si="2"/>
        <v>880</v>
      </c>
      <c r="K20" s="919">
        <f t="shared" si="2"/>
        <v>11895</v>
      </c>
      <c r="L20" s="956">
        <f t="shared" si="2"/>
        <v>1307.2999999999997</v>
      </c>
      <c r="M20" s="957">
        <f t="shared" si="2"/>
        <v>0.59423443477333571</v>
      </c>
      <c r="N20" s="958">
        <f t="shared" si="2"/>
        <v>-0.22282670739596355</v>
      </c>
      <c r="O20" s="955">
        <f t="shared" si="2"/>
        <v>3</v>
      </c>
      <c r="P20" s="919">
        <f t="shared" si="2"/>
        <v>40</v>
      </c>
      <c r="Q20" s="919">
        <f t="shared" si="2"/>
        <v>557</v>
      </c>
      <c r="R20" s="956">
        <f t="shared" si="2"/>
        <v>81.899999999999977</v>
      </c>
      <c r="S20" s="957">
        <f>S17-S12</f>
        <v>-0.22403722403722526</v>
      </c>
      <c r="T20" s="967">
        <f>T17-T12</f>
        <v>-0.66852526910161814</v>
      </c>
    </row>
    <row r="21" spans="1:34" s="377" customFormat="1" ht="17.25" customHeight="1">
      <c r="A21" s="1901"/>
      <c r="B21" s="923" t="s">
        <v>186</v>
      </c>
      <c r="C21" s="952">
        <f>C17/C12-1</f>
        <v>1.2797542871769707E-3</v>
      </c>
      <c r="D21" s="914">
        <f t="shared" ref="D21:R21" si="3">D17/D12-1</f>
        <v>6.4503552243978524E-2</v>
      </c>
      <c r="E21" s="914">
        <f t="shared" si="3"/>
        <v>3.9951922299537035E-2</v>
      </c>
      <c r="F21" s="914">
        <f t="shared" si="3"/>
        <v>0.11118887399007171</v>
      </c>
      <c r="G21" s="953">
        <f>G17/G12-1</f>
        <v>-2.3063924862145035E-2</v>
      </c>
      <c r="H21" s="954">
        <f>H17/H12-1</f>
        <v>-6.4108769767228013E-2</v>
      </c>
      <c r="I21" s="1158">
        <f t="shared" si="3"/>
        <v>0.38912133891213396</v>
      </c>
      <c r="J21" s="1159">
        <f t="shared" si="3"/>
        <v>0.58355437665782484</v>
      </c>
      <c r="K21" s="1159">
        <f t="shared" si="3"/>
        <v>0.66260026737967914</v>
      </c>
      <c r="L21" s="914">
        <f t="shared" si="3"/>
        <v>0.70194372852233666</v>
      </c>
      <c r="M21" s="953">
        <f t="shared" si="3"/>
        <v>4.9916751762376865E-2</v>
      </c>
      <c r="N21" s="954">
        <f t="shared" si="3"/>
        <v>-2.3116781408992981E-2</v>
      </c>
      <c r="O21" s="952">
        <f t="shared" si="3"/>
        <v>6.5217391304347894E-2</v>
      </c>
      <c r="P21" s="914">
        <f t="shared" si="3"/>
        <v>9.0702947845805015E-2</v>
      </c>
      <c r="Q21" s="914">
        <f t="shared" si="3"/>
        <v>7.5999454222949847E-2</v>
      </c>
      <c r="R21" s="914">
        <f t="shared" si="3"/>
        <v>0.13771649571212374</v>
      </c>
      <c r="S21" s="953">
        <f>S17/S12-1</f>
        <v>-1.3480749870434794E-2</v>
      </c>
      <c r="T21" s="966">
        <f>T17/T12-1</f>
        <v>-5.4246415272852011E-2</v>
      </c>
    </row>
    <row r="22" spans="1:34" s="167" customFormat="1" ht="17.25" customHeight="1">
      <c r="A22" s="1902" t="s">
        <v>944</v>
      </c>
      <c r="B22" s="928" t="s">
        <v>185</v>
      </c>
      <c r="C22" s="955">
        <f>C17-C7</f>
        <v>-27</v>
      </c>
      <c r="D22" s="919">
        <f t="shared" ref="D22:R22" si="4">D17-D7</f>
        <v>7057</v>
      </c>
      <c r="E22" s="919">
        <f t="shared" si="4"/>
        <v>125708</v>
      </c>
      <c r="F22" s="956">
        <f t="shared" si="4"/>
        <v>14123.700000000004</v>
      </c>
      <c r="G22" s="957">
        <f>G17-G7</f>
        <v>-0.30458363322489745</v>
      </c>
      <c r="H22" s="958">
        <f>H17-H7</f>
        <v>-1.1130162478089876</v>
      </c>
      <c r="I22" s="955">
        <f t="shared" si="4"/>
        <v>208</v>
      </c>
      <c r="J22" s="919">
        <f t="shared" si="4"/>
        <v>1624</v>
      </c>
      <c r="K22" s="919">
        <f t="shared" si="4"/>
        <v>21042</v>
      </c>
      <c r="L22" s="956">
        <f t="shared" si="4"/>
        <v>2200.1</v>
      </c>
      <c r="M22" s="957">
        <f t="shared" si="4"/>
        <v>0.97387460864531938</v>
      </c>
      <c r="N22" s="958">
        <f t="shared" si="4"/>
        <v>0.33528419390035147</v>
      </c>
      <c r="O22" s="955">
        <f t="shared" si="4"/>
        <v>6</v>
      </c>
      <c r="P22" s="919">
        <f t="shared" si="4"/>
        <v>75</v>
      </c>
      <c r="Q22" s="919">
        <f t="shared" si="4"/>
        <v>1573</v>
      </c>
      <c r="R22" s="956">
        <f t="shared" si="4"/>
        <v>158.60000000000002</v>
      </c>
      <c r="S22" s="957">
        <f>S17-S7</f>
        <v>0.84574931126655351</v>
      </c>
      <c r="T22" s="967">
        <f>T17-T7</f>
        <v>-0.53192318622410362</v>
      </c>
    </row>
    <row r="23" spans="1:34" s="377" customFormat="1" ht="17.25" customHeight="1">
      <c r="A23" s="2027"/>
      <c r="B23" s="935" t="s">
        <v>186</v>
      </c>
      <c r="C23" s="916">
        <f>C17/C7-1</f>
        <v>-6.8545316070068862E-3</v>
      </c>
      <c r="D23" s="937">
        <f t="shared" ref="D23:R23" si="5">D17/D7-1</f>
        <v>0.16766851196274568</v>
      </c>
      <c r="E23" s="937">
        <f t="shared" si="5"/>
        <v>0.1498273579025029</v>
      </c>
      <c r="F23" s="937">
        <f t="shared" si="5"/>
        <v>0.2450282871076368</v>
      </c>
      <c r="G23" s="969">
        <f>G17/G7-1</f>
        <v>-1.5279297058591879E-2</v>
      </c>
      <c r="H23" s="970">
        <f>H17/H7-1</f>
        <v>-7.6464872477956525E-2</v>
      </c>
      <c r="I23" s="1161">
        <f t="shared" si="5"/>
        <v>1.6774193548387095</v>
      </c>
      <c r="J23" s="1162">
        <f t="shared" si="5"/>
        <v>2.1256544502617802</v>
      </c>
      <c r="K23" s="1162">
        <f t="shared" si="5"/>
        <v>2.3897785349233391</v>
      </c>
      <c r="L23" s="937">
        <f t="shared" si="5"/>
        <v>2.2690800330032999</v>
      </c>
      <c r="M23" s="969">
        <f t="shared" si="5"/>
        <v>8.4502010335607558E-2</v>
      </c>
      <c r="N23" s="970">
        <f t="shared" si="5"/>
        <v>3.6921244111956852E-2</v>
      </c>
      <c r="O23" s="916">
        <f t="shared" si="5"/>
        <v>0.13953488372093026</v>
      </c>
      <c r="P23" s="937">
        <f t="shared" si="5"/>
        <v>0.18472906403940881</v>
      </c>
      <c r="Q23" s="937">
        <f t="shared" si="5"/>
        <v>0.2491683827023603</v>
      </c>
      <c r="R23" s="937">
        <f t="shared" si="5"/>
        <v>0.30617760617760625</v>
      </c>
      <c r="S23" s="969">
        <f>S17/S7-1</f>
        <v>5.4391607852719792E-2</v>
      </c>
      <c r="T23" s="971">
        <f>T17/T7-1</f>
        <v>-4.3645843571057497E-2</v>
      </c>
    </row>
    <row r="24" spans="1:34" s="551" customFormat="1" ht="17.25" customHeight="1">
      <c r="A24" s="903"/>
      <c r="B24" s="258"/>
      <c r="C24" s="256"/>
      <c r="D24" s="256"/>
      <c r="E24" s="256"/>
      <c r="F24" s="256"/>
      <c r="G24" s="1206"/>
      <c r="H24" s="1206"/>
      <c r="I24" s="1628"/>
      <c r="J24" s="1628"/>
      <c r="K24" s="1628"/>
      <c r="L24" s="256"/>
      <c r="M24" s="1206"/>
      <c r="N24" s="1206"/>
      <c r="O24" s="256"/>
      <c r="P24" s="256"/>
      <c r="Q24" s="256"/>
      <c r="R24" s="256"/>
      <c r="S24" s="1206"/>
      <c r="T24" s="1206"/>
    </row>
    <row r="25" spans="1:34" ht="17.25" customHeight="1">
      <c r="A25" s="482" t="s">
        <v>629</v>
      </c>
    </row>
    <row r="26" spans="1:34" ht="17.25" customHeight="1">
      <c r="A26" s="69" t="s">
        <v>513</v>
      </c>
    </row>
    <row r="28" spans="1:34">
      <c r="A28" s="141"/>
      <c r="B28" s="141"/>
      <c r="C28" s="141"/>
    </row>
    <row r="29" spans="1:34">
      <c r="E29" s="141"/>
    </row>
  </sheetData>
  <mergeCells count="36">
    <mergeCell ref="S5:S6"/>
    <mergeCell ref="T5:T6"/>
    <mergeCell ref="O3:T4"/>
    <mergeCell ref="M5:M6"/>
    <mergeCell ref="N5:N6"/>
    <mergeCell ref="R5:R6"/>
    <mergeCell ref="I3:N4"/>
    <mergeCell ref="I5:I6"/>
    <mergeCell ref="J5:J6"/>
    <mergeCell ref="O5:O6"/>
    <mergeCell ref="K5:K6"/>
    <mergeCell ref="L5:L6"/>
    <mergeCell ref="A3:B6"/>
    <mergeCell ref="C5:C6"/>
    <mergeCell ref="D5:D6"/>
    <mergeCell ref="E5:E6"/>
    <mergeCell ref="F5:F6"/>
    <mergeCell ref="C3:H4"/>
    <mergeCell ref="G5:G6"/>
    <mergeCell ref="H5:H6"/>
    <mergeCell ref="A18:A19"/>
    <mergeCell ref="A20:A21"/>
    <mergeCell ref="A22:A23"/>
    <mergeCell ref="P5:P6"/>
    <mergeCell ref="Q5:Q6"/>
    <mergeCell ref="A7:B7"/>
    <mergeCell ref="A8:B8"/>
    <mergeCell ref="A9:B9"/>
    <mergeCell ref="A15:B15"/>
    <mergeCell ref="A16:B16"/>
    <mergeCell ref="A17:B17"/>
    <mergeCell ref="A10:B10"/>
    <mergeCell ref="A11:B11"/>
    <mergeCell ref="A12:B12"/>
    <mergeCell ref="A13:B13"/>
    <mergeCell ref="A14:B14"/>
  </mergeCells>
  <hyperlinks>
    <hyperlink ref="V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C18:T23"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dimension ref="A1:T27"/>
  <sheetViews>
    <sheetView showGridLines="0" zoomScaleNormal="100" workbookViewId="0"/>
  </sheetViews>
  <sheetFormatPr defaultRowHeight="15"/>
  <cols>
    <col min="1" max="1" width="19.85546875" style="28" customWidth="1"/>
    <col min="2" max="7" width="6.42578125" style="28" customWidth="1"/>
    <col min="8" max="8" width="8.140625" style="28" customWidth="1"/>
    <col min="9" max="9" width="7.140625" style="28" customWidth="1"/>
    <col min="10" max="10" width="7.5703125" style="28" customWidth="1"/>
    <col min="11" max="11" width="7.140625" style="28" customWidth="1"/>
    <col min="12" max="12" width="7.5703125" style="28" customWidth="1"/>
    <col min="13" max="14" width="7.140625" style="28" customWidth="1"/>
    <col min="15" max="15" width="7.140625" customWidth="1"/>
    <col min="16" max="16" width="6.42578125" customWidth="1"/>
    <col min="17" max="17" width="6.42578125" style="147" customWidth="1"/>
    <col min="18" max="196" width="9.140625" style="28"/>
    <col min="197" max="197" width="29.28515625" style="28" customWidth="1"/>
    <col min="198" max="198" width="0.140625" style="28" customWidth="1"/>
    <col min="199" max="199" width="11" style="28" customWidth="1"/>
    <col min="200" max="202" width="9.140625" style="28"/>
    <col min="203" max="203" width="9.85546875" style="28" customWidth="1"/>
    <col min="204" max="204" width="10.28515625" style="28" customWidth="1"/>
    <col min="205" max="208" width="9.140625" style="28"/>
    <col min="209" max="209" width="9.28515625" style="28" customWidth="1"/>
    <col min="210" max="452" width="9.140625" style="28"/>
    <col min="453" max="453" width="29.28515625" style="28" customWidth="1"/>
    <col min="454" max="454" width="0.140625" style="28" customWidth="1"/>
    <col min="455" max="455" width="11" style="28" customWidth="1"/>
    <col min="456" max="458" width="9.140625" style="28"/>
    <col min="459" max="459" width="9.85546875" style="28" customWidth="1"/>
    <col min="460" max="460" width="10.28515625" style="28" customWidth="1"/>
    <col min="461" max="464" width="9.140625" style="28"/>
    <col min="465" max="465" width="9.28515625" style="28" customWidth="1"/>
    <col min="466" max="708" width="9.140625" style="28"/>
    <col min="709" max="709" width="29.28515625" style="28" customWidth="1"/>
    <col min="710" max="710" width="0.140625" style="28" customWidth="1"/>
    <col min="711" max="711" width="11" style="28" customWidth="1"/>
    <col min="712" max="714" width="9.140625" style="28"/>
    <col min="715" max="715" width="9.85546875" style="28" customWidth="1"/>
    <col min="716" max="716" width="10.28515625" style="28" customWidth="1"/>
    <col min="717" max="720" width="9.140625" style="28"/>
    <col min="721" max="721" width="9.28515625" style="28" customWidth="1"/>
    <col min="722" max="964" width="9.140625" style="28"/>
    <col min="965" max="965" width="29.28515625" style="28" customWidth="1"/>
    <col min="966" max="966" width="0.140625" style="28" customWidth="1"/>
    <col min="967" max="967" width="11" style="28" customWidth="1"/>
    <col min="968" max="970" width="9.140625" style="28"/>
    <col min="971" max="971" width="9.85546875" style="28" customWidth="1"/>
    <col min="972" max="972" width="10.28515625" style="28" customWidth="1"/>
    <col min="973" max="976" width="9.140625" style="28"/>
    <col min="977" max="977" width="9.28515625" style="28" customWidth="1"/>
    <col min="978" max="1220" width="9.140625" style="28"/>
    <col min="1221" max="1221" width="29.28515625" style="28" customWidth="1"/>
    <col min="1222" max="1222" width="0.140625" style="28" customWidth="1"/>
    <col min="1223" max="1223" width="11" style="28" customWidth="1"/>
    <col min="1224" max="1226" width="9.140625" style="28"/>
    <col min="1227" max="1227" width="9.85546875" style="28" customWidth="1"/>
    <col min="1228" max="1228" width="10.28515625" style="28" customWidth="1"/>
    <col min="1229" max="1232" width="9.140625" style="28"/>
    <col min="1233" max="1233" width="9.28515625" style="28" customWidth="1"/>
    <col min="1234" max="1476" width="9.140625" style="28"/>
    <col min="1477" max="1477" width="29.28515625" style="28" customWidth="1"/>
    <col min="1478" max="1478" width="0.140625" style="28" customWidth="1"/>
    <col min="1479" max="1479" width="11" style="28" customWidth="1"/>
    <col min="1480" max="1482" width="9.140625" style="28"/>
    <col min="1483" max="1483" width="9.85546875" style="28" customWidth="1"/>
    <col min="1484" max="1484" width="10.28515625" style="28" customWidth="1"/>
    <col min="1485" max="1488" width="9.140625" style="28"/>
    <col min="1489" max="1489" width="9.28515625" style="28" customWidth="1"/>
    <col min="1490" max="1732" width="9.140625" style="28"/>
    <col min="1733" max="1733" width="29.28515625" style="28" customWidth="1"/>
    <col min="1734" max="1734" width="0.140625" style="28" customWidth="1"/>
    <col min="1735" max="1735" width="11" style="28" customWidth="1"/>
    <col min="1736" max="1738" width="9.140625" style="28"/>
    <col min="1739" max="1739" width="9.85546875" style="28" customWidth="1"/>
    <col min="1740" max="1740" width="10.28515625" style="28" customWidth="1"/>
    <col min="1741" max="1744" width="9.140625" style="28"/>
    <col min="1745" max="1745" width="9.28515625" style="28" customWidth="1"/>
    <col min="1746" max="1988" width="9.140625" style="28"/>
    <col min="1989" max="1989" width="29.28515625" style="28" customWidth="1"/>
    <col min="1990" max="1990" width="0.140625" style="28" customWidth="1"/>
    <col min="1991" max="1991" width="11" style="28" customWidth="1"/>
    <col min="1992" max="1994" width="9.140625" style="28"/>
    <col min="1995" max="1995" width="9.85546875" style="28" customWidth="1"/>
    <col min="1996" max="1996" width="10.28515625" style="28" customWidth="1"/>
    <col min="1997" max="2000" width="9.140625" style="28"/>
    <col min="2001" max="2001" width="9.28515625" style="28" customWidth="1"/>
    <col min="2002" max="2244" width="9.140625" style="28"/>
    <col min="2245" max="2245" width="29.28515625" style="28" customWidth="1"/>
    <col min="2246" max="2246" width="0.140625" style="28" customWidth="1"/>
    <col min="2247" max="2247" width="11" style="28" customWidth="1"/>
    <col min="2248" max="2250" width="9.140625" style="28"/>
    <col min="2251" max="2251" width="9.85546875" style="28" customWidth="1"/>
    <col min="2252" max="2252" width="10.28515625" style="28" customWidth="1"/>
    <col min="2253" max="2256" width="9.140625" style="28"/>
    <col min="2257" max="2257" width="9.28515625" style="28" customWidth="1"/>
    <col min="2258" max="2500" width="9.140625" style="28"/>
    <col min="2501" max="2501" width="29.28515625" style="28" customWidth="1"/>
    <col min="2502" max="2502" width="0.140625" style="28" customWidth="1"/>
    <col min="2503" max="2503" width="11" style="28" customWidth="1"/>
    <col min="2504" max="2506" width="9.140625" style="28"/>
    <col min="2507" max="2507" width="9.85546875" style="28" customWidth="1"/>
    <col min="2508" max="2508" width="10.28515625" style="28" customWidth="1"/>
    <col min="2509" max="2512" width="9.140625" style="28"/>
    <col min="2513" max="2513" width="9.28515625" style="28" customWidth="1"/>
    <col min="2514" max="2756" width="9.140625" style="28"/>
    <col min="2757" max="2757" width="29.28515625" style="28" customWidth="1"/>
    <col min="2758" max="2758" width="0.140625" style="28" customWidth="1"/>
    <col min="2759" max="2759" width="11" style="28" customWidth="1"/>
    <col min="2760" max="2762" width="9.140625" style="28"/>
    <col min="2763" max="2763" width="9.85546875" style="28" customWidth="1"/>
    <col min="2764" max="2764" width="10.28515625" style="28" customWidth="1"/>
    <col min="2765" max="2768" width="9.140625" style="28"/>
    <col min="2769" max="2769" width="9.28515625" style="28" customWidth="1"/>
    <col min="2770" max="3012" width="9.140625" style="28"/>
    <col min="3013" max="3013" width="29.28515625" style="28" customWidth="1"/>
    <col min="3014" max="3014" width="0.140625" style="28" customWidth="1"/>
    <col min="3015" max="3015" width="11" style="28" customWidth="1"/>
    <col min="3016" max="3018" width="9.140625" style="28"/>
    <col min="3019" max="3019" width="9.85546875" style="28" customWidth="1"/>
    <col min="3020" max="3020" width="10.28515625" style="28" customWidth="1"/>
    <col min="3021" max="3024" width="9.140625" style="28"/>
    <col min="3025" max="3025" width="9.28515625" style="28" customWidth="1"/>
    <col min="3026" max="3268" width="9.140625" style="28"/>
    <col min="3269" max="3269" width="29.28515625" style="28" customWidth="1"/>
    <col min="3270" max="3270" width="0.140625" style="28" customWidth="1"/>
    <col min="3271" max="3271" width="11" style="28" customWidth="1"/>
    <col min="3272" max="3274" width="9.140625" style="28"/>
    <col min="3275" max="3275" width="9.85546875" style="28" customWidth="1"/>
    <col min="3276" max="3276" width="10.28515625" style="28" customWidth="1"/>
    <col min="3277" max="3280" width="9.140625" style="28"/>
    <col min="3281" max="3281" width="9.28515625" style="28" customWidth="1"/>
    <col min="3282" max="3524" width="9.140625" style="28"/>
    <col min="3525" max="3525" width="29.28515625" style="28" customWidth="1"/>
    <col min="3526" max="3526" width="0.140625" style="28" customWidth="1"/>
    <col min="3527" max="3527" width="11" style="28" customWidth="1"/>
    <col min="3528" max="3530" width="9.140625" style="28"/>
    <col min="3531" max="3531" width="9.85546875" style="28" customWidth="1"/>
    <col min="3532" max="3532" width="10.28515625" style="28" customWidth="1"/>
    <col min="3533" max="3536" width="9.140625" style="28"/>
    <col min="3537" max="3537" width="9.28515625" style="28" customWidth="1"/>
    <col min="3538" max="3780" width="9.140625" style="28"/>
    <col min="3781" max="3781" width="29.28515625" style="28" customWidth="1"/>
    <col min="3782" max="3782" width="0.140625" style="28" customWidth="1"/>
    <col min="3783" max="3783" width="11" style="28" customWidth="1"/>
    <col min="3784" max="3786" width="9.140625" style="28"/>
    <col min="3787" max="3787" width="9.85546875" style="28" customWidth="1"/>
    <col min="3788" max="3788" width="10.28515625" style="28" customWidth="1"/>
    <col min="3789" max="3792" width="9.140625" style="28"/>
    <col min="3793" max="3793" width="9.28515625" style="28" customWidth="1"/>
    <col min="3794" max="4036" width="9.140625" style="28"/>
    <col min="4037" max="4037" width="29.28515625" style="28" customWidth="1"/>
    <col min="4038" max="4038" width="0.140625" style="28" customWidth="1"/>
    <col min="4039" max="4039" width="11" style="28" customWidth="1"/>
    <col min="4040" max="4042" width="9.140625" style="28"/>
    <col min="4043" max="4043" width="9.85546875" style="28" customWidth="1"/>
    <col min="4044" max="4044" width="10.28515625" style="28" customWidth="1"/>
    <col min="4045" max="4048" width="9.140625" style="28"/>
    <col min="4049" max="4049" width="9.28515625" style="28" customWidth="1"/>
    <col min="4050" max="4292" width="9.140625" style="28"/>
    <col min="4293" max="4293" width="29.28515625" style="28" customWidth="1"/>
    <col min="4294" max="4294" width="0.140625" style="28" customWidth="1"/>
    <col min="4295" max="4295" width="11" style="28" customWidth="1"/>
    <col min="4296" max="4298" width="9.140625" style="28"/>
    <col min="4299" max="4299" width="9.85546875" style="28" customWidth="1"/>
    <col min="4300" max="4300" width="10.28515625" style="28" customWidth="1"/>
    <col min="4301" max="4304" width="9.140625" style="28"/>
    <col min="4305" max="4305" width="9.28515625" style="28" customWidth="1"/>
    <col min="4306" max="4548" width="9.140625" style="28"/>
    <col min="4549" max="4549" width="29.28515625" style="28" customWidth="1"/>
    <col min="4550" max="4550" width="0.140625" style="28" customWidth="1"/>
    <col min="4551" max="4551" width="11" style="28" customWidth="1"/>
    <col min="4552" max="4554" width="9.140625" style="28"/>
    <col min="4555" max="4555" width="9.85546875" style="28" customWidth="1"/>
    <col min="4556" max="4556" width="10.28515625" style="28" customWidth="1"/>
    <col min="4557" max="4560" width="9.140625" style="28"/>
    <col min="4561" max="4561" width="9.28515625" style="28" customWidth="1"/>
    <col min="4562" max="4804" width="9.140625" style="28"/>
    <col min="4805" max="4805" width="29.28515625" style="28" customWidth="1"/>
    <col min="4806" max="4806" width="0.140625" style="28" customWidth="1"/>
    <col min="4807" max="4807" width="11" style="28" customWidth="1"/>
    <col min="4808" max="4810" width="9.140625" style="28"/>
    <col min="4811" max="4811" width="9.85546875" style="28" customWidth="1"/>
    <col min="4812" max="4812" width="10.28515625" style="28" customWidth="1"/>
    <col min="4813" max="4816" width="9.140625" style="28"/>
    <col min="4817" max="4817" width="9.28515625" style="28" customWidth="1"/>
    <col min="4818" max="5060" width="9.140625" style="28"/>
    <col min="5061" max="5061" width="29.28515625" style="28" customWidth="1"/>
    <col min="5062" max="5062" width="0.140625" style="28" customWidth="1"/>
    <col min="5063" max="5063" width="11" style="28" customWidth="1"/>
    <col min="5064" max="5066" width="9.140625" style="28"/>
    <col min="5067" max="5067" width="9.85546875" style="28" customWidth="1"/>
    <col min="5068" max="5068" width="10.28515625" style="28" customWidth="1"/>
    <col min="5069" max="5072" width="9.140625" style="28"/>
    <col min="5073" max="5073" width="9.28515625" style="28" customWidth="1"/>
    <col min="5074" max="5316" width="9.140625" style="28"/>
    <col min="5317" max="5317" width="29.28515625" style="28" customWidth="1"/>
    <col min="5318" max="5318" width="0.140625" style="28" customWidth="1"/>
    <col min="5319" max="5319" width="11" style="28" customWidth="1"/>
    <col min="5320" max="5322" width="9.140625" style="28"/>
    <col min="5323" max="5323" width="9.85546875" style="28" customWidth="1"/>
    <col min="5324" max="5324" width="10.28515625" style="28" customWidth="1"/>
    <col min="5325" max="5328" width="9.140625" style="28"/>
    <col min="5329" max="5329" width="9.28515625" style="28" customWidth="1"/>
    <col min="5330" max="5572" width="9.140625" style="28"/>
    <col min="5573" max="5573" width="29.28515625" style="28" customWidth="1"/>
    <col min="5574" max="5574" width="0.140625" style="28" customWidth="1"/>
    <col min="5575" max="5575" width="11" style="28" customWidth="1"/>
    <col min="5576" max="5578" width="9.140625" style="28"/>
    <col min="5579" max="5579" width="9.85546875" style="28" customWidth="1"/>
    <col min="5580" max="5580" width="10.28515625" style="28" customWidth="1"/>
    <col min="5581" max="5584" width="9.140625" style="28"/>
    <col min="5585" max="5585" width="9.28515625" style="28" customWidth="1"/>
    <col min="5586" max="5828" width="9.140625" style="28"/>
    <col min="5829" max="5829" width="29.28515625" style="28" customWidth="1"/>
    <col min="5830" max="5830" width="0.140625" style="28" customWidth="1"/>
    <col min="5831" max="5831" width="11" style="28" customWidth="1"/>
    <col min="5832" max="5834" width="9.140625" style="28"/>
    <col min="5835" max="5835" width="9.85546875" style="28" customWidth="1"/>
    <col min="5836" max="5836" width="10.28515625" style="28" customWidth="1"/>
    <col min="5837" max="5840" width="9.140625" style="28"/>
    <col min="5841" max="5841" width="9.28515625" style="28" customWidth="1"/>
    <col min="5842" max="6084" width="9.140625" style="28"/>
    <col min="6085" max="6085" width="29.28515625" style="28" customWidth="1"/>
    <col min="6086" max="6086" width="0.140625" style="28" customWidth="1"/>
    <col min="6087" max="6087" width="11" style="28" customWidth="1"/>
    <col min="6088" max="6090" width="9.140625" style="28"/>
    <col min="6091" max="6091" width="9.85546875" style="28" customWidth="1"/>
    <col min="6092" max="6092" width="10.28515625" style="28" customWidth="1"/>
    <col min="6093" max="6096" width="9.140625" style="28"/>
    <col min="6097" max="6097" width="9.28515625" style="28" customWidth="1"/>
    <col min="6098" max="6340" width="9.140625" style="28"/>
    <col min="6341" max="6341" width="29.28515625" style="28" customWidth="1"/>
    <col min="6342" max="6342" width="0.140625" style="28" customWidth="1"/>
    <col min="6343" max="6343" width="11" style="28" customWidth="1"/>
    <col min="6344" max="6346" width="9.140625" style="28"/>
    <col min="6347" max="6347" width="9.85546875" style="28" customWidth="1"/>
    <col min="6348" max="6348" width="10.28515625" style="28" customWidth="1"/>
    <col min="6349" max="6352" width="9.140625" style="28"/>
    <col min="6353" max="6353" width="9.28515625" style="28" customWidth="1"/>
    <col min="6354" max="6596" width="9.140625" style="28"/>
    <col min="6597" max="6597" width="29.28515625" style="28" customWidth="1"/>
    <col min="6598" max="6598" width="0.140625" style="28" customWidth="1"/>
    <col min="6599" max="6599" width="11" style="28" customWidth="1"/>
    <col min="6600" max="6602" width="9.140625" style="28"/>
    <col min="6603" max="6603" width="9.85546875" style="28" customWidth="1"/>
    <col min="6604" max="6604" width="10.28515625" style="28" customWidth="1"/>
    <col min="6605" max="6608" width="9.140625" style="28"/>
    <col min="6609" max="6609" width="9.28515625" style="28" customWidth="1"/>
    <col min="6610" max="6852" width="9.140625" style="28"/>
    <col min="6853" max="6853" width="29.28515625" style="28" customWidth="1"/>
    <col min="6854" max="6854" width="0.140625" style="28" customWidth="1"/>
    <col min="6855" max="6855" width="11" style="28" customWidth="1"/>
    <col min="6856" max="6858" width="9.140625" style="28"/>
    <col min="6859" max="6859" width="9.85546875" style="28" customWidth="1"/>
    <col min="6860" max="6860" width="10.28515625" style="28" customWidth="1"/>
    <col min="6861" max="6864" width="9.140625" style="28"/>
    <col min="6865" max="6865" width="9.28515625" style="28" customWidth="1"/>
    <col min="6866" max="7108" width="9.140625" style="28"/>
    <col min="7109" max="7109" width="29.28515625" style="28" customWidth="1"/>
    <col min="7110" max="7110" width="0.140625" style="28" customWidth="1"/>
    <col min="7111" max="7111" width="11" style="28" customWidth="1"/>
    <col min="7112" max="7114" width="9.140625" style="28"/>
    <col min="7115" max="7115" width="9.85546875" style="28" customWidth="1"/>
    <col min="7116" max="7116" width="10.28515625" style="28" customWidth="1"/>
    <col min="7117" max="7120" width="9.140625" style="28"/>
    <col min="7121" max="7121" width="9.28515625" style="28" customWidth="1"/>
    <col min="7122" max="7364" width="9.140625" style="28"/>
    <col min="7365" max="7365" width="29.28515625" style="28" customWidth="1"/>
    <col min="7366" max="7366" width="0.140625" style="28" customWidth="1"/>
    <col min="7367" max="7367" width="11" style="28" customWidth="1"/>
    <col min="7368" max="7370" width="9.140625" style="28"/>
    <col min="7371" max="7371" width="9.85546875" style="28" customWidth="1"/>
    <col min="7372" max="7372" width="10.28515625" style="28" customWidth="1"/>
    <col min="7373" max="7376" width="9.140625" style="28"/>
    <col min="7377" max="7377" width="9.28515625" style="28" customWidth="1"/>
    <col min="7378" max="7620" width="9.140625" style="28"/>
    <col min="7621" max="7621" width="29.28515625" style="28" customWidth="1"/>
    <col min="7622" max="7622" width="0.140625" style="28" customWidth="1"/>
    <col min="7623" max="7623" width="11" style="28" customWidth="1"/>
    <col min="7624" max="7626" width="9.140625" style="28"/>
    <col min="7627" max="7627" width="9.85546875" style="28" customWidth="1"/>
    <col min="7628" max="7628" width="10.28515625" style="28" customWidth="1"/>
    <col min="7629" max="7632" width="9.140625" style="28"/>
    <col min="7633" max="7633" width="9.28515625" style="28" customWidth="1"/>
    <col min="7634" max="7876" width="9.140625" style="28"/>
    <col min="7877" max="7877" width="29.28515625" style="28" customWidth="1"/>
    <col min="7878" max="7878" width="0.140625" style="28" customWidth="1"/>
    <col min="7879" max="7879" width="11" style="28" customWidth="1"/>
    <col min="7880" max="7882" width="9.140625" style="28"/>
    <col min="7883" max="7883" width="9.85546875" style="28" customWidth="1"/>
    <col min="7884" max="7884" width="10.28515625" style="28" customWidth="1"/>
    <col min="7885" max="7888" width="9.140625" style="28"/>
    <col min="7889" max="7889" width="9.28515625" style="28" customWidth="1"/>
    <col min="7890" max="8132" width="9.140625" style="28"/>
    <col min="8133" max="8133" width="29.28515625" style="28" customWidth="1"/>
    <col min="8134" max="8134" width="0.140625" style="28" customWidth="1"/>
    <col min="8135" max="8135" width="11" style="28" customWidth="1"/>
    <col min="8136" max="8138" width="9.140625" style="28"/>
    <col min="8139" max="8139" width="9.85546875" style="28" customWidth="1"/>
    <col min="8140" max="8140" width="10.28515625" style="28" customWidth="1"/>
    <col min="8141" max="8144" width="9.140625" style="28"/>
    <col min="8145" max="8145" width="9.28515625" style="28" customWidth="1"/>
    <col min="8146" max="8388" width="9.140625" style="28"/>
    <col min="8389" max="8389" width="29.28515625" style="28" customWidth="1"/>
    <col min="8390" max="8390" width="0.140625" style="28" customWidth="1"/>
    <col min="8391" max="8391" width="11" style="28" customWidth="1"/>
    <col min="8392" max="8394" width="9.140625" style="28"/>
    <col min="8395" max="8395" width="9.85546875" style="28" customWidth="1"/>
    <col min="8396" max="8396" width="10.28515625" style="28" customWidth="1"/>
    <col min="8397" max="8400" width="9.140625" style="28"/>
    <col min="8401" max="8401" width="9.28515625" style="28" customWidth="1"/>
    <col min="8402" max="8644" width="9.140625" style="28"/>
    <col min="8645" max="8645" width="29.28515625" style="28" customWidth="1"/>
    <col min="8646" max="8646" width="0.140625" style="28" customWidth="1"/>
    <col min="8647" max="8647" width="11" style="28" customWidth="1"/>
    <col min="8648" max="8650" width="9.140625" style="28"/>
    <col min="8651" max="8651" width="9.85546875" style="28" customWidth="1"/>
    <col min="8652" max="8652" width="10.28515625" style="28" customWidth="1"/>
    <col min="8653" max="8656" width="9.140625" style="28"/>
    <col min="8657" max="8657" width="9.28515625" style="28" customWidth="1"/>
    <col min="8658" max="8900" width="9.140625" style="28"/>
    <col min="8901" max="8901" width="29.28515625" style="28" customWidth="1"/>
    <col min="8902" max="8902" width="0.140625" style="28" customWidth="1"/>
    <col min="8903" max="8903" width="11" style="28" customWidth="1"/>
    <col min="8904" max="8906" width="9.140625" style="28"/>
    <col min="8907" max="8907" width="9.85546875" style="28" customWidth="1"/>
    <col min="8908" max="8908" width="10.28515625" style="28" customWidth="1"/>
    <col min="8909" max="8912" width="9.140625" style="28"/>
    <col min="8913" max="8913" width="9.28515625" style="28" customWidth="1"/>
    <col min="8914" max="9156" width="9.140625" style="28"/>
    <col min="9157" max="9157" width="29.28515625" style="28" customWidth="1"/>
    <col min="9158" max="9158" width="0.140625" style="28" customWidth="1"/>
    <col min="9159" max="9159" width="11" style="28" customWidth="1"/>
    <col min="9160" max="9162" width="9.140625" style="28"/>
    <col min="9163" max="9163" width="9.85546875" style="28" customWidth="1"/>
    <col min="9164" max="9164" width="10.28515625" style="28" customWidth="1"/>
    <col min="9165" max="9168" width="9.140625" style="28"/>
    <col min="9169" max="9169" width="9.28515625" style="28" customWidth="1"/>
    <col min="9170" max="9412" width="9.140625" style="28"/>
    <col min="9413" max="9413" width="29.28515625" style="28" customWidth="1"/>
    <col min="9414" max="9414" width="0.140625" style="28" customWidth="1"/>
    <col min="9415" max="9415" width="11" style="28" customWidth="1"/>
    <col min="9416" max="9418" width="9.140625" style="28"/>
    <col min="9419" max="9419" width="9.85546875" style="28" customWidth="1"/>
    <col min="9420" max="9420" width="10.28515625" style="28" customWidth="1"/>
    <col min="9421" max="9424" width="9.140625" style="28"/>
    <col min="9425" max="9425" width="9.28515625" style="28" customWidth="1"/>
    <col min="9426" max="9668" width="9.140625" style="28"/>
    <col min="9669" max="9669" width="29.28515625" style="28" customWidth="1"/>
    <col min="9670" max="9670" width="0.140625" style="28" customWidth="1"/>
    <col min="9671" max="9671" width="11" style="28" customWidth="1"/>
    <col min="9672" max="9674" width="9.140625" style="28"/>
    <col min="9675" max="9675" width="9.85546875" style="28" customWidth="1"/>
    <col min="9676" max="9676" width="10.28515625" style="28" customWidth="1"/>
    <col min="9677" max="9680" width="9.140625" style="28"/>
    <col min="9681" max="9681" width="9.28515625" style="28" customWidth="1"/>
    <col min="9682" max="9924" width="9.140625" style="28"/>
    <col min="9925" max="9925" width="29.28515625" style="28" customWidth="1"/>
    <col min="9926" max="9926" width="0.140625" style="28" customWidth="1"/>
    <col min="9927" max="9927" width="11" style="28" customWidth="1"/>
    <col min="9928" max="9930" width="9.140625" style="28"/>
    <col min="9931" max="9931" width="9.85546875" style="28" customWidth="1"/>
    <col min="9932" max="9932" width="10.28515625" style="28" customWidth="1"/>
    <col min="9933" max="9936" width="9.140625" style="28"/>
    <col min="9937" max="9937" width="9.28515625" style="28" customWidth="1"/>
    <col min="9938" max="10180" width="9.140625" style="28"/>
    <col min="10181" max="10181" width="29.28515625" style="28" customWidth="1"/>
    <col min="10182" max="10182" width="0.140625" style="28" customWidth="1"/>
    <col min="10183" max="10183" width="11" style="28" customWidth="1"/>
    <col min="10184" max="10186" width="9.140625" style="28"/>
    <col min="10187" max="10187" width="9.85546875" style="28" customWidth="1"/>
    <col min="10188" max="10188" width="10.28515625" style="28" customWidth="1"/>
    <col min="10189" max="10192" width="9.140625" style="28"/>
    <col min="10193" max="10193" width="9.28515625" style="28" customWidth="1"/>
    <col min="10194" max="10436" width="9.140625" style="28"/>
    <col min="10437" max="10437" width="29.28515625" style="28" customWidth="1"/>
    <col min="10438" max="10438" width="0.140625" style="28" customWidth="1"/>
    <col min="10439" max="10439" width="11" style="28" customWidth="1"/>
    <col min="10440" max="10442" width="9.140625" style="28"/>
    <col min="10443" max="10443" width="9.85546875" style="28" customWidth="1"/>
    <col min="10444" max="10444" width="10.28515625" style="28" customWidth="1"/>
    <col min="10445" max="10448" width="9.140625" style="28"/>
    <col min="10449" max="10449" width="9.28515625" style="28" customWidth="1"/>
    <col min="10450" max="10692" width="9.140625" style="28"/>
    <col min="10693" max="10693" width="29.28515625" style="28" customWidth="1"/>
    <col min="10694" max="10694" width="0.140625" style="28" customWidth="1"/>
    <col min="10695" max="10695" width="11" style="28" customWidth="1"/>
    <col min="10696" max="10698" width="9.140625" style="28"/>
    <col min="10699" max="10699" width="9.85546875" style="28" customWidth="1"/>
    <col min="10700" max="10700" width="10.28515625" style="28" customWidth="1"/>
    <col min="10701" max="10704" width="9.140625" style="28"/>
    <col min="10705" max="10705" width="9.28515625" style="28" customWidth="1"/>
    <col min="10706" max="10948" width="9.140625" style="28"/>
    <col min="10949" max="10949" width="29.28515625" style="28" customWidth="1"/>
    <col min="10950" max="10950" width="0.140625" style="28" customWidth="1"/>
    <col min="10951" max="10951" width="11" style="28" customWidth="1"/>
    <col min="10952" max="10954" width="9.140625" style="28"/>
    <col min="10955" max="10955" width="9.85546875" style="28" customWidth="1"/>
    <col min="10956" max="10956" width="10.28515625" style="28" customWidth="1"/>
    <col min="10957" max="10960" width="9.140625" style="28"/>
    <col min="10961" max="10961" width="9.28515625" style="28" customWidth="1"/>
    <col min="10962" max="11204" width="9.140625" style="28"/>
    <col min="11205" max="11205" width="29.28515625" style="28" customWidth="1"/>
    <col min="11206" max="11206" width="0.140625" style="28" customWidth="1"/>
    <col min="11207" max="11207" width="11" style="28" customWidth="1"/>
    <col min="11208" max="11210" width="9.140625" style="28"/>
    <col min="11211" max="11211" width="9.85546875" style="28" customWidth="1"/>
    <col min="11212" max="11212" width="10.28515625" style="28" customWidth="1"/>
    <col min="11213" max="11216" width="9.140625" style="28"/>
    <col min="11217" max="11217" width="9.28515625" style="28" customWidth="1"/>
    <col min="11218" max="11460" width="9.140625" style="28"/>
    <col min="11461" max="11461" width="29.28515625" style="28" customWidth="1"/>
    <col min="11462" max="11462" width="0.140625" style="28" customWidth="1"/>
    <col min="11463" max="11463" width="11" style="28" customWidth="1"/>
    <col min="11464" max="11466" width="9.140625" style="28"/>
    <col min="11467" max="11467" width="9.85546875" style="28" customWidth="1"/>
    <col min="11468" max="11468" width="10.28515625" style="28" customWidth="1"/>
    <col min="11469" max="11472" width="9.140625" style="28"/>
    <col min="11473" max="11473" width="9.28515625" style="28" customWidth="1"/>
    <col min="11474" max="11716" width="9.140625" style="28"/>
    <col min="11717" max="11717" width="29.28515625" style="28" customWidth="1"/>
    <col min="11718" max="11718" width="0.140625" style="28" customWidth="1"/>
    <col min="11719" max="11719" width="11" style="28" customWidth="1"/>
    <col min="11720" max="11722" width="9.140625" style="28"/>
    <col min="11723" max="11723" width="9.85546875" style="28" customWidth="1"/>
    <col min="11724" max="11724" width="10.28515625" style="28" customWidth="1"/>
    <col min="11725" max="11728" width="9.140625" style="28"/>
    <col min="11729" max="11729" width="9.28515625" style="28" customWidth="1"/>
    <col min="11730" max="11972" width="9.140625" style="28"/>
    <col min="11973" max="11973" width="29.28515625" style="28" customWidth="1"/>
    <col min="11974" max="11974" width="0.140625" style="28" customWidth="1"/>
    <col min="11975" max="11975" width="11" style="28" customWidth="1"/>
    <col min="11976" max="11978" width="9.140625" style="28"/>
    <col min="11979" max="11979" width="9.85546875" style="28" customWidth="1"/>
    <col min="11980" max="11980" width="10.28515625" style="28" customWidth="1"/>
    <col min="11981" max="11984" width="9.140625" style="28"/>
    <col min="11985" max="11985" width="9.28515625" style="28" customWidth="1"/>
    <col min="11986" max="12228" width="9.140625" style="28"/>
    <col min="12229" max="12229" width="29.28515625" style="28" customWidth="1"/>
    <col min="12230" max="12230" width="0.140625" style="28" customWidth="1"/>
    <col min="12231" max="12231" width="11" style="28" customWidth="1"/>
    <col min="12232" max="12234" width="9.140625" style="28"/>
    <col min="12235" max="12235" width="9.85546875" style="28" customWidth="1"/>
    <col min="12236" max="12236" width="10.28515625" style="28" customWidth="1"/>
    <col min="12237" max="12240" width="9.140625" style="28"/>
    <col min="12241" max="12241" width="9.28515625" style="28" customWidth="1"/>
    <col min="12242" max="12484" width="9.140625" style="28"/>
    <col min="12485" max="12485" width="29.28515625" style="28" customWidth="1"/>
    <col min="12486" max="12486" width="0.140625" style="28" customWidth="1"/>
    <col min="12487" max="12487" width="11" style="28" customWidth="1"/>
    <col min="12488" max="12490" width="9.140625" style="28"/>
    <col min="12491" max="12491" width="9.85546875" style="28" customWidth="1"/>
    <col min="12492" max="12492" width="10.28515625" style="28" customWidth="1"/>
    <col min="12493" max="12496" width="9.140625" style="28"/>
    <col min="12497" max="12497" width="9.28515625" style="28" customWidth="1"/>
    <col min="12498" max="12740" width="9.140625" style="28"/>
    <col min="12741" max="12741" width="29.28515625" style="28" customWidth="1"/>
    <col min="12742" max="12742" width="0.140625" style="28" customWidth="1"/>
    <col min="12743" max="12743" width="11" style="28" customWidth="1"/>
    <col min="12744" max="12746" width="9.140625" style="28"/>
    <col min="12747" max="12747" width="9.85546875" style="28" customWidth="1"/>
    <col min="12748" max="12748" width="10.28515625" style="28" customWidth="1"/>
    <col min="12749" max="12752" width="9.140625" style="28"/>
    <col min="12753" max="12753" width="9.28515625" style="28" customWidth="1"/>
    <col min="12754" max="12996" width="9.140625" style="28"/>
    <col min="12997" max="12997" width="29.28515625" style="28" customWidth="1"/>
    <col min="12998" max="12998" width="0.140625" style="28" customWidth="1"/>
    <col min="12999" max="12999" width="11" style="28" customWidth="1"/>
    <col min="13000" max="13002" width="9.140625" style="28"/>
    <col min="13003" max="13003" width="9.85546875" style="28" customWidth="1"/>
    <col min="13004" max="13004" width="10.28515625" style="28" customWidth="1"/>
    <col min="13005" max="13008" width="9.140625" style="28"/>
    <col min="13009" max="13009" width="9.28515625" style="28" customWidth="1"/>
    <col min="13010" max="13252" width="9.140625" style="28"/>
    <col min="13253" max="13253" width="29.28515625" style="28" customWidth="1"/>
    <col min="13254" max="13254" width="0.140625" style="28" customWidth="1"/>
    <col min="13255" max="13255" width="11" style="28" customWidth="1"/>
    <col min="13256" max="13258" width="9.140625" style="28"/>
    <col min="13259" max="13259" width="9.85546875" style="28" customWidth="1"/>
    <col min="13260" max="13260" width="10.28515625" style="28" customWidth="1"/>
    <col min="13261" max="13264" width="9.140625" style="28"/>
    <col min="13265" max="13265" width="9.28515625" style="28" customWidth="1"/>
    <col min="13266" max="13508" width="9.140625" style="28"/>
    <col min="13509" max="13509" width="29.28515625" style="28" customWidth="1"/>
    <col min="13510" max="13510" width="0.140625" style="28" customWidth="1"/>
    <col min="13511" max="13511" width="11" style="28" customWidth="1"/>
    <col min="13512" max="13514" width="9.140625" style="28"/>
    <col min="13515" max="13515" width="9.85546875" style="28" customWidth="1"/>
    <col min="13516" max="13516" width="10.28515625" style="28" customWidth="1"/>
    <col min="13517" max="13520" width="9.140625" style="28"/>
    <col min="13521" max="13521" width="9.28515625" style="28" customWidth="1"/>
    <col min="13522" max="13764" width="9.140625" style="28"/>
    <col min="13765" max="13765" width="29.28515625" style="28" customWidth="1"/>
    <col min="13766" max="13766" width="0.140625" style="28" customWidth="1"/>
    <col min="13767" max="13767" width="11" style="28" customWidth="1"/>
    <col min="13768" max="13770" width="9.140625" style="28"/>
    <col min="13771" max="13771" width="9.85546875" style="28" customWidth="1"/>
    <col min="13772" max="13772" width="10.28515625" style="28" customWidth="1"/>
    <col min="13773" max="13776" width="9.140625" style="28"/>
    <col min="13777" max="13777" width="9.28515625" style="28" customWidth="1"/>
    <col min="13778" max="14020" width="9.140625" style="28"/>
    <col min="14021" max="14021" width="29.28515625" style="28" customWidth="1"/>
    <col min="14022" max="14022" width="0.140625" style="28" customWidth="1"/>
    <col min="14023" max="14023" width="11" style="28" customWidth="1"/>
    <col min="14024" max="14026" width="9.140625" style="28"/>
    <col min="14027" max="14027" width="9.85546875" style="28" customWidth="1"/>
    <col min="14028" max="14028" width="10.28515625" style="28" customWidth="1"/>
    <col min="14029" max="14032" width="9.140625" style="28"/>
    <col min="14033" max="14033" width="9.28515625" style="28" customWidth="1"/>
    <col min="14034" max="14276" width="9.140625" style="28"/>
    <col min="14277" max="14277" width="29.28515625" style="28" customWidth="1"/>
    <col min="14278" max="14278" width="0.140625" style="28" customWidth="1"/>
    <col min="14279" max="14279" width="11" style="28" customWidth="1"/>
    <col min="14280" max="14282" width="9.140625" style="28"/>
    <col min="14283" max="14283" width="9.85546875" style="28" customWidth="1"/>
    <col min="14284" max="14284" width="10.28515625" style="28" customWidth="1"/>
    <col min="14285" max="14288" width="9.140625" style="28"/>
    <col min="14289" max="14289" width="9.28515625" style="28" customWidth="1"/>
    <col min="14290" max="14532" width="9.140625" style="28"/>
    <col min="14533" max="14533" width="29.28515625" style="28" customWidth="1"/>
    <col min="14534" max="14534" width="0.140625" style="28" customWidth="1"/>
    <col min="14535" max="14535" width="11" style="28" customWidth="1"/>
    <col min="14536" max="14538" width="9.140625" style="28"/>
    <col min="14539" max="14539" width="9.85546875" style="28" customWidth="1"/>
    <col min="14540" max="14540" width="10.28515625" style="28" customWidth="1"/>
    <col min="14541" max="14544" width="9.140625" style="28"/>
    <col min="14545" max="14545" width="9.28515625" style="28" customWidth="1"/>
    <col min="14546" max="14788" width="9.140625" style="28"/>
    <col min="14789" max="14789" width="29.28515625" style="28" customWidth="1"/>
    <col min="14790" max="14790" width="0.140625" style="28" customWidth="1"/>
    <col min="14791" max="14791" width="11" style="28" customWidth="1"/>
    <col min="14792" max="14794" width="9.140625" style="28"/>
    <col min="14795" max="14795" width="9.85546875" style="28" customWidth="1"/>
    <col min="14796" max="14796" width="10.28515625" style="28" customWidth="1"/>
    <col min="14797" max="14800" width="9.140625" style="28"/>
    <col min="14801" max="14801" width="9.28515625" style="28" customWidth="1"/>
    <col min="14802" max="15044" width="9.140625" style="28"/>
    <col min="15045" max="15045" width="29.28515625" style="28" customWidth="1"/>
    <col min="15046" max="15046" width="0.140625" style="28" customWidth="1"/>
    <col min="15047" max="15047" width="11" style="28" customWidth="1"/>
    <col min="15048" max="15050" width="9.140625" style="28"/>
    <col min="15051" max="15051" width="9.85546875" style="28" customWidth="1"/>
    <col min="15052" max="15052" width="10.28515625" style="28" customWidth="1"/>
    <col min="15053" max="15056" width="9.140625" style="28"/>
    <col min="15057" max="15057" width="9.28515625" style="28" customWidth="1"/>
    <col min="15058" max="15300" width="9.140625" style="28"/>
    <col min="15301" max="15301" width="29.28515625" style="28" customWidth="1"/>
    <col min="15302" max="15302" width="0.140625" style="28" customWidth="1"/>
    <col min="15303" max="15303" width="11" style="28" customWidth="1"/>
    <col min="15304" max="15306" width="9.140625" style="28"/>
    <col min="15307" max="15307" width="9.85546875" style="28" customWidth="1"/>
    <col min="15308" max="15308" width="10.28515625" style="28" customWidth="1"/>
    <col min="15309" max="15312" width="9.140625" style="28"/>
    <col min="15313" max="15313" width="9.28515625" style="28" customWidth="1"/>
    <col min="15314" max="15556" width="9.140625" style="28"/>
    <col min="15557" max="15557" width="29.28515625" style="28" customWidth="1"/>
    <col min="15558" max="15558" width="0.140625" style="28" customWidth="1"/>
    <col min="15559" max="15559" width="11" style="28" customWidth="1"/>
    <col min="15560" max="15562" width="9.140625" style="28"/>
    <col min="15563" max="15563" width="9.85546875" style="28" customWidth="1"/>
    <col min="15564" max="15564" width="10.28515625" style="28" customWidth="1"/>
    <col min="15565" max="15568" width="9.140625" style="28"/>
    <col min="15569" max="15569" width="9.28515625" style="28" customWidth="1"/>
    <col min="15570" max="15812" width="9.140625" style="28"/>
    <col min="15813" max="15813" width="29.28515625" style="28" customWidth="1"/>
    <col min="15814" max="15814" width="0.140625" style="28" customWidth="1"/>
    <col min="15815" max="15815" width="11" style="28" customWidth="1"/>
    <col min="15816" max="15818" width="9.140625" style="28"/>
    <col min="15819" max="15819" width="9.85546875" style="28" customWidth="1"/>
    <col min="15820" max="15820" width="10.28515625" style="28" customWidth="1"/>
    <col min="15821" max="15824" width="9.140625" style="28"/>
    <col min="15825" max="15825" width="9.28515625" style="28" customWidth="1"/>
    <col min="15826" max="16068" width="9.140625" style="28"/>
    <col min="16069" max="16069" width="29.28515625" style="28" customWidth="1"/>
    <col min="16070" max="16070" width="0.140625" style="28" customWidth="1"/>
    <col min="16071" max="16071" width="11" style="28" customWidth="1"/>
    <col min="16072" max="16074" width="9.140625" style="28"/>
    <col min="16075" max="16075" width="9.85546875" style="28" customWidth="1"/>
    <col min="16076" max="16076" width="10.28515625" style="28" customWidth="1"/>
    <col min="16077" max="16080" width="9.140625" style="28"/>
    <col min="16081" max="16081" width="9.28515625" style="28" customWidth="1"/>
    <col min="16082" max="16341" width="9.140625" style="28"/>
    <col min="16342" max="16384" width="8.85546875" style="28" customWidth="1"/>
  </cols>
  <sheetData>
    <row r="1" spans="1:20" s="2" customFormat="1" ht="17.25" customHeight="1">
      <c r="A1" s="165" t="s">
        <v>1047</v>
      </c>
      <c r="B1" s="78"/>
      <c r="C1" s="145"/>
      <c r="D1" s="145"/>
      <c r="E1" s="78"/>
      <c r="F1" s="78"/>
      <c r="G1" s="78"/>
      <c r="H1" s="78"/>
      <c r="I1" s="124"/>
      <c r="J1" s="78"/>
      <c r="K1" s="78"/>
      <c r="L1" s="78"/>
      <c r="M1" s="280"/>
      <c r="N1" s="145"/>
      <c r="O1" s="78"/>
      <c r="P1" s="61"/>
      <c r="Q1" s="61"/>
    </row>
    <row r="2" spans="1:20" s="3" customFormat="1" ht="17.25" customHeight="1" thickBot="1">
      <c r="A2" s="1614" t="s">
        <v>1719</v>
      </c>
      <c r="B2" s="303"/>
      <c r="C2" s="303"/>
      <c r="D2" s="303"/>
      <c r="E2" s="303"/>
      <c r="F2" s="303"/>
      <c r="G2" s="303"/>
      <c r="H2" s="303"/>
      <c r="I2" s="303"/>
      <c r="J2" s="303"/>
      <c r="K2" s="303"/>
      <c r="L2" s="303"/>
      <c r="M2" s="303"/>
      <c r="N2" s="303"/>
      <c r="O2" s="146"/>
      <c r="P2" s="146"/>
      <c r="Q2" s="146"/>
      <c r="R2" s="146"/>
      <c r="S2" s="213" t="s">
        <v>1602</v>
      </c>
      <c r="T2" s="146"/>
    </row>
    <row r="3" spans="1:20" s="24" customFormat="1" ht="17.25" customHeight="1">
      <c r="A3" s="2092" t="s">
        <v>184</v>
      </c>
      <c r="B3" s="2075" t="s">
        <v>188</v>
      </c>
      <c r="C3" s="1904"/>
      <c r="D3" s="1905"/>
      <c r="E3" s="1894" t="s">
        <v>189</v>
      </c>
      <c r="F3" s="1895"/>
      <c r="G3" s="1937"/>
      <c r="H3" s="1936" t="s">
        <v>203</v>
      </c>
      <c r="I3" s="1895"/>
      <c r="J3" s="1895"/>
      <c r="K3" s="1895"/>
      <c r="L3" s="1937"/>
      <c r="M3" s="1936" t="s">
        <v>191</v>
      </c>
      <c r="N3" s="1895"/>
      <c r="O3" s="1896"/>
      <c r="P3" s="2089" t="s">
        <v>236</v>
      </c>
      <c r="Q3" s="1880" t="s">
        <v>237</v>
      </c>
    </row>
    <row r="4" spans="1:20" s="24" customFormat="1" ht="14.25" customHeight="1">
      <c r="A4" s="2093"/>
      <c r="B4" s="1938" t="s">
        <v>4</v>
      </c>
      <c r="C4" s="2071" t="s">
        <v>235</v>
      </c>
      <c r="D4" s="1934"/>
      <c r="E4" s="1897" t="s">
        <v>4</v>
      </c>
      <c r="F4" s="2071" t="s">
        <v>357</v>
      </c>
      <c r="G4" s="1934"/>
      <c r="H4" s="1938" t="s">
        <v>4</v>
      </c>
      <c r="I4" s="1869" t="s">
        <v>38</v>
      </c>
      <c r="J4" s="1869"/>
      <c r="K4" s="1869"/>
      <c r="L4" s="2062"/>
      <c r="M4" s="1938" t="s">
        <v>4</v>
      </c>
      <c r="N4" s="2078" t="s">
        <v>231</v>
      </c>
      <c r="O4" s="2079"/>
      <c r="P4" s="2090"/>
      <c r="Q4" s="1881"/>
    </row>
    <row r="5" spans="1:20" s="24" customFormat="1" ht="17.25" customHeight="1">
      <c r="A5" s="2093"/>
      <c r="B5" s="1938"/>
      <c r="C5" s="2076"/>
      <c r="D5" s="2032"/>
      <c r="E5" s="1897"/>
      <c r="F5" s="2076"/>
      <c r="G5" s="2032"/>
      <c r="H5" s="1938"/>
      <c r="I5" s="1869" t="s">
        <v>244</v>
      </c>
      <c r="J5" s="1869"/>
      <c r="K5" s="1869" t="s">
        <v>245</v>
      </c>
      <c r="L5" s="2062"/>
      <c r="M5" s="1938"/>
      <c r="N5" s="2080"/>
      <c r="O5" s="2081"/>
      <c r="P5" s="2090"/>
      <c r="Q5" s="1881"/>
    </row>
    <row r="6" spans="1:20" s="24" customFormat="1" ht="37.5" customHeight="1" thickBot="1">
      <c r="A6" s="2094"/>
      <c r="B6" s="1940"/>
      <c r="C6" s="1145" t="s">
        <v>233</v>
      </c>
      <c r="D6" s="1146" t="s">
        <v>234</v>
      </c>
      <c r="E6" s="1899"/>
      <c r="F6" s="1145" t="s">
        <v>229</v>
      </c>
      <c r="G6" s="1146" t="s">
        <v>230</v>
      </c>
      <c r="H6" s="1940"/>
      <c r="I6" s="1145" t="s">
        <v>4</v>
      </c>
      <c r="J6" s="1145" t="s">
        <v>150</v>
      </c>
      <c r="K6" s="1145" t="s">
        <v>4</v>
      </c>
      <c r="L6" s="1146" t="s">
        <v>243</v>
      </c>
      <c r="M6" s="1940"/>
      <c r="N6" s="1145" t="s">
        <v>233</v>
      </c>
      <c r="O6" s="1153" t="s">
        <v>234</v>
      </c>
      <c r="P6" s="2091"/>
      <c r="Q6" s="1882"/>
    </row>
    <row r="7" spans="1:20" s="26" customFormat="1" ht="17.25" customHeight="1">
      <c r="A7" s="1150" t="s">
        <v>1601</v>
      </c>
      <c r="B7" s="1163">
        <v>4293</v>
      </c>
      <c r="C7" s="680">
        <v>4273</v>
      </c>
      <c r="D7" s="681">
        <v>2909</v>
      </c>
      <c r="E7" s="1163">
        <v>52015</v>
      </c>
      <c r="F7" s="680">
        <v>30954</v>
      </c>
      <c r="G7" s="681">
        <v>21061</v>
      </c>
      <c r="H7" s="1164">
        <v>1002460</v>
      </c>
      <c r="I7" s="682">
        <v>582923</v>
      </c>
      <c r="J7" s="682">
        <v>120934</v>
      </c>
      <c r="K7" s="674">
        <v>419537</v>
      </c>
      <c r="L7" s="675">
        <v>106068</v>
      </c>
      <c r="M7" s="1165">
        <v>75611.100000000006</v>
      </c>
      <c r="N7" s="684">
        <v>36955.1</v>
      </c>
      <c r="O7" s="685">
        <v>38656</v>
      </c>
      <c r="P7" s="1169">
        <v>19.272517543016438</v>
      </c>
      <c r="Q7" s="688">
        <v>13.258106283336705</v>
      </c>
    </row>
    <row r="8" spans="1:20" s="27" customFormat="1" ht="17.25" customHeight="1">
      <c r="A8" s="980" t="s">
        <v>16</v>
      </c>
      <c r="B8" s="140">
        <v>298</v>
      </c>
      <c r="C8" s="222">
        <v>295</v>
      </c>
      <c r="D8" s="155">
        <v>273</v>
      </c>
      <c r="E8" s="140">
        <v>5630</v>
      </c>
      <c r="F8" s="222">
        <v>3293</v>
      </c>
      <c r="G8" s="155">
        <v>2337</v>
      </c>
      <c r="H8" s="140">
        <v>121557</v>
      </c>
      <c r="I8" s="222">
        <v>71254</v>
      </c>
      <c r="J8" s="354">
        <v>14401</v>
      </c>
      <c r="K8" s="354">
        <v>50303</v>
      </c>
      <c r="L8" s="354">
        <v>12434</v>
      </c>
      <c r="M8" s="683">
        <v>8583</v>
      </c>
      <c r="N8" s="1166">
        <v>4147.7</v>
      </c>
      <c r="O8" s="686">
        <v>4435.3</v>
      </c>
      <c r="P8" s="1170">
        <v>21.590941385435169</v>
      </c>
      <c r="Q8" s="1167">
        <v>14.162530583711989</v>
      </c>
    </row>
    <row r="9" spans="1:20" s="27" customFormat="1" ht="17.25" customHeight="1">
      <c r="A9" s="980" t="s">
        <v>17</v>
      </c>
      <c r="B9" s="140">
        <v>585</v>
      </c>
      <c r="C9" s="222">
        <v>584</v>
      </c>
      <c r="D9" s="155">
        <v>389</v>
      </c>
      <c r="E9" s="140">
        <v>7281</v>
      </c>
      <c r="F9" s="222">
        <v>4407</v>
      </c>
      <c r="G9" s="155">
        <v>2874</v>
      </c>
      <c r="H9" s="140">
        <v>148594</v>
      </c>
      <c r="I9" s="222">
        <v>87535</v>
      </c>
      <c r="J9" s="354">
        <v>18155</v>
      </c>
      <c r="K9" s="354">
        <v>61059</v>
      </c>
      <c r="L9" s="354">
        <v>15202</v>
      </c>
      <c r="M9" s="683">
        <v>10479.5</v>
      </c>
      <c r="N9" s="1166">
        <v>5280.5</v>
      </c>
      <c r="O9" s="686">
        <v>5199</v>
      </c>
      <c r="P9" s="1170">
        <v>20.408460376321933</v>
      </c>
      <c r="Q9" s="1167">
        <v>14.179493296435899</v>
      </c>
    </row>
    <row r="10" spans="1:20" s="27" customFormat="1" ht="17.25" customHeight="1">
      <c r="A10" s="980" t="s">
        <v>18</v>
      </c>
      <c r="B10" s="140">
        <v>272</v>
      </c>
      <c r="C10" s="222">
        <v>271</v>
      </c>
      <c r="D10" s="155">
        <v>196</v>
      </c>
      <c r="E10" s="140">
        <v>3203</v>
      </c>
      <c r="F10" s="222">
        <v>1872</v>
      </c>
      <c r="G10" s="155">
        <v>1331</v>
      </c>
      <c r="H10" s="140">
        <v>60103</v>
      </c>
      <c r="I10" s="222">
        <v>34970</v>
      </c>
      <c r="J10" s="354">
        <v>7351</v>
      </c>
      <c r="K10" s="354">
        <v>25133</v>
      </c>
      <c r="L10" s="354">
        <v>6292</v>
      </c>
      <c r="M10" s="683">
        <v>4526.1000000000004</v>
      </c>
      <c r="N10" s="1166">
        <v>2174.1999999999998</v>
      </c>
      <c r="O10" s="686">
        <v>2351.9</v>
      </c>
      <c r="P10" s="1170">
        <v>18.764595691539181</v>
      </c>
      <c r="Q10" s="1167">
        <v>13.279202845717062</v>
      </c>
    </row>
    <row r="11" spans="1:20" s="27" customFormat="1" ht="17.25" customHeight="1">
      <c r="A11" s="980" t="s">
        <v>19</v>
      </c>
      <c r="B11" s="140">
        <v>229</v>
      </c>
      <c r="C11" s="222">
        <v>226</v>
      </c>
      <c r="D11" s="155">
        <v>154</v>
      </c>
      <c r="E11" s="140">
        <v>2756</v>
      </c>
      <c r="F11" s="222">
        <v>1640</v>
      </c>
      <c r="G11" s="155">
        <v>1116</v>
      </c>
      <c r="H11" s="140">
        <v>55022</v>
      </c>
      <c r="I11" s="222">
        <v>31875</v>
      </c>
      <c r="J11" s="354">
        <v>6704</v>
      </c>
      <c r="K11" s="354">
        <v>23147</v>
      </c>
      <c r="L11" s="354">
        <v>5932</v>
      </c>
      <c r="M11" s="683">
        <v>3945.3</v>
      </c>
      <c r="N11" s="1166">
        <v>1925.6</v>
      </c>
      <c r="O11" s="687">
        <v>2019.7</v>
      </c>
      <c r="P11" s="1170">
        <v>19.9644412191582</v>
      </c>
      <c r="Q11" s="1167">
        <v>13.946214483055787</v>
      </c>
    </row>
    <row r="12" spans="1:20" s="27" customFormat="1" ht="17.25" customHeight="1">
      <c r="A12" s="980" t="s">
        <v>20</v>
      </c>
      <c r="B12" s="140">
        <v>111</v>
      </c>
      <c r="C12" s="222">
        <v>110</v>
      </c>
      <c r="D12" s="155">
        <v>83</v>
      </c>
      <c r="E12" s="140">
        <v>1368</v>
      </c>
      <c r="F12" s="222">
        <v>790</v>
      </c>
      <c r="G12" s="155">
        <v>578</v>
      </c>
      <c r="H12" s="140">
        <v>25151</v>
      </c>
      <c r="I12" s="222">
        <v>14237</v>
      </c>
      <c r="J12" s="354">
        <v>2868</v>
      </c>
      <c r="K12" s="354">
        <v>10914</v>
      </c>
      <c r="L12" s="354">
        <v>2848</v>
      </c>
      <c r="M12" s="683">
        <v>2000.5</v>
      </c>
      <c r="N12" s="1168">
        <v>948.2</v>
      </c>
      <c r="O12" s="687">
        <v>1052.3</v>
      </c>
      <c r="P12" s="1170">
        <v>18.385233918128655</v>
      </c>
      <c r="Q12" s="1167">
        <v>12.572356910772307</v>
      </c>
    </row>
    <row r="13" spans="1:20" s="27" customFormat="1" ht="17.25" customHeight="1">
      <c r="A13" s="980" t="s">
        <v>21</v>
      </c>
      <c r="B13" s="140">
        <v>287</v>
      </c>
      <c r="C13" s="222">
        <v>283</v>
      </c>
      <c r="D13" s="155">
        <v>232</v>
      </c>
      <c r="E13" s="140">
        <v>3962</v>
      </c>
      <c r="F13" s="222">
        <v>2286</v>
      </c>
      <c r="G13" s="155">
        <v>1676</v>
      </c>
      <c r="H13" s="140">
        <v>75079</v>
      </c>
      <c r="I13" s="222">
        <v>42781</v>
      </c>
      <c r="J13" s="354">
        <v>8956</v>
      </c>
      <c r="K13" s="354">
        <v>32298</v>
      </c>
      <c r="L13" s="354">
        <v>8051</v>
      </c>
      <c r="M13" s="683">
        <v>5733</v>
      </c>
      <c r="N13" s="1166">
        <v>2711.4</v>
      </c>
      <c r="O13" s="686">
        <v>3021.6</v>
      </c>
      <c r="P13" s="1170">
        <v>18.949772841998989</v>
      </c>
      <c r="Q13" s="1167">
        <v>13.095935810221524</v>
      </c>
    </row>
    <row r="14" spans="1:20" s="27" customFormat="1" ht="17.25" customHeight="1">
      <c r="A14" s="980" t="s">
        <v>22</v>
      </c>
      <c r="B14" s="140">
        <v>199</v>
      </c>
      <c r="C14" s="222">
        <v>199</v>
      </c>
      <c r="D14" s="155">
        <v>131</v>
      </c>
      <c r="E14" s="140">
        <v>2250</v>
      </c>
      <c r="F14" s="222">
        <v>1324</v>
      </c>
      <c r="G14" s="155">
        <v>926</v>
      </c>
      <c r="H14" s="140">
        <v>42946</v>
      </c>
      <c r="I14" s="222">
        <v>24519</v>
      </c>
      <c r="J14" s="354">
        <v>5097</v>
      </c>
      <c r="K14" s="354">
        <v>18427</v>
      </c>
      <c r="L14" s="354">
        <v>4779</v>
      </c>
      <c r="M14" s="683">
        <v>3299</v>
      </c>
      <c r="N14" s="1168">
        <v>1533.6</v>
      </c>
      <c r="O14" s="686">
        <v>1765.4</v>
      </c>
      <c r="P14" s="1170">
        <v>19.08711111111111</v>
      </c>
      <c r="Q14" s="1167">
        <v>13.017884207335555</v>
      </c>
    </row>
    <row r="15" spans="1:20" s="27" customFormat="1" ht="17.25" customHeight="1">
      <c r="A15" s="980" t="s">
        <v>23</v>
      </c>
      <c r="B15" s="140">
        <v>274</v>
      </c>
      <c r="C15" s="222">
        <v>273</v>
      </c>
      <c r="D15" s="155">
        <v>167</v>
      </c>
      <c r="E15" s="140">
        <v>2737</v>
      </c>
      <c r="F15" s="222">
        <v>1615</v>
      </c>
      <c r="G15" s="155">
        <v>1122</v>
      </c>
      <c r="H15" s="140">
        <v>50636</v>
      </c>
      <c r="I15" s="222">
        <v>29129</v>
      </c>
      <c r="J15" s="354">
        <v>5985</v>
      </c>
      <c r="K15" s="354">
        <v>21507</v>
      </c>
      <c r="L15" s="354">
        <v>5580</v>
      </c>
      <c r="M15" s="683">
        <v>4026.3</v>
      </c>
      <c r="N15" s="1166">
        <v>1948.8</v>
      </c>
      <c r="O15" s="686">
        <v>2077.5</v>
      </c>
      <c r="P15" s="1170">
        <v>18.500548045305077</v>
      </c>
      <c r="Q15" s="1167">
        <v>12.576310756774209</v>
      </c>
    </row>
    <row r="16" spans="1:20" s="27" customFormat="1" ht="17.25" customHeight="1">
      <c r="A16" s="980" t="s">
        <v>24</v>
      </c>
      <c r="B16" s="140">
        <v>254</v>
      </c>
      <c r="C16" s="222">
        <v>254</v>
      </c>
      <c r="D16" s="155">
        <v>152</v>
      </c>
      <c r="E16" s="140">
        <v>2605</v>
      </c>
      <c r="F16" s="222">
        <v>1550</v>
      </c>
      <c r="G16" s="155">
        <v>1055</v>
      </c>
      <c r="H16" s="140">
        <v>49285</v>
      </c>
      <c r="I16" s="222">
        <v>28487</v>
      </c>
      <c r="J16" s="354">
        <v>5824</v>
      </c>
      <c r="K16" s="354">
        <v>20798</v>
      </c>
      <c r="L16" s="354">
        <v>5308</v>
      </c>
      <c r="M16" s="683">
        <v>3735.1</v>
      </c>
      <c r="N16" s="1166">
        <v>1819.3</v>
      </c>
      <c r="O16" s="686">
        <v>1915.8</v>
      </c>
      <c r="P16" s="1170">
        <v>18.919385796545107</v>
      </c>
      <c r="Q16" s="1167">
        <v>13.195095178174615</v>
      </c>
    </row>
    <row r="17" spans="1:17" s="27" customFormat="1" ht="17.25" customHeight="1">
      <c r="A17" s="980" t="s">
        <v>25</v>
      </c>
      <c r="B17" s="140">
        <v>274</v>
      </c>
      <c r="C17" s="222">
        <v>272</v>
      </c>
      <c r="D17" s="155">
        <v>157</v>
      </c>
      <c r="E17" s="140">
        <v>2525</v>
      </c>
      <c r="F17" s="222">
        <v>1514</v>
      </c>
      <c r="G17" s="155">
        <v>1011</v>
      </c>
      <c r="H17" s="140">
        <v>47163</v>
      </c>
      <c r="I17" s="222">
        <v>27509</v>
      </c>
      <c r="J17" s="354">
        <v>5700</v>
      </c>
      <c r="K17" s="354">
        <v>19654</v>
      </c>
      <c r="L17" s="354">
        <v>4971</v>
      </c>
      <c r="M17" s="683">
        <v>3609.4</v>
      </c>
      <c r="N17" s="1166">
        <v>1766.7</v>
      </c>
      <c r="O17" s="687">
        <v>1842.7</v>
      </c>
      <c r="P17" s="1170">
        <v>18.678415841584158</v>
      </c>
      <c r="Q17" s="1167">
        <v>13.066714689422064</v>
      </c>
    </row>
    <row r="18" spans="1:17" s="27" customFormat="1" ht="17.25" customHeight="1">
      <c r="A18" s="980" t="s">
        <v>26</v>
      </c>
      <c r="B18" s="140">
        <v>494</v>
      </c>
      <c r="C18" s="222">
        <v>494</v>
      </c>
      <c r="D18" s="155">
        <v>299</v>
      </c>
      <c r="E18" s="140">
        <v>5939</v>
      </c>
      <c r="F18" s="222">
        <v>3618</v>
      </c>
      <c r="G18" s="155">
        <v>2321</v>
      </c>
      <c r="H18" s="140">
        <v>113695</v>
      </c>
      <c r="I18" s="222">
        <v>67002</v>
      </c>
      <c r="J18" s="354">
        <v>13943</v>
      </c>
      <c r="K18" s="354">
        <v>46693</v>
      </c>
      <c r="L18" s="354">
        <v>11718</v>
      </c>
      <c r="M18" s="683">
        <v>8683.6</v>
      </c>
      <c r="N18" s="1166">
        <v>4339.8</v>
      </c>
      <c r="O18" s="686">
        <v>4343.8</v>
      </c>
      <c r="P18" s="1170">
        <v>19.14379525172588</v>
      </c>
      <c r="Q18" s="1167">
        <v>13.093071997788934</v>
      </c>
    </row>
    <row r="19" spans="1:17" s="27" customFormat="1" ht="17.25" customHeight="1">
      <c r="A19" s="980" t="s">
        <v>27</v>
      </c>
      <c r="B19" s="140">
        <v>304</v>
      </c>
      <c r="C19" s="222">
        <v>301</v>
      </c>
      <c r="D19" s="155">
        <v>189</v>
      </c>
      <c r="E19" s="140">
        <v>3161</v>
      </c>
      <c r="F19" s="222">
        <v>1932</v>
      </c>
      <c r="G19" s="155">
        <v>1229</v>
      </c>
      <c r="H19" s="140">
        <v>56586</v>
      </c>
      <c r="I19" s="222">
        <v>33256</v>
      </c>
      <c r="J19" s="354">
        <v>6992</v>
      </c>
      <c r="K19" s="354">
        <v>23330</v>
      </c>
      <c r="L19" s="354">
        <v>5986</v>
      </c>
      <c r="M19" s="683">
        <v>4535.8</v>
      </c>
      <c r="N19" s="1166">
        <v>2275.8000000000002</v>
      </c>
      <c r="O19" s="686">
        <v>2260</v>
      </c>
      <c r="P19" s="1170">
        <v>17.901297057893071</v>
      </c>
      <c r="Q19" s="1167">
        <v>12.475417787380396</v>
      </c>
    </row>
    <row r="20" spans="1:17" s="27" customFormat="1" ht="17.25" customHeight="1">
      <c r="A20" s="980" t="s">
        <v>28</v>
      </c>
      <c r="B20" s="140">
        <v>264</v>
      </c>
      <c r="C20" s="222">
        <v>264</v>
      </c>
      <c r="D20" s="155">
        <v>166</v>
      </c>
      <c r="E20" s="140">
        <v>2888</v>
      </c>
      <c r="F20" s="222">
        <v>1737</v>
      </c>
      <c r="G20" s="155">
        <v>1151</v>
      </c>
      <c r="H20" s="140">
        <v>52083</v>
      </c>
      <c r="I20" s="222">
        <v>30035</v>
      </c>
      <c r="J20" s="354">
        <v>6293</v>
      </c>
      <c r="K20" s="354">
        <v>22048</v>
      </c>
      <c r="L20" s="354">
        <v>5651</v>
      </c>
      <c r="M20" s="683">
        <v>4116.1000000000004</v>
      </c>
      <c r="N20" s="1166">
        <v>2034.1</v>
      </c>
      <c r="O20" s="686">
        <v>2082</v>
      </c>
      <c r="P20" s="1170">
        <v>18.034279778393351</v>
      </c>
      <c r="Q20" s="1167">
        <v>12.653482665630087</v>
      </c>
    </row>
    <row r="21" spans="1:17" s="27" customFormat="1" ht="17.25" customHeight="1">
      <c r="A21" s="980" t="s">
        <v>29</v>
      </c>
      <c r="B21" s="140">
        <v>448</v>
      </c>
      <c r="C21" s="222">
        <v>447</v>
      </c>
      <c r="D21" s="155">
        <v>321</v>
      </c>
      <c r="E21" s="140">
        <v>5710</v>
      </c>
      <c r="F21" s="222">
        <v>3376</v>
      </c>
      <c r="G21" s="155">
        <v>2334</v>
      </c>
      <c r="H21" s="140">
        <v>104560</v>
      </c>
      <c r="I21" s="222">
        <v>60334</v>
      </c>
      <c r="J21" s="354">
        <v>12665</v>
      </c>
      <c r="K21" s="354">
        <v>44226</v>
      </c>
      <c r="L21" s="354">
        <v>11316</v>
      </c>
      <c r="M21" s="683">
        <v>8338.4</v>
      </c>
      <c r="N21" s="1166">
        <v>4049.4</v>
      </c>
      <c r="O21" s="686">
        <v>4289</v>
      </c>
      <c r="P21" s="1170">
        <v>18.311733800350261</v>
      </c>
      <c r="Q21" s="1167">
        <v>12.539575937829801</v>
      </c>
    </row>
    <row r="22" spans="1:17" s="27" customFormat="1" ht="17.25" customHeight="1">
      <c r="A22" s="980"/>
      <c r="B22" s="138"/>
      <c r="C22" s="138"/>
      <c r="D22" s="138"/>
      <c r="E22" s="138"/>
      <c r="F22" s="138"/>
      <c r="G22" s="138"/>
      <c r="H22" s="138"/>
      <c r="I22" s="138"/>
      <c r="J22" s="138"/>
      <c r="K22" s="138"/>
      <c r="L22" s="138"/>
      <c r="M22" s="686"/>
      <c r="N22" s="686"/>
      <c r="O22" s="686"/>
      <c r="P22" s="447"/>
      <c r="Q22" s="447"/>
    </row>
    <row r="23" spans="1:17" s="7" customFormat="1" ht="17.25" customHeight="1">
      <c r="A23" s="482" t="s">
        <v>629</v>
      </c>
      <c r="B23" s="79"/>
      <c r="C23" s="167"/>
      <c r="D23" s="167"/>
      <c r="E23" s="79"/>
      <c r="F23" s="79"/>
      <c r="G23" s="79"/>
      <c r="H23" s="79"/>
      <c r="I23" s="79"/>
      <c r="J23" s="79"/>
      <c r="K23" s="79"/>
      <c r="L23" s="79"/>
      <c r="M23" s="79"/>
      <c r="N23" s="167"/>
      <c r="O23" s="79"/>
      <c r="P23" s="64"/>
      <c r="Q23" s="64"/>
    </row>
    <row r="24" spans="1:17" s="7" customFormat="1" ht="17.25" customHeight="1">
      <c r="A24" s="412" t="s">
        <v>246</v>
      </c>
      <c r="B24" s="119"/>
      <c r="C24" s="168"/>
      <c r="D24" s="168"/>
      <c r="E24" s="64"/>
      <c r="F24" s="64"/>
      <c r="G24" s="64"/>
      <c r="H24" s="64"/>
      <c r="I24" s="64"/>
      <c r="J24" s="64"/>
      <c r="K24" s="64"/>
      <c r="L24" s="322"/>
      <c r="M24" s="322"/>
      <c r="N24" s="64"/>
      <c r="O24" s="64"/>
      <c r="P24" s="64"/>
      <c r="Q24" s="64"/>
    </row>
    <row r="25" spans="1:17" s="7" customFormat="1" ht="17.25" customHeight="1">
      <c r="A25" s="412" t="s">
        <v>247</v>
      </c>
      <c r="B25" s="157"/>
      <c r="C25" s="157"/>
      <c r="D25" s="157"/>
      <c r="E25" s="157"/>
      <c r="F25" s="157"/>
      <c r="G25" s="157"/>
      <c r="H25" s="157"/>
      <c r="I25" s="157"/>
      <c r="J25" s="157"/>
      <c r="K25" s="157"/>
      <c r="L25" s="157"/>
      <c r="M25" s="157"/>
      <c r="N25" s="157"/>
      <c r="O25" s="157"/>
      <c r="P25" s="64"/>
      <c r="Q25" s="64"/>
    </row>
    <row r="26" spans="1:17" s="7" customFormat="1" ht="17.25" customHeight="1">
      <c r="A26" s="394" t="s">
        <v>460</v>
      </c>
      <c r="B26" s="64"/>
      <c r="C26" s="64"/>
      <c r="D26" s="64"/>
      <c r="E26" s="64"/>
      <c r="F26" s="64"/>
      <c r="G26" s="64"/>
      <c r="H26" s="64"/>
      <c r="I26" s="64"/>
      <c r="J26" s="157"/>
      <c r="K26" s="64"/>
      <c r="L26" s="64"/>
      <c r="M26" s="64"/>
      <c r="N26" s="64"/>
      <c r="O26" s="64"/>
      <c r="P26" s="64"/>
      <c r="Q26" s="64"/>
    </row>
    <row r="27" spans="1:17">
      <c r="A27" s="69" t="s">
        <v>513</v>
      </c>
    </row>
  </sheetData>
  <sortState ref="A27:B40">
    <sortCondition descending="1" ref="B27:B40"/>
  </sortState>
  <mergeCells count="17">
    <mergeCell ref="A3:A6"/>
    <mergeCell ref="E3:G3"/>
    <mergeCell ref="B4:B6"/>
    <mergeCell ref="E4:E6"/>
    <mergeCell ref="B3:D3"/>
    <mergeCell ref="C4:D5"/>
    <mergeCell ref="F4:G5"/>
    <mergeCell ref="Q3:Q6"/>
    <mergeCell ref="H3:L3"/>
    <mergeCell ref="I4:L4"/>
    <mergeCell ref="I5:J5"/>
    <mergeCell ref="M3:O3"/>
    <mergeCell ref="H4:H6"/>
    <mergeCell ref="M4:M6"/>
    <mergeCell ref="K5:L5"/>
    <mergeCell ref="N4:O5"/>
    <mergeCell ref="P3:P6"/>
  </mergeCells>
  <hyperlinks>
    <hyperlink ref="S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A1:R23"/>
  <sheetViews>
    <sheetView showGridLines="0" zoomScaleNormal="100" workbookViewId="0"/>
  </sheetViews>
  <sheetFormatPr defaultColWidth="9.140625" defaultRowHeight="15"/>
  <cols>
    <col min="1" max="1" width="20" style="147" customWidth="1"/>
    <col min="2" max="16" width="7.140625" style="147" customWidth="1"/>
    <col min="17" max="16384" width="9.140625" style="147"/>
  </cols>
  <sheetData>
    <row r="1" spans="1:18" s="145" customFormat="1" ht="17.25" customHeight="1">
      <c r="A1" s="165" t="s">
        <v>1048</v>
      </c>
      <c r="I1" s="124"/>
      <c r="M1" s="280"/>
    </row>
    <row r="2" spans="1:18" s="146" customFormat="1" ht="17.25" customHeight="1" thickBot="1">
      <c r="A2" s="1614" t="s">
        <v>1719</v>
      </c>
      <c r="R2" s="213" t="s">
        <v>1602</v>
      </c>
    </row>
    <row r="3" spans="1:18" s="4" customFormat="1" ht="17.25" customHeight="1">
      <c r="A3" s="1905" t="s">
        <v>184</v>
      </c>
      <c r="B3" s="1960" t="s">
        <v>194</v>
      </c>
      <c r="C3" s="1961"/>
      <c r="D3" s="1961"/>
      <c r="E3" s="1961"/>
      <c r="F3" s="1961"/>
      <c r="G3" s="1961"/>
      <c r="H3" s="1961"/>
      <c r="I3" s="1961"/>
      <c r="J3" s="1961"/>
      <c r="K3" s="1961"/>
      <c r="L3" s="1961"/>
      <c r="M3" s="1961"/>
      <c r="N3" s="1961"/>
      <c r="O3" s="1961"/>
      <c r="P3" s="1961"/>
    </row>
    <row r="4" spans="1:18" s="4" customFormat="1" ht="17.25" customHeight="1">
      <c r="A4" s="1906"/>
      <c r="B4" s="1955" t="s">
        <v>30</v>
      </c>
      <c r="C4" s="1956"/>
      <c r="D4" s="1957"/>
      <c r="E4" s="1948" t="s">
        <v>31</v>
      </c>
      <c r="F4" s="1949"/>
      <c r="G4" s="1950"/>
      <c r="H4" s="981"/>
      <c r="I4" s="981" t="s">
        <v>32</v>
      </c>
      <c r="J4" s="981"/>
      <c r="K4" s="1948" t="s">
        <v>221</v>
      </c>
      <c r="L4" s="1949"/>
      <c r="M4" s="1950"/>
      <c r="N4" s="1948" t="s">
        <v>33</v>
      </c>
      <c r="O4" s="1949"/>
      <c r="P4" s="1949"/>
    </row>
    <row r="5" spans="1:18" s="4" customFormat="1" ht="9.75" customHeight="1">
      <c r="A5" s="1906"/>
      <c r="B5" s="1923" t="s">
        <v>1</v>
      </c>
      <c r="C5" s="1925" t="s">
        <v>34</v>
      </c>
      <c r="D5" s="1951" t="s">
        <v>53</v>
      </c>
      <c r="E5" s="1923" t="s">
        <v>1</v>
      </c>
      <c r="F5" s="1925" t="s">
        <v>34</v>
      </c>
      <c r="G5" s="1951" t="s">
        <v>53</v>
      </c>
      <c r="H5" s="1923" t="s">
        <v>1</v>
      </c>
      <c r="I5" s="1925" t="s">
        <v>34</v>
      </c>
      <c r="J5" s="1951" t="s">
        <v>53</v>
      </c>
      <c r="K5" s="1923" t="s">
        <v>1</v>
      </c>
      <c r="L5" s="1925" t="s">
        <v>34</v>
      </c>
      <c r="M5" s="1951" t="s">
        <v>53</v>
      </c>
      <c r="N5" s="1923" t="s">
        <v>1</v>
      </c>
      <c r="O5" s="1925" t="s">
        <v>34</v>
      </c>
      <c r="P5" s="1953" t="s">
        <v>53</v>
      </c>
    </row>
    <row r="6" spans="1:18" s="4" customFormat="1" ht="9.75" customHeight="1" thickBot="1">
      <c r="A6" s="1907"/>
      <c r="B6" s="1924"/>
      <c r="C6" s="1926"/>
      <c r="D6" s="1952"/>
      <c r="E6" s="1924"/>
      <c r="F6" s="1926"/>
      <c r="G6" s="1952"/>
      <c r="H6" s="1924"/>
      <c r="I6" s="1926"/>
      <c r="J6" s="1952"/>
      <c r="K6" s="1924"/>
      <c r="L6" s="1926"/>
      <c r="M6" s="1952"/>
      <c r="N6" s="1924"/>
      <c r="O6" s="1926"/>
      <c r="P6" s="1954"/>
    </row>
    <row r="7" spans="1:18" s="5" customFormat="1" ht="17.100000000000001" customHeight="1">
      <c r="A7" s="975" t="s">
        <v>1601</v>
      </c>
      <c r="B7" s="716">
        <v>45</v>
      </c>
      <c r="C7" s="689">
        <v>270</v>
      </c>
      <c r="D7" s="690">
        <v>1642</v>
      </c>
      <c r="E7" s="691">
        <v>3625</v>
      </c>
      <c r="F7" s="766">
        <v>46266</v>
      </c>
      <c r="G7" s="692">
        <v>943052</v>
      </c>
      <c r="H7" s="667">
        <v>242</v>
      </c>
      <c r="I7" s="766">
        <v>2610</v>
      </c>
      <c r="J7" s="693">
        <v>20033</v>
      </c>
      <c r="K7" s="666">
        <v>332</v>
      </c>
      <c r="L7" s="791">
        <v>2388</v>
      </c>
      <c r="M7" s="694">
        <v>29847</v>
      </c>
      <c r="N7" s="662">
        <v>49</v>
      </c>
      <c r="O7" s="780">
        <v>481</v>
      </c>
      <c r="P7" s="1130">
        <v>7886</v>
      </c>
      <c r="Q7" s="6"/>
    </row>
    <row r="8" spans="1:18" s="5" customFormat="1" ht="17.100000000000001" customHeight="1">
      <c r="A8" s="977" t="s">
        <v>16</v>
      </c>
      <c r="B8" s="139">
        <v>5</v>
      </c>
      <c r="C8" s="359">
        <v>28</v>
      </c>
      <c r="D8" s="162">
        <v>183</v>
      </c>
      <c r="E8" s="139">
        <v>197</v>
      </c>
      <c r="F8" s="221">
        <v>4686</v>
      </c>
      <c r="G8" s="159">
        <v>109613</v>
      </c>
      <c r="H8" s="354">
        <v>27</v>
      </c>
      <c r="I8" s="221">
        <v>349</v>
      </c>
      <c r="J8" s="153">
        <v>2844</v>
      </c>
      <c r="K8" s="140">
        <v>61</v>
      </c>
      <c r="L8" s="222">
        <v>469</v>
      </c>
      <c r="M8" s="695">
        <v>7332</v>
      </c>
      <c r="N8" s="319">
        <v>8</v>
      </c>
      <c r="O8" s="224">
        <v>98</v>
      </c>
      <c r="P8" s="1171">
        <v>1585</v>
      </c>
      <c r="Q8" s="6"/>
    </row>
    <row r="9" spans="1:18" s="5" customFormat="1" ht="17.100000000000001" customHeight="1">
      <c r="A9" s="977" t="s">
        <v>17</v>
      </c>
      <c r="B9" s="139">
        <v>4</v>
      </c>
      <c r="C9" s="359">
        <v>22</v>
      </c>
      <c r="D9" s="162">
        <v>99</v>
      </c>
      <c r="E9" s="139">
        <v>490</v>
      </c>
      <c r="F9" s="221">
        <v>6555</v>
      </c>
      <c r="G9" s="159">
        <v>140923</v>
      </c>
      <c r="H9" s="354">
        <v>30</v>
      </c>
      <c r="I9" s="221">
        <v>263</v>
      </c>
      <c r="J9" s="153">
        <v>1975</v>
      </c>
      <c r="K9" s="140">
        <v>56</v>
      </c>
      <c r="L9" s="222">
        <v>418</v>
      </c>
      <c r="M9" s="695">
        <v>5329</v>
      </c>
      <c r="N9" s="319">
        <v>5</v>
      </c>
      <c r="O9" s="224">
        <v>23</v>
      </c>
      <c r="P9" s="1171">
        <v>268</v>
      </c>
    </row>
    <row r="10" spans="1:18" s="5" customFormat="1" ht="17.100000000000001" customHeight="1">
      <c r="A10" s="977" t="s">
        <v>18</v>
      </c>
      <c r="B10" s="139">
        <v>2</v>
      </c>
      <c r="C10" s="359">
        <v>16</v>
      </c>
      <c r="D10" s="162">
        <v>90</v>
      </c>
      <c r="E10" s="139">
        <v>224</v>
      </c>
      <c r="F10" s="221">
        <v>2860</v>
      </c>
      <c r="G10" s="159">
        <v>56606</v>
      </c>
      <c r="H10" s="354">
        <v>20</v>
      </c>
      <c r="I10" s="221">
        <v>140</v>
      </c>
      <c r="J10" s="153">
        <v>1015</v>
      </c>
      <c r="K10" s="140">
        <v>22</v>
      </c>
      <c r="L10" s="222">
        <v>141</v>
      </c>
      <c r="M10" s="695">
        <v>1575</v>
      </c>
      <c r="N10" s="319">
        <v>4</v>
      </c>
      <c r="O10" s="224">
        <v>46</v>
      </c>
      <c r="P10" s="1171">
        <v>817</v>
      </c>
    </row>
    <row r="11" spans="1:18" s="5" customFormat="1" ht="17.100000000000001" customHeight="1">
      <c r="A11" s="977" t="s">
        <v>19</v>
      </c>
      <c r="B11" s="139">
        <v>4</v>
      </c>
      <c r="C11" s="359">
        <v>16</v>
      </c>
      <c r="D11" s="162">
        <v>87</v>
      </c>
      <c r="E11" s="139">
        <v>194</v>
      </c>
      <c r="F11" s="221">
        <v>2461</v>
      </c>
      <c r="G11" s="159">
        <v>52036</v>
      </c>
      <c r="H11" s="354">
        <v>14</v>
      </c>
      <c r="I11" s="221">
        <v>153</v>
      </c>
      <c r="J11" s="153">
        <v>1253</v>
      </c>
      <c r="K11" s="140">
        <v>15</v>
      </c>
      <c r="L11" s="222">
        <v>103</v>
      </c>
      <c r="M11" s="695">
        <v>1349</v>
      </c>
      <c r="N11" s="319">
        <v>2</v>
      </c>
      <c r="O11" s="224">
        <v>23</v>
      </c>
      <c r="P11" s="1171">
        <v>297</v>
      </c>
    </row>
    <row r="12" spans="1:18" s="5" customFormat="1" ht="17.100000000000001" customHeight="1">
      <c r="A12" s="977" t="s">
        <v>20</v>
      </c>
      <c r="B12" s="139">
        <v>1</v>
      </c>
      <c r="C12" s="359">
        <v>3</v>
      </c>
      <c r="D12" s="162">
        <v>17</v>
      </c>
      <c r="E12" s="139">
        <v>97</v>
      </c>
      <c r="F12" s="221">
        <v>1267</v>
      </c>
      <c r="G12" s="159">
        <v>24043</v>
      </c>
      <c r="H12" s="354">
        <v>2</v>
      </c>
      <c r="I12" s="221">
        <v>42</v>
      </c>
      <c r="J12" s="153">
        <v>363</v>
      </c>
      <c r="K12" s="140">
        <v>11</v>
      </c>
      <c r="L12" s="222">
        <v>56</v>
      </c>
      <c r="M12" s="695">
        <v>728</v>
      </c>
      <c r="N12" s="301" t="s">
        <v>659</v>
      </c>
      <c r="O12" s="230" t="s">
        <v>659</v>
      </c>
      <c r="P12" s="1131" t="s">
        <v>659</v>
      </c>
    </row>
    <row r="13" spans="1:18" s="5" customFormat="1" ht="17.100000000000001" customHeight="1">
      <c r="A13" s="977" t="s">
        <v>21</v>
      </c>
      <c r="B13" s="139">
        <v>4</v>
      </c>
      <c r="C13" s="359">
        <v>17</v>
      </c>
      <c r="D13" s="162">
        <v>91</v>
      </c>
      <c r="E13" s="139">
        <v>237</v>
      </c>
      <c r="F13" s="221">
        <v>3490</v>
      </c>
      <c r="G13" s="159">
        <v>70050</v>
      </c>
      <c r="H13" s="354">
        <v>19</v>
      </c>
      <c r="I13" s="221">
        <v>270</v>
      </c>
      <c r="J13" s="153">
        <v>2444</v>
      </c>
      <c r="K13" s="140">
        <v>23</v>
      </c>
      <c r="L13" s="222">
        <v>162</v>
      </c>
      <c r="M13" s="695">
        <v>2128</v>
      </c>
      <c r="N13" s="319">
        <v>4</v>
      </c>
      <c r="O13" s="224">
        <v>23</v>
      </c>
      <c r="P13" s="1171">
        <v>366</v>
      </c>
    </row>
    <row r="14" spans="1:18" s="5" customFormat="1" ht="17.100000000000001" customHeight="1">
      <c r="A14" s="977" t="s">
        <v>22</v>
      </c>
      <c r="B14" s="139">
        <v>2</v>
      </c>
      <c r="C14" s="359">
        <v>7</v>
      </c>
      <c r="D14" s="162">
        <v>41</v>
      </c>
      <c r="E14" s="139">
        <v>182</v>
      </c>
      <c r="F14" s="221">
        <v>2081</v>
      </c>
      <c r="G14" s="159">
        <v>41058</v>
      </c>
      <c r="H14" s="354">
        <v>7</v>
      </c>
      <c r="I14" s="221">
        <v>105</v>
      </c>
      <c r="J14" s="153">
        <v>824</v>
      </c>
      <c r="K14" s="140">
        <v>6</v>
      </c>
      <c r="L14" s="222">
        <v>39</v>
      </c>
      <c r="M14" s="695">
        <v>687</v>
      </c>
      <c r="N14" s="319">
        <v>2</v>
      </c>
      <c r="O14" s="224">
        <v>18</v>
      </c>
      <c r="P14" s="1171">
        <v>336</v>
      </c>
    </row>
    <row r="15" spans="1:18" s="5" customFormat="1" ht="17.100000000000001" customHeight="1">
      <c r="A15" s="977" t="s">
        <v>23</v>
      </c>
      <c r="B15" s="139">
        <v>4</v>
      </c>
      <c r="C15" s="359">
        <v>17</v>
      </c>
      <c r="D15" s="162">
        <v>76</v>
      </c>
      <c r="E15" s="139">
        <v>230</v>
      </c>
      <c r="F15" s="221">
        <v>2399</v>
      </c>
      <c r="G15" s="159">
        <v>47349</v>
      </c>
      <c r="H15" s="354">
        <v>18</v>
      </c>
      <c r="I15" s="221">
        <v>162</v>
      </c>
      <c r="J15" s="153">
        <v>1280</v>
      </c>
      <c r="K15" s="140">
        <v>18</v>
      </c>
      <c r="L15" s="222">
        <v>123</v>
      </c>
      <c r="M15" s="695">
        <v>1429</v>
      </c>
      <c r="N15" s="319">
        <v>4</v>
      </c>
      <c r="O15" s="224">
        <v>36</v>
      </c>
      <c r="P15" s="1171">
        <v>502</v>
      </c>
    </row>
    <row r="16" spans="1:18" s="5" customFormat="1" ht="17.100000000000001" customHeight="1">
      <c r="A16" s="977" t="s">
        <v>24</v>
      </c>
      <c r="B16" s="139">
        <v>1</v>
      </c>
      <c r="C16" s="359">
        <v>9</v>
      </c>
      <c r="D16" s="162">
        <v>58</v>
      </c>
      <c r="E16" s="139">
        <v>226</v>
      </c>
      <c r="F16" s="221">
        <v>2346</v>
      </c>
      <c r="G16" s="159">
        <v>47071</v>
      </c>
      <c r="H16" s="354">
        <v>12</v>
      </c>
      <c r="I16" s="221">
        <v>124</v>
      </c>
      <c r="J16" s="153">
        <v>897</v>
      </c>
      <c r="K16" s="140">
        <v>14</v>
      </c>
      <c r="L16" s="222">
        <v>117</v>
      </c>
      <c r="M16" s="695">
        <v>1064</v>
      </c>
      <c r="N16" s="319">
        <v>1</v>
      </c>
      <c r="O16" s="224">
        <v>9</v>
      </c>
      <c r="P16" s="1171">
        <v>195</v>
      </c>
    </row>
    <row r="17" spans="1:16" s="5" customFormat="1" ht="17.100000000000001" customHeight="1">
      <c r="A17" s="977" t="s">
        <v>25</v>
      </c>
      <c r="B17" s="139">
        <v>4</v>
      </c>
      <c r="C17" s="359">
        <v>8</v>
      </c>
      <c r="D17" s="162">
        <v>51</v>
      </c>
      <c r="E17" s="139">
        <v>246</v>
      </c>
      <c r="F17" s="221">
        <v>2355</v>
      </c>
      <c r="G17" s="159">
        <v>45697</v>
      </c>
      <c r="H17" s="354">
        <v>9</v>
      </c>
      <c r="I17" s="221">
        <v>67</v>
      </c>
      <c r="J17" s="153">
        <v>454</v>
      </c>
      <c r="K17" s="140">
        <v>14</v>
      </c>
      <c r="L17" s="222">
        <v>75</v>
      </c>
      <c r="M17" s="695">
        <v>695</v>
      </c>
      <c r="N17" s="319">
        <v>1</v>
      </c>
      <c r="O17" s="224">
        <v>20</v>
      </c>
      <c r="P17" s="1171">
        <v>266</v>
      </c>
    </row>
    <row r="18" spans="1:16" s="5" customFormat="1" ht="17.100000000000001" customHeight="1">
      <c r="A18" s="977" t="s">
        <v>26</v>
      </c>
      <c r="B18" s="139">
        <v>3</v>
      </c>
      <c r="C18" s="359">
        <v>51</v>
      </c>
      <c r="D18" s="162">
        <v>394</v>
      </c>
      <c r="E18" s="139">
        <v>430</v>
      </c>
      <c r="F18" s="221">
        <v>5306</v>
      </c>
      <c r="G18" s="159">
        <v>107452</v>
      </c>
      <c r="H18" s="354">
        <v>24</v>
      </c>
      <c r="I18" s="221">
        <v>281</v>
      </c>
      <c r="J18" s="153">
        <v>1887</v>
      </c>
      <c r="K18" s="140">
        <v>33</v>
      </c>
      <c r="L18" s="222">
        <v>248</v>
      </c>
      <c r="M18" s="695">
        <v>2860</v>
      </c>
      <c r="N18" s="319">
        <v>4</v>
      </c>
      <c r="O18" s="224">
        <v>53</v>
      </c>
      <c r="P18" s="1171">
        <v>1102</v>
      </c>
    </row>
    <row r="19" spans="1:16" s="5" customFormat="1" ht="17.100000000000001" customHeight="1">
      <c r="A19" s="977" t="s">
        <v>27</v>
      </c>
      <c r="B19" s="139">
        <v>3</v>
      </c>
      <c r="C19" s="359">
        <v>26</v>
      </c>
      <c r="D19" s="162">
        <v>135</v>
      </c>
      <c r="E19" s="139">
        <v>263</v>
      </c>
      <c r="F19" s="221">
        <v>2805</v>
      </c>
      <c r="G19" s="159">
        <v>53411</v>
      </c>
      <c r="H19" s="354">
        <v>14</v>
      </c>
      <c r="I19" s="221">
        <v>178</v>
      </c>
      <c r="J19" s="153">
        <v>1301</v>
      </c>
      <c r="K19" s="140">
        <v>21</v>
      </c>
      <c r="L19" s="222">
        <v>132</v>
      </c>
      <c r="M19" s="695">
        <v>1295</v>
      </c>
      <c r="N19" s="319">
        <v>3</v>
      </c>
      <c r="O19" s="224">
        <v>20</v>
      </c>
      <c r="P19" s="1171">
        <v>444</v>
      </c>
    </row>
    <row r="20" spans="1:16" s="5" customFormat="1" ht="17.100000000000001" customHeight="1">
      <c r="A20" s="977" t="s">
        <v>28</v>
      </c>
      <c r="B20" s="139">
        <v>2</v>
      </c>
      <c r="C20" s="359">
        <v>24</v>
      </c>
      <c r="D20" s="162">
        <v>174</v>
      </c>
      <c r="E20" s="139">
        <v>226</v>
      </c>
      <c r="F20" s="221">
        <v>2558</v>
      </c>
      <c r="G20" s="159">
        <v>48943</v>
      </c>
      <c r="H20" s="354">
        <v>20</v>
      </c>
      <c r="I20" s="221">
        <v>152</v>
      </c>
      <c r="J20" s="153">
        <v>1013</v>
      </c>
      <c r="K20" s="140">
        <v>12</v>
      </c>
      <c r="L20" s="222">
        <v>118</v>
      </c>
      <c r="M20" s="695">
        <v>1292</v>
      </c>
      <c r="N20" s="319">
        <v>4</v>
      </c>
      <c r="O20" s="224">
        <v>36</v>
      </c>
      <c r="P20" s="1171">
        <v>661</v>
      </c>
    </row>
    <row r="21" spans="1:16" s="5" customFormat="1" ht="17.100000000000001" customHeight="1">
      <c r="A21" s="977" t="s">
        <v>29</v>
      </c>
      <c r="B21" s="139">
        <v>6</v>
      </c>
      <c r="C21" s="359">
        <v>26</v>
      </c>
      <c r="D21" s="162">
        <v>146</v>
      </c>
      <c r="E21" s="139">
        <v>383</v>
      </c>
      <c r="F21" s="221">
        <v>5097</v>
      </c>
      <c r="G21" s="159">
        <v>98800</v>
      </c>
      <c r="H21" s="354">
        <v>26</v>
      </c>
      <c r="I21" s="221">
        <v>324</v>
      </c>
      <c r="J21" s="153">
        <v>2483</v>
      </c>
      <c r="K21" s="140">
        <v>26</v>
      </c>
      <c r="L21" s="222">
        <v>187</v>
      </c>
      <c r="M21" s="695">
        <v>2084</v>
      </c>
      <c r="N21" s="319">
        <v>7</v>
      </c>
      <c r="O21" s="224">
        <v>76</v>
      </c>
      <c r="P21" s="1171">
        <v>1047</v>
      </c>
    </row>
    <row r="22" spans="1:16" s="5" customFormat="1" ht="17.100000000000001" customHeight="1">
      <c r="A22" s="980"/>
      <c r="B22" s="162"/>
      <c r="C22" s="162"/>
      <c r="D22" s="162"/>
      <c r="E22" s="162"/>
      <c r="F22" s="162"/>
      <c r="G22" s="162"/>
      <c r="H22" s="138"/>
      <c r="I22" s="162"/>
      <c r="J22" s="138"/>
      <c r="K22" s="138"/>
      <c r="L22" s="138"/>
      <c r="M22" s="14"/>
      <c r="N22" s="14"/>
      <c r="O22" s="14"/>
      <c r="P22" s="14"/>
    </row>
    <row r="23" spans="1:16" s="167" customFormat="1" ht="17.100000000000001" customHeight="1">
      <c r="A23" s="410" t="s">
        <v>513</v>
      </c>
      <c r="G23" s="120"/>
      <c r="K23" s="216"/>
      <c r="L23" s="216"/>
      <c r="M23" s="216"/>
    </row>
  </sheetData>
  <mergeCells count="21">
    <mergeCell ref="K5:K6"/>
    <mergeCell ref="A3:A6"/>
    <mergeCell ref="B3:P3"/>
    <mergeCell ref="B4:D4"/>
    <mergeCell ref="E4:G4"/>
    <mergeCell ref="K4:M4"/>
    <mergeCell ref="N4:P4"/>
    <mergeCell ref="B5:B6"/>
    <mergeCell ref="C5:C6"/>
    <mergeCell ref="D5:D6"/>
    <mergeCell ref="E5:E6"/>
    <mergeCell ref="F5:F6"/>
    <mergeCell ref="G5:G6"/>
    <mergeCell ref="H5:H6"/>
    <mergeCell ref="I5:I6"/>
    <mergeCell ref="J5:J6"/>
    <mergeCell ref="L5:L6"/>
    <mergeCell ref="M5:M6"/>
    <mergeCell ref="N5:N6"/>
    <mergeCell ref="O5:O6"/>
    <mergeCell ref="P5:P6"/>
  </mergeCells>
  <hyperlinks>
    <hyperlink ref="R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
  <sheetViews>
    <sheetView showGridLines="0" workbookViewId="0"/>
  </sheetViews>
  <sheetFormatPr defaultRowHeight="15"/>
  <cols>
    <col min="1" max="1" width="18.42578125" customWidth="1"/>
  </cols>
  <sheetData>
    <row r="1" spans="1:16">
      <c r="A1" s="165" t="s">
        <v>1049</v>
      </c>
    </row>
    <row r="2" spans="1:16" ht="15.75" thickBot="1">
      <c r="A2" s="1614" t="s">
        <v>1719</v>
      </c>
      <c r="K2" s="146"/>
      <c r="L2" s="146"/>
      <c r="M2" s="146"/>
      <c r="N2" s="146"/>
      <c r="O2" s="213" t="s">
        <v>1602</v>
      </c>
      <c r="P2" s="146"/>
    </row>
    <row r="3" spans="1:16" ht="17.100000000000001" customHeight="1">
      <c r="A3" s="2095" t="s">
        <v>184</v>
      </c>
      <c r="B3" s="1994" t="s">
        <v>575</v>
      </c>
      <c r="C3" s="1995"/>
      <c r="D3" s="1995"/>
      <c r="E3" s="2003"/>
      <c r="F3" s="1994" t="s">
        <v>576</v>
      </c>
      <c r="G3" s="1995"/>
      <c r="H3" s="1995"/>
      <c r="I3" s="2003"/>
      <c r="J3" s="1994" t="s">
        <v>577</v>
      </c>
      <c r="K3" s="1995"/>
      <c r="L3" s="1995"/>
      <c r="M3" s="1997"/>
    </row>
    <row r="4" spans="1:16" ht="17.100000000000001" customHeight="1">
      <c r="A4" s="2096"/>
      <c r="B4" s="1996" t="s">
        <v>4</v>
      </c>
      <c r="C4" s="1946" t="s">
        <v>37</v>
      </c>
      <c r="D4" s="1870" t="s">
        <v>38</v>
      </c>
      <c r="E4" s="2050"/>
      <c r="F4" s="1996" t="s">
        <v>4</v>
      </c>
      <c r="G4" s="1946" t="s">
        <v>37</v>
      </c>
      <c r="H4" s="1870" t="s">
        <v>38</v>
      </c>
      <c r="I4" s="2050"/>
      <c r="J4" s="1996" t="s">
        <v>4</v>
      </c>
      <c r="K4" s="1946" t="s">
        <v>37</v>
      </c>
      <c r="L4" s="1870" t="s">
        <v>38</v>
      </c>
      <c r="M4" s="1977"/>
    </row>
    <row r="5" spans="1:16" ht="17.100000000000001" customHeight="1" thickBot="1">
      <c r="A5" s="2097"/>
      <c r="B5" s="2041"/>
      <c r="C5" s="2098"/>
      <c r="D5" s="1064" t="s">
        <v>54</v>
      </c>
      <c r="E5" s="1172" t="s">
        <v>55</v>
      </c>
      <c r="F5" s="2041"/>
      <c r="G5" s="2098"/>
      <c r="H5" s="1064" t="s">
        <v>54</v>
      </c>
      <c r="I5" s="1172" t="s">
        <v>55</v>
      </c>
      <c r="J5" s="1978"/>
      <c r="K5" s="1999"/>
      <c r="L5" s="1173" t="s">
        <v>54</v>
      </c>
      <c r="M5" s="1174" t="s">
        <v>55</v>
      </c>
    </row>
    <row r="6" spans="1:16" ht="17.100000000000001" customHeight="1">
      <c r="A6" s="979" t="s">
        <v>1601</v>
      </c>
      <c r="B6" s="821">
        <v>964727</v>
      </c>
      <c r="C6" s="699">
        <v>468705</v>
      </c>
      <c r="D6" s="1175">
        <v>558521</v>
      </c>
      <c r="E6" s="701">
        <v>406206</v>
      </c>
      <c r="F6" s="821">
        <v>29847</v>
      </c>
      <c r="G6" s="699">
        <v>14204</v>
      </c>
      <c r="H6" s="1175">
        <v>19942</v>
      </c>
      <c r="I6" s="701">
        <v>9905</v>
      </c>
      <c r="J6" s="703">
        <v>7886</v>
      </c>
      <c r="K6" s="704">
        <v>3837</v>
      </c>
      <c r="L6" s="704">
        <v>4460</v>
      </c>
      <c r="M6" s="1176">
        <v>3426</v>
      </c>
      <c r="O6" s="40"/>
      <c r="P6" s="40"/>
    </row>
    <row r="7" spans="1:16" ht="17.100000000000001" customHeight="1">
      <c r="A7" s="980" t="s">
        <v>16</v>
      </c>
      <c r="B7" s="1177">
        <v>112640</v>
      </c>
      <c r="C7" s="700">
        <v>54722</v>
      </c>
      <c r="D7" s="1178">
        <v>65245</v>
      </c>
      <c r="E7" s="702">
        <v>47395</v>
      </c>
      <c r="F7" s="1177">
        <v>7332</v>
      </c>
      <c r="G7" s="700">
        <v>3584</v>
      </c>
      <c r="H7" s="1178">
        <v>5074</v>
      </c>
      <c r="I7" s="702">
        <v>2258</v>
      </c>
      <c r="J7" s="705">
        <v>1585</v>
      </c>
      <c r="K7" s="1178">
        <v>735</v>
      </c>
      <c r="L7" s="1178">
        <v>935</v>
      </c>
      <c r="M7" s="700">
        <v>650</v>
      </c>
    </row>
    <row r="8" spans="1:16" ht="17.100000000000001" customHeight="1">
      <c r="A8" s="980" t="s">
        <v>17</v>
      </c>
      <c r="B8" s="1177">
        <v>142997</v>
      </c>
      <c r="C8" s="700">
        <v>69787</v>
      </c>
      <c r="D8" s="1178">
        <v>83654</v>
      </c>
      <c r="E8" s="702">
        <v>59343</v>
      </c>
      <c r="F8" s="1177">
        <v>5329</v>
      </c>
      <c r="G8" s="700">
        <v>2533</v>
      </c>
      <c r="H8" s="1178">
        <v>3705</v>
      </c>
      <c r="I8" s="702">
        <v>1624</v>
      </c>
      <c r="J8" s="705">
        <v>268</v>
      </c>
      <c r="K8" s="1178">
        <v>133</v>
      </c>
      <c r="L8" s="1178">
        <v>176</v>
      </c>
      <c r="M8" s="700">
        <v>92</v>
      </c>
    </row>
    <row r="9" spans="1:16" ht="17.100000000000001" customHeight="1">
      <c r="A9" s="980" t="s">
        <v>18</v>
      </c>
      <c r="B9" s="1177">
        <v>57711</v>
      </c>
      <c r="C9" s="700">
        <v>27961</v>
      </c>
      <c r="D9" s="1178">
        <v>33508</v>
      </c>
      <c r="E9" s="702">
        <v>24203</v>
      </c>
      <c r="F9" s="1177">
        <v>1575</v>
      </c>
      <c r="G9" s="700">
        <v>752</v>
      </c>
      <c r="H9" s="1178">
        <v>1009</v>
      </c>
      <c r="I9" s="702">
        <v>566</v>
      </c>
      <c r="J9" s="705">
        <v>817</v>
      </c>
      <c r="K9" s="1178">
        <v>413</v>
      </c>
      <c r="L9" s="1178">
        <v>453</v>
      </c>
      <c r="M9" s="700">
        <v>364</v>
      </c>
    </row>
    <row r="10" spans="1:16" ht="17.100000000000001" customHeight="1">
      <c r="A10" s="980" t="s">
        <v>19</v>
      </c>
      <c r="B10" s="1177">
        <v>53376</v>
      </c>
      <c r="C10" s="700">
        <v>26017</v>
      </c>
      <c r="D10" s="1178">
        <v>30779</v>
      </c>
      <c r="E10" s="702">
        <v>22597</v>
      </c>
      <c r="F10" s="1177">
        <v>1349</v>
      </c>
      <c r="G10" s="700">
        <v>708</v>
      </c>
      <c r="H10" s="1178">
        <v>942</v>
      </c>
      <c r="I10" s="702">
        <v>407</v>
      </c>
      <c r="J10" s="705">
        <v>297</v>
      </c>
      <c r="K10" s="1178">
        <v>125</v>
      </c>
      <c r="L10" s="1178">
        <v>154</v>
      </c>
      <c r="M10" s="700">
        <v>143</v>
      </c>
    </row>
    <row r="11" spans="1:16" ht="17.100000000000001" customHeight="1">
      <c r="A11" s="980" t="s">
        <v>20</v>
      </c>
      <c r="B11" s="1177">
        <v>24423</v>
      </c>
      <c r="C11" s="700">
        <v>11880</v>
      </c>
      <c r="D11" s="1178">
        <v>13757</v>
      </c>
      <c r="E11" s="702">
        <v>10666</v>
      </c>
      <c r="F11" s="1177">
        <v>728</v>
      </c>
      <c r="G11" s="700">
        <v>374</v>
      </c>
      <c r="H11" s="1178">
        <v>480</v>
      </c>
      <c r="I11" s="702">
        <v>248</v>
      </c>
      <c r="J11" s="706" t="s">
        <v>170</v>
      </c>
      <c r="K11" s="1179" t="s">
        <v>170</v>
      </c>
      <c r="L11" s="1179" t="s">
        <v>170</v>
      </c>
      <c r="M11" s="1180" t="s">
        <v>170</v>
      </c>
    </row>
    <row r="12" spans="1:16" ht="17.100000000000001" customHeight="1">
      <c r="A12" s="980" t="s">
        <v>21</v>
      </c>
      <c r="B12" s="1177">
        <v>72585</v>
      </c>
      <c r="C12" s="700">
        <v>35123</v>
      </c>
      <c r="D12" s="1178">
        <v>41254</v>
      </c>
      <c r="E12" s="702">
        <v>31331</v>
      </c>
      <c r="F12" s="1177">
        <v>2128</v>
      </c>
      <c r="G12" s="700">
        <v>1009</v>
      </c>
      <c r="H12" s="1178">
        <v>1328</v>
      </c>
      <c r="I12" s="702">
        <v>800</v>
      </c>
      <c r="J12" s="705">
        <v>366</v>
      </c>
      <c r="K12" s="1178">
        <v>191</v>
      </c>
      <c r="L12" s="1178">
        <v>199</v>
      </c>
      <c r="M12" s="700">
        <v>167</v>
      </c>
    </row>
    <row r="13" spans="1:16" ht="17.100000000000001" customHeight="1">
      <c r="A13" s="980" t="s">
        <v>22</v>
      </c>
      <c r="B13" s="1177">
        <v>41923</v>
      </c>
      <c r="C13" s="700">
        <v>20207</v>
      </c>
      <c r="D13" s="1178">
        <v>23917</v>
      </c>
      <c r="E13" s="702">
        <v>18006</v>
      </c>
      <c r="F13" s="1177">
        <v>687</v>
      </c>
      <c r="G13" s="700">
        <v>356</v>
      </c>
      <c r="H13" s="1178">
        <v>416</v>
      </c>
      <c r="I13" s="702">
        <v>271</v>
      </c>
      <c r="J13" s="705">
        <v>336</v>
      </c>
      <c r="K13" s="1178">
        <v>183</v>
      </c>
      <c r="L13" s="1178">
        <v>186</v>
      </c>
      <c r="M13" s="700">
        <v>150</v>
      </c>
    </row>
    <row r="14" spans="1:16" ht="17.100000000000001" customHeight="1">
      <c r="A14" s="980" t="s">
        <v>23</v>
      </c>
      <c r="B14" s="1177">
        <v>48705</v>
      </c>
      <c r="C14" s="700">
        <v>23593</v>
      </c>
      <c r="D14" s="1178">
        <v>27931</v>
      </c>
      <c r="E14" s="702">
        <v>20774</v>
      </c>
      <c r="F14" s="1177">
        <v>1429</v>
      </c>
      <c r="G14" s="700">
        <v>675</v>
      </c>
      <c r="H14" s="1178">
        <v>868</v>
      </c>
      <c r="I14" s="702">
        <v>561</v>
      </c>
      <c r="J14" s="705">
        <v>502</v>
      </c>
      <c r="K14" s="1178">
        <v>228</v>
      </c>
      <c r="L14" s="1178">
        <v>330</v>
      </c>
      <c r="M14" s="700">
        <v>172</v>
      </c>
    </row>
    <row r="15" spans="1:16" ht="17.100000000000001" customHeight="1">
      <c r="A15" s="980" t="s">
        <v>24</v>
      </c>
      <c r="B15" s="1177">
        <v>48026</v>
      </c>
      <c r="C15" s="700">
        <v>23475</v>
      </c>
      <c r="D15" s="1178">
        <v>27733</v>
      </c>
      <c r="E15" s="702">
        <v>20293</v>
      </c>
      <c r="F15" s="1177">
        <v>1064</v>
      </c>
      <c r="G15" s="700">
        <v>456</v>
      </c>
      <c r="H15" s="1178">
        <v>646</v>
      </c>
      <c r="I15" s="702">
        <v>418</v>
      </c>
      <c r="J15" s="705">
        <v>195</v>
      </c>
      <c r="K15" s="1178">
        <v>111</v>
      </c>
      <c r="L15" s="1178">
        <v>108</v>
      </c>
      <c r="M15" s="700">
        <v>87</v>
      </c>
    </row>
    <row r="16" spans="1:16" ht="17.100000000000001" customHeight="1">
      <c r="A16" s="980" t="s">
        <v>25</v>
      </c>
      <c r="B16" s="1177">
        <v>46202</v>
      </c>
      <c r="C16" s="700">
        <v>22555</v>
      </c>
      <c r="D16" s="1178">
        <v>26930</v>
      </c>
      <c r="E16" s="702">
        <v>19272</v>
      </c>
      <c r="F16" s="1177">
        <v>695</v>
      </c>
      <c r="G16" s="700">
        <v>335</v>
      </c>
      <c r="H16" s="1178">
        <v>440</v>
      </c>
      <c r="I16" s="702">
        <v>255</v>
      </c>
      <c r="J16" s="705">
        <v>266</v>
      </c>
      <c r="K16" s="1178">
        <v>116</v>
      </c>
      <c r="L16" s="1178">
        <v>139</v>
      </c>
      <c r="M16" s="700">
        <v>127</v>
      </c>
    </row>
    <row r="17" spans="1:13" ht="17.100000000000001" customHeight="1">
      <c r="A17" s="980" t="s">
        <v>26</v>
      </c>
      <c r="B17" s="1177">
        <v>109733</v>
      </c>
      <c r="C17" s="700">
        <v>53531</v>
      </c>
      <c r="D17" s="1178">
        <v>64318</v>
      </c>
      <c r="E17" s="702">
        <v>45415</v>
      </c>
      <c r="F17" s="1177">
        <v>2860</v>
      </c>
      <c r="G17" s="700">
        <v>1341</v>
      </c>
      <c r="H17" s="1178">
        <v>2036</v>
      </c>
      <c r="I17" s="702">
        <v>824</v>
      </c>
      <c r="J17" s="705">
        <v>1102</v>
      </c>
      <c r="K17" s="1178">
        <v>532</v>
      </c>
      <c r="L17" s="1178">
        <v>648</v>
      </c>
      <c r="M17" s="700">
        <v>454</v>
      </c>
    </row>
    <row r="18" spans="1:13" ht="17.100000000000001" customHeight="1">
      <c r="A18" s="980" t="s">
        <v>27</v>
      </c>
      <c r="B18" s="1177">
        <v>54847</v>
      </c>
      <c r="C18" s="700">
        <v>26615</v>
      </c>
      <c r="D18" s="1178">
        <v>32180</v>
      </c>
      <c r="E18" s="702">
        <v>22667</v>
      </c>
      <c r="F18" s="1177">
        <v>1295</v>
      </c>
      <c r="G18" s="700">
        <v>557</v>
      </c>
      <c r="H18" s="1178">
        <v>855</v>
      </c>
      <c r="I18" s="702">
        <v>440</v>
      </c>
      <c r="J18" s="705">
        <v>444</v>
      </c>
      <c r="K18" s="1178">
        <v>219</v>
      </c>
      <c r="L18" s="1178">
        <v>221</v>
      </c>
      <c r="M18" s="700">
        <v>223</v>
      </c>
    </row>
    <row r="19" spans="1:13" ht="17.100000000000001" customHeight="1">
      <c r="A19" s="980" t="s">
        <v>28</v>
      </c>
      <c r="B19" s="1177">
        <v>50130</v>
      </c>
      <c r="C19" s="700">
        <v>24172</v>
      </c>
      <c r="D19" s="1178">
        <v>28865</v>
      </c>
      <c r="E19" s="702">
        <v>21265</v>
      </c>
      <c r="F19" s="1177">
        <v>1292</v>
      </c>
      <c r="G19" s="700">
        <v>621</v>
      </c>
      <c r="H19" s="1178">
        <v>830</v>
      </c>
      <c r="I19" s="702">
        <v>462</v>
      </c>
      <c r="J19" s="705">
        <v>661</v>
      </c>
      <c r="K19" s="1178">
        <v>337</v>
      </c>
      <c r="L19" s="1178">
        <v>340</v>
      </c>
      <c r="M19" s="700">
        <v>321</v>
      </c>
    </row>
    <row r="20" spans="1:13" ht="17.100000000000001" customHeight="1">
      <c r="A20" s="980" t="s">
        <v>29</v>
      </c>
      <c r="B20" s="1177">
        <v>101429</v>
      </c>
      <c r="C20" s="700">
        <v>49067</v>
      </c>
      <c r="D20" s="1178">
        <v>58450</v>
      </c>
      <c r="E20" s="702">
        <v>42979</v>
      </c>
      <c r="F20" s="1177">
        <v>2084</v>
      </c>
      <c r="G20" s="700">
        <v>903</v>
      </c>
      <c r="H20" s="1178">
        <v>1313</v>
      </c>
      <c r="I20" s="702">
        <v>771</v>
      </c>
      <c r="J20" s="705">
        <v>1047</v>
      </c>
      <c r="K20" s="1178">
        <v>514</v>
      </c>
      <c r="L20" s="1178">
        <v>571</v>
      </c>
      <c r="M20" s="700">
        <v>476</v>
      </c>
    </row>
    <row r="21" spans="1:13" s="551" customFormat="1" ht="17.100000000000001" customHeight="1">
      <c r="A21" s="980"/>
      <c r="B21" s="700"/>
      <c r="C21" s="700"/>
      <c r="D21" s="700"/>
      <c r="E21" s="700"/>
      <c r="F21" s="700"/>
      <c r="G21" s="700"/>
      <c r="H21" s="700"/>
      <c r="I21" s="700"/>
      <c r="J21" s="700"/>
      <c r="K21" s="700"/>
      <c r="L21" s="700"/>
      <c r="M21" s="700"/>
    </row>
    <row r="22" spans="1:13" ht="17.100000000000001" customHeight="1">
      <c r="A22" s="69" t="s">
        <v>513</v>
      </c>
    </row>
    <row r="23" spans="1:13">
      <c r="B23" s="40"/>
      <c r="C23" s="40"/>
      <c r="D23" s="40"/>
      <c r="E23" s="40"/>
      <c r="F23" s="40"/>
      <c r="G23" s="40"/>
      <c r="H23" s="40"/>
      <c r="I23" s="40"/>
      <c r="J23" s="40"/>
      <c r="K23" s="40"/>
      <c r="L23" s="40"/>
      <c r="M23" s="40"/>
    </row>
  </sheetData>
  <mergeCells count="13">
    <mergeCell ref="A3:A5"/>
    <mergeCell ref="L4:M4"/>
    <mergeCell ref="B3:E3"/>
    <mergeCell ref="F3:I3"/>
    <mergeCell ref="J3:M3"/>
    <mergeCell ref="B4:B5"/>
    <mergeCell ref="C4:C5"/>
    <mergeCell ref="D4:E4"/>
    <mergeCell ref="F4:F5"/>
    <mergeCell ref="G4:G5"/>
    <mergeCell ref="H4:I4"/>
    <mergeCell ref="J4:J5"/>
    <mergeCell ref="K4:K5"/>
  </mergeCells>
  <hyperlinks>
    <hyperlink ref="O2" location="OBSAH!A1" display="Zpět na obsah"/>
  </hyperlinks>
  <pageMargins left="0.7" right="0.7" top="0.78740157499999996" bottom="0.78740157499999996"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1"/>
  <dimension ref="A1:AA23"/>
  <sheetViews>
    <sheetView showGridLines="0" zoomScaleNormal="100" workbookViewId="0"/>
  </sheetViews>
  <sheetFormatPr defaultColWidth="9.140625" defaultRowHeight="15"/>
  <cols>
    <col min="1" max="1" width="18" style="147" customWidth="1"/>
    <col min="2" max="12" width="6.7109375" style="147" customWidth="1"/>
    <col min="13" max="18" width="6.42578125" style="147" customWidth="1"/>
    <col min="19" max="16384" width="9.140625" style="147"/>
  </cols>
  <sheetData>
    <row r="1" spans="1:27" s="35" customFormat="1" ht="17.25" customHeight="1">
      <c r="A1" s="121" t="s">
        <v>958</v>
      </c>
      <c r="B1" s="124"/>
      <c r="C1" s="124"/>
      <c r="D1" s="124"/>
      <c r="E1" s="53"/>
      <c r="F1" s="53"/>
      <c r="G1" s="53"/>
      <c r="H1" s="53"/>
      <c r="I1" s="53"/>
      <c r="L1" s="280"/>
    </row>
    <row r="2" spans="1:27" ht="17.25" customHeight="1" thickBot="1">
      <c r="A2" s="1614" t="s">
        <v>1719</v>
      </c>
      <c r="B2" s="146"/>
      <c r="C2" s="146"/>
      <c r="P2" s="146"/>
      <c r="Q2" s="146"/>
      <c r="R2" s="146"/>
      <c r="S2" s="146"/>
      <c r="T2" s="213" t="s">
        <v>1602</v>
      </c>
      <c r="U2" s="146"/>
    </row>
    <row r="3" spans="1:27" ht="24" customHeight="1">
      <c r="A3" s="1963" t="s">
        <v>184</v>
      </c>
      <c r="B3" s="1965" t="s">
        <v>193</v>
      </c>
      <c r="C3" s="1966"/>
      <c r="D3" s="1966"/>
      <c r="E3" s="1966"/>
      <c r="F3" s="1966"/>
      <c r="G3" s="1966"/>
      <c r="H3" s="1966"/>
      <c r="I3" s="1966"/>
      <c r="J3" s="1966"/>
      <c r="K3" s="1966"/>
      <c r="L3" s="1972"/>
      <c r="M3" s="1967" t="s">
        <v>941</v>
      </c>
      <c r="N3" s="1968"/>
      <c r="O3" s="1969" t="s">
        <v>942</v>
      </c>
      <c r="P3" s="1970"/>
      <c r="Q3" s="1971" t="s">
        <v>943</v>
      </c>
      <c r="R3" s="1968"/>
    </row>
    <row r="4" spans="1:27" ht="17.25" customHeight="1" thickBot="1">
      <c r="A4" s="1964"/>
      <c r="B4" s="995" t="s">
        <v>11</v>
      </c>
      <c r="C4" s="995" t="s">
        <v>12</v>
      </c>
      <c r="D4" s="995" t="s">
        <v>13</v>
      </c>
      <c r="E4" s="995" t="s">
        <v>135</v>
      </c>
      <c r="F4" s="995" t="s">
        <v>183</v>
      </c>
      <c r="G4" s="996" t="s">
        <v>432</v>
      </c>
      <c r="H4" s="996" t="s">
        <v>529</v>
      </c>
      <c r="I4" s="996" t="s">
        <v>589</v>
      </c>
      <c r="J4" s="996" t="s">
        <v>656</v>
      </c>
      <c r="K4" s="996" t="s">
        <v>673</v>
      </c>
      <c r="L4" s="1112" t="s">
        <v>939</v>
      </c>
      <c r="M4" s="1058" t="s">
        <v>185</v>
      </c>
      <c r="N4" s="1000" t="s">
        <v>186</v>
      </c>
      <c r="O4" s="1010" t="s">
        <v>185</v>
      </c>
      <c r="P4" s="1000" t="s">
        <v>186</v>
      </c>
      <c r="Q4" s="1010" t="s">
        <v>185</v>
      </c>
      <c r="R4" s="1117" t="s">
        <v>186</v>
      </c>
    </row>
    <row r="5" spans="1:27" ht="17.100000000000001" customHeight="1">
      <c r="A5" s="975" t="s">
        <v>1601</v>
      </c>
      <c r="B5" s="248">
        <v>43259</v>
      </c>
      <c r="C5" s="248">
        <v>44091</v>
      </c>
      <c r="D5" s="248">
        <v>45116</v>
      </c>
      <c r="E5" s="248">
        <v>46023</v>
      </c>
      <c r="F5" s="248">
        <v>46774</v>
      </c>
      <c r="G5" s="248">
        <v>48117</v>
      </c>
      <c r="H5" s="248">
        <v>49201</v>
      </c>
      <c r="I5" s="248">
        <v>50050</v>
      </c>
      <c r="J5" s="248">
        <v>51190</v>
      </c>
      <c r="K5" s="248">
        <v>51541</v>
      </c>
      <c r="L5" s="214">
        <v>52015</v>
      </c>
      <c r="M5" s="1181">
        <f>L5-K5</f>
        <v>474</v>
      </c>
      <c r="N5" s="296">
        <f>L5/K5-1</f>
        <v>9.1965619603811E-3</v>
      </c>
      <c r="O5" s="1094">
        <f>L5-G5</f>
        <v>3898</v>
      </c>
      <c r="P5" s="296">
        <f>L5/G5-1</f>
        <v>8.1010869339318781E-2</v>
      </c>
      <c r="Q5" s="1094">
        <f>L5-B5</f>
        <v>8756</v>
      </c>
      <c r="R5" s="1118">
        <f>L5/B5-1</f>
        <v>0.20240874731269787</v>
      </c>
      <c r="T5"/>
      <c r="U5"/>
      <c r="V5"/>
      <c r="W5"/>
      <c r="X5"/>
      <c r="Y5"/>
      <c r="Z5"/>
      <c r="AA5"/>
    </row>
    <row r="6" spans="1:27" ht="17.100000000000001" customHeight="1">
      <c r="A6" s="977" t="s">
        <v>16</v>
      </c>
      <c r="B6" s="227">
        <v>4232</v>
      </c>
      <c r="C6" s="227">
        <v>4442</v>
      </c>
      <c r="D6" s="227">
        <v>4639</v>
      </c>
      <c r="E6" s="227">
        <v>4812</v>
      </c>
      <c r="F6" s="227">
        <v>4989</v>
      </c>
      <c r="G6" s="227">
        <v>5128</v>
      </c>
      <c r="H6" s="227">
        <v>5286</v>
      </c>
      <c r="I6" s="227">
        <v>5386</v>
      </c>
      <c r="J6" s="227">
        <v>5568</v>
      </c>
      <c r="K6" s="227">
        <v>5569</v>
      </c>
      <c r="L6" s="215">
        <v>5630</v>
      </c>
      <c r="M6" s="1182">
        <f t="shared" ref="M6:M19" si="0">L6-K6</f>
        <v>61</v>
      </c>
      <c r="N6" s="298">
        <f t="shared" ref="N6:N19" si="1">L6/K6-1</f>
        <v>1.0953492548033683E-2</v>
      </c>
      <c r="O6" s="1095">
        <f t="shared" ref="O6:O19" si="2">L6-G6</f>
        <v>502</v>
      </c>
      <c r="P6" s="298">
        <f t="shared" ref="P6:P19" si="3">L6/G6-1</f>
        <v>9.7893915756630312E-2</v>
      </c>
      <c r="Q6" s="1095">
        <f t="shared" ref="Q6:Q19" si="4">L6-B6</f>
        <v>1398</v>
      </c>
      <c r="R6" s="1115">
        <f t="shared" ref="R6:R19" si="5">L6/B6-1</f>
        <v>0.33034026465028354</v>
      </c>
      <c r="T6"/>
      <c r="U6"/>
      <c r="V6"/>
      <c r="W6"/>
      <c r="X6"/>
      <c r="Y6"/>
      <c r="Z6"/>
      <c r="AA6"/>
    </row>
    <row r="7" spans="1:27" ht="17.100000000000001" customHeight="1">
      <c r="A7" s="977" t="s">
        <v>17</v>
      </c>
      <c r="B7" s="227">
        <v>5415</v>
      </c>
      <c r="C7" s="227">
        <v>5615</v>
      </c>
      <c r="D7" s="227">
        <v>5834</v>
      </c>
      <c r="E7" s="227">
        <v>6050</v>
      </c>
      <c r="F7" s="227">
        <v>6234</v>
      </c>
      <c r="G7" s="227">
        <v>6465</v>
      </c>
      <c r="H7" s="227">
        <v>6685</v>
      </c>
      <c r="I7" s="227">
        <v>6858</v>
      </c>
      <c r="J7" s="227">
        <v>7062</v>
      </c>
      <c r="K7" s="227">
        <v>7173</v>
      </c>
      <c r="L7" s="215">
        <v>7281</v>
      </c>
      <c r="M7" s="1182">
        <f t="shared" si="0"/>
        <v>108</v>
      </c>
      <c r="N7" s="298">
        <f t="shared" si="1"/>
        <v>1.5056461731492998E-2</v>
      </c>
      <c r="O7" s="1095">
        <f t="shared" si="2"/>
        <v>816</v>
      </c>
      <c r="P7" s="298">
        <f t="shared" si="3"/>
        <v>0.12621809744779577</v>
      </c>
      <c r="Q7" s="1095">
        <f t="shared" si="4"/>
        <v>1866</v>
      </c>
      <c r="R7" s="1115">
        <f t="shared" si="5"/>
        <v>0.3445983379501385</v>
      </c>
      <c r="T7"/>
      <c r="U7"/>
      <c r="V7"/>
      <c r="W7"/>
      <c r="X7"/>
      <c r="Y7"/>
      <c r="Z7"/>
      <c r="AA7"/>
    </row>
    <row r="8" spans="1:27" ht="17.100000000000001" customHeight="1">
      <c r="A8" s="977" t="s">
        <v>18</v>
      </c>
      <c r="B8" s="227">
        <v>2678</v>
      </c>
      <c r="C8" s="227">
        <v>2713</v>
      </c>
      <c r="D8" s="227">
        <v>2782</v>
      </c>
      <c r="E8" s="227">
        <v>2818</v>
      </c>
      <c r="F8" s="227">
        <v>2851</v>
      </c>
      <c r="G8" s="227">
        <v>2935</v>
      </c>
      <c r="H8" s="227">
        <v>3004</v>
      </c>
      <c r="I8" s="227">
        <v>3067</v>
      </c>
      <c r="J8" s="227">
        <v>3158</v>
      </c>
      <c r="K8" s="227">
        <v>3189</v>
      </c>
      <c r="L8" s="215">
        <v>3203</v>
      </c>
      <c r="M8" s="1182">
        <f t="shared" si="0"/>
        <v>14</v>
      </c>
      <c r="N8" s="298">
        <f t="shared" si="1"/>
        <v>4.3900909375980124E-3</v>
      </c>
      <c r="O8" s="1095">
        <f t="shared" si="2"/>
        <v>268</v>
      </c>
      <c r="P8" s="298">
        <f t="shared" si="3"/>
        <v>9.1311754684838098E-2</v>
      </c>
      <c r="Q8" s="1095">
        <f t="shared" si="4"/>
        <v>525</v>
      </c>
      <c r="R8" s="1115">
        <f t="shared" si="5"/>
        <v>0.19604182225541456</v>
      </c>
      <c r="T8"/>
      <c r="U8"/>
      <c r="V8"/>
      <c r="W8"/>
      <c r="X8"/>
      <c r="Y8"/>
      <c r="Z8"/>
      <c r="AA8"/>
    </row>
    <row r="9" spans="1:27" ht="17.100000000000001" customHeight="1">
      <c r="A9" s="977" t="s">
        <v>19</v>
      </c>
      <c r="B9" s="227">
        <v>2364</v>
      </c>
      <c r="C9" s="227">
        <v>2413</v>
      </c>
      <c r="D9" s="227">
        <v>2455</v>
      </c>
      <c r="E9" s="227">
        <v>2493</v>
      </c>
      <c r="F9" s="227">
        <v>2505</v>
      </c>
      <c r="G9" s="227">
        <v>2570</v>
      </c>
      <c r="H9" s="227">
        <v>2619</v>
      </c>
      <c r="I9" s="227">
        <v>2649</v>
      </c>
      <c r="J9" s="227">
        <v>2701</v>
      </c>
      <c r="K9" s="227">
        <v>2724</v>
      </c>
      <c r="L9" s="215">
        <v>2756</v>
      </c>
      <c r="M9" s="1182">
        <f t="shared" si="0"/>
        <v>32</v>
      </c>
      <c r="N9" s="298">
        <f t="shared" si="1"/>
        <v>1.1747430249632984E-2</v>
      </c>
      <c r="O9" s="1095">
        <f t="shared" si="2"/>
        <v>186</v>
      </c>
      <c r="P9" s="298">
        <f t="shared" si="3"/>
        <v>7.2373540856031093E-2</v>
      </c>
      <c r="Q9" s="1095">
        <f t="shared" si="4"/>
        <v>392</v>
      </c>
      <c r="R9" s="1115">
        <f t="shared" si="5"/>
        <v>0.16582064297800336</v>
      </c>
      <c r="T9"/>
      <c r="U9"/>
      <c r="V9"/>
      <c r="W9"/>
      <c r="X9"/>
      <c r="Y9"/>
      <c r="Z9"/>
      <c r="AA9"/>
    </row>
    <row r="10" spans="1:27" ht="17.100000000000001" customHeight="1">
      <c r="A10" s="977" t="s">
        <v>20</v>
      </c>
      <c r="B10" s="227">
        <v>1214</v>
      </c>
      <c r="C10" s="227">
        <v>1235</v>
      </c>
      <c r="D10" s="227">
        <v>1254</v>
      </c>
      <c r="E10" s="227">
        <v>1263</v>
      </c>
      <c r="F10" s="227">
        <v>1270</v>
      </c>
      <c r="G10" s="227">
        <v>1287</v>
      </c>
      <c r="H10" s="227">
        <v>1317</v>
      </c>
      <c r="I10" s="227">
        <v>1338</v>
      </c>
      <c r="J10" s="227">
        <v>1366</v>
      </c>
      <c r="K10" s="227">
        <v>1362</v>
      </c>
      <c r="L10" s="215">
        <v>1368</v>
      </c>
      <c r="M10" s="1114">
        <f t="shared" si="0"/>
        <v>6</v>
      </c>
      <c r="N10" s="298">
        <f t="shared" si="1"/>
        <v>4.405286343612369E-3</v>
      </c>
      <c r="O10" s="1095">
        <f t="shared" si="2"/>
        <v>81</v>
      </c>
      <c r="P10" s="298">
        <f t="shared" si="3"/>
        <v>6.2937062937062915E-2</v>
      </c>
      <c r="Q10" s="1015">
        <f t="shared" si="4"/>
        <v>154</v>
      </c>
      <c r="R10" s="1115">
        <f t="shared" si="5"/>
        <v>0.12685337726523893</v>
      </c>
      <c r="T10"/>
      <c r="U10"/>
      <c r="V10"/>
      <c r="W10"/>
      <c r="X10"/>
      <c r="Y10"/>
      <c r="Z10"/>
      <c r="AA10"/>
    </row>
    <row r="11" spans="1:27" ht="17.100000000000001" customHeight="1">
      <c r="A11" s="977" t="s">
        <v>21</v>
      </c>
      <c r="B11" s="227">
        <v>3630</v>
      </c>
      <c r="C11" s="227">
        <v>3661</v>
      </c>
      <c r="D11" s="227">
        <v>3701</v>
      </c>
      <c r="E11" s="227">
        <v>3753</v>
      </c>
      <c r="F11" s="227">
        <v>3789</v>
      </c>
      <c r="G11" s="227">
        <v>3862</v>
      </c>
      <c r="H11" s="227">
        <v>3914</v>
      </c>
      <c r="I11" s="227">
        <v>3944</v>
      </c>
      <c r="J11" s="227">
        <v>3964</v>
      </c>
      <c r="K11" s="227">
        <v>3965</v>
      </c>
      <c r="L11" s="215">
        <v>3962</v>
      </c>
      <c r="M11" s="1183">
        <f t="shared" si="0"/>
        <v>-3</v>
      </c>
      <c r="N11" s="298">
        <f t="shared" si="1"/>
        <v>-7.5662042875157542E-4</v>
      </c>
      <c r="O11" s="1095">
        <f t="shared" si="2"/>
        <v>100</v>
      </c>
      <c r="P11" s="298">
        <f t="shared" si="3"/>
        <v>2.5893319523562885E-2</v>
      </c>
      <c r="Q11" s="1095">
        <f t="shared" si="4"/>
        <v>332</v>
      </c>
      <c r="R11" s="1115">
        <f t="shared" si="5"/>
        <v>9.1460055096418635E-2</v>
      </c>
      <c r="T11"/>
      <c r="U11"/>
      <c r="V11"/>
      <c r="W11"/>
      <c r="X11"/>
      <c r="Y11"/>
      <c r="Z11"/>
      <c r="AA11"/>
    </row>
    <row r="12" spans="1:27" ht="17.100000000000001" customHeight="1">
      <c r="A12" s="977" t="s">
        <v>22</v>
      </c>
      <c r="B12" s="227">
        <v>1947</v>
      </c>
      <c r="C12" s="227">
        <v>1986</v>
      </c>
      <c r="D12" s="227">
        <v>2038</v>
      </c>
      <c r="E12" s="227">
        <v>2068</v>
      </c>
      <c r="F12" s="227">
        <v>2071</v>
      </c>
      <c r="G12" s="227">
        <v>2126</v>
      </c>
      <c r="H12" s="227">
        <v>2169</v>
      </c>
      <c r="I12" s="227">
        <v>2205</v>
      </c>
      <c r="J12" s="227">
        <v>2236</v>
      </c>
      <c r="K12" s="227">
        <v>2247</v>
      </c>
      <c r="L12" s="215">
        <v>2250</v>
      </c>
      <c r="M12" s="1183">
        <f t="shared" si="0"/>
        <v>3</v>
      </c>
      <c r="N12" s="298">
        <f t="shared" si="1"/>
        <v>1.3351134846462109E-3</v>
      </c>
      <c r="O12" s="1095">
        <f t="shared" si="2"/>
        <v>124</v>
      </c>
      <c r="P12" s="298">
        <f t="shared" si="3"/>
        <v>5.8325493885230451E-2</v>
      </c>
      <c r="Q12" s="1095">
        <f t="shared" si="4"/>
        <v>303</v>
      </c>
      <c r="R12" s="1115">
        <f t="shared" si="5"/>
        <v>0.15562403697996929</v>
      </c>
      <c r="T12"/>
      <c r="U12"/>
      <c r="V12"/>
      <c r="W12"/>
      <c r="X12"/>
      <c r="Y12"/>
      <c r="Z12"/>
      <c r="AA12"/>
    </row>
    <row r="13" spans="1:27" ht="17.100000000000001" customHeight="1">
      <c r="A13" s="977" t="s">
        <v>23</v>
      </c>
      <c r="B13" s="227">
        <v>2413</v>
      </c>
      <c r="C13" s="227">
        <v>2430</v>
      </c>
      <c r="D13" s="227">
        <v>2487</v>
      </c>
      <c r="E13" s="227">
        <v>2507</v>
      </c>
      <c r="F13" s="227">
        <v>2552</v>
      </c>
      <c r="G13" s="227">
        <v>2607</v>
      </c>
      <c r="H13" s="227">
        <v>2660</v>
      </c>
      <c r="I13" s="227">
        <v>2683</v>
      </c>
      <c r="J13" s="227">
        <v>2734</v>
      </c>
      <c r="K13" s="227">
        <v>2744</v>
      </c>
      <c r="L13" s="215">
        <v>2737</v>
      </c>
      <c r="M13" s="1183">
        <f t="shared" si="0"/>
        <v>-7</v>
      </c>
      <c r="N13" s="298">
        <f t="shared" si="1"/>
        <v>-2.5510204081632404E-3</v>
      </c>
      <c r="O13" s="1095">
        <f t="shared" si="2"/>
        <v>130</v>
      </c>
      <c r="P13" s="298">
        <f t="shared" si="3"/>
        <v>4.986574606827765E-2</v>
      </c>
      <c r="Q13" s="1095">
        <f t="shared" si="4"/>
        <v>324</v>
      </c>
      <c r="R13" s="1115">
        <f t="shared" si="5"/>
        <v>0.13427268959801086</v>
      </c>
      <c r="T13"/>
      <c r="U13"/>
      <c r="V13"/>
      <c r="W13"/>
      <c r="X13"/>
      <c r="Y13"/>
      <c r="Z13"/>
      <c r="AA13"/>
    </row>
    <row r="14" spans="1:27" ht="17.100000000000001" customHeight="1">
      <c r="A14" s="977" t="s">
        <v>24</v>
      </c>
      <c r="B14" s="227">
        <v>2223</v>
      </c>
      <c r="C14" s="227">
        <v>2238</v>
      </c>
      <c r="D14" s="227">
        <v>2256</v>
      </c>
      <c r="E14" s="227">
        <v>2284</v>
      </c>
      <c r="F14" s="227">
        <v>2327</v>
      </c>
      <c r="G14" s="227">
        <v>2398</v>
      </c>
      <c r="H14" s="227">
        <v>2446</v>
      </c>
      <c r="I14" s="227">
        <v>2481</v>
      </c>
      <c r="J14" s="227">
        <v>2546</v>
      </c>
      <c r="K14" s="227">
        <v>2570</v>
      </c>
      <c r="L14" s="215">
        <v>2605</v>
      </c>
      <c r="M14" s="1182">
        <f t="shared" si="0"/>
        <v>35</v>
      </c>
      <c r="N14" s="298">
        <f t="shared" si="1"/>
        <v>1.3618677042801508E-2</v>
      </c>
      <c r="O14" s="1095">
        <f t="shared" si="2"/>
        <v>207</v>
      </c>
      <c r="P14" s="298">
        <f t="shared" si="3"/>
        <v>8.6321934945788215E-2</v>
      </c>
      <c r="Q14" s="1095">
        <f t="shared" si="4"/>
        <v>382</v>
      </c>
      <c r="R14" s="1115">
        <f t="shared" si="5"/>
        <v>0.17183985605038243</v>
      </c>
      <c r="T14"/>
      <c r="U14"/>
      <c r="V14"/>
      <c r="W14"/>
      <c r="X14"/>
      <c r="Y14"/>
      <c r="Z14"/>
      <c r="AA14"/>
    </row>
    <row r="15" spans="1:27" ht="17.100000000000001" customHeight="1">
      <c r="A15" s="977" t="s">
        <v>25</v>
      </c>
      <c r="B15" s="227">
        <v>2172</v>
      </c>
      <c r="C15" s="227">
        <v>2200</v>
      </c>
      <c r="D15" s="227">
        <v>2212</v>
      </c>
      <c r="E15" s="227">
        <v>2248</v>
      </c>
      <c r="F15" s="227">
        <v>2268</v>
      </c>
      <c r="G15" s="227">
        <v>2347</v>
      </c>
      <c r="H15" s="227">
        <v>2388</v>
      </c>
      <c r="I15" s="227">
        <v>2433</v>
      </c>
      <c r="J15" s="227">
        <v>2468</v>
      </c>
      <c r="K15" s="227">
        <v>2498</v>
      </c>
      <c r="L15" s="215">
        <v>2525</v>
      </c>
      <c r="M15" s="1182">
        <f t="shared" si="0"/>
        <v>27</v>
      </c>
      <c r="N15" s="298">
        <f t="shared" si="1"/>
        <v>1.0808646917534137E-2</v>
      </c>
      <c r="O15" s="1095">
        <f t="shared" si="2"/>
        <v>178</v>
      </c>
      <c r="P15" s="298">
        <f t="shared" si="3"/>
        <v>7.5841499786962085E-2</v>
      </c>
      <c r="Q15" s="1095">
        <f t="shared" si="4"/>
        <v>353</v>
      </c>
      <c r="R15" s="1115">
        <f t="shared" si="5"/>
        <v>0.16252302025782694</v>
      </c>
      <c r="T15"/>
      <c r="U15"/>
      <c r="V15"/>
      <c r="W15"/>
      <c r="X15"/>
      <c r="Y15"/>
      <c r="Z15"/>
      <c r="AA15"/>
    </row>
    <row r="16" spans="1:27" ht="17.100000000000001" customHeight="1">
      <c r="A16" s="977" t="s">
        <v>26</v>
      </c>
      <c r="B16" s="227">
        <v>4709</v>
      </c>
      <c r="C16" s="227">
        <v>4825</v>
      </c>
      <c r="D16" s="227">
        <v>4964</v>
      </c>
      <c r="E16" s="227">
        <v>5096</v>
      </c>
      <c r="F16" s="227">
        <v>5180</v>
      </c>
      <c r="G16" s="227">
        <v>5343</v>
      </c>
      <c r="H16" s="227">
        <v>5472</v>
      </c>
      <c r="I16" s="227">
        <v>5622</v>
      </c>
      <c r="J16" s="227">
        <v>5776</v>
      </c>
      <c r="K16" s="227">
        <v>5860</v>
      </c>
      <c r="L16" s="215">
        <v>5939</v>
      </c>
      <c r="M16" s="1182">
        <f t="shared" si="0"/>
        <v>79</v>
      </c>
      <c r="N16" s="298">
        <f t="shared" si="1"/>
        <v>1.348122866894208E-2</v>
      </c>
      <c r="O16" s="1095">
        <f t="shared" si="2"/>
        <v>596</v>
      </c>
      <c r="P16" s="298">
        <f t="shared" si="3"/>
        <v>0.11154781957701676</v>
      </c>
      <c r="Q16" s="1095">
        <f t="shared" si="4"/>
        <v>1230</v>
      </c>
      <c r="R16" s="1115">
        <f t="shared" si="5"/>
        <v>0.26120195370567001</v>
      </c>
      <c r="T16"/>
      <c r="U16"/>
      <c r="V16"/>
      <c r="W16"/>
      <c r="X16"/>
      <c r="Y16"/>
      <c r="Z16"/>
      <c r="AA16"/>
    </row>
    <row r="17" spans="1:27" ht="17.100000000000001" customHeight="1">
      <c r="A17" s="977" t="s">
        <v>27</v>
      </c>
      <c r="B17" s="227">
        <v>2694</v>
      </c>
      <c r="C17" s="227">
        <v>2721</v>
      </c>
      <c r="D17" s="227">
        <v>2761</v>
      </c>
      <c r="E17" s="227">
        <v>2781</v>
      </c>
      <c r="F17" s="227">
        <v>2807</v>
      </c>
      <c r="G17" s="227">
        <v>2902</v>
      </c>
      <c r="H17" s="227">
        <v>2968</v>
      </c>
      <c r="I17" s="227">
        <v>3015</v>
      </c>
      <c r="J17" s="227">
        <v>3097</v>
      </c>
      <c r="K17" s="227">
        <v>3122</v>
      </c>
      <c r="L17" s="215">
        <v>3161</v>
      </c>
      <c r="M17" s="1182">
        <f t="shared" si="0"/>
        <v>39</v>
      </c>
      <c r="N17" s="298">
        <f t="shared" si="1"/>
        <v>1.2491992312620104E-2</v>
      </c>
      <c r="O17" s="1095">
        <f t="shared" si="2"/>
        <v>259</v>
      </c>
      <c r="P17" s="298">
        <f t="shared" si="3"/>
        <v>8.9248793935217119E-2</v>
      </c>
      <c r="Q17" s="1095">
        <f t="shared" si="4"/>
        <v>467</v>
      </c>
      <c r="R17" s="1115">
        <f t="shared" si="5"/>
        <v>0.17334818114328132</v>
      </c>
      <c r="T17"/>
      <c r="U17"/>
      <c r="V17"/>
      <c r="W17"/>
      <c r="X17"/>
      <c r="Y17"/>
      <c r="Z17"/>
      <c r="AA17"/>
    </row>
    <row r="18" spans="1:27" ht="17.100000000000001" customHeight="1">
      <c r="A18" s="977" t="s">
        <v>28</v>
      </c>
      <c r="B18" s="227">
        <v>2515</v>
      </c>
      <c r="C18" s="227">
        <v>2527</v>
      </c>
      <c r="D18" s="227">
        <v>2568</v>
      </c>
      <c r="E18" s="227">
        <v>2616</v>
      </c>
      <c r="F18" s="227">
        <v>2657</v>
      </c>
      <c r="G18" s="227">
        <v>2732</v>
      </c>
      <c r="H18" s="227">
        <v>2757</v>
      </c>
      <c r="I18" s="227">
        <v>2802</v>
      </c>
      <c r="J18" s="227">
        <v>2858</v>
      </c>
      <c r="K18" s="227">
        <v>2849</v>
      </c>
      <c r="L18" s="215">
        <v>2888</v>
      </c>
      <c r="M18" s="1114">
        <f t="shared" si="0"/>
        <v>39</v>
      </c>
      <c r="N18" s="298">
        <f t="shared" si="1"/>
        <v>1.3689013689013763E-2</v>
      </c>
      <c r="O18" s="1095">
        <f t="shared" si="2"/>
        <v>156</v>
      </c>
      <c r="P18" s="298">
        <f t="shared" si="3"/>
        <v>5.7101024890190422E-2</v>
      </c>
      <c r="Q18" s="1095">
        <f t="shared" si="4"/>
        <v>373</v>
      </c>
      <c r="R18" s="1115">
        <f t="shared" si="5"/>
        <v>0.1483101391650099</v>
      </c>
      <c r="T18"/>
      <c r="U18"/>
      <c r="V18"/>
      <c r="W18"/>
      <c r="X18"/>
      <c r="Y18"/>
      <c r="Z18"/>
      <c r="AA18"/>
    </row>
    <row r="19" spans="1:27" ht="17.100000000000001" customHeight="1">
      <c r="A19" s="977" t="s">
        <v>29</v>
      </c>
      <c r="B19" s="227">
        <v>5053</v>
      </c>
      <c r="C19" s="227">
        <v>5085</v>
      </c>
      <c r="D19" s="227">
        <v>5165</v>
      </c>
      <c r="E19" s="227">
        <v>5234</v>
      </c>
      <c r="F19" s="227">
        <v>5274</v>
      </c>
      <c r="G19" s="227">
        <v>5415</v>
      </c>
      <c r="H19" s="227">
        <v>5516</v>
      </c>
      <c r="I19" s="227">
        <v>5567</v>
      </c>
      <c r="J19" s="227">
        <v>5656</v>
      </c>
      <c r="K19" s="227">
        <v>5669</v>
      </c>
      <c r="L19" s="215">
        <v>5710</v>
      </c>
      <c r="M19" s="1182">
        <f t="shared" si="0"/>
        <v>41</v>
      </c>
      <c r="N19" s="298">
        <f t="shared" si="1"/>
        <v>7.2323161051330853E-3</v>
      </c>
      <c r="O19" s="1095">
        <f t="shared" si="2"/>
        <v>295</v>
      </c>
      <c r="P19" s="298">
        <f t="shared" si="3"/>
        <v>5.4478301015697062E-2</v>
      </c>
      <c r="Q19" s="1095">
        <f t="shared" si="4"/>
        <v>657</v>
      </c>
      <c r="R19" s="1115">
        <f t="shared" si="5"/>
        <v>0.1300217692459924</v>
      </c>
      <c r="T19"/>
      <c r="U19"/>
      <c r="V19"/>
      <c r="W19"/>
      <c r="X19"/>
      <c r="Y19"/>
      <c r="Z19"/>
      <c r="AA19"/>
    </row>
    <row r="20" spans="1:27" s="551" customFormat="1" ht="17.100000000000001" customHeight="1">
      <c r="A20" s="980"/>
      <c r="B20" s="1208"/>
      <c r="C20" s="1208"/>
      <c r="D20" s="1208"/>
      <c r="E20" s="1208"/>
      <c r="F20" s="1208"/>
      <c r="G20" s="1208"/>
      <c r="H20" s="1208"/>
      <c r="I20" s="1208"/>
      <c r="J20" s="1208"/>
      <c r="K20" s="1208"/>
      <c r="L20" s="1208"/>
      <c r="M20" s="784"/>
      <c r="N20" s="1008"/>
      <c r="O20" s="784"/>
      <c r="P20" s="1008"/>
      <c r="Q20" s="784"/>
      <c r="R20" s="1008"/>
    </row>
    <row r="21" spans="1:27" s="18" customFormat="1" ht="17.100000000000001" customHeight="1">
      <c r="A21" s="69" t="s">
        <v>513</v>
      </c>
      <c r="B21" s="147"/>
      <c r="C21" s="147"/>
      <c r="D21" s="147"/>
      <c r="E21" s="147"/>
      <c r="F21" s="147"/>
      <c r="G21" s="147"/>
      <c r="H21" s="147"/>
      <c r="I21" s="147"/>
      <c r="J21" s="147"/>
      <c r="K21" s="147"/>
      <c r="L21" s="147"/>
      <c r="M21" s="147"/>
      <c r="N21" s="147"/>
      <c r="O21" s="147"/>
      <c r="P21" s="147"/>
      <c r="T21" s="271"/>
    </row>
    <row r="22" spans="1:27">
      <c r="B22" s="271"/>
      <c r="C22" s="271"/>
      <c r="D22" s="271"/>
      <c r="E22" s="271"/>
      <c r="F22" s="271"/>
      <c r="G22" s="271"/>
      <c r="H22" s="271"/>
      <c r="I22" s="271"/>
      <c r="J22" s="271"/>
      <c r="K22" s="271"/>
      <c r="L22" s="271"/>
    </row>
    <row r="23" spans="1:27">
      <c r="B23"/>
      <c r="C23"/>
      <c r="D23"/>
      <c r="E23"/>
      <c r="F23"/>
      <c r="G23"/>
      <c r="H23"/>
      <c r="I23"/>
      <c r="J23"/>
      <c r="K23"/>
      <c r="L23"/>
    </row>
  </sheetData>
  <mergeCells count="5">
    <mergeCell ref="A3:A4"/>
    <mergeCell ref="B3:L3"/>
    <mergeCell ref="M3:N3"/>
    <mergeCell ref="O3:P3"/>
    <mergeCell ref="Q3:R3"/>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2"/>
  <dimension ref="A1:V28"/>
  <sheetViews>
    <sheetView showGridLines="0" zoomScaleNormal="100" workbookViewId="0"/>
  </sheetViews>
  <sheetFormatPr defaultColWidth="9.140625" defaultRowHeight="15"/>
  <cols>
    <col min="1" max="1" width="18" style="147" customWidth="1"/>
    <col min="2" max="9" width="6.7109375" style="147" customWidth="1"/>
    <col min="10" max="12" width="8" style="147" customWidth="1"/>
    <col min="13" max="13" width="7" style="147" customWidth="1"/>
    <col min="14" max="14" width="5.7109375" style="147" customWidth="1"/>
    <col min="15" max="15" width="6.7109375" style="147" customWidth="1"/>
    <col min="16" max="16" width="6.42578125" style="147" customWidth="1"/>
    <col min="17" max="17" width="6.7109375" style="147" customWidth="1"/>
    <col min="18" max="18" width="6.42578125" style="147" customWidth="1"/>
    <col min="19" max="16384" width="9.140625" style="147"/>
  </cols>
  <sheetData>
    <row r="1" spans="1:22" s="35" customFormat="1" ht="17.25" customHeight="1">
      <c r="A1" s="121" t="s">
        <v>959</v>
      </c>
      <c r="B1" s="124"/>
      <c r="C1" s="124"/>
      <c r="D1" s="124"/>
      <c r="E1" s="53"/>
      <c r="F1" s="53"/>
      <c r="G1" s="53"/>
      <c r="H1" s="53"/>
      <c r="I1" s="53"/>
      <c r="L1" s="280"/>
    </row>
    <row r="2" spans="1:22" ht="17.25" customHeight="1" thickBot="1">
      <c r="A2" s="1614" t="s">
        <v>1719</v>
      </c>
      <c r="B2" s="146"/>
      <c r="C2" s="146"/>
      <c r="P2" s="146"/>
      <c r="Q2" s="146"/>
      <c r="R2" s="146"/>
      <c r="S2" s="146"/>
      <c r="T2" s="213" t="s">
        <v>1602</v>
      </c>
      <c r="U2" s="146"/>
    </row>
    <row r="3" spans="1:22" ht="27" customHeight="1">
      <c r="A3" s="1963" t="s">
        <v>184</v>
      </c>
      <c r="B3" s="1965" t="s">
        <v>193</v>
      </c>
      <c r="C3" s="1966"/>
      <c r="D3" s="1966"/>
      <c r="E3" s="1966"/>
      <c r="F3" s="1966"/>
      <c r="G3" s="1966"/>
      <c r="H3" s="1966"/>
      <c r="I3" s="1966"/>
      <c r="J3" s="1966"/>
      <c r="K3" s="1966"/>
      <c r="L3" s="1972"/>
      <c r="M3" s="2099" t="s">
        <v>941</v>
      </c>
      <c r="N3" s="1968"/>
      <c r="O3" s="1969" t="s">
        <v>942</v>
      </c>
      <c r="P3" s="1970"/>
      <c r="Q3" s="1971" t="s">
        <v>943</v>
      </c>
      <c r="R3" s="1968"/>
    </row>
    <row r="4" spans="1:22" ht="17.100000000000001" customHeight="1" thickBot="1">
      <c r="A4" s="1964"/>
      <c r="B4" s="995" t="s">
        <v>11</v>
      </c>
      <c r="C4" s="995" t="s">
        <v>12</v>
      </c>
      <c r="D4" s="995" t="s">
        <v>13</v>
      </c>
      <c r="E4" s="995" t="s">
        <v>135</v>
      </c>
      <c r="F4" s="995" t="s">
        <v>183</v>
      </c>
      <c r="G4" s="996" t="s">
        <v>432</v>
      </c>
      <c r="H4" s="996" t="s">
        <v>529</v>
      </c>
      <c r="I4" s="996" t="s">
        <v>589</v>
      </c>
      <c r="J4" s="996" t="s">
        <v>656</v>
      </c>
      <c r="K4" s="996" t="s">
        <v>673</v>
      </c>
      <c r="L4" s="1112" t="s">
        <v>939</v>
      </c>
      <c r="M4" s="1058" t="s">
        <v>185</v>
      </c>
      <c r="N4" s="1000" t="s">
        <v>186</v>
      </c>
      <c r="O4" s="1010" t="s">
        <v>185</v>
      </c>
      <c r="P4" s="1000" t="s">
        <v>186</v>
      </c>
      <c r="Q4" s="1010" t="s">
        <v>185</v>
      </c>
      <c r="R4" s="1117" t="s">
        <v>186</v>
      </c>
    </row>
    <row r="5" spans="1:22" ht="17.100000000000001" customHeight="1">
      <c r="A5" s="975" t="s">
        <v>1601</v>
      </c>
      <c r="B5" s="1184">
        <v>854137</v>
      </c>
      <c r="C5" s="1184">
        <v>880251</v>
      </c>
      <c r="D5" s="1184">
        <v>906188</v>
      </c>
      <c r="E5" s="1184">
        <v>926108</v>
      </c>
      <c r="F5" s="1184">
        <v>940928</v>
      </c>
      <c r="G5" s="1184">
        <v>952946</v>
      </c>
      <c r="H5" s="1184">
        <v>962348</v>
      </c>
      <c r="I5" s="1184">
        <v>964571</v>
      </c>
      <c r="J5" s="1184">
        <v>1007778</v>
      </c>
      <c r="K5" s="1184">
        <v>1000346</v>
      </c>
      <c r="L5" s="1184">
        <v>1002460</v>
      </c>
      <c r="M5" s="1113">
        <f>L5-K5</f>
        <v>2114</v>
      </c>
      <c r="N5" s="296">
        <f>L5/K5-1</f>
        <v>2.113268808991986E-3</v>
      </c>
      <c r="O5" s="1094">
        <f>L5-G5</f>
        <v>49514</v>
      </c>
      <c r="P5" s="296">
        <f>L5/G5-1</f>
        <v>5.1958872800767386E-2</v>
      </c>
      <c r="Q5" s="1094">
        <f>L5-B5</f>
        <v>148323</v>
      </c>
      <c r="R5" s="1118">
        <f>L5/B5-1</f>
        <v>0.1736524702711626</v>
      </c>
      <c r="T5"/>
      <c r="U5"/>
      <c r="V5"/>
    </row>
    <row r="6" spans="1:22" ht="17.100000000000001" customHeight="1">
      <c r="A6" s="977" t="s">
        <v>16</v>
      </c>
      <c r="B6" s="227">
        <v>88184</v>
      </c>
      <c r="C6" s="227">
        <v>93298</v>
      </c>
      <c r="D6" s="227">
        <v>98126</v>
      </c>
      <c r="E6" s="227">
        <v>102077</v>
      </c>
      <c r="F6" s="227">
        <v>105887</v>
      </c>
      <c r="G6" s="227">
        <v>108638</v>
      </c>
      <c r="H6" s="227">
        <v>110975</v>
      </c>
      <c r="I6" s="227">
        <v>112089</v>
      </c>
      <c r="J6" s="227">
        <v>121401</v>
      </c>
      <c r="K6" s="227">
        <v>120929</v>
      </c>
      <c r="L6" s="227">
        <v>121557</v>
      </c>
      <c r="M6" s="1114">
        <f t="shared" ref="M6:M19" si="0">L6-K6</f>
        <v>628</v>
      </c>
      <c r="N6" s="298">
        <f t="shared" ref="N6:N19" si="1">L6/K6-1</f>
        <v>5.1931298530543124E-3</v>
      </c>
      <c r="O6" s="1095">
        <f t="shared" ref="O6:O19" si="2">L6-G6</f>
        <v>12919</v>
      </c>
      <c r="P6" s="298">
        <f t="shared" ref="P6:P19" si="3">L6/G6-1</f>
        <v>0.11891787404039111</v>
      </c>
      <c r="Q6" s="1095">
        <f t="shared" ref="Q6:Q19" si="4">L6-B6</f>
        <v>33373</v>
      </c>
      <c r="R6" s="1115">
        <f t="shared" ref="R6:R19" si="5">L6/B6-1</f>
        <v>0.37844733738546665</v>
      </c>
      <c r="T6"/>
      <c r="U6"/>
      <c r="V6"/>
    </row>
    <row r="7" spans="1:22" ht="17.100000000000001" customHeight="1">
      <c r="A7" s="977" t="s">
        <v>17</v>
      </c>
      <c r="B7" s="227">
        <v>109650</v>
      </c>
      <c r="C7" s="227">
        <v>115005</v>
      </c>
      <c r="D7" s="227">
        <v>120393</v>
      </c>
      <c r="E7" s="227">
        <v>125416</v>
      </c>
      <c r="F7" s="227">
        <v>129519</v>
      </c>
      <c r="G7" s="227">
        <v>133141</v>
      </c>
      <c r="H7" s="227">
        <v>136710</v>
      </c>
      <c r="I7" s="227">
        <v>138970</v>
      </c>
      <c r="J7" s="227">
        <v>146883</v>
      </c>
      <c r="K7" s="227">
        <v>147050</v>
      </c>
      <c r="L7" s="227">
        <v>148594</v>
      </c>
      <c r="M7" s="1114">
        <f t="shared" si="0"/>
        <v>1544</v>
      </c>
      <c r="N7" s="298">
        <f t="shared" si="1"/>
        <v>1.049982998979937E-2</v>
      </c>
      <c r="O7" s="1095">
        <f t="shared" si="2"/>
        <v>15453</v>
      </c>
      <c r="P7" s="298">
        <f t="shared" si="3"/>
        <v>0.11606492365236853</v>
      </c>
      <c r="Q7" s="1095">
        <f t="shared" si="4"/>
        <v>38944</v>
      </c>
      <c r="R7" s="1115">
        <f t="shared" si="5"/>
        <v>0.35516643866849074</v>
      </c>
      <c r="T7"/>
      <c r="U7"/>
      <c r="V7"/>
    </row>
    <row r="8" spans="1:22" ht="17.100000000000001" customHeight="1">
      <c r="A8" s="977" t="s">
        <v>18</v>
      </c>
      <c r="B8" s="227">
        <v>52741</v>
      </c>
      <c r="C8" s="227">
        <v>54054</v>
      </c>
      <c r="D8" s="227">
        <v>55426</v>
      </c>
      <c r="E8" s="227">
        <v>56337</v>
      </c>
      <c r="F8" s="227">
        <v>57070</v>
      </c>
      <c r="G8" s="227">
        <v>57646</v>
      </c>
      <c r="H8" s="227">
        <v>58146</v>
      </c>
      <c r="I8" s="227">
        <v>58383</v>
      </c>
      <c r="J8" s="227">
        <v>60610</v>
      </c>
      <c r="K8" s="227">
        <v>60138</v>
      </c>
      <c r="L8" s="227">
        <v>60103</v>
      </c>
      <c r="M8" s="1114">
        <f t="shared" si="0"/>
        <v>-35</v>
      </c>
      <c r="N8" s="298">
        <f t="shared" si="1"/>
        <v>-5.8199474541886786E-4</v>
      </c>
      <c r="O8" s="1095">
        <f t="shared" si="2"/>
        <v>2457</v>
      </c>
      <c r="P8" s="298">
        <f t="shared" si="3"/>
        <v>4.2622211428373191E-2</v>
      </c>
      <c r="Q8" s="1095">
        <f t="shared" si="4"/>
        <v>7362</v>
      </c>
      <c r="R8" s="1115">
        <f t="shared" si="5"/>
        <v>0.13958779697009915</v>
      </c>
      <c r="T8"/>
      <c r="U8"/>
      <c r="V8"/>
    </row>
    <row r="9" spans="1:22" ht="17.100000000000001" customHeight="1">
      <c r="A9" s="977" t="s">
        <v>19</v>
      </c>
      <c r="B9" s="227">
        <v>46307</v>
      </c>
      <c r="C9" s="227">
        <v>47924</v>
      </c>
      <c r="D9" s="227">
        <v>49438</v>
      </c>
      <c r="E9" s="227">
        <v>50550</v>
      </c>
      <c r="F9" s="227">
        <v>51237</v>
      </c>
      <c r="G9" s="227">
        <v>51990</v>
      </c>
      <c r="H9" s="227">
        <v>52501</v>
      </c>
      <c r="I9" s="227">
        <v>52465</v>
      </c>
      <c r="J9" s="227">
        <v>55392</v>
      </c>
      <c r="K9" s="227">
        <v>54864</v>
      </c>
      <c r="L9" s="227">
        <v>55022</v>
      </c>
      <c r="M9" s="1114">
        <f t="shared" si="0"/>
        <v>158</v>
      </c>
      <c r="N9" s="298">
        <f t="shared" si="1"/>
        <v>2.8798483522893825E-3</v>
      </c>
      <c r="O9" s="1095">
        <f t="shared" si="2"/>
        <v>3032</v>
      </c>
      <c r="P9" s="298">
        <f t="shared" si="3"/>
        <v>5.8318907482208138E-2</v>
      </c>
      <c r="Q9" s="1095">
        <f t="shared" si="4"/>
        <v>8715</v>
      </c>
      <c r="R9" s="1115">
        <f t="shared" si="5"/>
        <v>0.18820048804716349</v>
      </c>
      <c r="T9"/>
      <c r="U9"/>
      <c r="V9"/>
    </row>
    <row r="10" spans="1:22" ht="17.100000000000001" customHeight="1">
      <c r="A10" s="977" t="s">
        <v>20</v>
      </c>
      <c r="B10" s="227">
        <v>23935</v>
      </c>
      <c r="C10" s="227">
        <v>24359</v>
      </c>
      <c r="D10" s="227">
        <v>24845</v>
      </c>
      <c r="E10" s="227">
        <v>25002</v>
      </c>
      <c r="F10" s="227">
        <v>25185</v>
      </c>
      <c r="G10" s="227">
        <v>25167</v>
      </c>
      <c r="H10" s="227">
        <v>25151</v>
      </c>
      <c r="I10" s="227">
        <v>24834</v>
      </c>
      <c r="J10" s="227">
        <v>26090</v>
      </c>
      <c r="K10" s="227">
        <v>25479</v>
      </c>
      <c r="L10" s="227">
        <v>25151</v>
      </c>
      <c r="M10" s="1114">
        <f t="shared" si="0"/>
        <v>-328</v>
      </c>
      <c r="N10" s="1115">
        <f t="shared" si="1"/>
        <v>-1.2873346677656161E-2</v>
      </c>
      <c r="O10" s="1116">
        <f t="shared" si="2"/>
        <v>-16</v>
      </c>
      <c r="P10" s="298">
        <f t="shared" si="3"/>
        <v>-6.3575316883224264E-4</v>
      </c>
      <c r="Q10" s="1095">
        <f t="shared" si="4"/>
        <v>1216</v>
      </c>
      <c r="R10" s="1115">
        <f t="shared" si="5"/>
        <v>5.0804261541675277E-2</v>
      </c>
      <c r="T10"/>
      <c r="U10"/>
      <c r="V10"/>
    </row>
    <row r="11" spans="1:22" ht="17.100000000000001" customHeight="1">
      <c r="A11" s="977" t="s">
        <v>21</v>
      </c>
      <c r="B11" s="227">
        <v>71949</v>
      </c>
      <c r="C11" s="227">
        <v>73600</v>
      </c>
      <c r="D11" s="227">
        <v>74974</v>
      </c>
      <c r="E11" s="227">
        <v>76079</v>
      </c>
      <c r="F11" s="227">
        <v>76391</v>
      </c>
      <c r="G11" s="227">
        <v>76107</v>
      </c>
      <c r="H11" s="227">
        <v>75890</v>
      </c>
      <c r="I11" s="227">
        <v>75176</v>
      </c>
      <c r="J11" s="227">
        <v>77219</v>
      </c>
      <c r="K11" s="227">
        <v>75611</v>
      </c>
      <c r="L11" s="227">
        <v>75079</v>
      </c>
      <c r="M11" s="1114">
        <f t="shared" si="0"/>
        <v>-532</v>
      </c>
      <c r="N11" s="1115">
        <f t="shared" si="1"/>
        <v>-7.0360132784912377E-3</v>
      </c>
      <c r="O11" s="1116">
        <f t="shared" si="2"/>
        <v>-1028</v>
      </c>
      <c r="P11" s="298">
        <f t="shared" si="3"/>
        <v>-1.3507298934394951E-2</v>
      </c>
      <c r="Q11" s="1095">
        <f t="shared" si="4"/>
        <v>3130</v>
      </c>
      <c r="R11" s="1115">
        <f t="shared" si="5"/>
        <v>4.3503036873340895E-2</v>
      </c>
      <c r="T11"/>
      <c r="U11"/>
      <c r="V11"/>
    </row>
    <row r="12" spans="1:22" ht="17.100000000000001" customHeight="1">
      <c r="A12" s="977" t="s">
        <v>22</v>
      </c>
      <c r="B12" s="227">
        <v>37561</v>
      </c>
      <c r="C12" s="227">
        <v>38826</v>
      </c>
      <c r="D12" s="227">
        <v>39911</v>
      </c>
      <c r="E12" s="227">
        <v>40722</v>
      </c>
      <c r="F12" s="227">
        <v>41124</v>
      </c>
      <c r="G12" s="227">
        <v>41663</v>
      </c>
      <c r="H12" s="227">
        <v>41772</v>
      </c>
      <c r="I12" s="227">
        <v>41737</v>
      </c>
      <c r="J12" s="227">
        <v>43662</v>
      </c>
      <c r="K12" s="227">
        <v>43140</v>
      </c>
      <c r="L12" s="227">
        <v>42946</v>
      </c>
      <c r="M12" s="1114">
        <f t="shared" si="0"/>
        <v>-194</v>
      </c>
      <c r="N12" s="298">
        <f t="shared" si="1"/>
        <v>-4.4969865554009836E-3</v>
      </c>
      <c r="O12" s="1095">
        <f t="shared" si="2"/>
        <v>1283</v>
      </c>
      <c r="P12" s="298">
        <f t="shared" si="3"/>
        <v>3.0794709934474307E-2</v>
      </c>
      <c r="Q12" s="1095">
        <f t="shared" si="4"/>
        <v>5385</v>
      </c>
      <c r="R12" s="1115">
        <f t="shared" si="5"/>
        <v>0.14336679002156494</v>
      </c>
      <c r="T12"/>
      <c r="U12"/>
      <c r="V12"/>
    </row>
    <row r="13" spans="1:22" ht="17.100000000000001" customHeight="1">
      <c r="A13" s="977" t="s">
        <v>23</v>
      </c>
      <c r="B13" s="227">
        <v>46045</v>
      </c>
      <c r="C13" s="227">
        <v>47126</v>
      </c>
      <c r="D13" s="227">
        <v>48324</v>
      </c>
      <c r="E13" s="227">
        <v>48917</v>
      </c>
      <c r="F13" s="227">
        <v>49569</v>
      </c>
      <c r="G13" s="227">
        <v>49725</v>
      </c>
      <c r="H13" s="227">
        <v>49850</v>
      </c>
      <c r="I13" s="227">
        <v>49524</v>
      </c>
      <c r="J13" s="227">
        <v>51513</v>
      </c>
      <c r="K13" s="227">
        <v>50808</v>
      </c>
      <c r="L13" s="227">
        <v>50636</v>
      </c>
      <c r="M13" s="1114">
        <f t="shared" si="0"/>
        <v>-172</v>
      </c>
      <c r="N13" s="298">
        <f t="shared" si="1"/>
        <v>-3.3852936545425427E-3</v>
      </c>
      <c r="O13" s="1095">
        <f t="shared" si="2"/>
        <v>911</v>
      </c>
      <c r="P13" s="298">
        <f t="shared" si="3"/>
        <v>1.8320764203117124E-2</v>
      </c>
      <c r="Q13" s="1095">
        <f t="shared" si="4"/>
        <v>4591</v>
      </c>
      <c r="R13" s="1115">
        <f t="shared" si="5"/>
        <v>9.970680855684666E-2</v>
      </c>
      <c r="T13"/>
      <c r="U13"/>
      <c r="V13"/>
    </row>
    <row r="14" spans="1:22" ht="17.100000000000001" customHeight="1">
      <c r="A14" s="977" t="s">
        <v>24</v>
      </c>
      <c r="B14" s="227">
        <v>43155</v>
      </c>
      <c r="C14" s="227">
        <v>44013</v>
      </c>
      <c r="D14" s="227">
        <v>44988</v>
      </c>
      <c r="E14" s="227">
        <v>45746</v>
      </c>
      <c r="F14" s="227">
        <v>46496</v>
      </c>
      <c r="G14" s="227">
        <v>47028</v>
      </c>
      <c r="H14" s="227">
        <v>47454</v>
      </c>
      <c r="I14" s="227">
        <v>47507</v>
      </c>
      <c r="J14" s="227">
        <v>49451</v>
      </c>
      <c r="K14" s="227">
        <v>49197</v>
      </c>
      <c r="L14" s="227">
        <v>49285</v>
      </c>
      <c r="M14" s="1114">
        <f t="shared" si="0"/>
        <v>88</v>
      </c>
      <c r="N14" s="298">
        <f t="shared" si="1"/>
        <v>1.7887269548955143E-3</v>
      </c>
      <c r="O14" s="1095">
        <f t="shared" si="2"/>
        <v>2257</v>
      </c>
      <c r="P14" s="298">
        <f t="shared" si="3"/>
        <v>4.7992685208811725E-2</v>
      </c>
      <c r="Q14" s="1095">
        <f t="shared" si="4"/>
        <v>6130</v>
      </c>
      <c r="R14" s="1115">
        <f t="shared" si="5"/>
        <v>0.14204611284903246</v>
      </c>
      <c r="T14"/>
      <c r="U14"/>
      <c r="V14"/>
    </row>
    <row r="15" spans="1:22" ht="17.100000000000001" customHeight="1">
      <c r="A15" s="977" t="s">
        <v>25</v>
      </c>
      <c r="B15" s="227">
        <v>42428</v>
      </c>
      <c r="C15" s="227">
        <v>43109</v>
      </c>
      <c r="D15" s="227">
        <v>43876</v>
      </c>
      <c r="E15" s="227">
        <v>44319</v>
      </c>
      <c r="F15" s="227">
        <v>44729</v>
      </c>
      <c r="G15" s="227">
        <v>45179</v>
      </c>
      <c r="H15" s="227">
        <v>45419</v>
      </c>
      <c r="I15" s="227">
        <v>45727</v>
      </c>
      <c r="J15" s="227">
        <v>47175</v>
      </c>
      <c r="K15" s="227">
        <v>46874</v>
      </c>
      <c r="L15" s="227">
        <v>47163</v>
      </c>
      <c r="M15" s="1114">
        <f t="shared" si="0"/>
        <v>289</v>
      </c>
      <c r="N15" s="298">
        <f t="shared" si="1"/>
        <v>6.165464863250314E-3</v>
      </c>
      <c r="O15" s="1095">
        <f t="shared" si="2"/>
        <v>1984</v>
      </c>
      <c r="P15" s="298">
        <f t="shared" si="3"/>
        <v>4.3914207928462234E-2</v>
      </c>
      <c r="Q15" s="1095">
        <f t="shared" si="4"/>
        <v>4735</v>
      </c>
      <c r="R15" s="1115">
        <f t="shared" si="5"/>
        <v>0.11160082964080331</v>
      </c>
      <c r="T15"/>
      <c r="U15"/>
      <c r="V15"/>
    </row>
    <row r="16" spans="1:22" ht="17.100000000000001" customHeight="1">
      <c r="A16" s="977" t="s">
        <v>26</v>
      </c>
      <c r="B16" s="227">
        <v>92481</v>
      </c>
      <c r="C16" s="227">
        <v>95654</v>
      </c>
      <c r="D16" s="227">
        <v>98990</v>
      </c>
      <c r="E16" s="227">
        <v>101540</v>
      </c>
      <c r="F16" s="227">
        <v>103570</v>
      </c>
      <c r="G16" s="227">
        <v>105272</v>
      </c>
      <c r="H16" s="227">
        <v>106890</v>
      </c>
      <c r="I16" s="227">
        <v>107848</v>
      </c>
      <c r="J16" s="227">
        <v>112842</v>
      </c>
      <c r="K16" s="227">
        <v>112908</v>
      </c>
      <c r="L16" s="227">
        <v>113695</v>
      </c>
      <c r="M16" s="1114">
        <f t="shared" si="0"/>
        <v>787</v>
      </c>
      <c r="N16" s="298">
        <f t="shared" si="1"/>
        <v>6.9702766854429221E-3</v>
      </c>
      <c r="O16" s="1095">
        <f t="shared" si="2"/>
        <v>8423</v>
      </c>
      <c r="P16" s="298">
        <f t="shared" si="3"/>
        <v>8.0011779010563222E-2</v>
      </c>
      <c r="Q16" s="1095">
        <f t="shared" si="4"/>
        <v>21214</v>
      </c>
      <c r="R16" s="1115">
        <f t="shared" si="5"/>
        <v>0.22938765800542815</v>
      </c>
      <c r="T16"/>
      <c r="U16"/>
      <c r="V16"/>
    </row>
    <row r="17" spans="1:22" ht="17.100000000000001" customHeight="1">
      <c r="A17" s="977" t="s">
        <v>27</v>
      </c>
      <c r="B17" s="227">
        <v>51504</v>
      </c>
      <c r="C17" s="227">
        <v>52899</v>
      </c>
      <c r="D17" s="227">
        <v>54226</v>
      </c>
      <c r="E17" s="227">
        <v>55049</v>
      </c>
      <c r="F17" s="227">
        <v>55292</v>
      </c>
      <c r="G17" s="227">
        <v>55684</v>
      </c>
      <c r="H17" s="227">
        <v>55948</v>
      </c>
      <c r="I17" s="227">
        <v>55610</v>
      </c>
      <c r="J17" s="227">
        <v>57178</v>
      </c>
      <c r="K17" s="227">
        <v>56702</v>
      </c>
      <c r="L17" s="227">
        <v>56586</v>
      </c>
      <c r="M17" s="1114">
        <f t="shared" si="0"/>
        <v>-116</v>
      </c>
      <c r="N17" s="298">
        <f t="shared" si="1"/>
        <v>-2.0457832175232449E-3</v>
      </c>
      <c r="O17" s="1095">
        <f t="shared" si="2"/>
        <v>902</v>
      </c>
      <c r="P17" s="298">
        <f t="shared" si="3"/>
        <v>1.6198548954816427E-2</v>
      </c>
      <c r="Q17" s="1095">
        <f t="shared" si="4"/>
        <v>5082</v>
      </c>
      <c r="R17" s="1115">
        <f t="shared" si="5"/>
        <v>9.8671947809878757E-2</v>
      </c>
      <c r="T17"/>
      <c r="U17"/>
      <c r="V17"/>
    </row>
    <row r="18" spans="1:22" ht="17.100000000000001" customHeight="1">
      <c r="A18" s="977" t="s">
        <v>28</v>
      </c>
      <c r="B18" s="227">
        <v>48123</v>
      </c>
      <c r="C18" s="227">
        <v>48866</v>
      </c>
      <c r="D18" s="227">
        <v>49411</v>
      </c>
      <c r="E18" s="227">
        <v>50107</v>
      </c>
      <c r="F18" s="227">
        <v>50411</v>
      </c>
      <c r="G18" s="227">
        <v>50760</v>
      </c>
      <c r="H18" s="227">
        <v>50813</v>
      </c>
      <c r="I18" s="227">
        <v>50723</v>
      </c>
      <c r="J18" s="227">
        <v>52305</v>
      </c>
      <c r="K18" s="227">
        <v>51891</v>
      </c>
      <c r="L18" s="227">
        <v>52083</v>
      </c>
      <c r="M18" s="1114">
        <f t="shared" si="0"/>
        <v>192</v>
      </c>
      <c r="N18" s="298">
        <f t="shared" si="1"/>
        <v>3.7000635948429839E-3</v>
      </c>
      <c r="O18" s="1095">
        <f t="shared" si="2"/>
        <v>1323</v>
      </c>
      <c r="P18" s="298">
        <f t="shared" si="3"/>
        <v>2.6063829787233983E-2</v>
      </c>
      <c r="Q18" s="1095">
        <f t="shared" si="4"/>
        <v>3960</v>
      </c>
      <c r="R18" s="1115">
        <f t="shared" si="5"/>
        <v>8.2289134093884497E-2</v>
      </c>
      <c r="T18"/>
      <c r="U18"/>
      <c r="V18"/>
    </row>
    <row r="19" spans="1:22" ht="17.100000000000001" customHeight="1">
      <c r="A19" s="977" t="s">
        <v>29</v>
      </c>
      <c r="B19" s="227">
        <v>100074</v>
      </c>
      <c r="C19" s="227">
        <v>101518</v>
      </c>
      <c r="D19" s="227">
        <v>103260</v>
      </c>
      <c r="E19" s="227">
        <v>104247</v>
      </c>
      <c r="F19" s="227">
        <v>104448</v>
      </c>
      <c r="G19" s="227">
        <v>104946</v>
      </c>
      <c r="H19" s="227">
        <v>104829</v>
      </c>
      <c r="I19" s="227">
        <v>103978</v>
      </c>
      <c r="J19" s="227">
        <v>106057</v>
      </c>
      <c r="K19" s="227">
        <v>104755</v>
      </c>
      <c r="L19" s="227">
        <v>104560</v>
      </c>
      <c r="M19" s="1114">
        <f t="shared" si="0"/>
        <v>-195</v>
      </c>
      <c r="N19" s="1115">
        <f t="shared" si="1"/>
        <v>-1.8614863252350844E-3</v>
      </c>
      <c r="O19" s="1116">
        <f t="shared" si="2"/>
        <v>-386</v>
      </c>
      <c r="P19" s="298">
        <f t="shared" si="3"/>
        <v>-3.6780820612505316E-3</v>
      </c>
      <c r="Q19" s="1095">
        <f t="shared" si="4"/>
        <v>4486</v>
      </c>
      <c r="R19" s="1115">
        <f t="shared" si="5"/>
        <v>4.4826828147171094E-2</v>
      </c>
      <c r="T19"/>
      <c r="U19"/>
      <c r="V19"/>
    </row>
    <row r="20" spans="1:22" s="551" customFormat="1" ht="17.100000000000001" customHeight="1">
      <c r="A20" s="980"/>
      <c r="B20" s="1208"/>
      <c r="C20" s="1208"/>
      <c r="D20" s="1208"/>
      <c r="E20" s="1208"/>
      <c r="F20" s="1208"/>
      <c r="G20" s="1208"/>
      <c r="H20" s="1208"/>
      <c r="I20" s="1208"/>
      <c r="J20" s="1208"/>
      <c r="K20" s="1208"/>
      <c r="L20" s="1208"/>
      <c r="M20" s="14"/>
      <c r="N20" s="1008"/>
      <c r="O20" s="14"/>
      <c r="P20" s="1008"/>
      <c r="Q20" s="784"/>
      <c r="R20" s="1008"/>
    </row>
    <row r="21" spans="1:22" s="18" customFormat="1" ht="17.100000000000001" customHeight="1">
      <c r="A21" s="69" t="s">
        <v>513</v>
      </c>
      <c r="B21" s="147"/>
      <c r="C21" s="147"/>
      <c r="D21" s="147"/>
      <c r="E21" s="147"/>
      <c r="F21" s="147"/>
      <c r="G21" s="147"/>
      <c r="H21" s="147"/>
      <c r="I21" s="147"/>
      <c r="J21" s="147"/>
      <c r="K21" s="147"/>
      <c r="L21" s="147"/>
      <c r="M21" s="147"/>
      <c r="N21" s="147"/>
      <c r="O21" s="147"/>
      <c r="P21" s="147"/>
    </row>
    <row r="22" spans="1:22">
      <c r="B22"/>
      <c r="C22"/>
      <c r="D22"/>
      <c r="E22"/>
      <c r="F22"/>
      <c r="G22"/>
      <c r="H22"/>
      <c r="I22"/>
      <c r="J22"/>
      <c r="K22"/>
      <c r="L22" s="271"/>
      <c r="M22"/>
      <c r="N22"/>
      <c r="O22"/>
      <c r="P22"/>
      <c r="Q22"/>
      <c r="R22"/>
      <c r="S22"/>
    </row>
    <row r="23" spans="1:22">
      <c r="B23"/>
      <c r="C23"/>
      <c r="D23"/>
      <c r="E23"/>
      <c r="F23"/>
      <c r="G23"/>
      <c r="H23"/>
      <c r="I23"/>
      <c r="J23"/>
      <c r="K23"/>
      <c r="L23"/>
      <c r="M23"/>
      <c r="N23"/>
      <c r="O23"/>
      <c r="P23"/>
      <c r="Q23"/>
      <c r="R23"/>
      <c r="S23"/>
    </row>
    <row r="24" spans="1:22">
      <c r="B24"/>
      <c r="C24"/>
      <c r="D24"/>
      <c r="E24"/>
      <c r="F24"/>
      <c r="G24"/>
      <c r="H24"/>
      <c r="I24"/>
      <c r="J24"/>
      <c r="K24"/>
      <c r="L24"/>
      <c r="M24"/>
      <c r="N24"/>
      <c r="O24"/>
      <c r="P24"/>
      <c r="Q24"/>
      <c r="R24"/>
      <c r="S24"/>
    </row>
    <row r="25" spans="1:22">
      <c r="B25"/>
      <c r="C25"/>
      <c r="D25"/>
      <c r="E25"/>
      <c r="F25"/>
      <c r="G25"/>
      <c r="H25"/>
      <c r="I25"/>
      <c r="J25"/>
      <c r="K25"/>
      <c r="L25"/>
      <c r="M25"/>
      <c r="N25"/>
      <c r="O25"/>
      <c r="P25"/>
      <c r="Q25"/>
      <c r="R25"/>
      <c r="S25"/>
    </row>
    <row r="26" spans="1:22">
      <c r="B26"/>
      <c r="C26"/>
      <c r="D26"/>
      <c r="E26"/>
      <c r="F26"/>
      <c r="G26"/>
      <c r="H26"/>
      <c r="I26"/>
      <c r="J26"/>
      <c r="K26"/>
      <c r="L26"/>
      <c r="M26"/>
      <c r="N26"/>
      <c r="O26"/>
      <c r="P26"/>
      <c r="Q26"/>
      <c r="R26"/>
      <c r="S26"/>
    </row>
    <row r="27" spans="1:22">
      <c r="B27"/>
      <c r="C27"/>
      <c r="D27"/>
      <c r="E27"/>
      <c r="F27"/>
      <c r="G27"/>
      <c r="H27"/>
      <c r="I27"/>
      <c r="J27"/>
      <c r="K27"/>
      <c r="L27"/>
      <c r="M27"/>
      <c r="N27"/>
      <c r="O27"/>
      <c r="P27"/>
      <c r="Q27"/>
      <c r="R27"/>
      <c r="S27"/>
    </row>
    <row r="28" spans="1:22">
      <c r="B28"/>
      <c r="C28"/>
      <c r="D28"/>
      <c r="E28"/>
      <c r="F28"/>
      <c r="G28"/>
      <c r="H28"/>
      <c r="I28"/>
      <c r="J28"/>
      <c r="K28"/>
      <c r="L28"/>
      <c r="M28"/>
      <c r="N28"/>
      <c r="O28"/>
      <c r="P28"/>
      <c r="Q28"/>
      <c r="R28"/>
      <c r="S28"/>
    </row>
  </sheetData>
  <mergeCells count="5">
    <mergeCell ref="A3:A4"/>
    <mergeCell ref="B3:L3"/>
    <mergeCell ref="M3:N3"/>
    <mergeCell ref="O3:P3"/>
    <mergeCell ref="Q3:R3"/>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5"/>
  <dimension ref="A1:Z28"/>
  <sheetViews>
    <sheetView showGridLines="0" zoomScaleNormal="100" workbookViewId="0"/>
  </sheetViews>
  <sheetFormatPr defaultColWidth="9.140625" defaultRowHeight="15"/>
  <cols>
    <col min="1" max="1" width="17" style="147" customWidth="1"/>
    <col min="2" max="12" width="7.28515625" style="147" customWidth="1"/>
    <col min="13" max="13" width="6.5703125" style="147" bestFit="1" customWidth="1"/>
    <col min="14" max="14" width="5.140625" style="147" customWidth="1"/>
    <col min="15" max="15" width="6.28515625" style="147" customWidth="1"/>
    <col min="16" max="16" width="5.42578125" style="147" bestFit="1" customWidth="1"/>
    <col min="17" max="17" width="6.140625" style="147" bestFit="1" customWidth="1"/>
    <col min="18" max="18" width="5.42578125" style="147" bestFit="1" customWidth="1"/>
    <col min="19" max="16384" width="9.140625" style="147"/>
  </cols>
  <sheetData>
    <row r="1" spans="1:26" s="35" customFormat="1" ht="17.25" customHeight="1">
      <c r="A1" s="121" t="s">
        <v>960</v>
      </c>
      <c r="B1" s="124"/>
      <c r="C1" s="124"/>
      <c r="D1" s="124"/>
      <c r="E1" s="53"/>
      <c r="F1" s="53"/>
      <c r="G1" s="53"/>
      <c r="H1" s="53"/>
      <c r="I1" s="53"/>
      <c r="M1" s="280"/>
    </row>
    <row r="2" spans="1:26" ht="17.25" customHeight="1" thickBot="1">
      <c r="A2" s="1614" t="s">
        <v>1719</v>
      </c>
      <c r="B2" s="146"/>
      <c r="C2" s="146"/>
      <c r="P2" s="146"/>
      <c r="Q2" s="146"/>
      <c r="R2" s="146"/>
      <c r="S2" s="146"/>
      <c r="T2" s="213" t="s">
        <v>1602</v>
      </c>
      <c r="U2" s="146"/>
    </row>
    <row r="3" spans="1:26" ht="34.5" customHeight="1">
      <c r="A3" s="1963" t="s">
        <v>184</v>
      </c>
      <c r="B3" s="1965" t="s">
        <v>193</v>
      </c>
      <c r="C3" s="1966"/>
      <c r="D3" s="1966"/>
      <c r="E3" s="1966"/>
      <c r="F3" s="1966"/>
      <c r="G3" s="1966"/>
      <c r="H3" s="1966"/>
      <c r="I3" s="1966"/>
      <c r="J3" s="1966"/>
      <c r="K3" s="1966"/>
      <c r="L3" s="1972"/>
      <c r="M3" s="1967" t="s">
        <v>941</v>
      </c>
      <c r="N3" s="1968"/>
      <c r="O3" s="1969" t="s">
        <v>945</v>
      </c>
      <c r="P3" s="1970"/>
      <c r="Q3" s="1971" t="s">
        <v>944</v>
      </c>
      <c r="R3" s="1968"/>
    </row>
    <row r="4" spans="1:26" ht="17.25" customHeight="1" thickBot="1">
      <c r="A4" s="1964"/>
      <c r="B4" s="995" t="s">
        <v>11</v>
      </c>
      <c r="C4" s="995" t="s">
        <v>12</v>
      </c>
      <c r="D4" s="995" t="s">
        <v>13</v>
      </c>
      <c r="E4" s="995" t="s">
        <v>135</v>
      </c>
      <c r="F4" s="995" t="s">
        <v>183</v>
      </c>
      <c r="G4" s="996" t="s">
        <v>432</v>
      </c>
      <c r="H4" s="996" t="s">
        <v>529</v>
      </c>
      <c r="I4" s="996" t="s">
        <v>589</v>
      </c>
      <c r="J4" s="996" t="s">
        <v>656</v>
      </c>
      <c r="K4" s="996" t="s">
        <v>673</v>
      </c>
      <c r="L4" s="1112" t="s">
        <v>939</v>
      </c>
      <c r="M4" s="1058" t="s">
        <v>185</v>
      </c>
      <c r="N4" s="1000" t="s">
        <v>186</v>
      </c>
      <c r="O4" s="1010" t="s">
        <v>185</v>
      </c>
      <c r="P4" s="1000" t="s">
        <v>186</v>
      </c>
      <c r="Q4" s="1010" t="s">
        <v>185</v>
      </c>
      <c r="R4" s="1117" t="s">
        <v>186</v>
      </c>
    </row>
    <row r="5" spans="1:26" ht="17.25" customHeight="1">
      <c r="A5" s="975" t="s">
        <v>1601</v>
      </c>
      <c r="B5" s="487">
        <v>59128.7</v>
      </c>
      <c r="C5" s="487">
        <v>60220.7</v>
      </c>
      <c r="D5" s="487">
        <v>61634.9</v>
      </c>
      <c r="E5" s="487">
        <v>63004.800000000003</v>
      </c>
      <c r="F5" s="487">
        <v>64345.3</v>
      </c>
      <c r="G5" s="487">
        <v>67040.899999999994</v>
      </c>
      <c r="H5" s="487">
        <v>69534.899999999994</v>
      </c>
      <c r="I5" s="487">
        <v>71325.3</v>
      </c>
      <c r="J5" s="487">
        <v>73725.8</v>
      </c>
      <c r="K5" s="487">
        <v>74982.399999999994</v>
      </c>
      <c r="L5" s="488">
        <v>75611.100000000006</v>
      </c>
      <c r="M5" s="1185">
        <f>L5-K5</f>
        <v>628.70000000001164</v>
      </c>
      <c r="N5" s="296">
        <f>L5/K5-1</f>
        <v>8.3846342608400182E-3</v>
      </c>
      <c r="O5" s="1094">
        <f>L5-G5</f>
        <v>8570.2000000000116</v>
      </c>
      <c r="P5" s="296">
        <f>L5/G5-1</f>
        <v>0.12783539600452887</v>
      </c>
      <c r="Q5" s="1094">
        <f>L5-B5</f>
        <v>16482.400000000009</v>
      </c>
      <c r="R5" s="1118">
        <f>L5/B5-1</f>
        <v>0.27875464875770994</v>
      </c>
      <c r="T5"/>
      <c r="U5"/>
      <c r="V5"/>
      <c r="W5"/>
      <c r="X5"/>
      <c r="Y5"/>
      <c r="Z5"/>
    </row>
    <row r="6" spans="1:26" ht="17.25" customHeight="1">
      <c r="A6" s="977" t="s">
        <v>16</v>
      </c>
      <c r="B6" s="489">
        <v>5868.2</v>
      </c>
      <c r="C6" s="489">
        <v>6140.7</v>
      </c>
      <c r="D6" s="489">
        <v>6400.4</v>
      </c>
      <c r="E6" s="489">
        <v>6655.4</v>
      </c>
      <c r="F6" s="489">
        <v>6964.5</v>
      </c>
      <c r="G6" s="489">
        <v>7260.7</v>
      </c>
      <c r="H6" s="489">
        <v>7636.5</v>
      </c>
      <c r="I6" s="489">
        <v>7847.2</v>
      </c>
      <c r="J6" s="489">
        <v>8298.4</v>
      </c>
      <c r="K6" s="489">
        <v>8463.2999999999993</v>
      </c>
      <c r="L6" s="490">
        <v>8583</v>
      </c>
      <c r="M6" s="1186">
        <f t="shared" ref="M6:M19" si="0">L6-K6</f>
        <v>119.70000000000073</v>
      </c>
      <c r="N6" s="298">
        <f t="shared" ref="N6:N19" si="1">L6/K6-1</f>
        <v>1.4143419233632271E-2</v>
      </c>
      <c r="O6" s="1095">
        <f t="shared" ref="O6:O19" si="2">L6-G6</f>
        <v>1322.3000000000002</v>
      </c>
      <c r="P6" s="298">
        <f t="shared" ref="P6:P19" si="3">L6/G6-1</f>
        <v>0.1821174266943959</v>
      </c>
      <c r="Q6" s="1095">
        <f t="shared" ref="Q6:Q19" si="4">L6-B6</f>
        <v>2714.8</v>
      </c>
      <c r="R6" s="1115">
        <f t="shared" ref="R6:R19" si="5">L6/B6-1</f>
        <v>0.46262908557990534</v>
      </c>
      <c r="T6"/>
      <c r="U6"/>
      <c r="V6"/>
      <c r="W6"/>
      <c r="X6"/>
      <c r="Y6"/>
      <c r="Z6"/>
    </row>
    <row r="7" spans="1:26" ht="17.25" customHeight="1">
      <c r="A7" s="977" t="s">
        <v>17</v>
      </c>
      <c r="B7" s="489">
        <v>7278.9</v>
      </c>
      <c r="C7" s="489">
        <v>7484.4</v>
      </c>
      <c r="D7" s="489">
        <v>7822.9</v>
      </c>
      <c r="E7" s="489">
        <v>8102.4</v>
      </c>
      <c r="F7" s="489">
        <v>8366.2000000000007</v>
      </c>
      <c r="G7" s="489">
        <v>8836.2999999999993</v>
      </c>
      <c r="H7" s="489">
        <v>9261.1</v>
      </c>
      <c r="I7" s="489">
        <v>9600.4</v>
      </c>
      <c r="J7" s="489">
        <v>10011.700000000001</v>
      </c>
      <c r="K7" s="489">
        <v>10278.799999999999</v>
      </c>
      <c r="L7" s="490">
        <v>10479.5</v>
      </c>
      <c r="M7" s="1186">
        <f t="shared" si="0"/>
        <v>200.70000000000073</v>
      </c>
      <c r="N7" s="298">
        <f t="shared" si="1"/>
        <v>1.9525625559403847E-2</v>
      </c>
      <c r="O7" s="1095">
        <f t="shared" si="2"/>
        <v>1643.2000000000007</v>
      </c>
      <c r="P7" s="298">
        <f t="shared" si="3"/>
        <v>0.18596018695607897</v>
      </c>
      <c r="Q7" s="1095">
        <f t="shared" si="4"/>
        <v>3200.6000000000004</v>
      </c>
      <c r="R7" s="1115">
        <f t="shared" si="5"/>
        <v>0.43970929673439674</v>
      </c>
      <c r="T7"/>
      <c r="U7"/>
      <c r="V7"/>
      <c r="W7"/>
      <c r="X7"/>
      <c r="Y7"/>
      <c r="Z7"/>
    </row>
    <row r="8" spans="1:26" ht="17.25" customHeight="1">
      <c r="A8" s="977" t="s">
        <v>18</v>
      </c>
      <c r="B8" s="489">
        <v>3626.5</v>
      </c>
      <c r="C8" s="489">
        <v>3694.1</v>
      </c>
      <c r="D8" s="489">
        <v>3779.3</v>
      </c>
      <c r="E8" s="489">
        <v>3852.9</v>
      </c>
      <c r="F8" s="489">
        <v>3910.5</v>
      </c>
      <c r="G8" s="489">
        <v>4061.9</v>
      </c>
      <c r="H8" s="489">
        <v>4181.3999999999996</v>
      </c>
      <c r="I8" s="489">
        <v>4300.3999999999996</v>
      </c>
      <c r="J8" s="489">
        <v>4440.1000000000004</v>
      </c>
      <c r="K8" s="489">
        <v>4509.8999999999996</v>
      </c>
      <c r="L8" s="490">
        <v>4526.1000000000004</v>
      </c>
      <c r="M8" s="1186">
        <f t="shared" si="0"/>
        <v>16.200000000000728</v>
      </c>
      <c r="N8" s="298">
        <f t="shared" si="1"/>
        <v>3.5920973857515026E-3</v>
      </c>
      <c r="O8" s="1095">
        <f t="shared" si="2"/>
        <v>464.20000000000027</v>
      </c>
      <c r="P8" s="298">
        <f t="shared" si="3"/>
        <v>0.11428149388217346</v>
      </c>
      <c r="Q8" s="1095">
        <f t="shared" si="4"/>
        <v>899.60000000000036</v>
      </c>
      <c r="R8" s="1115">
        <f t="shared" si="5"/>
        <v>0.24806287053632992</v>
      </c>
      <c r="T8"/>
      <c r="U8"/>
      <c r="V8"/>
      <c r="W8"/>
      <c r="X8"/>
      <c r="Y8"/>
      <c r="Z8"/>
    </row>
    <row r="9" spans="1:26" ht="17.25" customHeight="1">
      <c r="A9" s="977" t="s">
        <v>19</v>
      </c>
      <c r="B9" s="489">
        <v>3193.6</v>
      </c>
      <c r="C9" s="489">
        <v>3251.9</v>
      </c>
      <c r="D9" s="489">
        <v>3322.1</v>
      </c>
      <c r="E9" s="489">
        <v>3400.5</v>
      </c>
      <c r="F9" s="489">
        <v>3445.5</v>
      </c>
      <c r="G9" s="489">
        <v>3577.2</v>
      </c>
      <c r="H9" s="489">
        <v>3696.9</v>
      </c>
      <c r="I9" s="489">
        <v>3771.5</v>
      </c>
      <c r="J9" s="489">
        <v>3863.4</v>
      </c>
      <c r="K9" s="489">
        <v>3916.5</v>
      </c>
      <c r="L9" s="490">
        <v>3945.3</v>
      </c>
      <c r="M9" s="1186">
        <f t="shared" si="0"/>
        <v>28.800000000000182</v>
      </c>
      <c r="N9" s="298">
        <f t="shared" si="1"/>
        <v>7.3535044044428233E-3</v>
      </c>
      <c r="O9" s="1095">
        <f t="shared" si="2"/>
        <v>368.10000000000036</v>
      </c>
      <c r="P9" s="298">
        <f t="shared" si="3"/>
        <v>0.10290171083529032</v>
      </c>
      <c r="Q9" s="1095">
        <f t="shared" si="4"/>
        <v>751.70000000000027</v>
      </c>
      <c r="R9" s="1115">
        <f t="shared" si="5"/>
        <v>0.23537700400801609</v>
      </c>
      <c r="T9"/>
      <c r="U9"/>
      <c r="V9"/>
      <c r="W9"/>
      <c r="X9"/>
      <c r="Y9"/>
      <c r="Z9"/>
    </row>
    <row r="10" spans="1:26" ht="17.25" customHeight="1">
      <c r="A10" s="977" t="s">
        <v>20</v>
      </c>
      <c r="B10" s="489">
        <v>1623.3</v>
      </c>
      <c r="C10" s="489">
        <v>1658.3</v>
      </c>
      <c r="D10" s="489">
        <v>1674.6</v>
      </c>
      <c r="E10" s="489">
        <v>1691.5</v>
      </c>
      <c r="F10" s="489">
        <v>1718.6</v>
      </c>
      <c r="G10" s="489">
        <v>1805.8</v>
      </c>
      <c r="H10" s="489">
        <v>1879.4</v>
      </c>
      <c r="I10" s="489">
        <v>1917.8</v>
      </c>
      <c r="J10" s="489">
        <v>2001.7</v>
      </c>
      <c r="K10" s="489">
        <v>2012</v>
      </c>
      <c r="L10" s="490">
        <v>2000.5</v>
      </c>
      <c r="M10" s="1187">
        <f t="shared" si="0"/>
        <v>-11.5</v>
      </c>
      <c r="N10" s="298">
        <f t="shared" si="1"/>
        <v>-5.715705765407586E-3</v>
      </c>
      <c r="O10" s="1095">
        <f t="shared" si="2"/>
        <v>194.70000000000005</v>
      </c>
      <c r="P10" s="298">
        <f t="shared" si="3"/>
        <v>0.10781924908627749</v>
      </c>
      <c r="Q10" s="1015">
        <f t="shared" si="4"/>
        <v>377.20000000000005</v>
      </c>
      <c r="R10" s="1115">
        <f t="shared" si="5"/>
        <v>0.23236616768311458</v>
      </c>
      <c r="T10"/>
      <c r="U10"/>
      <c r="V10"/>
      <c r="W10"/>
      <c r="X10"/>
      <c r="Y10"/>
      <c r="Z10"/>
    </row>
    <row r="11" spans="1:26" ht="17.25" customHeight="1">
      <c r="A11" s="977" t="s">
        <v>21</v>
      </c>
      <c r="B11" s="489">
        <v>4976</v>
      </c>
      <c r="C11" s="489">
        <v>5000.2</v>
      </c>
      <c r="D11" s="489">
        <v>5065.1000000000004</v>
      </c>
      <c r="E11" s="489">
        <v>5130.3999999999996</v>
      </c>
      <c r="F11" s="489">
        <v>5194.8</v>
      </c>
      <c r="G11" s="489">
        <v>5385.1</v>
      </c>
      <c r="H11" s="489">
        <v>5535.8</v>
      </c>
      <c r="I11" s="489">
        <v>5618.7</v>
      </c>
      <c r="J11" s="489">
        <v>5692.8</v>
      </c>
      <c r="K11" s="489">
        <v>5743.8</v>
      </c>
      <c r="L11" s="490">
        <v>5733</v>
      </c>
      <c r="M11" s="1187">
        <f t="shared" si="0"/>
        <v>-10.800000000000182</v>
      </c>
      <c r="N11" s="298">
        <f t="shared" si="1"/>
        <v>-1.8802883108743895E-3</v>
      </c>
      <c r="O11" s="1095">
        <f t="shared" si="2"/>
        <v>347.89999999999964</v>
      </c>
      <c r="P11" s="298">
        <f t="shared" si="3"/>
        <v>6.4604185623293731E-2</v>
      </c>
      <c r="Q11" s="1095">
        <f t="shared" si="4"/>
        <v>757</v>
      </c>
      <c r="R11" s="1115">
        <f t="shared" si="5"/>
        <v>0.15213022508038576</v>
      </c>
      <c r="T11"/>
      <c r="U11"/>
      <c r="V11"/>
      <c r="W11"/>
      <c r="X11"/>
      <c r="Y11"/>
      <c r="Z11"/>
    </row>
    <row r="12" spans="1:26" ht="17.25" customHeight="1">
      <c r="A12" s="977" t="s">
        <v>22</v>
      </c>
      <c r="B12" s="489">
        <v>2635.6</v>
      </c>
      <c r="C12" s="489">
        <v>2679.4</v>
      </c>
      <c r="D12" s="489">
        <v>2751.3</v>
      </c>
      <c r="E12" s="489">
        <v>2797.9</v>
      </c>
      <c r="F12" s="489">
        <v>2835.7</v>
      </c>
      <c r="G12" s="489">
        <v>2947.6</v>
      </c>
      <c r="H12" s="489">
        <v>3056.8</v>
      </c>
      <c r="I12" s="489">
        <v>3158.3</v>
      </c>
      <c r="J12" s="489">
        <v>3246.1</v>
      </c>
      <c r="K12" s="489">
        <v>3292.8</v>
      </c>
      <c r="L12" s="490">
        <v>3299</v>
      </c>
      <c r="M12" s="1186">
        <f t="shared" si="0"/>
        <v>6.1999999999998181</v>
      </c>
      <c r="N12" s="298">
        <f t="shared" si="1"/>
        <v>1.8828960155490293E-3</v>
      </c>
      <c r="O12" s="1095">
        <f t="shared" si="2"/>
        <v>351.40000000000009</v>
      </c>
      <c r="P12" s="298">
        <f t="shared" si="3"/>
        <v>0.11921563305740257</v>
      </c>
      <c r="Q12" s="1095">
        <f t="shared" si="4"/>
        <v>663.40000000000009</v>
      </c>
      <c r="R12" s="1115">
        <f t="shared" si="5"/>
        <v>0.2517073911063894</v>
      </c>
      <c r="T12"/>
      <c r="U12"/>
      <c r="V12"/>
      <c r="W12"/>
      <c r="X12"/>
      <c r="Y12"/>
      <c r="Z12"/>
    </row>
    <row r="13" spans="1:26" ht="17.25" customHeight="1">
      <c r="A13" s="977" t="s">
        <v>23</v>
      </c>
      <c r="B13" s="489">
        <v>3304</v>
      </c>
      <c r="C13" s="489">
        <v>3346.7</v>
      </c>
      <c r="D13" s="489">
        <v>3403.4</v>
      </c>
      <c r="E13" s="489">
        <v>3461.2</v>
      </c>
      <c r="F13" s="489">
        <v>3511.5</v>
      </c>
      <c r="G13" s="489">
        <v>3639</v>
      </c>
      <c r="H13" s="489">
        <v>3767.6</v>
      </c>
      <c r="I13" s="489">
        <v>3839.4</v>
      </c>
      <c r="J13" s="489">
        <v>3923.1</v>
      </c>
      <c r="K13" s="489">
        <v>3995.5</v>
      </c>
      <c r="L13" s="490">
        <v>4026.3</v>
      </c>
      <c r="M13" s="1186">
        <f t="shared" si="0"/>
        <v>30.800000000000182</v>
      </c>
      <c r="N13" s="298">
        <f t="shared" si="1"/>
        <v>7.7086722562884624E-3</v>
      </c>
      <c r="O13" s="1095">
        <f t="shared" si="2"/>
        <v>387.30000000000018</v>
      </c>
      <c r="P13" s="298">
        <f t="shared" si="3"/>
        <v>0.1064303380049465</v>
      </c>
      <c r="Q13" s="1095">
        <f t="shared" si="4"/>
        <v>722.30000000000018</v>
      </c>
      <c r="R13" s="1115">
        <f t="shared" si="5"/>
        <v>0.21861380145278453</v>
      </c>
      <c r="T13"/>
      <c r="U13"/>
      <c r="V13"/>
      <c r="W13"/>
      <c r="X13"/>
      <c r="Y13"/>
      <c r="Z13"/>
    </row>
    <row r="14" spans="1:26" ht="17.25" customHeight="1">
      <c r="A14" s="977" t="s">
        <v>24</v>
      </c>
      <c r="B14" s="489">
        <v>3020.1</v>
      </c>
      <c r="C14" s="489">
        <v>3032.1</v>
      </c>
      <c r="D14" s="489">
        <v>3068.9</v>
      </c>
      <c r="E14" s="489">
        <v>3125.2</v>
      </c>
      <c r="F14" s="489">
        <v>3180.5</v>
      </c>
      <c r="G14" s="489">
        <v>3322.4</v>
      </c>
      <c r="H14" s="489">
        <v>3425.6</v>
      </c>
      <c r="I14" s="489">
        <v>3517.8</v>
      </c>
      <c r="J14" s="489">
        <v>3637.9</v>
      </c>
      <c r="K14" s="489">
        <v>3710.3</v>
      </c>
      <c r="L14" s="490">
        <v>3735.1</v>
      </c>
      <c r="M14" s="1186">
        <f t="shared" si="0"/>
        <v>24.799999999999727</v>
      </c>
      <c r="N14" s="298">
        <f t="shared" si="1"/>
        <v>6.6840956256906114E-3</v>
      </c>
      <c r="O14" s="1095">
        <f t="shared" si="2"/>
        <v>412.69999999999982</v>
      </c>
      <c r="P14" s="298">
        <f t="shared" si="3"/>
        <v>0.124217433180833</v>
      </c>
      <c r="Q14" s="1095">
        <f t="shared" si="4"/>
        <v>715</v>
      </c>
      <c r="R14" s="1115">
        <f t="shared" si="5"/>
        <v>0.23674712757855709</v>
      </c>
      <c r="T14"/>
      <c r="U14"/>
      <c r="V14"/>
      <c r="W14"/>
      <c r="X14"/>
      <c r="Y14"/>
      <c r="Z14"/>
    </row>
    <row r="15" spans="1:26" ht="17.25" customHeight="1">
      <c r="A15" s="977" t="s">
        <v>25</v>
      </c>
      <c r="B15" s="489">
        <v>3030</v>
      </c>
      <c r="C15" s="489">
        <v>3070.3</v>
      </c>
      <c r="D15" s="489">
        <v>3092.7</v>
      </c>
      <c r="E15" s="489">
        <v>3159.2</v>
      </c>
      <c r="F15" s="489">
        <v>3195.9</v>
      </c>
      <c r="G15" s="489">
        <v>3303.7</v>
      </c>
      <c r="H15" s="489">
        <v>3400.1</v>
      </c>
      <c r="I15" s="489">
        <v>3473.2</v>
      </c>
      <c r="J15" s="489">
        <v>3553.4</v>
      </c>
      <c r="K15" s="489">
        <v>3574.7</v>
      </c>
      <c r="L15" s="490">
        <v>3609.4</v>
      </c>
      <c r="M15" s="1186">
        <f t="shared" si="0"/>
        <v>34.700000000000273</v>
      </c>
      <c r="N15" s="298">
        <f t="shared" si="1"/>
        <v>9.7071082888076088E-3</v>
      </c>
      <c r="O15" s="1095">
        <f t="shared" si="2"/>
        <v>305.70000000000027</v>
      </c>
      <c r="P15" s="298">
        <f t="shared" si="3"/>
        <v>9.2532614946877922E-2</v>
      </c>
      <c r="Q15" s="1095">
        <f t="shared" si="4"/>
        <v>579.40000000000009</v>
      </c>
      <c r="R15" s="1115">
        <f t="shared" si="5"/>
        <v>0.19122112211221132</v>
      </c>
      <c r="T15"/>
      <c r="U15"/>
      <c r="V15"/>
      <c r="W15"/>
      <c r="X15"/>
      <c r="Y15"/>
      <c r="Z15"/>
    </row>
    <row r="16" spans="1:26" ht="17.25" customHeight="1">
      <c r="A16" s="977" t="s">
        <v>26</v>
      </c>
      <c r="B16" s="489">
        <v>6449.9</v>
      </c>
      <c r="C16" s="489">
        <v>6617.1</v>
      </c>
      <c r="D16" s="489">
        <v>6792</v>
      </c>
      <c r="E16" s="489">
        <v>6983.9</v>
      </c>
      <c r="F16" s="489">
        <v>7153.3</v>
      </c>
      <c r="G16" s="489">
        <v>7483.7</v>
      </c>
      <c r="H16" s="489">
        <v>7745.3</v>
      </c>
      <c r="I16" s="489">
        <v>8056.4</v>
      </c>
      <c r="J16" s="489">
        <v>8414.7000000000007</v>
      </c>
      <c r="K16" s="489">
        <v>8631.5</v>
      </c>
      <c r="L16" s="490">
        <v>8683.6</v>
      </c>
      <c r="M16" s="1186">
        <f t="shared" si="0"/>
        <v>52.100000000000364</v>
      </c>
      <c r="N16" s="298">
        <f t="shared" si="1"/>
        <v>6.0360308173550425E-3</v>
      </c>
      <c r="O16" s="1095">
        <f t="shared" si="2"/>
        <v>1199.9000000000005</v>
      </c>
      <c r="P16" s="298">
        <f t="shared" si="3"/>
        <v>0.16033512834560448</v>
      </c>
      <c r="Q16" s="1095">
        <f t="shared" si="4"/>
        <v>2233.7000000000007</v>
      </c>
      <c r="R16" s="1115">
        <f t="shared" si="5"/>
        <v>0.34631544675111248</v>
      </c>
      <c r="T16"/>
      <c r="U16"/>
      <c r="V16"/>
      <c r="W16"/>
      <c r="X16"/>
      <c r="Y16"/>
      <c r="Z16"/>
    </row>
    <row r="17" spans="1:26" ht="17.25" customHeight="1">
      <c r="A17" s="977" t="s">
        <v>27</v>
      </c>
      <c r="B17" s="489">
        <v>3680.8</v>
      </c>
      <c r="C17" s="489">
        <v>3729</v>
      </c>
      <c r="D17" s="489">
        <v>3810.3</v>
      </c>
      <c r="E17" s="489">
        <v>3870</v>
      </c>
      <c r="F17" s="489">
        <v>3926.9</v>
      </c>
      <c r="G17" s="489">
        <v>4066.1</v>
      </c>
      <c r="H17" s="489">
        <v>4240.2</v>
      </c>
      <c r="I17" s="489">
        <v>4310</v>
      </c>
      <c r="J17" s="489">
        <v>4438.8999999999996</v>
      </c>
      <c r="K17" s="489">
        <v>4495.8</v>
      </c>
      <c r="L17" s="490">
        <v>4535.8</v>
      </c>
      <c r="M17" s="1186">
        <f t="shared" si="0"/>
        <v>40</v>
      </c>
      <c r="N17" s="298">
        <f t="shared" si="1"/>
        <v>8.8971929356287394E-3</v>
      </c>
      <c r="O17" s="1095">
        <f t="shared" si="2"/>
        <v>469.70000000000027</v>
      </c>
      <c r="P17" s="298">
        <f t="shared" si="3"/>
        <v>0.11551609650525085</v>
      </c>
      <c r="Q17" s="1095">
        <f t="shared" si="4"/>
        <v>855</v>
      </c>
      <c r="R17" s="1115">
        <f t="shared" si="5"/>
        <v>0.23228645946533355</v>
      </c>
      <c r="T17"/>
      <c r="U17"/>
      <c r="V17"/>
      <c r="W17"/>
      <c r="X17"/>
      <c r="Y17"/>
      <c r="Z17"/>
    </row>
    <row r="18" spans="1:26" ht="17.25" customHeight="1">
      <c r="A18" s="977" t="s">
        <v>28</v>
      </c>
      <c r="B18" s="489">
        <v>3449.4</v>
      </c>
      <c r="C18" s="489">
        <v>3490.3</v>
      </c>
      <c r="D18" s="489">
        <v>3511.5</v>
      </c>
      <c r="E18" s="489">
        <v>3546.8</v>
      </c>
      <c r="F18" s="489">
        <v>3614.1</v>
      </c>
      <c r="G18" s="489">
        <v>3718.3</v>
      </c>
      <c r="H18" s="489">
        <v>3859</v>
      </c>
      <c r="I18" s="489">
        <v>3927.3</v>
      </c>
      <c r="J18" s="489">
        <v>4038.4</v>
      </c>
      <c r="K18" s="489">
        <v>4069</v>
      </c>
      <c r="L18" s="490">
        <v>4116.1000000000004</v>
      </c>
      <c r="M18" s="1186">
        <f t="shared" si="0"/>
        <v>47.100000000000364</v>
      </c>
      <c r="N18" s="298">
        <f t="shared" si="1"/>
        <v>1.15753256328337E-2</v>
      </c>
      <c r="O18" s="1095">
        <f t="shared" si="2"/>
        <v>397.80000000000018</v>
      </c>
      <c r="P18" s="298">
        <f t="shared" si="3"/>
        <v>0.10698437457978116</v>
      </c>
      <c r="Q18" s="1095">
        <f t="shared" si="4"/>
        <v>666.70000000000027</v>
      </c>
      <c r="R18" s="1115">
        <f t="shared" si="5"/>
        <v>0.19327999072302426</v>
      </c>
      <c r="T18"/>
      <c r="U18"/>
      <c r="V18"/>
      <c r="W18"/>
      <c r="X18"/>
      <c r="Y18"/>
      <c r="Z18"/>
    </row>
    <row r="19" spans="1:26" ht="17.25" customHeight="1">
      <c r="A19" s="977" t="s">
        <v>29</v>
      </c>
      <c r="B19" s="489">
        <v>6992.4</v>
      </c>
      <c r="C19" s="489">
        <v>7026.2</v>
      </c>
      <c r="D19" s="489">
        <v>7140.4</v>
      </c>
      <c r="E19" s="489">
        <v>7227.5</v>
      </c>
      <c r="F19" s="489">
        <v>7327.3</v>
      </c>
      <c r="G19" s="489">
        <v>7633.1</v>
      </c>
      <c r="H19" s="489">
        <v>7849.2</v>
      </c>
      <c r="I19" s="489">
        <v>7986.9</v>
      </c>
      <c r="J19" s="489">
        <v>8165.2</v>
      </c>
      <c r="K19" s="489">
        <v>8288.5</v>
      </c>
      <c r="L19" s="490">
        <v>8338.4</v>
      </c>
      <c r="M19" s="1186">
        <f t="shared" si="0"/>
        <v>49.899999999999636</v>
      </c>
      <c r="N19" s="298">
        <f t="shared" si="1"/>
        <v>6.0203896965675963E-3</v>
      </c>
      <c r="O19" s="1095">
        <f t="shared" si="2"/>
        <v>705.29999999999927</v>
      </c>
      <c r="P19" s="298">
        <f t="shared" si="3"/>
        <v>9.2400204373059402E-2</v>
      </c>
      <c r="Q19" s="1015">
        <f t="shared" si="4"/>
        <v>1346</v>
      </c>
      <c r="R19" s="1115">
        <f t="shared" si="5"/>
        <v>0.19249470854070139</v>
      </c>
      <c r="T19"/>
      <c r="U19"/>
      <c r="V19"/>
      <c r="W19"/>
      <c r="X19"/>
      <c r="Y19"/>
      <c r="Z19"/>
    </row>
    <row r="20" spans="1:26" s="551" customFormat="1" ht="17.25" customHeight="1">
      <c r="A20" s="980"/>
      <c r="B20" s="1619"/>
      <c r="C20" s="1619"/>
      <c r="D20" s="1619"/>
      <c r="E20" s="1619"/>
      <c r="F20" s="1619"/>
      <c r="G20" s="1619"/>
      <c r="H20" s="1619"/>
      <c r="I20" s="1619"/>
      <c r="J20" s="1619"/>
      <c r="K20" s="1619"/>
      <c r="L20" s="1619"/>
      <c r="M20" s="1624"/>
      <c r="N20" s="1008"/>
      <c r="O20" s="784"/>
      <c r="P20" s="1008"/>
      <c r="Q20" s="1466"/>
      <c r="R20" s="1008"/>
    </row>
    <row r="21" spans="1:26" s="18" customFormat="1" ht="17.25" customHeight="1">
      <c r="A21" s="482" t="s">
        <v>629</v>
      </c>
      <c r="B21" s="147"/>
      <c r="C21" s="147"/>
      <c r="D21" s="147"/>
      <c r="E21" s="147"/>
      <c r="F21" s="147"/>
      <c r="G21" s="147"/>
      <c r="H21" s="147"/>
      <c r="I21" s="147"/>
      <c r="J21" s="147"/>
      <c r="K21" s="147"/>
      <c r="L21" s="147"/>
      <c r="M21" s="147"/>
      <c r="N21" s="147"/>
      <c r="O21" s="147"/>
      <c r="P21" s="147"/>
      <c r="T21"/>
      <c r="U21"/>
      <c r="V21"/>
      <c r="W21"/>
      <c r="X21"/>
      <c r="Y21"/>
      <c r="Z21"/>
    </row>
    <row r="22" spans="1:26">
      <c r="A22" s="69" t="s">
        <v>513</v>
      </c>
      <c r="B22" s="40"/>
      <c r="C22" s="40"/>
      <c r="D22" s="40"/>
      <c r="E22" s="40"/>
      <c r="F22" s="40"/>
      <c r="G22" s="40"/>
      <c r="H22" s="40"/>
      <c r="I22" s="40"/>
      <c r="J22" s="40"/>
      <c r="K22" s="40"/>
      <c r="L22" s="40"/>
    </row>
    <row r="23" spans="1:26">
      <c r="B23"/>
      <c r="C23"/>
      <c r="D23"/>
      <c r="E23"/>
      <c r="F23"/>
      <c r="G23"/>
      <c r="H23"/>
      <c r="I23"/>
      <c r="J23"/>
      <c r="K23"/>
      <c r="L23"/>
      <c r="M23"/>
      <c r="N23"/>
      <c r="O23"/>
      <c r="P23"/>
      <c r="Q23"/>
      <c r="R23"/>
    </row>
    <row r="24" spans="1:26">
      <c r="B24"/>
      <c r="C24"/>
      <c r="D24"/>
      <c r="E24"/>
      <c r="F24"/>
      <c r="G24"/>
      <c r="H24"/>
      <c r="I24"/>
      <c r="J24"/>
      <c r="K24"/>
      <c r="L24"/>
      <c r="M24"/>
      <c r="N24"/>
      <c r="O24"/>
      <c r="P24"/>
      <c r="Q24"/>
      <c r="R24"/>
    </row>
    <row r="25" spans="1:26">
      <c r="B25"/>
      <c r="C25"/>
      <c r="D25"/>
      <c r="E25"/>
      <c r="F25"/>
      <c r="G25"/>
      <c r="H25"/>
      <c r="I25"/>
      <c r="J25"/>
      <c r="K25"/>
      <c r="L25"/>
      <c r="M25"/>
      <c r="N25"/>
      <c r="O25"/>
      <c r="P25"/>
      <c r="Q25"/>
      <c r="R25"/>
    </row>
    <row r="26" spans="1:26">
      <c r="B26"/>
      <c r="C26"/>
      <c r="D26"/>
      <c r="E26"/>
      <c r="F26"/>
      <c r="G26"/>
      <c r="H26"/>
      <c r="I26"/>
      <c r="J26"/>
      <c r="K26"/>
      <c r="L26"/>
      <c r="M26"/>
      <c r="N26"/>
      <c r="O26"/>
      <c r="P26"/>
      <c r="Q26"/>
      <c r="R26"/>
    </row>
    <row r="27" spans="1:26">
      <c r="B27"/>
      <c r="C27"/>
      <c r="D27"/>
      <c r="E27"/>
      <c r="F27"/>
      <c r="G27"/>
      <c r="H27"/>
      <c r="I27"/>
      <c r="J27"/>
      <c r="K27"/>
      <c r="L27"/>
      <c r="M27"/>
      <c r="N27"/>
      <c r="O27"/>
      <c r="P27"/>
      <c r="Q27"/>
      <c r="R27"/>
    </row>
    <row r="28" spans="1:26">
      <c r="B28"/>
      <c r="C28"/>
      <c r="D28"/>
      <c r="E28"/>
      <c r="F28"/>
      <c r="G28"/>
      <c r="H28"/>
      <c r="I28"/>
      <c r="J28"/>
      <c r="K28"/>
      <c r="L28"/>
      <c r="M28"/>
      <c r="N28"/>
      <c r="O28"/>
      <c r="P28"/>
      <c r="Q28"/>
      <c r="R28"/>
    </row>
  </sheetData>
  <mergeCells count="5">
    <mergeCell ref="A3:A4"/>
    <mergeCell ref="B3:L3"/>
    <mergeCell ref="M3:N3"/>
    <mergeCell ref="O3:P3"/>
    <mergeCell ref="Q3:R3"/>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9"/>
  <dimension ref="A1:X36"/>
  <sheetViews>
    <sheetView showGridLines="0" zoomScaleNormal="100" workbookViewId="0"/>
  </sheetViews>
  <sheetFormatPr defaultRowHeight="15"/>
  <cols>
    <col min="1" max="1" width="12.85546875" customWidth="1"/>
    <col min="2" max="2" width="5.7109375" customWidth="1"/>
    <col min="3" max="3" width="8.7109375" customWidth="1"/>
    <col min="4" max="4" width="7" customWidth="1"/>
    <col min="5" max="5" width="6.42578125" customWidth="1"/>
    <col min="6" max="6" width="7" style="147" customWidth="1"/>
    <col min="7" max="7" width="6.42578125" style="147" customWidth="1"/>
    <col min="8" max="8" width="7" style="147" customWidth="1"/>
    <col min="9" max="9" width="6.42578125" style="147" customWidth="1"/>
    <col min="10" max="10" width="6.42578125" customWidth="1"/>
    <col min="11" max="11" width="5.7109375" customWidth="1"/>
    <col min="12" max="15" width="6.42578125" style="147" customWidth="1"/>
    <col min="16" max="16" width="7" customWidth="1"/>
    <col min="17" max="17" width="6.42578125" customWidth="1"/>
    <col min="18" max="18" width="7" customWidth="1"/>
    <col min="19" max="19" width="5.7109375" customWidth="1"/>
  </cols>
  <sheetData>
    <row r="1" spans="1:24" ht="17.25" customHeight="1">
      <c r="A1" s="165" t="s">
        <v>961</v>
      </c>
      <c r="B1" s="80"/>
      <c r="C1" s="81"/>
      <c r="D1" s="81"/>
      <c r="E1" s="81"/>
      <c r="F1" s="145"/>
      <c r="G1" s="145"/>
      <c r="H1" s="145"/>
      <c r="I1" s="145"/>
      <c r="J1" s="81"/>
      <c r="K1" s="81"/>
      <c r="L1" s="145"/>
      <c r="M1" s="145"/>
      <c r="N1" s="145"/>
      <c r="O1" s="145"/>
      <c r="P1" s="280"/>
      <c r="Q1" s="81"/>
      <c r="R1" s="81"/>
      <c r="S1" s="81"/>
    </row>
    <row r="2" spans="1:24" ht="17.25" customHeight="1" thickBot="1">
      <c r="A2" s="1614" t="s">
        <v>1719</v>
      </c>
      <c r="B2" s="82"/>
      <c r="C2" s="82"/>
      <c r="D2" s="82"/>
      <c r="E2" s="82"/>
      <c r="F2" s="146"/>
      <c r="G2" s="146"/>
      <c r="H2" s="146"/>
      <c r="I2" s="146"/>
      <c r="J2" s="82"/>
      <c r="K2" s="82"/>
      <c r="L2" s="146"/>
      <c r="M2" s="146"/>
      <c r="N2" s="146"/>
      <c r="O2" s="146"/>
      <c r="P2" s="82"/>
      <c r="Q2" s="146"/>
      <c r="R2" s="146"/>
      <c r="S2" s="146"/>
      <c r="T2" s="146"/>
      <c r="U2" s="213" t="s">
        <v>1602</v>
      </c>
      <c r="V2" s="146"/>
    </row>
    <row r="3" spans="1:24" ht="17.25" customHeight="1">
      <c r="A3" s="1904" t="s">
        <v>192</v>
      </c>
      <c r="B3" s="1905"/>
      <c r="C3" s="1929" t="s">
        <v>67</v>
      </c>
      <c r="D3" s="1936" t="s">
        <v>425</v>
      </c>
      <c r="E3" s="1895"/>
      <c r="F3" s="1895"/>
      <c r="G3" s="1895"/>
      <c r="H3" s="1895"/>
      <c r="I3" s="1895"/>
      <c r="J3" s="1895"/>
      <c r="K3" s="1895"/>
      <c r="L3" s="1895"/>
      <c r="M3" s="1895"/>
      <c r="N3" s="1895"/>
      <c r="O3" s="1937"/>
      <c r="P3" s="2075" t="s">
        <v>426</v>
      </c>
      <c r="Q3" s="1904"/>
      <c r="R3" s="1904"/>
      <c r="S3" s="1904"/>
    </row>
    <row r="4" spans="1:24" ht="17.25" customHeight="1">
      <c r="A4" s="1890"/>
      <c r="B4" s="1906"/>
      <c r="C4" s="1930"/>
      <c r="D4" s="1938" t="s">
        <v>253</v>
      </c>
      <c r="E4" s="1869"/>
      <c r="F4" s="1869"/>
      <c r="G4" s="1869"/>
      <c r="H4" s="1869"/>
      <c r="I4" s="1869"/>
      <c r="J4" s="1947" t="s">
        <v>252</v>
      </c>
      <c r="K4" s="1947"/>
      <c r="L4" s="1947"/>
      <c r="M4" s="1947"/>
      <c r="N4" s="1947"/>
      <c r="O4" s="2035"/>
      <c r="P4" s="1939" t="s">
        <v>358</v>
      </c>
      <c r="Q4" s="1947"/>
      <c r="R4" s="1947" t="s">
        <v>518</v>
      </c>
      <c r="S4" s="2071"/>
    </row>
    <row r="5" spans="1:24" ht="17.25" customHeight="1">
      <c r="A5" s="1890"/>
      <c r="B5" s="1906"/>
      <c r="C5" s="2100"/>
      <c r="D5" s="2053" t="s">
        <v>4</v>
      </c>
      <c r="E5" s="2054"/>
      <c r="F5" s="2054" t="s">
        <v>54</v>
      </c>
      <c r="G5" s="2054"/>
      <c r="H5" s="2054" t="s">
        <v>55</v>
      </c>
      <c r="I5" s="2054"/>
      <c r="J5" s="1869" t="s">
        <v>4</v>
      </c>
      <c r="K5" s="1869"/>
      <c r="L5" s="1869" t="s">
        <v>54</v>
      </c>
      <c r="M5" s="1869"/>
      <c r="N5" s="1869" t="s">
        <v>55</v>
      </c>
      <c r="O5" s="2062"/>
      <c r="P5" s="2053"/>
      <c r="Q5" s="2054"/>
      <c r="R5" s="2054"/>
      <c r="S5" s="2076"/>
    </row>
    <row r="6" spans="1:24" ht="17.25" customHeight="1" thickBot="1">
      <c r="A6" s="1891"/>
      <c r="B6" s="1907"/>
      <c r="C6" s="1188" t="s">
        <v>142</v>
      </c>
      <c r="D6" s="1189" t="s">
        <v>142</v>
      </c>
      <c r="E6" s="1190" t="s">
        <v>177</v>
      </c>
      <c r="F6" s="1145" t="s">
        <v>142</v>
      </c>
      <c r="G6" s="1190" t="s">
        <v>238</v>
      </c>
      <c r="H6" s="1145" t="s">
        <v>142</v>
      </c>
      <c r="I6" s="1190" t="s">
        <v>238</v>
      </c>
      <c r="J6" s="1145" t="s">
        <v>142</v>
      </c>
      <c r="K6" s="1190" t="s">
        <v>177</v>
      </c>
      <c r="L6" s="1145" t="s">
        <v>142</v>
      </c>
      <c r="M6" s="1190" t="s">
        <v>239</v>
      </c>
      <c r="N6" s="1145" t="s">
        <v>142</v>
      </c>
      <c r="O6" s="1191" t="s">
        <v>239</v>
      </c>
      <c r="P6" s="1189" t="s">
        <v>142</v>
      </c>
      <c r="Q6" s="1192" t="s">
        <v>177</v>
      </c>
      <c r="R6" s="1193" t="s">
        <v>142</v>
      </c>
      <c r="S6" s="1195" t="s">
        <v>177</v>
      </c>
    </row>
    <row r="7" spans="1:24" ht="17.25" customHeight="1">
      <c r="A7" s="1910" t="s">
        <v>11</v>
      </c>
      <c r="B7" s="1911"/>
      <c r="C7" s="150">
        <v>854137</v>
      </c>
      <c r="D7" s="116">
        <v>829517</v>
      </c>
      <c r="E7" s="239">
        <v>0.97117558424468209</v>
      </c>
      <c r="F7" s="219">
        <v>517885</v>
      </c>
      <c r="G7" s="239">
        <v>0.62432114109777137</v>
      </c>
      <c r="H7" s="219">
        <v>311632</v>
      </c>
      <c r="I7" s="239">
        <v>0.37567885890222863</v>
      </c>
      <c r="J7" s="219">
        <v>24620</v>
      </c>
      <c r="K7" s="239">
        <v>2.8824415755317939E-2</v>
      </c>
      <c r="L7" s="219">
        <v>11719</v>
      </c>
      <c r="M7" s="239">
        <v>0.47599512591389115</v>
      </c>
      <c r="N7" s="219">
        <v>12901</v>
      </c>
      <c r="O7" s="240">
        <v>0.52400487408610885</v>
      </c>
      <c r="P7" s="116">
        <v>839019</v>
      </c>
      <c r="Q7" s="436">
        <v>0.98230026330670606</v>
      </c>
      <c r="R7" s="432">
        <v>15118</v>
      </c>
      <c r="S7" s="184">
        <v>1.7699736693293933E-2</v>
      </c>
      <c r="U7" s="141"/>
      <c r="V7" s="141"/>
      <c r="W7" s="141"/>
      <c r="X7" s="141"/>
    </row>
    <row r="8" spans="1:24" ht="17.25" customHeight="1">
      <c r="A8" s="1910" t="s">
        <v>12</v>
      </c>
      <c r="B8" s="1911"/>
      <c r="C8" s="150">
        <v>880251</v>
      </c>
      <c r="D8" s="116">
        <v>855570</v>
      </c>
      <c r="E8" s="239">
        <v>0.97196140646247486</v>
      </c>
      <c r="F8" s="219">
        <v>539220</v>
      </c>
      <c r="G8" s="239">
        <v>0.63024650233177881</v>
      </c>
      <c r="H8" s="219">
        <v>316350</v>
      </c>
      <c r="I8" s="239">
        <v>0.36975349766822119</v>
      </c>
      <c r="J8" s="219">
        <v>24681</v>
      </c>
      <c r="K8" s="239">
        <v>2.8038593537525091E-2</v>
      </c>
      <c r="L8" s="219">
        <v>12208</v>
      </c>
      <c r="M8" s="239">
        <v>0.49463149791337468</v>
      </c>
      <c r="N8" s="219">
        <v>12473</v>
      </c>
      <c r="O8" s="240">
        <v>0.50536850208662532</v>
      </c>
      <c r="P8" s="116">
        <v>863613</v>
      </c>
      <c r="Q8" s="436">
        <v>0.98109857302064984</v>
      </c>
      <c r="R8" s="432">
        <v>16638</v>
      </c>
      <c r="S8" s="184">
        <v>1.8901426979350208E-2</v>
      </c>
      <c r="U8" s="141"/>
      <c r="V8" s="141"/>
      <c r="W8" s="141"/>
      <c r="X8" s="141"/>
    </row>
    <row r="9" spans="1:24" ht="17.25" customHeight="1">
      <c r="A9" s="1910" t="s">
        <v>13</v>
      </c>
      <c r="B9" s="1911"/>
      <c r="C9" s="150">
        <v>906188</v>
      </c>
      <c r="D9" s="116">
        <v>883254</v>
      </c>
      <c r="E9" s="239">
        <v>0.97469178581044991</v>
      </c>
      <c r="F9" s="219">
        <v>557138</v>
      </c>
      <c r="G9" s="239">
        <v>0.63077891523842522</v>
      </c>
      <c r="H9" s="219">
        <v>326116</v>
      </c>
      <c r="I9" s="239">
        <v>0.36922108476157484</v>
      </c>
      <c r="J9" s="219">
        <v>22934</v>
      </c>
      <c r="K9" s="239">
        <v>2.5308214189550073E-2</v>
      </c>
      <c r="L9" s="219">
        <v>11828</v>
      </c>
      <c r="M9" s="239">
        <v>0.51574082148774747</v>
      </c>
      <c r="N9" s="219">
        <v>11106</v>
      </c>
      <c r="O9" s="240">
        <v>0.48425917851225253</v>
      </c>
      <c r="P9" s="116">
        <v>887347</v>
      </c>
      <c r="Q9" s="436">
        <v>0.97920850860969244</v>
      </c>
      <c r="R9" s="432">
        <v>18841</v>
      </c>
      <c r="S9" s="184">
        <v>2.0791491390307532E-2</v>
      </c>
      <c r="U9" s="141"/>
      <c r="V9" s="141"/>
      <c r="W9" s="141"/>
      <c r="X9" s="141"/>
    </row>
    <row r="10" spans="1:24" ht="17.25" customHeight="1">
      <c r="A10" s="1910" t="s">
        <v>135</v>
      </c>
      <c r="B10" s="1911"/>
      <c r="C10" s="150">
        <v>926108</v>
      </c>
      <c r="D10" s="116">
        <v>903982</v>
      </c>
      <c r="E10" s="239">
        <v>0.97610861800135618</v>
      </c>
      <c r="F10" s="219">
        <v>564174</v>
      </c>
      <c r="G10" s="239">
        <v>0.624098709930065</v>
      </c>
      <c r="H10" s="219">
        <v>339808</v>
      </c>
      <c r="I10" s="239">
        <v>0.375901290069935</v>
      </c>
      <c r="J10" s="219">
        <v>22126</v>
      </c>
      <c r="K10" s="239">
        <v>2.3891381998643785E-2</v>
      </c>
      <c r="L10" s="219">
        <v>11525</v>
      </c>
      <c r="M10" s="239">
        <v>0.52088041218476</v>
      </c>
      <c r="N10" s="219">
        <v>10601</v>
      </c>
      <c r="O10" s="240">
        <v>0.47911958781524</v>
      </c>
      <c r="P10" s="116">
        <v>905245</v>
      </c>
      <c r="Q10" s="436">
        <v>0.97747238982926399</v>
      </c>
      <c r="R10" s="432">
        <v>20863</v>
      </c>
      <c r="S10" s="184">
        <v>2.2527610170736026E-2</v>
      </c>
      <c r="U10" s="141"/>
      <c r="V10" s="141"/>
      <c r="W10" s="141"/>
      <c r="X10" s="141"/>
    </row>
    <row r="11" spans="1:24" ht="17.25" customHeight="1">
      <c r="A11" s="1910" t="s">
        <v>183</v>
      </c>
      <c r="B11" s="1911"/>
      <c r="C11" s="150">
        <v>940928</v>
      </c>
      <c r="D11" s="116">
        <v>918758</v>
      </c>
      <c r="E11" s="239">
        <v>0.97643815467283368</v>
      </c>
      <c r="F11" s="219">
        <v>561784</v>
      </c>
      <c r="G11" s="239">
        <v>0.61146025395153025</v>
      </c>
      <c r="H11" s="219">
        <v>356974</v>
      </c>
      <c r="I11" s="239">
        <v>0.3885397460484698</v>
      </c>
      <c r="J11" s="219">
        <v>22170</v>
      </c>
      <c r="K11" s="239">
        <v>2.3561845327166372E-2</v>
      </c>
      <c r="L11" s="219">
        <v>11658</v>
      </c>
      <c r="M11" s="239">
        <v>0.52584573748308527</v>
      </c>
      <c r="N11" s="219">
        <v>10512</v>
      </c>
      <c r="O11" s="240">
        <v>0.47415426251691473</v>
      </c>
      <c r="P11" s="116">
        <v>917851</v>
      </c>
      <c r="Q11" s="436">
        <v>0.969180426132499</v>
      </c>
      <c r="R11" s="432">
        <v>23077</v>
      </c>
      <c r="S11" s="184">
        <v>2.4525787307849271E-2</v>
      </c>
      <c r="U11" s="141"/>
      <c r="V11" s="141"/>
      <c r="W11" s="141"/>
      <c r="X11" s="141"/>
    </row>
    <row r="12" spans="1:24" ht="17.25" customHeight="1">
      <c r="A12" s="1910" t="s">
        <v>432</v>
      </c>
      <c r="B12" s="1911"/>
      <c r="C12" s="150">
        <v>952946</v>
      </c>
      <c r="D12" s="116">
        <v>930430</v>
      </c>
      <c r="E12" s="239">
        <v>0.97637221836284538</v>
      </c>
      <c r="F12" s="219">
        <v>551542</v>
      </c>
      <c r="G12" s="239">
        <v>0.5927818320561461</v>
      </c>
      <c r="H12" s="219">
        <v>378888</v>
      </c>
      <c r="I12" s="239">
        <v>0.4072181679438539</v>
      </c>
      <c r="J12" s="219">
        <v>22516</v>
      </c>
      <c r="K12" s="239">
        <v>2.3627781637154677E-2</v>
      </c>
      <c r="L12" s="219">
        <v>11804</v>
      </c>
      <c r="M12" s="239">
        <v>0.5242494226327945</v>
      </c>
      <c r="N12" s="219">
        <v>10712</v>
      </c>
      <c r="O12" s="240">
        <v>0.47575057736720555</v>
      </c>
      <c r="P12" s="116">
        <v>927665</v>
      </c>
      <c r="Q12" s="436">
        <v>0.97347068983971807</v>
      </c>
      <c r="R12" s="432">
        <v>25281</v>
      </c>
      <c r="S12" s="184">
        <v>2.6529310160281906E-2</v>
      </c>
      <c r="U12" s="141"/>
      <c r="V12" s="141"/>
      <c r="W12" s="141"/>
      <c r="X12" s="141"/>
    </row>
    <row r="13" spans="1:24" ht="17.25" customHeight="1">
      <c r="A13" s="1910" t="s">
        <v>529</v>
      </c>
      <c r="B13" s="1911"/>
      <c r="C13" s="150">
        <v>962348</v>
      </c>
      <c r="D13" s="116">
        <v>939736</v>
      </c>
      <c r="E13" s="239">
        <v>0.97650330233969418</v>
      </c>
      <c r="F13" s="219">
        <v>543308</v>
      </c>
      <c r="G13" s="239">
        <v>0.5781496079750057</v>
      </c>
      <c r="H13" s="219">
        <v>396428</v>
      </c>
      <c r="I13" s="239">
        <v>0.42185039202499425</v>
      </c>
      <c r="J13" s="219">
        <v>22612</v>
      </c>
      <c r="K13" s="239">
        <v>2.3496697660305835E-2</v>
      </c>
      <c r="L13" s="219">
        <v>11781</v>
      </c>
      <c r="M13" s="239">
        <v>0.52100654519724043</v>
      </c>
      <c r="N13" s="219">
        <v>10831</v>
      </c>
      <c r="O13" s="240">
        <v>0.47899345480275962</v>
      </c>
      <c r="P13" s="116">
        <v>935054</v>
      </c>
      <c r="Q13" s="436">
        <v>0.97163811843532688</v>
      </c>
      <c r="R13" s="432">
        <v>27294</v>
      </c>
      <c r="S13" s="184">
        <v>2.8361881564673071E-2</v>
      </c>
      <c r="U13" s="141"/>
      <c r="V13" s="141"/>
      <c r="W13" s="141"/>
      <c r="X13" s="141"/>
    </row>
    <row r="14" spans="1:24" ht="17.25" customHeight="1">
      <c r="A14" s="1910" t="s">
        <v>589</v>
      </c>
      <c r="B14" s="1911"/>
      <c r="C14" s="150">
        <v>964571</v>
      </c>
      <c r="D14" s="116">
        <v>941423</v>
      </c>
      <c r="E14" s="239">
        <v>0.9760017665884626</v>
      </c>
      <c r="F14" s="219">
        <v>533498</v>
      </c>
      <c r="G14" s="239">
        <v>0.56669318680338165</v>
      </c>
      <c r="H14" s="219">
        <v>407925</v>
      </c>
      <c r="I14" s="239">
        <v>0.43330681319661829</v>
      </c>
      <c r="J14" s="219">
        <v>23148</v>
      </c>
      <c r="K14" s="239">
        <v>2.3998233411537357E-2</v>
      </c>
      <c r="L14" s="219">
        <v>12213</v>
      </c>
      <c r="M14" s="239">
        <v>0.52760497667185069</v>
      </c>
      <c r="N14" s="219">
        <v>10935</v>
      </c>
      <c r="O14" s="240">
        <v>0.47239502332814931</v>
      </c>
      <c r="P14" s="116">
        <v>934852</v>
      </c>
      <c r="Q14" s="436">
        <v>0.96918941166591155</v>
      </c>
      <c r="R14" s="432">
        <v>29719</v>
      </c>
      <c r="S14" s="184">
        <v>3.081058833408842E-2</v>
      </c>
      <c r="U14" s="141"/>
      <c r="V14" s="141"/>
      <c r="W14" s="141"/>
      <c r="X14" s="141"/>
    </row>
    <row r="15" spans="1:24" ht="17.25" customHeight="1">
      <c r="A15" s="1910" t="s">
        <v>656</v>
      </c>
      <c r="B15" s="1911"/>
      <c r="C15" s="150">
        <v>1007778</v>
      </c>
      <c r="D15" s="116">
        <v>983829</v>
      </c>
      <c r="E15" s="239">
        <v>0.97623583765472155</v>
      </c>
      <c r="F15" s="219">
        <v>557225</v>
      </c>
      <c r="G15" s="239">
        <v>0.56638399559273001</v>
      </c>
      <c r="H15" s="219">
        <v>426604</v>
      </c>
      <c r="I15" s="239">
        <v>0.43361600440726994</v>
      </c>
      <c r="J15" s="219">
        <v>23949</v>
      </c>
      <c r="K15" s="239">
        <v>2.3764162345278426E-2</v>
      </c>
      <c r="L15" s="219">
        <v>12702</v>
      </c>
      <c r="M15" s="239">
        <v>0.53037705123387202</v>
      </c>
      <c r="N15" s="219">
        <v>11247</v>
      </c>
      <c r="O15" s="240">
        <v>0.46962294876612803</v>
      </c>
      <c r="P15" s="116">
        <v>974808</v>
      </c>
      <c r="Q15" s="436">
        <v>0.96728446145877367</v>
      </c>
      <c r="R15" s="432">
        <v>32970</v>
      </c>
      <c r="S15" s="184">
        <v>3.2715538541226344E-2</v>
      </c>
      <c r="U15" s="141"/>
      <c r="V15" s="141"/>
      <c r="W15" s="141"/>
      <c r="X15" s="141"/>
    </row>
    <row r="16" spans="1:24" ht="17.25" customHeight="1">
      <c r="A16" s="1910" t="s">
        <v>673</v>
      </c>
      <c r="B16" s="1911"/>
      <c r="C16" s="150">
        <v>1000346</v>
      </c>
      <c r="D16" s="116">
        <v>975868</v>
      </c>
      <c r="E16" s="239">
        <v>0.97553046645860531</v>
      </c>
      <c r="F16" s="219">
        <v>559619</v>
      </c>
      <c r="G16" s="239">
        <v>0.57345768075190495</v>
      </c>
      <c r="H16" s="219">
        <v>416249</v>
      </c>
      <c r="I16" s="239">
        <v>0.42654231924809505</v>
      </c>
      <c r="J16" s="219">
        <v>24478</v>
      </c>
      <c r="K16" s="239">
        <v>2.4469533541394677E-2</v>
      </c>
      <c r="L16" s="219">
        <v>12964</v>
      </c>
      <c r="M16" s="239">
        <v>0.52961843287850319</v>
      </c>
      <c r="N16" s="219">
        <v>11514</v>
      </c>
      <c r="O16" s="239">
        <v>0.47038156712149687</v>
      </c>
      <c r="P16" s="116">
        <v>965155</v>
      </c>
      <c r="Q16" s="239">
        <v>0.96482117187453142</v>
      </c>
      <c r="R16" s="432">
        <v>35191</v>
      </c>
      <c r="S16" s="1196">
        <v>3.5178828125468589E-2</v>
      </c>
      <c r="U16" s="141"/>
      <c r="V16" s="141"/>
      <c r="W16" s="141"/>
      <c r="X16" s="141"/>
    </row>
    <row r="17" spans="1:24" s="147" customFormat="1" ht="17.25" customHeight="1" thickBot="1">
      <c r="A17" s="1910" t="s">
        <v>939</v>
      </c>
      <c r="B17" s="1911"/>
      <c r="C17" s="150">
        <v>1002460</v>
      </c>
      <c r="D17" s="116">
        <v>977524</v>
      </c>
      <c r="E17" s="239">
        <v>0.93614902168843617</v>
      </c>
      <c r="F17" s="219">
        <v>569397</v>
      </c>
      <c r="G17" s="239">
        <v>0.58248902328740781</v>
      </c>
      <c r="H17" s="219">
        <v>408127</v>
      </c>
      <c r="I17" s="239">
        <v>0.41751097671259224</v>
      </c>
      <c r="J17" s="219">
        <v>24936</v>
      </c>
      <c r="K17" s="239">
        <v>2.3880551275286176E-2</v>
      </c>
      <c r="L17" s="219">
        <v>13526</v>
      </c>
      <c r="M17" s="239">
        <v>0.5424286172601861</v>
      </c>
      <c r="N17" s="219">
        <v>11410</v>
      </c>
      <c r="O17" s="239">
        <v>0.4575713827398139</v>
      </c>
      <c r="P17" s="116">
        <v>964727</v>
      </c>
      <c r="Q17" s="239">
        <v>0.96235959539532745</v>
      </c>
      <c r="R17" s="432">
        <v>37733</v>
      </c>
      <c r="S17" s="1196">
        <v>3.6135901558805472E-2</v>
      </c>
      <c r="U17" s="141"/>
      <c r="V17" s="141"/>
      <c r="W17" s="141"/>
      <c r="X17" s="141"/>
    </row>
    <row r="18" spans="1:24" s="147" customFormat="1" ht="17.25" customHeight="1">
      <c r="A18" s="1900" t="s">
        <v>941</v>
      </c>
      <c r="B18" s="907" t="s">
        <v>185</v>
      </c>
      <c r="C18" s="908">
        <f>C17-C16</f>
        <v>2114</v>
      </c>
      <c r="D18" s="948">
        <f>D17-D16</f>
        <v>1656</v>
      </c>
      <c r="E18" s="1027" t="s">
        <v>52</v>
      </c>
      <c r="F18" s="909">
        <f>F17-F16</f>
        <v>9778</v>
      </c>
      <c r="G18" s="1027" t="s">
        <v>52</v>
      </c>
      <c r="H18" s="909">
        <f>H17-H16</f>
        <v>-8122</v>
      </c>
      <c r="I18" s="1027" t="s">
        <v>52</v>
      </c>
      <c r="J18" s="909">
        <f>J17-J16</f>
        <v>458</v>
      </c>
      <c r="K18" s="1027" t="s">
        <v>52</v>
      </c>
      <c r="L18" s="909">
        <f>L17-L16</f>
        <v>562</v>
      </c>
      <c r="M18" s="1027" t="s">
        <v>52</v>
      </c>
      <c r="N18" s="909">
        <f>N17-N16</f>
        <v>-104</v>
      </c>
      <c r="O18" s="1027" t="s">
        <v>52</v>
      </c>
      <c r="P18" s="948">
        <f>P17-P16</f>
        <v>-428</v>
      </c>
      <c r="Q18" s="1027" t="s">
        <v>52</v>
      </c>
      <c r="R18" s="909">
        <f>R17-R16</f>
        <v>2542</v>
      </c>
      <c r="S18" s="1043" t="s">
        <v>52</v>
      </c>
    </row>
    <row r="19" spans="1:24" s="147" customFormat="1" ht="17.25" customHeight="1">
      <c r="A19" s="1901"/>
      <c r="B19" s="923" t="s">
        <v>186</v>
      </c>
      <c r="C19" s="913">
        <f>C17/C16-1</f>
        <v>2.113268808991986E-3</v>
      </c>
      <c r="D19" s="952">
        <f>D17/D16-1</f>
        <v>1.6969508171187364E-3</v>
      </c>
      <c r="E19" s="1036" t="s">
        <v>52</v>
      </c>
      <c r="F19" s="914">
        <f>F17/F16-1</f>
        <v>1.7472601895218043E-2</v>
      </c>
      <c r="G19" s="1036" t="s">
        <v>52</v>
      </c>
      <c r="H19" s="914">
        <f>H17/H16-1</f>
        <v>-1.9512359188850859E-2</v>
      </c>
      <c r="I19" s="1036" t="s">
        <v>52</v>
      </c>
      <c r="J19" s="914">
        <f>J17/J16-1</f>
        <v>1.8710678977040596E-2</v>
      </c>
      <c r="K19" s="1036" t="s">
        <v>52</v>
      </c>
      <c r="L19" s="914">
        <f>L17/L16-1</f>
        <v>4.3350817648873718E-2</v>
      </c>
      <c r="M19" s="1036" t="s">
        <v>52</v>
      </c>
      <c r="N19" s="914">
        <f>N17/N16-1</f>
        <v>-9.0324821955879431E-3</v>
      </c>
      <c r="O19" s="1036" t="s">
        <v>52</v>
      </c>
      <c r="P19" s="952">
        <f>P17/P16-1</f>
        <v>-4.4345208800655733E-4</v>
      </c>
      <c r="Q19" s="1036" t="s">
        <v>52</v>
      </c>
      <c r="R19" s="914">
        <f>R17/R16-1</f>
        <v>7.223437810803901E-2</v>
      </c>
      <c r="S19" s="1046" t="s">
        <v>52</v>
      </c>
    </row>
    <row r="20" spans="1:24" s="147" customFormat="1" ht="17.25" customHeight="1">
      <c r="A20" s="1902" t="s">
        <v>945</v>
      </c>
      <c r="B20" s="928" t="s">
        <v>185</v>
      </c>
      <c r="C20" s="929">
        <f>C17-C12</f>
        <v>49514</v>
      </c>
      <c r="D20" s="955">
        <f>D17-D12</f>
        <v>47094</v>
      </c>
      <c r="E20" s="1033" t="s">
        <v>52</v>
      </c>
      <c r="F20" s="919">
        <f>F17-F12</f>
        <v>17855</v>
      </c>
      <c r="G20" s="1033" t="s">
        <v>52</v>
      </c>
      <c r="H20" s="919">
        <f>H17-H12</f>
        <v>29239</v>
      </c>
      <c r="I20" s="1033" t="s">
        <v>52</v>
      </c>
      <c r="J20" s="919">
        <f>J17-J12</f>
        <v>2420</v>
      </c>
      <c r="K20" s="1033" t="s">
        <v>52</v>
      </c>
      <c r="L20" s="919">
        <f>L17-L12</f>
        <v>1722</v>
      </c>
      <c r="M20" s="1033" t="s">
        <v>52</v>
      </c>
      <c r="N20" s="919">
        <f>N17-N12</f>
        <v>698</v>
      </c>
      <c r="O20" s="1033" t="s">
        <v>52</v>
      </c>
      <c r="P20" s="955">
        <f>P17-P12</f>
        <v>37062</v>
      </c>
      <c r="Q20" s="1033" t="s">
        <v>52</v>
      </c>
      <c r="R20" s="919">
        <f>R17-R12</f>
        <v>12452</v>
      </c>
      <c r="S20" s="1045" t="s">
        <v>52</v>
      </c>
    </row>
    <row r="21" spans="1:24" s="147" customFormat="1" ht="17.25" customHeight="1">
      <c r="A21" s="1901"/>
      <c r="B21" s="923" t="s">
        <v>186</v>
      </c>
      <c r="C21" s="913">
        <f>C17/C12-1</f>
        <v>5.1958872800767386E-2</v>
      </c>
      <c r="D21" s="952">
        <f>D17/D12-1</f>
        <v>5.0615306901110158E-2</v>
      </c>
      <c r="E21" s="1036" t="s">
        <v>52</v>
      </c>
      <c r="F21" s="914">
        <f>F17/F12-1</f>
        <v>3.2372874595225642E-2</v>
      </c>
      <c r="G21" s="1036" t="s">
        <v>52</v>
      </c>
      <c r="H21" s="914">
        <f>H17/H12-1</f>
        <v>7.7170562276978938E-2</v>
      </c>
      <c r="I21" s="1036" t="s">
        <v>52</v>
      </c>
      <c r="J21" s="914">
        <f>J17/J12-1</f>
        <v>0.10747912595487663</v>
      </c>
      <c r="K21" s="1036" t="s">
        <v>52</v>
      </c>
      <c r="L21" s="914">
        <f>L17/L12-1</f>
        <v>0.14588275160962394</v>
      </c>
      <c r="M21" s="1036" t="s">
        <v>52</v>
      </c>
      <c r="N21" s="914">
        <f>N17/N12-1</f>
        <v>6.5160567587752016E-2</v>
      </c>
      <c r="O21" s="1036" t="s">
        <v>52</v>
      </c>
      <c r="P21" s="952">
        <f>P17/P12-1</f>
        <v>3.9951922299537035E-2</v>
      </c>
      <c r="Q21" s="1036" t="s">
        <v>52</v>
      </c>
      <c r="R21" s="914">
        <f>R17/R12-1</f>
        <v>0.49254380760254746</v>
      </c>
      <c r="S21" s="1046" t="s">
        <v>52</v>
      </c>
    </row>
    <row r="22" spans="1:24" s="147" customFormat="1" ht="17.25" customHeight="1">
      <c r="A22" s="1902" t="s">
        <v>944</v>
      </c>
      <c r="B22" s="928" t="s">
        <v>185</v>
      </c>
      <c r="C22" s="929">
        <f>C17-C7</f>
        <v>148323</v>
      </c>
      <c r="D22" s="955">
        <f>D17-D7</f>
        <v>148007</v>
      </c>
      <c r="E22" s="1033" t="s">
        <v>52</v>
      </c>
      <c r="F22" s="919">
        <f>F17-F7</f>
        <v>51512</v>
      </c>
      <c r="G22" s="1033" t="s">
        <v>52</v>
      </c>
      <c r="H22" s="919">
        <f>H17-H7</f>
        <v>96495</v>
      </c>
      <c r="I22" s="1033" t="s">
        <v>52</v>
      </c>
      <c r="J22" s="919">
        <f>J17-J7</f>
        <v>316</v>
      </c>
      <c r="K22" s="1033" t="s">
        <v>52</v>
      </c>
      <c r="L22" s="919">
        <f>L17-L7</f>
        <v>1807</v>
      </c>
      <c r="M22" s="1033" t="s">
        <v>52</v>
      </c>
      <c r="N22" s="919">
        <f>N17-N7</f>
        <v>-1491</v>
      </c>
      <c r="O22" s="1033" t="s">
        <v>52</v>
      </c>
      <c r="P22" s="955">
        <f>P17-P7</f>
        <v>125708</v>
      </c>
      <c r="Q22" s="1033" t="s">
        <v>52</v>
      </c>
      <c r="R22" s="919">
        <f>R17-R7</f>
        <v>22615</v>
      </c>
      <c r="S22" s="1045" t="s">
        <v>52</v>
      </c>
    </row>
    <row r="23" spans="1:24" s="147" customFormat="1" ht="17.25" customHeight="1">
      <c r="A23" s="2027"/>
      <c r="B23" s="935" t="s">
        <v>186</v>
      </c>
      <c r="C23" s="1197">
        <f>C17/C7-1</f>
        <v>0.1736524702711626</v>
      </c>
      <c r="D23" s="916">
        <f>D17/D7-1</f>
        <v>0.17842551749994273</v>
      </c>
      <c r="E23" s="1198" t="s">
        <v>52</v>
      </c>
      <c r="F23" s="937">
        <f>F17/F7-1</f>
        <v>9.9466097685779742E-2</v>
      </c>
      <c r="G23" s="1198" t="s">
        <v>52</v>
      </c>
      <c r="H23" s="937">
        <f>H17/H7-1</f>
        <v>0.30964406736150329</v>
      </c>
      <c r="I23" s="1198" t="s">
        <v>52</v>
      </c>
      <c r="J23" s="937">
        <f>J17/J7-1</f>
        <v>1.2835093419983679E-2</v>
      </c>
      <c r="K23" s="1198" t="s">
        <v>52</v>
      </c>
      <c r="L23" s="937">
        <f>L17/L7-1</f>
        <v>0.1541940438603977</v>
      </c>
      <c r="M23" s="1198" t="s">
        <v>52</v>
      </c>
      <c r="N23" s="937">
        <f>N17/N7-1</f>
        <v>-0.11557243624525226</v>
      </c>
      <c r="O23" s="1198" t="s">
        <v>52</v>
      </c>
      <c r="P23" s="916">
        <f>P17/P7-1</f>
        <v>0.1498273579025029</v>
      </c>
      <c r="Q23" s="1198" t="s">
        <v>52</v>
      </c>
      <c r="R23" s="937">
        <f>R17/R7-1</f>
        <v>1.4958989284296864</v>
      </c>
      <c r="S23" s="1199" t="s">
        <v>52</v>
      </c>
    </row>
    <row r="24" spans="1:24" s="551" customFormat="1" ht="17.25" customHeight="1">
      <c r="A24" s="903"/>
      <c r="B24" s="258"/>
      <c r="C24" s="256"/>
      <c r="D24" s="256"/>
      <c r="E24" s="257"/>
      <c r="F24" s="256"/>
      <c r="G24" s="257"/>
      <c r="H24" s="256"/>
      <c r="I24" s="257"/>
      <c r="J24" s="256"/>
      <c r="K24" s="257"/>
      <c r="L24" s="256"/>
      <c r="M24" s="257"/>
      <c r="N24" s="256"/>
      <c r="O24" s="257"/>
      <c r="P24" s="256"/>
      <c r="Q24" s="257"/>
      <c r="R24" s="256"/>
      <c r="S24" s="257"/>
    </row>
    <row r="25" spans="1:24" ht="16.5" customHeight="1">
      <c r="A25" s="413" t="s">
        <v>232</v>
      </c>
      <c r="B25" s="74"/>
      <c r="C25" s="74"/>
      <c r="D25" s="74"/>
      <c r="E25" s="74"/>
      <c r="F25" s="74"/>
      <c r="G25" s="74"/>
      <c r="H25" s="74"/>
      <c r="I25" s="74"/>
      <c r="J25" s="74"/>
      <c r="K25" s="74"/>
      <c r="L25" s="74"/>
      <c r="M25" s="74"/>
      <c r="N25" s="74"/>
      <c r="O25" s="74"/>
      <c r="P25" s="74"/>
      <c r="Q25" s="74"/>
      <c r="R25" s="74"/>
      <c r="S25" s="74"/>
    </row>
    <row r="26" spans="1:24" ht="16.5" customHeight="1">
      <c r="A26" s="419" t="s">
        <v>162</v>
      </c>
      <c r="B26" s="83"/>
      <c r="C26" s="84"/>
      <c r="D26" s="84"/>
      <c r="E26" s="84"/>
      <c r="F26" s="167"/>
      <c r="G26" s="167"/>
      <c r="H26" s="167"/>
      <c r="I26" s="167"/>
      <c r="J26" s="84"/>
      <c r="K26" s="84"/>
      <c r="L26" s="167"/>
      <c r="M26" s="167"/>
      <c r="N26" s="167"/>
      <c r="O26" s="167"/>
      <c r="P26" s="84"/>
      <c r="Q26" s="84"/>
      <c r="R26" s="84"/>
      <c r="S26" s="84"/>
    </row>
    <row r="27" spans="1:24" s="147" customFormat="1" ht="16.5" customHeight="1">
      <c r="A27" s="419" t="s">
        <v>383</v>
      </c>
      <c r="B27" s="166"/>
      <c r="C27" s="167"/>
      <c r="D27" s="167"/>
      <c r="E27" s="167"/>
      <c r="F27" s="167"/>
      <c r="G27" s="167"/>
      <c r="H27" s="167"/>
      <c r="I27" s="167"/>
      <c r="J27" s="167"/>
      <c r="K27" s="167"/>
      <c r="L27" s="167"/>
      <c r="M27" s="167"/>
      <c r="N27" s="167"/>
      <c r="O27" s="167"/>
      <c r="P27" s="167"/>
      <c r="Q27" s="167"/>
      <c r="R27" s="167"/>
      <c r="S27" s="167"/>
    </row>
    <row r="28" spans="1:24" s="147" customFormat="1" ht="16.5" customHeight="1">
      <c r="A28" s="419" t="s">
        <v>384</v>
      </c>
      <c r="B28" s="166"/>
      <c r="C28" s="167"/>
      <c r="D28" s="167"/>
      <c r="E28" s="167"/>
      <c r="F28" s="167"/>
      <c r="G28" s="167"/>
      <c r="H28" s="167"/>
      <c r="I28" s="167"/>
      <c r="J28" s="167"/>
      <c r="K28" s="167"/>
      <c r="L28" s="167"/>
      <c r="M28" s="167"/>
      <c r="N28" s="167"/>
      <c r="O28" s="167"/>
      <c r="P28" s="167"/>
      <c r="Q28" s="167"/>
      <c r="R28" s="167"/>
      <c r="S28" s="167"/>
    </row>
    <row r="29" spans="1:24" ht="16.5" customHeight="1">
      <c r="A29" s="419" t="s">
        <v>514</v>
      </c>
      <c r="B29" s="74"/>
      <c r="C29" s="114"/>
      <c r="D29" s="170"/>
      <c r="P29" s="141"/>
    </row>
    <row r="30" spans="1:24" ht="16.5" customHeight="1">
      <c r="A30" s="69" t="s">
        <v>513</v>
      </c>
      <c r="B30" s="74"/>
      <c r="C30" s="182"/>
      <c r="D30" s="170"/>
      <c r="K30" s="114"/>
      <c r="L30" s="114"/>
      <c r="M30" s="114"/>
      <c r="N30" s="114"/>
      <c r="O30" s="114"/>
      <c r="P30" s="163"/>
      <c r="Q30" s="164"/>
    </row>
    <row r="31" spans="1:24" ht="15.75" customHeight="1">
      <c r="C31" s="141"/>
      <c r="D31" s="141"/>
      <c r="E31" s="141"/>
      <c r="F31" s="141"/>
      <c r="G31" s="141"/>
      <c r="H31" s="141"/>
      <c r="I31" s="141"/>
      <c r="J31" s="141"/>
      <c r="K31" s="141"/>
      <c r="L31" s="141"/>
      <c r="M31" s="141"/>
      <c r="N31" s="141"/>
      <c r="O31" s="141"/>
      <c r="P31" s="141"/>
      <c r="Q31" s="141"/>
      <c r="R31" s="141"/>
      <c r="S31" s="141"/>
    </row>
    <row r="32" spans="1:24" ht="15.75" customHeight="1">
      <c r="C32" s="196"/>
      <c r="D32" s="196"/>
      <c r="E32" s="196"/>
      <c r="F32" s="196"/>
      <c r="G32" s="196"/>
      <c r="H32" s="196"/>
      <c r="I32" s="196"/>
      <c r="J32" s="196"/>
      <c r="K32" s="196"/>
      <c r="L32" s="196"/>
      <c r="M32" s="196"/>
      <c r="N32" s="196"/>
      <c r="O32" s="196"/>
      <c r="P32" s="196"/>
      <c r="Q32" s="196"/>
      <c r="R32" s="196"/>
      <c r="S32" s="196"/>
    </row>
    <row r="33" spans="3:19" ht="15.75" customHeight="1">
      <c r="C33" s="141"/>
      <c r="D33" s="141"/>
      <c r="E33" s="141"/>
      <c r="F33" s="141"/>
      <c r="G33" s="141"/>
      <c r="H33" s="141"/>
      <c r="I33" s="141"/>
      <c r="J33" s="141"/>
      <c r="K33" s="141"/>
      <c r="L33" s="141"/>
      <c r="M33" s="141"/>
      <c r="N33" s="141"/>
      <c r="O33" s="141"/>
      <c r="P33" s="141"/>
      <c r="Q33" s="141"/>
      <c r="R33" s="141"/>
      <c r="S33" s="141"/>
    </row>
    <row r="34" spans="3:19" ht="15.75" customHeight="1">
      <c r="C34" s="196"/>
      <c r="D34" s="196"/>
      <c r="E34" s="196"/>
      <c r="F34" s="196"/>
      <c r="G34" s="196"/>
      <c r="H34" s="196"/>
      <c r="I34" s="196"/>
      <c r="J34" s="196"/>
      <c r="K34" s="196"/>
      <c r="L34" s="196"/>
      <c r="M34" s="196"/>
      <c r="N34" s="196"/>
      <c r="O34" s="196"/>
      <c r="P34" s="196"/>
      <c r="Q34" s="196"/>
      <c r="R34" s="196"/>
      <c r="S34" s="196"/>
    </row>
    <row r="35" spans="3:19" ht="15.75" customHeight="1">
      <c r="C35" s="141"/>
      <c r="D35" s="141"/>
      <c r="E35" s="141"/>
      <c r="F35" s="141"/>
      <c r="G35" s="141"/>
      <c r="H35" s="141"/>
      <c r="I35" s="141"/>
      <c r="J35" s="141"/>
      <c r="K35" s="141"/>
      <c r="L35" s="141"/>
      <c r="M35" s="141"/>
      <c r="N35" s="141"/>
      <c r="O35" s="141"/>
      <c r="P35" s="141"/>
      <c r="Q35" s="141"/>
      <c r="R35" s="141"/>
      <c r="S35" s="141"/>
    </row>
    <row r="36" spans="3:19" ht="15.75" customHeight="1">
      <c r="C36" s="196"/>
      <c r="D36" s="196"/>
      <c r="E36" s="196"/>
      <c r="F36" s="196"/>
      <c r="G36" s="196"/>
      <c r="H36" s="196"/>
      <c r="I36" s="196"/>
      <c r="J36" s="196"/>
      <c r="K36" s="196"/>
      <c r="L36" s="196"/>
      <c r="M36" s="196"/>
      <c r="N36" s="196"/>
      <c r="O36" s="196"/>
      <c r="P36" s="196"/>
      <c r="Q36" s="196"/>
      <c r="R36" s="196"/>
      <c r="S36" s="196"/>
    </row>
  </sheetData>
  <mergeCells count="28">
    <mergeCell ref="P3:S3"/>
    <mergeCell ref="A7:B7"/>
    <mergeCell ref="P4:Q5"/>
    <mergeCell ref="R4:S5"/>
    <mergeCell ref="D4:I4"/>
    <mergeCell ref="D5:E5"/>
    <mergeCell ref="F5:G5"/>
    <mergeCell ref="H5:I5"/>
    <mergeCell ref="J4:O4"/>
    <mergeCell ref="D3:O3"/>
    <mergeCell ref="J5:K5"/>
    <mergeCell ref="L5:M5"/>
    <mergeCell ref="N5:O5"/>
    <mergeCell ref="A18:A19"/>
    <mergeCell ref="A20:A21"/>
    <mergeCell ref="A22:A23"/>
    <mergeCell ref="A12:B12"/>
    <mergeCell ref="C3:C5"/>
    <mergeCell ref="A3:B6"/>
    <mergeCell ref="A8:B8"/>
    <mergeCell ref="A9:B9"/>
    <mergeCell ref="A10:B10"/>
    <mergeCell ref="A11:B11"/>
    <mergeCell ref="A13:B13"/>
    <mergeCell ref="A14:B14"/>
    <mergeCell ref="A15:B15"/>
    <mergeCell ref="A16:B16"/>
    <mergeCell ref="A17:B17"/>
  </mergeCells>
  <hyperlinks>
    <hyperlink ref="U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C18:S23" unlockedFormula="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0"/>
  <sheetViews>
    <sheetView showGridLines="0" zoomScaleNormal="100" workbookViewId="0"/>
  </sheetViews>
  <sheetFormatPr defaultColWidth="9.140625" defaultRowHeight="15"/>
  <cols>
    <col min="1" max="1" width="17.85546875" style="147" customWidth="1"/>
    <col min="2" max="2" width="8.85546875" style="147" customWidth="1"/>
    <col min="3" max="3" width="7.85546875" style="147" customWidth="1"/>
    <col min="4" max="4" width="6.140625" style="147" customWidth="1"/>
    <col min="5" max="5" width="7.7109375" style="147" customWidth="1"/>
    <col min="6" max="6" width="6.5703125" style="147" customWidth="1"/>
    <col min="7" max="7" width="6.7109375" style="147" customWidth="1"/>
    <col min="8" max="8" width="6.140625" style="147" customWidth="1"/>
    <col min="9" max="9" width="6.42578125" style="147" customWidth="1"/>
    <col min="10" max="10" width="5" style="147" customWidth="1"/>
    <col min="11" max="11" width="6.5703125" style="147" customWidth="1"/>
    <col min="12" max="12" width="5.5703125" style="147" customWidth="1"/>
    <col min="13" max="13" width="6.5703125" style="147" customWidth="1"/>
    <col min="14" max="14" width="5.42578125" style="147" customWidth="1"/>
    <col min="15" max="15" width="7.85546875" style="147" customWidth="1"/>
    <col min="16" max="16" width="6.140625" style="147" customWidth="1"/>
    <col min="17" max="17" width="6.42578125" style="147" customWidth="1"/>
    <col min="18" max="18" width="5" style="147" customWidth="1"/>
    <col min="19" max="19" width="9.42578125" style="147" customWidth="1"/>
    <col min="20" max="16384" width="9.140625" style="147"/>
  </cols>
  <sheetData>
    <row r="1" spans="1:23" ht="17.25" customHeight="1">
      <c r="A1" s="165" t="s">
        <v>1050</v>
      </c>
      <c r="B1" s="145"/>
      <c r="C1" s="145"/>
      <c r="D1" s="145"/>
      <c r="E1" s="145"/>
      <c r="F1" s="145"/>
      <c r="G1" s="145"/>
      <c r="H1" s="145"/>
      <c r="I1" s="145"/>
      <c r="J1" s="145"/>
      <c r="K1" s="145"/>
      <c r="L1" s="145"/>
      <c r="M1" s="145"/>
      <c r="N1" s="280"/>
      <c r="O1" s="124"/>
      <c r="P1" s="145"/>
      <c r="Q1" s="145"/>
      <c r="R1" s="145"/>
    </row>
    <row r="2" spans="1:23" ht="17.25" customHeight="1" thickBot="1">
      <c r="A2" s="1614" t="s">
        <v>1719</v>
      </c>
      <c r="B2" s="303"/>
      <c r="C2" s="303"/>
      <c r="D2" s="303"/>
      <c r="E2" s="303"/>
      <c r="F2" s="303"/>
      <c r="G2" s="303"/>
      <c r="H2" s="303"/>
      <c r="I2" s="303"/>
      <c r="J2" s="303"/>
      <c r="K2" s="303"/>
      <c r="L2" s="303"/>
      <c r="M2" s="303"/>
      <c r="N2" s="303"/>
      <c r="O2" s="146"/>
      <c r="P2" s="146"/>
      <c r="Q2" s="146"/>
      <c r="R2" s="146"/>
      <c r="S2" s="146"/>
      <c r="T2" s="213" t="s">
        <v>1602</v>
      </c>
      <c r="U2" s="146"/>
    </row>
    <row r="3" spans="1:23" ht="17.25" customHeight="1">
      <c r="A3" s="1987" t="s">
        <v>184</v>
      </c>
      <c r="B3" s="1929" t="s">
        <v>67</v>
      </c>
      <c r="C3" s="1936" t="s">
        <v>425</v>
      </c>
      <c r="D3" s="1895"/>
      <c r="E3" s="1895"/>
      <c r="F3" s="1895"/>
      <c r="G3" s="1895"/>
      <c r="H3" s="1895"/>
      <c r="I3" s="1895"/>
      <c r="J3" s="1895"/>
      <c r="K3" s="1895"/>
      <c r="L3" s="1895"/>
      <c r="M3" s="1895"/>
      <c r="N3" s="1937"/>
      <c r="O3" s="2075" t="s">
        <v>426</v>
      </c>
      <c r="P3" s="1904"/>
      <c r="Q3" s="1904"/>
      <c r="R3" s="1904"/>
    </row>
    <row r="4" spans="1:23" ht="17.25" customHeight="1">
      <c r="A4" s="1992"/>
      <c r="B4" s="1930"/>
      <c r="C4" s="1938" t="s">
        <v>253</v>
      </c>
      <c r="D4" s="1869"/>
      <c r="E4" s="1869"/>
      <c r="F4" s="1869"/>
      <c r="G4" s="1869"/>
      <c r="H4" s="2069"/>
      <c r="I4" s="1939" t="s">
        <v>252</v>
      </c>
      <c r="J4" s="1947"/>
      <c r="K4" s="1947"/>
      <c r="L4" s="1947"/>
      <c r="M4" s="1947"/>
      <c r="N4" s="2035"/>
      <c r="O4" s="1939" t="s">
        <v>358</v>
      </c>
      <c r="P4" s="1947"/>
      <c r="Q4" s="1947" t="s">
        <v>518</v>
      </c>
      <c r="R4" s="2071"/>
    </row>
    <row r="5" spans="1:23" ht="17.25" customHeight="1">
      <c r="A5" s="1992"/>
      <c r="B5" s="2100"/>
      <c r="C5" s="2053" t="s">
        <v>4</v>
      </c>
      <c r="D5" s="2054"/>
      <c r="E5" s="2054" t="s">
        <v>54</v>
      </c>
      <c r="F5" s="2054"/>
      <c r="G5" s="2054" t="s">
        <v>55</v>
      </c>
      <c r="H5" s="2076"/>
      <c r="I5" s="1938" t="s">
        <v>4</v>
      </c>
      <c r="J5" s="1869"/>
      <c r="K5" s="1869" t="s">
        <v>54</v>
      </c>
      <c r="L5" s="1869"/>
      <c r="M5" s="1869" t="s">
        <v>55</v>
      </c>
      <c r="N5" s="2062"/>
      <c r="O5" s="2053"/>
      <c r="P5" s="2054"/>
      <c r="Q5" s="2054"/>
      <c r="R5" s="2076"/>
    </row>
    <row r="6" spans="1:23" ht="17.25" customHeight="1" thickBot="1">
      <c r="A6" s="1993"/>
      <c r="B6" s="1188" t="s">
        <v>142</v>
      </c>
      <c r="C6" s="1189" t="s">
        <v>142</v>
      </c>
      <c r="D6" s="1190" t="s">
        <v>177</v>
      </c>
      <c r="E6" s="1145" t="s">
        <v>142</v>
      </c>
      <c r="F6" s="1190" t="s">
        <v>238</v>
      </c>
      <c r="G6" s="1145" t="s">
        <v>142</v>
      </c>
      <c r="H6" s="1216" t="s">
        <v>238</v>
      </c>
      <c r="I6" s="1663" t="s">
        <v>142</v>
      </c>
      <c r="J6" s="1190" t="s">
        <v>177</v>
      </c>
      <c r="K6" s="1664" t="s">
        <v>142</v>
      </c>
      <c r="L6" s="1190" t="s">
        <v>239</v>
      </c>
      <c r="M6" s="1664" t="s">
        <v>142</v>
      </c>
      <c r="N6" s="1191" t="s">
        <v>239</v>
      </c>
      <c r="O6" s="1189" t="s">
        <v>142</v>
      </c>
      <c r="P6" s="1192" t="s">
        <v>177</v>
      </c>
      <c r="Q6" s="1145" t="s">
        <v>142</v>
      </c>
      <c r="R6" s="1195" t="s">
        <v>177</v>
      </c>
    </row>
    <row r="7" spans="1:23" ht="17.25" customHeight="1">
      <c r="A7" s="975" t="s">
        <v>1601</v>
      </c>
      <c r="B7" s="707">
        <v>1002460</v>
      </c>
      <c r="C7" s="678">
        <v>977524</v>
      </c>
      <c r="D7" s="1200">
        <v>0.97512519202761205</v>
      </c>
      <c r="E7" s="823">
        <v>569397</v>
      </c>
      <c r="F7" s="677">
        <v>0.58248902328740781</v>
      </c>
      <c r="G7" s="823">
        <v>408127</v>
      </c>
      <c r="H7" s="1201">
        <v>0.41751097671259224</v>
      </c>
      <c r="I7" s="823">
        <v>24936</v>
      </c>
      <c r="J7" s="1200">
        <v>2.4874807972387926E-2</v>
      </c>
      <c r="K7" s="823">
        <v>13526</v>
      </c>
      <c r="L7" s="677">
        <v>0.5424286172601861</v>
      </c>
      <c r="M7" s="823">
        <v>11410</v>
      </c>
      <c r="N7" s="1201">
        <v>0.4575713827398139</v>
      </c>
      <c r="O7" s="678">
        <v>964727</v>
      </c>
      <c r="P7" s="1200">
        <v>0.96235959539532745</v>
      </c>
      <c r="Q7" s="823">
        <v>37733</v>
      </c>
      <c r="R7" s="1202">
        <v>3.7640404604672509E-2</v>
      </c>
      <c r="S7" s="141"/>
      <c r="T7" s="141"/>
      <c r="U7" s="141"/>
      <c r="V7" s="141"/>
      <c r="W7" s="141"/>
    </row>
    <row r="8" spans="1:23" ht="17.25" customHeight="1">
      <c r="A8" s="980" t="s">
        <v>16</v>
      </c>
      <c r="B8" s="185">
        <v>121557</v>
      </c>
      <c r="C8" s="113">
        <v>118136</v>
      </c>
      <c r="D8" s="239">
        <v>0.97185682437045995</v>
      </c>
      <c r="E8" s="220">
        <v>69440</v>
      </c>
      <c r="F8" s="239">
        <v>0.58779711518927336</v>
      </c>
      <c r="G8" s="220">
        <v>48696</v>
      </c>
      <c r="H8" s="240">
        <v>0.41220288481072664</v>
      </c>
      <c r="I8" s="220">
        <v>3421</v>
      </c>
      <c r="J8" s="239">
        <v>2.8143175629540051E-2</v>
      </c>
      <c r="K8" s="220">
        <v>1814</v>
      </c>
      <c r="L8" s="239">
        <v>0.53025431160479397</v>
      </c>
      <c r="M8" s="220">
        <v>1607</v>
      </c>
      <c r="N8" s="240">
        <v>0.46974568839520608</v>
      </c>
      <c r="O8" s="113">
        <v>112640</v>
      </c>
      <c r="P8" s="239">
        <v>0.92664346767360173</v>
      </c>
      <c r="Q8" s="220">
        <v>8917</v>
      </c>
      <c r="R8" s="1196">
        <v>7.3356532326398313E-2</v>
      </c>
      <c r="S8" s="141"/>
      <c r="T8" s="141"/>
      <c r="U8" s="141"/>
      <c r="V8" s="141"/>
      <c r="W8" s="141"/>
    </row>
    <row r="9" spans="1:23" ht="17.25" customHeight="1">
      <c r="A9" s="980" t="s">
        <v>17</v>
      </c>
      <c r="B9" s="185">
        <v>148594</v>
      </c>
      <c r="C9" s="113">
        <v>146058</v>
      </c>
      <c r="D9" s="239">
        <v>0.98293336204691983</v>
      </c>
      <c r="E9" s="220">
        <v>86082</v>
      </c>
      <c r="F9" s="239">
        <v>0.58936860699174298</v>
      </c>
      <c r="G9" s="220">
        <v>59976</v>
      </c>
      <c r="H9" s="240">
        <v>0.41063139300825702</v>
      </c>
      <c r="I9" s="220">
        <v>2536</v>
      </c>
      <c r="J9" s="239">
        <v>1.7066637953080204E-2</v>
      </c>
      <c r="K9" s="220">
        <v>1453</v>
      </c>
      <c r="L9" s="239">
        <v>0.57294952681388012</v>
      </c>
      <c r="M9" s="220">
        <v>1083</v>
      </c>
      <c r="N9" s="240">
        <v>0.42705047318611988</v>
      </c>
      <c r="O9" s="113">
        <v>142997</v>
      </c>
      <c r="P9" s="239">
        <v>0.96233360700970427</v>
      </c>
      <c r="Q9" s="220">
        <v>5597</v>
      </c>
      <c r="R9" s="1196">
        <v>3.7666392990295706E-2</v>
      </c>
      <c r="S9" s="141"/>
      <c r="T9" s="141"/>
      <c r="U9" s="141"/>
      <c r="V9" s="141"/>
      <c r="W9" s="141"/>
    </row>
    <row r="10" spans="1:23" ht="17.25" customHeight="1">
      <c r="A10" s="980" t="s">
        <v>18</v>
      </c>
      <c r="B10" s="185">
        <v>60103</v>
      </c>
      <c r="C10" s="113">
        <v>58858</v>
      </c>
      <c r="D10" s="239">
        <v>0.97928555978902887</v>
      </c>
      <c r="E10" s="220">
        <v>34339</v>
      </c>
      <c r="F10" s="239">
        <v>0.58342111522647733</v>
      </c>
      <c r="G10" s="220">
        <v>24519</v>
      </c>
      <c r="H10" s="240">
        <v>0.41657888477352273</v>
      </c>
      <c r="I10" s="220">
        <v>1245</v>
      </c>
      <c r="J10" s="239">
        <v>2.0714440210971165E-2</v>
      </c>
      <c r="K10" s="220">
        <v>631</v>
      </c>
      <c r="L10" s="239">
        <v>0.50682730923694774</v>
      </c>
      <c r="M10" s="220">
        <v>614</v>
      </c>
      <c r="N10" s="240">
        <v>0.4931726907630522</v>
      </c>
      <c r="O10" s="113">
        <v>57711</v>
      </c>
      <c r="P10" s="239">
        <v>0.96020165382759592</v>
      </c>
      <c r="Q10" s="220">
        <v>2392</v>
      </c>
      <c r="R10" s="1196">
        <v>3.9798346172404041E-2</v>
      </c>
      <c r="S10" s="141"/>
      <c r="T10" s="141"/>
      <c r="U10" s="141"/>
      <c r="V10" s="141"/>
      <c r="W10" s="141"/>
    </row>
    <row r="11" spans="1:23" ht="17.25" customHeight="1">
      <c r="A11" s="980" t="s">
        <v>19</v>
      </c>
      <c r="B11" s="185">
        <v>55022</v>
      </c>
      <c r="C11" s="113">
        <v>53594</v>
      </c>
      <c r="D11" s="239">
        <v>0.97404674493838828</v>
      </c>
      <c r="E11" s="220">
        <v>31107</v>
      </c>
      <c r="F11" s="239">
        <v>0.58041944993842598</v>
      </c>
      <c r="G11" s="220">
        <v>22487</v>
      </c>
      <c r="H11" s="240">
        <v>0.41958055006157408</v>
      </c>
      <c r="I11" s="220">
        <v>1428</v>
      </c>
      <c r="J11" s="239">
        <v>2.5953255061611721E-2</v>
      </c>
      <c r="K11" s="220">
        <v>768</v>
      </c>
      <c r="L11" s="239">
        <v>0.53781512605042014</v>
      </c>
      <c r="M11" s="220">
        <v>660</v>
      </c>
      <c r="N11" s="240">
        <v>0.46218487394957986</v>
      </c>
      <c r="O11" s="113">
        <v>53376</v>
      </c>
      <c r="P11" s="239">
        <v>0.97008469339536918</v>
      </c>
      <c r="Q11" s="220">
        <v>1646</v>
      </c>
      <c r="R11" s="1196">
        <v>2.9915306604630876E-2</v>
      </c>
      <c r="S11" s="141"/>
      <c r="T11" s="141"/>
      <c r="U11" s="141"/>
      <c r="V11" s="141"/>
      <c r="W11" s="141"/>
    </row>
    <row r="12" spans="1:23" ht="17.25" customHeight="1">
      <c r="A12" s="980" t="s">
        <v>20</v>
      </c>
      <c r="B12" s="185">
        <v>25151</v>
      </c>
      <c r="C12" s="113">
        <v>24581</v>
      </c>
      <c r="D12" s="239">
        <v>0.97733688521331163</v>
      </c>
      <c r="E12" s="220">
        <v>13912</v>
      </c>
      <c r="F12" s="239">
        <v>0.56596558317399615</v>
      </c>
      <c r="G12" s="220">
        <v>10669</v>
      </c>
      <c r="H12" s="240">
        <v>0.4340344168260038</v>
      </c>
      <c r="I12" s="220">
        <v>570</v>
      </c>
      <c r="J12" s="239">
        <v>2.2663114786688403E-2</v>
      </c>
      <c r="K12" s="220">
        <v>325</v>
      </c>
      <c r="L12" s="239">
        <v>0.57017543859649122</v>
      </c>
      <c r="M12" s="220">
        <v>245</v>
      </c>
      <c r="N12" s="240">
        <v>0.42982456140350878</v>
      </c>
      <c r="O12" s="113">
        <v>24423</v>
      </c>
      <c r="P12" s="239">
        <v>0.97105482883384353</v>
      </c>
      <c r="Q12" s="220">
        <v>728</v>
      </c>
      <c r="R12" s="1196">
        <v>2.8945171166156414E-2</v>
      </c>
      <c r="S12" s="141"/>
      <c r="T12" s="141"/>
      <c r="U12" s="141"/>
      <c r="V12" s="141"/>
      <c r="W12" s="141"/>
    </row>
    <row r="13" spans="1:23" ht="17.25" customHeight="1">
      <c r="A13" s="980" t="s">
        <v>21</v>
      </c>
      <c r="B13" s="185">
        <v>75079</v>
      </c>
      <c r="C13" s="113">
        <v>72481</v>
      </c>
      <c r="D13" s="239">
        <v>0.96539644907364242</v>
      </c>
      <c r="E13" s="220">
        <v>41384</v>
      </c>
      <c r="F13" s="239">
        <v>0.57096342489755936</v>
      </c>
      <c r="G13" s="220">
        <v>31097</v>
      </c>
      <c r="H13" s="240">
        <v>0.42903657510244064</v>
      </c>
      <c r="I13" s="220">
        <v>2598</v>
      </c>
      <c r="J13" s="239">
        <v>3.4603550926357571E-2</v>
      </c>
      <c r="K13" s="220">
        <v>1397</v>
      </c>
      <c r="L13" s="239">
        <v>0.53772132409545803</v>
      </c>
      <c r="M13" s="220">
        <v>1201</v>
      </c>
      <c r="N13" s="240">
        <v>0.46227867590454197</v>
      </c>
      <c r="O13" s="113">
        <v>72585</v>
      </c>
      <c r="P13" s="239">
        <v>0.96678165665499005</v>
      </c>
      <c r="Q13" s="220">
        <v>2494</v>
      </c>
      <c r="R13" s="1196">
        <v>3.3218343345009921E-2</v>
      </c>
      <c r="S13" s="141"/>
      <c r="T13" s="141"/>
      <c r="U13" s="141"/>
      <c r="V13" s="141"/>
      <c r="W13" s="141"/>
    </row>
    <row r="14" spans="1:23" ht="17.25" customHeight="1">
      <c r="A14" s="980" t="s">
        <v>22</v>
      </c>
      <c r="B14" s="185">
        <v>42946</v>
      </c>
      <c r="C14" s="113">
        <v>41356</v>
      </c>
      <c r="D14" s="239">
        <v>0.96297676151445999</v>
      </c>
      <c r="E14" s="220">
        <v>23685</v>
      </c>
      <c r="F14" s="239">
        <v>0.57271012670471033</v>
      </c>
      <c r="G14" s="220">
        <v>17671</v>
      </c>
      <c r="H14" s="240">
        <v>0.42728987329528967</v>
      </c>
      <c r="I14" s="220">
        <v>1590</v>
      </c>
      <c r="J14" s="239">
        <v>3.7023238485539983E-2</v>
      </c>
      <c r="K14" s="220">
        <v>834</v>
      </c>
      <c r="L14" s="239">
        <v>0.52452830188679245</v>
      </c>
      <c r="M14" s="220">
        <v>756</v>
      </c>
      <c r="N14" s="240">
        <v>0.47547169811320755</v>
      </c>
      <c r="O14" s="113">
        <v>41923</v>
      </c>
      <c r="P14" s="239">
        <v>0.9761793880687375</v>
      </c>
      <c r="Q14" s="220">
        <v>1023</v>
      </c>
      <c r="R14" s="1196">
        <v>2.3820611931262517E-2</v>
      </c>
      <c r="S14" s="141"/>
      <c r="T14" s="141"/>
      <c r="U14" s="141"/>
      <c r="V14" s="141"/>
      <c r="W14" s="141"/>
    </row>
    <row r="15" spans="1:23" ht="17.25" customHeight="1">
      <c r="A15" s="980" t="s">
        <v>23</v>
      </c>
      <c r="B15" s="185">
        <v>50636</v>
      </c>
      <c r="C15" s="113">
        <v>48941</v>
      </c>
      <c r="D15" s="239">
        <v>0.96652579192669252</v>
      </c>
      <c r="E15" s="220">
        <v>28177</v>
      </c>
      <c r="F15" s="239">
        <v>0.57573404711795839</v>
      </c>
      <c r="G15" s="220">
        <v>20764</v>
      </c>
      <c r="H15" s="240">
        <v>0.42426595288204166</v>
      </c>
      <c r="I15" s="220">
        <v>1695</v>
      </c>
      <c r="J15" s="239">
        <v>3.3474208073307525E-2</v>
      </c>
      <c r="K15" s="220">
        <v>952</v>
      </c>
      <c r="L15" s="239">
        <v>0.56165191740412979</v>
      </c>
      <c r="M15" s="220">
        <v>743</v>
      </c>
      <c r="N15" s="240">
        <v>0.43834808259587021</v>
      </c>
      <c r="O15" s="113">
        <v>48705</v>
      </c>
      <c r="P15" s="239">
        <v>0.96186507623035</v>
      </c>
      <c r="Q15" s="220">
        <v>1931</v>
      </c>
      <c r="R15" s="1196">
        <v>3.8134923769650053E-2</v>
      </c>
      <c r="S15" s="141"/>
      <c r="T15" s="141"/>
      <c r="U15" s="141"/>
      <c r="V15" s="141"/>
      <c r="W15" s="141"/>
    </row>
    <row r="16" spans="1:23" ht="17.25" customHeight="1">
      <c r="A16" s="980" t="s">
        <v>24</v>
      </c>
      <c r="B16" s="185">
        <v>49285</v>
      </c>
      <c r="C16" s="113">
        <v>48117</v>
      </c>
      <c r="D16" s="239">
        <v>0.97630110581312768</v>
      </c>
      <c r="E16" s="220">
        <v>27912</v>
      </c>
      <c r="F16" s="239">
        <v>0.5800860402768252</v>
      </c>
      <c r="G16" s="220">
        <v>20205</v>
      </c>
      <c r="H16" s="240">
        <v>0.41991395972317475</v>
      </c>
      <c r="I16" s="220">
        <v>1168</v>
      </c>
      <c r="J16" s="239">
        <v>2.3698894186872273E-2</v>
      </c>
      <c r="K16" s="220">
        <v>575</v>
      </c>
      <c r="L16" s="239">
        <v>0.4922945205479452</v>
      </c>
      <c r="M16" s="220">
        <v>593</v>
      </c>
      <c r="N16" s="240">
        <v>0.5077054794520548</v>
      </c>
      <c r="O16" s="113">
        <v>48026</v>
      </c>
      <c r="P16" s="239">
        <v>0.97445470224206143</v>
      </c>
      <c r="Q16" s="220">
        <v>1259</v>
      </c>
      <c r="R16" s="1196">
        <v>2.5545297757938523E-2</v>
      </c>
      <c r="S16" s="141"/>
      <c r="T16" s="141"/>
      <c r="U16" s="141"/>
      <c r="V16" s="141"/>
      <c r="W16" s="141"/>
    </row>
    <row r="17" spans="1:23" ht="17.25" customHeight="1">
      <c r="A17" s="980" t="s">
        <v>25</v>
      </c>
      <c r="B17" s="185">
        <v>47163</v>
      </c>
      <c r="C17" s="113">
        <v>46580</v>
      </c>
      <c r="D17" s="239">
        <v>0.98763861501600836</v>
      </c>
      <c r="E17" s="220">
        <v>27214</v>
      </c>
      <c r="F17" s="239">
        <v>0.58424216401889217</v>
      </c>
      <c r="G17" s="220">
        <v>19366</v>
      </c>
      <c r="H17" s="240">
        <v>0.41575783598110777</v>
      </c>
      <c r="I17" s="220">
        <v>583</v>
      </c>
      <c r="J17" s="239">
        <v>1.2361384983991688E-2</v>
      </c>
      <c r="K17" s="220">
        <v>295</v>
      </c>
      <c r="L17" s="239">
        <v>0.50600343053173247</v>
      </c>
      <c r="M17" s="220">
        <v>288</v>
      </c>
      <c r="N17" s="240">
        <v>0.49399656946826759</v>
      </c>
      <c r="O17" s="113">
        <v>46202</v>
      </c>
      <c r="P17" s="239">
        <v>0.97962385768504967</v>
      </c>
      <c r="Q17" s="220">
        <v>961</v>
      </c>
      <c r="R17" s="1196">
        <v>2.0376142314950278E-2</v>
      </c>
      <c r="S17" s="141"/>
      <c r="T17" s="141"/>
      <c r="U17" s="141"/>
      <c r="V17" s="141"/>
      <c r="W17" s="141"/>
    </row>
    <row r="18" spans="1:23" ht="17.25" customHeight="1">
      <c r="A18" s="980" t="s">
        <v>26</v>
      </c>
      <c r="B18" s="185">
        <v>113695</v>
      </c>
      <c r="C18" s="113">
        <v>111445</v>
      </c>
      <c r="D18" s="239">
        <v>0.98021021153085008</v>
      </c>
      <c r="E18" s="220">
        <v>65727</v>
      </c>
      <c r="F18" s="239">
        <v>0.58977073892951681</v>
      </c>
      <c r="G18" s="220">
        <v>45718</v>
      </c>
      <c r="H18" s="240">
        <v>0.41022926107048319</v>
      </c>
      <c r="I18" s="220">
        <v>2250</v>
      </c>
      <c r="J18" s="239">
        <v>1.9789788469149919E-2</v>
      </c>
      <c r="K18" s="220">
        <v>1275</v>
      </c>
      <c r="L18" s="239">
        <v>0.56666666666666665</v>
      </c>
      <c r="M18" s="220">
        <v>975</v>
      </c>
      <c r="N18" s="240">
        <v>0.43333333333333335</v>
      </c>
      <c r="O18" s="113">
        <v>109733</v>
      </c>
      <c r="P18" s="239">
        <v>0.96515238137121251</v>
      </c>
      <c r="Q18" s="220">
        <v>3962</v>
      </c>
      <c r="R18" s="1196">
        <v>3.4847618628787547E-2</v>
      </c>
      <c r="S18" s="141"/>
      <c r="T18" s="141"/>
      <c r="U18" s="141"/>
      <c r="V18" s="141"/>
      <c r="W18" s="141"/>
    </row>
    <row r="19" spans="1:23" ht="17.25" customHeight="1">
      <c r="A19" s="980" t="s">
        <v>27</v>
      </c>
      <c r="B19" s="185">
        <v>56586</v>
      </c>
      <c r="C19" s="113">
        <v>54837</v>
      </c>
      <c r="D19" s="239">
        <v>0.96909129466652533</v>
      </c>
      <c r="E19" s="220">
        <v>32252</v>
      </c>
      <c r="F19" s="239">
        <v>0.58814304210660684</v>
      </c>
      <c r="G19" s="220">
        <v>22585</v>
      </c>
      <c r="H19" s="240">
        <v>0.41185695789339316</v>
      </c>
      <c r="I19" s="220">
        <v>1749</v>
      </c>
      <c r="J19" s="239">
        <v>3.0908705333474711E-2</v>
      </c>
      <c r="K19" s="220">
        <v>1004</v>
      </c>
      <c r="L19" s="239">
        <v>0.57404230989136651</v>
      </c>
      <c r="M19" s="220">
        <v>745</v>
      </c>
      <c r="N19" s="240">
        <v>0.42595769010863349</v>
      </c>
      <c r="O19" s="113">
        <v>54847</v>
      </c>
      <c r="P19" s="239">
        <v>0.96926801682394936</v>
      </c>
      <c r="Q19" s="220">
        <v>1739</v>
      </c>
      <c r="R19" s="1196">
        <v>3.0731983176050612E-2</v>
      </c>
      <c r="S19" s="141"/>
      <c r="T19" s="141"/>
      <c r="U19" s="141"/>
      <c r="V19" s="141"/>
      <c r="W19" s="141"/>
    </row>
    <row r="20" spans="1:23" ht="17.25" customHeight="1">
      <c r="A20" s="980" t="s">
        <v>28</v>
      </c>
      <c r="B20" s="185">
        <v>52083</v>
      </c>
      <c r="C20" s="113">
        <v>50924</v>
      </c>
      <c r="D20" s="239">
        <v>0.97774705758116853</v>
      </c>
      <c r="E20" s="220">
        <v>29399</v>
      </c>
      <c r="F20" s="239">
        <v>0.57731128740868742</v>
      </c>
      <c r="G20" s="220">
        <v>21525</v>
      </c>
      <c r="H20" s="240">
        <v>0.42268871259131252</v>
      </c>
      <c r="I20" s="220">
        <v>1159</v>
      </c>
      <c r="J20" s="239">
        <v>2.2252942418831481E-2</v>
      </c>
      <c r="K20" s="220">
        <v>636</v>
      </c>
      <c r="L20" s="239">
        <v>0.54874892148403798</v>
      </c>
      <c r="M20" s="220">
        <v>523</v>
      </c>
      <c r="N20" s="240">
        <v>0.45125107851596202</v>
      </c>
      <c r="O20" s="113">
        <v>50130</v>
      </c>
      <c r="P20" s="239">
        <v>0.96250216001382405</v>
      </c>
      <c r="Q20" s="220">
        <v>1953</v>
      </c>
      <c r="R20" s="1196">
        <v>3.749783998617591E-2</v>
      </c>
      <c r="S20" s="141"/>
      <c r="T20" s="141"/>
      <c r="U20" s="141"/>
      <c r="V20" s="141"/>
      <c r="W20" s="141"/>
    </row>
    <row r="21" spans="1:23" ht="17.25" customHeight="1">
      <c r="A21" s="980" t="s">
        <v>29</v>
      </c>
      <c r="B21" s="185">
        <v>104560</v>
      </c>
      <c r="C21" s="113">
        <v>101616</v>
      </c>
      <c r="D21" s="239">
        <v>0.97184391736801834</v>
      </c>
      <c r="E21" s="220">
        <v>58767</v>
      </c>
      <c r="F21" s="239">
        <v>0.57832427964100142</v>
      </c>
      <c r="G21" s="220">
        <v>42849</v>
      </c>
      <c r="H21" s="240">
        <v>0.42167572035899858</v>
      </c>
      <c r="I21" s="220">
        <v>2944</v>
      </c>
      <c r="J21" s="239">
        <v>2.8156082631981636E-2</v>
      </c>
      <c r="K21" s="220">
        <v>1567</v>
      </c>
      <c r="L21" s="239">
        <v>0.53226902173913049</v>
      </c>
      <c r="M21" s="220">
        <v>1377</v>
      </c>
      <c r="N21" s="240">
        <v>0.46773097826086957</v>
      </c>
      <c r="O21" s="113">
        <v>101429</v>
      </c>
      <c r="P21" s="239">
        <v>0.97005547054322872</v>
      </c>
      <c r="Q21" s="220">
        <v>3131</v>
      </c>
      <c r="R21" s="1196">
        <v>2.9944529456771233E-2</v>
      </c>
      <c r="S21" s="141"/>
      <c r="T21" s="141"/>
      <c r="U21" s="141"/>
      <c r="V21" s="141"/>
      <c r="W21" s="141"/>
    </row>
    <row r="22" spans="1:23" s="551" customFormat="1" ht="17.25" customHeight="1">
      <c r="A22" s="980"/>
      <c r="B22" s="114"/>
      <c r="C22" s="114"/>
      <c r="D22" s="184"/>
      <c r="E22" s="114"/>
      <c r="F22" s="184"/>
      <c r="G22" s="114"/>
      <c r="H22" s="184"/>
      <c r="I22" s="114"/>
      <c r="J22" s="184"/>
      <c r="K22" s="114"/>
      <c r="L22" s="184"/>
      <c r="M22" s="114"/>
      <c r="N22" s="184"/>
      <c r="O22" s="114"/>
      <c r="P22" s="184"/>
      <c r="Q22" s="114"/>
      <c r="R22" s="184"/>
      <c r="S22" s="141"/>
      <c r="T22" s="141"/>
      <c r="U22" s="141"/>
      <c r="V22" s="141"/>
      <c r="W22" s="141"/>
    </row>
    <row r="23" spans="1:23" ht="17.25" customHeight="1">
      <c r="A23" s="413" t="s">
        <v>232</v>
      </c>
      <c r="B23" s="149"/>
    </row>
    <row r="24" spans="1:23" ht="17.25" customHeight="1">
      <c r="A24" s="419" t="s">
        <v>240</v>
      </c>
      <c r="B24" s="166"/>
      <c r="C24" s="141"/>
      <c r="D24" s="141"/>
      <c r="E24" s="141"/>
      <c r="F24" s="141"/>
      <c r="G24" s="141"/>
      <c r="H24" s="141"/>
      <c r="I24" s="141"/>
      <c r="J24" s="141"/>
      <c r="K24" s="141"/>
      <c r="L24" s="141"/>
      <c r="M24" s="141"/>
      <c r="N24" s="141"/>
      <c r="O24" s="141"/>
      <c r="P24" s="141"/>
      <c r="Q24" s="141"/>
      <c r="R24" s="141"/>
    </row>
    <row r="25" spans="1:23" ht="17.25" customHeight="1">
      <c r="A25" s="419" t="s">
        <v>385</v>
      </c>
      <c r="B25" s="166"/>
    </row>
    <row r="26" spans="1:23" ht="17.25" customHeight="1">
      <c r="A26" s="419" t="s">
        <v>386</v>
      </c>
      <c r="B26" s="141"/>
      <c r="C26" s="141"/>
      <c r="D26" s="141"/>
      <c r="E26" s="141"/>
      <c r="F26" s="141"/>
      <c r="G26" s="141"/>
      <c r="H26" s="141"/>
      <c r="I26" s="141"/>
      <c r="J26" s="141"/>
      <c r="K26" s="141"/>
      <c r="L26" s="141"/>
      <c r="M26" s="141"/>
      <c r="N26" s="141"/>
      <c r="O26" s="141"/>
      <c r="P26" s="141"/>
      <c r="Q26" s="141"/>
      <c r="R26" s="141"/>
    </row>
    <row r="27" spans="1:23" ht="17.25" customHeight="1">
      <c r="A27" s="419" t="s">
        <v>514</v>
      </c>
      <c r="B27" s="141"/>
      <c r="C27" s="141"/>
      <c r="D27" s="141"/>
      <c r="E27" s="333"/>
      <c r="F27" s="141"/>
      <c r="G27" s="141"/>
      <c r="H27" s="141"/>
      <c r="I27" s="141"/>
      <c r="J27" s="141"/>
      <c r="K27" s="141"/>
      <c r="L27" s="141"/>
      <c r="M27" s="141"/>
      <c r="N27" s="141"/>
      <c r="O27" s="141"/>
      <c r="P27" s="141"/>
      <c r="Q27" s="141"/>
      <c r="R27" s="141"/>
    </row>
    <row r="28" spans="1:23" ht="17.25" customHeight="1">
      <c r="A28" s="69" t="s">
        <v>513</v>
      </c>
      <c r="E28" s="334"/>
    </row>
    <row r="29" spans="1:23" ht="15.75" customHeight="1">
      <c r="A29" s="332"/>
      <c r="B29"/>
      <c r="C29"/>
      <c r="D29"/>
      <c r="E29"/>
      <c r="F29"/>
      <c r="G29"/>
      <c r="H29"/>
      <c r="I29"/>
      <c r="J29"/>
      <c r="K29"/>
      <c r="L29"/>
      <c r="M29"/>
      <c r="N29"/>
      <c r="O29"/>
      <c r="P29"/>
      <c r="Q29"/>
      <c r="R29"/>
      <c r="S29"/>
    </row>
    <row r="30" spans="1:23">
      <c r="B30" s="141"/>
      <c r="C30" s="141"/>
      <c r="D30" s="141"/>
      <c r="E30" s="141"/>
      <c r="F30" s="141"/>
      <c r="G30" s="141"/>
      <c r="H30" s="141"/>
      <c r="I30" s="141"/>
      <c r="J30" s="141"/>
      <c r="K30" s="141"/>
      <c r="L30" s="141"/>
      <c r="M30" s="141"/>
      <c r="N30" s="141"/>
      <c r="O30" s="141"/>
      <c r="P30" s="141"/>
      <c r="Q30" s="141"/>
      <c r="R30" s="141"/>
    </row>
  </sheetData>
  <mergeCells count="14">
    <mergeCell ref="A3:A6"/>
    <mergeCell ref="B3:B5"/>
    <mergeCell ref="O3:R3"/>
    <mergeCell ref="O4:P5"/>
    <mergeCell ref="Q4:R5"/>
    <mergeCell ref="I5:J5"/>
    <mergeCell ref="K5:L5"/>
    <mergeCell ref="M5:N5"/>
    <mergeCell ref="C3:N3"/>
    <mergeCell ref="C4:H4"/>
    <mergeCell ref="I4:N4"/>
    <mergeCell ref="C5:D5"/>
    <mergeCell ref="E5:F5"/>
    <mergeCell ref="G5:H5"/>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Q28"/>
  <sheetViews>
    <sheetView showGridLines="0" zoomScaleNormal="100" workbookViewId="0"/>
  </sheetViews>
  <sheetFormatPr defaultRowHeight="15"/>
  <cols>
    <col min="1" max="1" width="18.28515625" style="545" customWidth="1"/>
    <col min="2" max="13" width="7.85546875" style="545" customWidth="1"/>
    <col min="14" max="15" width="9.140625" style="545"/>
  </cols>
  <sheetData>
    <row r="1" spans="1:17" ht="17.25" customHeight="1">
      <c r="A1" s="278" t="s">
        <v>947</v>
      </c>
      <c r="B1" s="124"/>
      <c r="C1" s="124"/>
      <c r="D1" s="124"/>
      <c r="E1" s="124"/>
      <c r="F1" s="124"/>
      <c r="G1" s="124"/>
      <c r="H1" s="124"/>
      <c r="I1" s="124"/>
      <c r="J1" s="124"/>
      <c r="K1" s="124"/>
    </row>
    <row r="2" spans="1:17" ht="17.25" customHeight="1" thickBot="1">
      <c r="A2" s="1614" t="s">
        <v>1719</v>
      </c>
      <c r="B2" s="503"/>
      <c r="C2" s="503"/>
      <c r="D2" s="503"/>
      <c r="E2" s="503"/>
      <c r="F2" s="503"/>
      <c r="G2" s="503"/>
      <c r="H2" s="503"/>
      <c r="I2" s="503"/>
      <c r="J2" s="503"/>
      <c r="K2" s="146"/>
      <c r="L2" s="146"/>
      <c r="M2" s="146"/>
      <c r="N2" s="146"/>
      <c r="O2" s="213" t="s">
        <v>1602</v>
      </c>
      <c r="P2" s="146"/>
    </row>
    <row r="3" spans="1:17" ht="23.25" customHeight="1">
      <c r="A3" s="1932" t="s">
        <v>184</v>
      </c>
      <c r="B3" s="1941" t="s">
        <v>188</v>
      </c>
      <c r="C3" s="1883" t="s">
        <v>189</v>
      </c>
      <c r="D3" s="1936" t="s">
        <v>190</v>
      </c>
      <c r="E3" s="1895"/>
      <c r="F3" s="1895"/>
      <c r="G3" s="1895"/>
      <c r="H3" s="1895"/>
      <c r="I3" s="1895"/>
      <c r="J3" s="1937"/>
      <c r="K3" s="1929" t="s">
        <v>191</v>
      </c>
      <c r="L3" s="1877" t="s">
        <v>219</v>
      </c>
      <c r="M3" s="1880" t="s">
        <v>220</v>
      </c>
    </row>
    <row r="4" spans="1:17" ht="21.75" customHeight="1">
      <c r="A4" s="1933"/>
      <c r="B4" s="1942"/>
      <c r="C4" s="1884"/>
      <c r="D4" s="1938" t="s">
        <v>4</v>
      </c>
      <c r="E4" s="1869" t="s">
        <v>178</v>
      </c>
      <c r="F4" s="1887"/>
      <c r="G4" s="1870" t="s">
        <v>179</v>
      </c>
      <c r="H4" s="1946"/>
      <c r="I4" s="1869" t="s">
        <v>461</v>
      </c>
      <c r="J4" s="1945"/>
      <c r="K4" s="1930"/>
      <c r="L4" s="1878"/>
      <c r="M4" s="1881"/>
    </row>
    <row r="5" spans="1:17" ht="15" customHeight="1">
      <c r="A5" s="1934"/>
      <c r="B5" s="1943"/>
      <c r="C5" s="1885"/>
      <c r="D5" s="1939"/>
      <c r="E5" s="1888" t="s">
        <v>7</v>
      </c>
      <c r="F5" s="1892" t="s">
        <v>136</v>
      </c>
      <c r="G5" s="1947" t="s">
        <v>137</v>
      </c>
      <c r="H5" s="1892" t="s">
        <v>138</v>
      </c>
      <c r="I5" s="1888" t="s">
        <v>433</v>
      </c>
      <c r="J5" s="1892" t="s">
        <v>434</v>
      </c>
      <c r="K5" s="1930"/>
      <c r="L5" s="1878"/>
      <c r="M5" s="1881"/>
    </row>
    <row r="6" spans="1:17" ht="11.25" customHeight="1" thickBot="1">
      <c r="A6" s="1935"/>
      <c r="B6" s="1944"/>
      <c r="C6" s="1886"/>
      <c r="D6" s="1940"/>
      <c r="E6" s="1889"/>
      <c r="F6" s="1893"/>
      <c r="G6" s="1889"/>
      <c r="H6" s="1893"/>
      <c r="I6" s="1889"/>
      <c r="J6" s="1893"/>
      <c r="K6" s="1931"/>
      <c r="L6" s="1879"/>
      <c r="M6" s="1882"/>
    </row>
    <row r="7" spans="1:17" ht="17.100000000000001" customHeight="1">
      <c r="A7" s="975" t="s">
        <v>1601</v>
      </c>
      <c r="B7" s="645">
        <v>5410</v>
      </c>
      <c r="C7" s="646">
        <v>17410</v>
      </c>
      <c r="D7" s="647">
        <v>360420</v>
      </c>
      <c r="E7" s="433">
        <v>174418</v>
      </c>
      <c r="F7" s="433">
        <v>186002</v>
      </c>
      <c r="G7" s="433">
        <v>340049</v>
      </c>
      <c r="H7" s="433">
        <v>20371</v>
      </c>
      <c r="I7" s="433">
        <v>345844</v>
      </c>
      <c r="J7" s="648">
        <v>14576</v>
      </c>
      <c r="K7" s="649">
        <v>35468.800000000003</v>
      </c>
      <c r="L7" s="650">
        <v>20.701895462377944</v>
      </c>
      <c r="M7" s="976">
        <v>10.161606820642367</v>
      </c>
      <c r="N7" s="973"/>
      <c r="O7" s="229"/>
      <c r="P7" s="141"/>
      <c r="Q7" s="141"/>
    </row>
    <row r="8" spans="1:17" ht="17.100000000000001" customHeight="1">
      <c r="A8" s="977" t="s">
        <v>16</v>
      </c>
      <c r="B8" s="125">
        <v>444</v>
      </c>
      <c r="C8" s="186">
        <v>1995</v>
      </c>
      <c r="D8" s="329">
        <v>42355</v>
      </c>
      <c r="E8" s="227">
        <v>20610</v>
      </c>
      <c r="F8" s="227">
        <v>21745</v>
      </c>
      <c r="G8" s="227">
        <v>35884</v>
      </c>
      <c r="H8" s="227">
        <v>6471</v>
      </c>
      <c r="I8" s="227">
        <v>40952</v>
      </c>
      <c r="J8" s="151">
        <v>1403</v>
      </c>
      <c r="K8" s="651">
        <v>4133.7</v>
      </c>
      <c r="L8" s="652">
        <v>21.230576441102755</v>
      </c>
      <c r="M8" s="978">
        <v>10.246268476183564</v>
      </c>
      <c r="N8" s="973"/>
      <c r="O8" s="229"/>
      <c r="P8" s="141"/>
      <c r="Q8" s="141"/>
    </row>
    <row r="9" spans="1:17" ht="17.100000000000001" customHeight="1">
      <c r="A9" s="977" t="s">
        <v>17</v>
      </c>
      <c r="B9" s="125">
        <v>826</v>
      </c>
      <c r="C9" s="186">
        <v>2510</v>
      </c>
      <c r="D9" s="329">
        <v>52606</v>
      </c>
      <c r="E9" s="227">
        <v>25483</v>
      </c>
      <c r="F9" s="227">
        <v>27123</v>
      </c>
      <c r="G9" s="227">
        <v>49377</v>
      </c>
      <c r="H9" s="227">
        <v>3229</v>
      </c>
      <c r="I9" s="227">
        <v>51181</v>
      </c>
      <c r="J9" s="150">
        <v>1425</v>
      </c>
      <c r="K9" s="651">
        <v>5095.2</v>
      </c>
      <c r="L9" s="652">
        <v>20.958565737051792</v>
      </c>
      <c r="M9" s="978">
        <v>10.324619249489716</v>
      </c>
      <c r="N9" s="973"/>
      <c r="O9" s="229"/>
      <c r="P9" s="141"/>
      <c r="Q9" s="141"/>
    </row>
    <row r="10" spans="1:17" ht="17.100000000000001" customHeight="1">
      <c r="A10" s="977" t="s">
        <v>18</v>
      </c>
      <c r="B10" s="125">
        <v>333</v>
      </c>
      <c r="C10" s="186">
        <v>1079</v>
      </c>
      <c r="D10" s="329">
        <v>22945</v>
      </c>
      <c r="E10" s="227">
        <v>11090</v>
      </c>
      <c r="F10" s="227">
        <v>11855</v>
      </c>
      <c r="G10" s="227">
        <v>21938</v>
      </c>
      <c r="H10" s="227">
        <v>1007</v>
      </c>
      <c r="I10" s="227">
        <v>22265</v>
      </c>
      <c r="J10" s="150">
        <v>680</v>
      </c>
      <c r="K10" s="651">
        <v>2182</v>
      </c>
      <c r="L10" s="652">
        <v>21.265060240963855</v>
      </c>
      <c r="M10" s="978">
        <v>10.51558203483043</v>
      </c>
      <c r="N10" s="973"/>
      <c r="O10" s="229"/>
      <c r="P10" s="141"/>
      <c r="Q10" s="141"/>
    </row>
    <row r="11" spans="1:17" ht="17.100000000000001" customHeight="1">
      <c r="A11" s="977" t="s">
        <v>19</v>
      </c>
      <c r="B11" s="125">
        <v>283</v>
      </c>
      <c r="C11" s="186">
        <v>922</v>
      </c>
      <c r="D11" s="329">
        <v>19154</v>
      </c>
      <c r="E11" s="227">
        <v>9248</v>
      </c>
      <c r="F11" s="227">
        <v>9906</v>
      </c>
      <c r="G11" s="227">
        <v>17787</v>
      </c>
      <c r="H11" s="227">
        <v>1367</v>
      </c>
      <c r="I11" s="227">
        <v>18416</v>
      </c>
      <c r="J11" s="150">
        <v>738</v>
      </c>
      <c r="K11" s="651">
        <v>1861.2</v>
      </c>
      <c r="L11" s="652">
        <v>20.774403470715836</v>
      </c>
      <c r="M11" s="978">
        <v>10.291209972061036</v>
      </c>
      <c r="N11" s="973"/>
      <c r="O11" s="229"/>
      <c r="P11" s="141"/>
      <c r="Q11" s="141"/>
    </row>
    <row r="12" spans="1:17" ht="17.100000000000001" customHeight="1">
      <c r="A12" s="977" t="s">
        <v>20</v>
      </c>
      <c r="B12" s="125">
        <v>128</v>
      </c>
      <c r="C12" s="186">
        <v>399</v>
      </c>
      <c r="D12" s="329">
        <v>8266</v>
      </c>
      <c r="E12" s="227">
        <v>4003</v>
      </c>
      <c r="F12" s="227">
        <v>4263</v>
      </c>
      <c r="G12" s="227">
        <v>7623</v>
      </c>
      <c r="H12" s="227">
        <v>643</v>
      </c>
      <c r="I12" s="227">
        <v>7933</v>
      </c>
      <c r="J12" s="150">
        <v>333</v>
      </c>
      <c r="K12" s="651">
        <v>818.8</v>
      </c>
      <c r="L12" s="652">
        <v>20.716791979949875</v>
      </c>
      <c r="M12" s="978">
        <v>10.095261358085002</v>
      </c>
      <c r="N12" s="973"/>
      <c r="O12" s="229"/>
      <c r="P12" s="141"/>
      <c r="Q12" s="141"/>
    </row>
    <row r="13" spans="1:17" ht="17.100000000000001" customHeight="1">
      <c r="A13" s="977" t="s">
        <v>21</v>
      </c>
      <c r="B13" s="125">
        <v>360</v>
      </c>
      <c r="C13" s="186">
        <v>1194</v>
      </c>
      <c r="D13" s="329">
        <v>23697</v>
      </c>
      <c r="E13" s="227">
        <v>11550</v>
      </c>
      <c r="F13" s="227">
        <v>12147</v>
      </c>
      <c r="G13" s="227">
        <v>22511</v>
      </c>
      <c r="H13" s="227">
        <v>1186</v>
      </c>
      <c r="I13" s="227">
        <v>22454</v>
      </c>
      <c r="J13" s="150">
        <v>1243</v>
      </c>
      <c r="K13" s="651">
        <v>2459</v>
      </c>
      <c r="L13" s="652">
        <v>19.846733668341709</v>
      </c>
      <c r="M13" s="978">
        <v>9.6368442456283034</v>
      </c>
      <c r="N13" s="973"/>
      <c r="O13" s="229"/>
      <c r="P13" s="141"/>
      <c r="Q13" s="141"/>
    </row>
    <row r="14" spans="1:17" ht="17.100000000000001" customHeight="1">
      <c r="A14" s="977" t="s">
        <v>22</v>
      </c>
      <c r="B14" s="125">
        <v>232</v>
      </c>
      <c r="C14" s="186">
        <v>738</v>
      </c>
      <c r="D14" s="329">
        <v>14714</v>
      </c>
      <c r="E14" s="227">
        <v>7170</v>
      </c>
      <c r="F14" s="227">
        <v>7544</v>
      </c>
      <c r="G14" s="227">
        <v>13910</v>
      </c>
      <c r="H14" s="227">
        <v>804</v>
      </c>
      <c r="I14" s="227">
        <v>14141</v>
      </c>
      <c r="J14" s="150">
        <v>573</v>
      </c>
      <c r="K14" s="651">
        <v>1509.9</v>
      </c>
      <c r="L14" s="652">
        <v>19.937669376693766</v>
      </c>
      <c r="M14" s="978">
        <v>9.7450162262401481</v>
      </c>
      <c r="N14" s="973"/>
      <c r="O14" s="229"/>
      <c r="P14" s="141"/>
      <c r="Q14" s="141"/>
    </row>
    <row r="15" spans="1:17" ht="17.100000000000001" customHeight="1">
      <c r="A15" s="977" t="s">
        <v>23</v>
      </c>
      <c r="B15" s="125">
        <v>316</v>
      </c>
      <c r="C15" s="186">
        <v>913</v>
      </c>
      <c r="D15" s="329">
        <v>18231</v>
      </c>
      <c r="E15" s="227">
        <v>8714</v>
      </c>
      <c r="F15" s="227">
        <v>9517</v>
      </c>
      <c r="G15" s="227">
        <v>17538</v>
      </c>
      <c r="H15" s="227">
        <v>693</v>
      </c>
      <c r="I15" s="227">
        <v>17256</v>
      </c>
      <c r="J15" s="150">
        <v>975</v>
      </c>
      <c r="K15" s="651">
        <v>1849.8</v>
      </c>
      <c r="L15" s="652">
        <v>19.968236582694413</v>
      </c>
      <c r="M15" s="978">
        <v>9.8556600713590665</v>
      </c>
      <c r="N15" s="973"/>
      <c r="O15" s="229"/>
      <c r="P15" s="141"/>
      <c r="Q15" s="141"/>
    </row>
    <row r="16" spans="1:17" ht="17.100000000000001" customHeight="1">
      <c r="A16" s="977" t="s">
        <v>24</v>
      </c>
      <c r="B16" s="125">
        <v>325</v>
      </c>
      <c r="C16" s="186">
        <v>836</v>
      </c>
      <c r="D16" s="329">
        <v>18009</v>
      </c>
      <c r="E16" s="227">
        <v>8639</v>
      </c>
      <c r="F16" s="227">
        <v>9370</v>
      </c>
      <c r="G16" s="227">
        <v>17307</v>
      </c>
      <c r="H16" s="227">
        <v>702</v>
      </c>
      <c r="I16" s="227">
        <v>17493</v>
      </c>
      <c r="J16" s="150">
        <v>516</v>
      </c>
      <c r="K16" s="651">
        <v>1748.5</v>
      </c>
      <c r="L16" s="652">
        <v>21.541866028708135</v>
      </c>
      <c r="M16" s="978">
        <v>10.299685444666856</v>
      </c>
      <c r="N16" s="973"/>
      <c r="O16" s="229"/>
      <c r="P16" s="141"/>
      <c r="Q16" s="141"/>
    </row>
    <row r="17" spans="1:17" ht="17.100000000000001" customHeight="1">
      <c r="A17" s="977" t="s">
        <v>25</v>
      </c>
      <c r="B17" s="125">
        <v>294</v>
      </c>
      <c r="C17" s="186">
        <v>880</v>
      </c>
      <c r="D17" s="329">
        <v>18113</v>
      </c>
      <c r="E17" s="227">
        <v>8692</v>
      </c>
      <c r="F17" s="227">
        <v>9421</v>
      </c>
      <c r="G17" s="227">
        <v>17491</v>
      </c>
      <c r="H17" s="227">
        <v>622</v>
      </c>
      <c r="I17" s="227">
        <v>17484</v>
      </c>
      <c r="J17" s="150">
        <v>629</v>
      </c>
      <c r="K17" s="651">
        <v>1774.6</v>
      </c>
      <c r="L17" s="652">
        <v>20.582954545454545</v>
      </c>
      <c r="M17" s="978">
        <v>10.206807167812466</v>
      </c>
      <c r="N17" s="973"/>
      <c r="O17" s="229"/>
      <c r="P17" s="141"/>
      <c r="Q17" s="141"/>
    </row>
    <row r="18" spans="1:17" ht="17.100000000000001" customHeight="1">
      <c r="A18" s="977" t="s">
        <v>26</v>
      </c>
      <c r="B18" s="125">
        <v>690</v>
      </c>
      <c r="C18" s="186">
        <v>2015</v>
      </c>
      <c r="D18" s="329">
        <v>41694</v>
      </c>
      <c r="E18" s="227">
        <v>20100</v>
      </c>
      <c r="F18" s="227">
        <v>21594</v>
      </c>
      <c r="G18" s="227">
        <v>39978</v>
      </c>
      <c r="H18" s="227">
        <v>1716</v>
      </c>
      <c r="I18" s="227">
        <v>39795</v>
      </c>
      <c r="J18" s="150">
        <v>1899</v>
      </c>
      <c r="K18" s="651">
        <v>4079.8</v>
      </c>
      <c r="L18" s="652">
        <v>20.69181141439206</v>
      </c>
      <c r="M18" s="978">
        <v>10.219618608755331</v>
      </c>
      <c r="N18" s="973"/>
      <c r="O18" s="229"/>
      <c r="P18" s="141"/>
      <c r="Q18" s="141"/>
    </row>
    <row r="19" spans="1:17" ht="17.100000000000001" customHeight="1">
      <c r="A19" s="977" t="s">
        <v>27</v>
      </c>
      <c r="B19" s="125">
        <v>391</v>
      </c>
      <c r="C19" s="186">
        <v>1114</v>
      </c>
      <c r="D19" s="329">
        <v>22173</v>
      </c>
      <c r="E19" s="227">
        <v>10848</v>
      </c>
      <c r="F19" s="227">
        <v>11325</v>
      </c>
      <c r="G19" s="227">
        <v>21655</v>
      </c>
      <c r="H19" s="227">
        <v>518</v>
      </c>
      <c r="I19" s="227">
        <v>21153</v>
      </c>
      <c r="J19" s="150">
        <v>1020</v>
      </c>
      <c r="K19" s="651">
        <v>2241.5</v>
      </c>
      <c r="L19" s="652">
        <v>19.90394973070018</v>
      </c>
      <c r="M19" s="978">
        <v>9.8920365826455505</v>
      </c>
      <c r="N19" s="973"/>
      <c r="O19" s="229"/>
      <c r="P19" s="141"/>
      <c r="Q19" s="141"/>
    </row>
    <row r="20" spans="1:17" ht="17.100000000000001" customHeight="1">
      <c r="A20" s="977" t="s">
        <v>28</v>
      </c>
      <c r="B20" s="125">
        <v>320</v>
      </c>
      <c r="C20" s="186">
        <v>934</v>
      </c>
      <c r="D20" s="329">
        <v>19820</v>
      </c>
      <c r="E20" s="227">
        <v>9576</v>
      </c>
      <c r="F20" s="227">
        <v>10244</v>
      </c>
      <c r="G20" s="227">
        <v>19310</v>
      </c>
      <c r="H20" s="227">
        <v>510</v>
      </c>
      <c r="I20" s="227">
        <v>18834</v>
      </c>
      <c r="J20" s="150">
        <v>986</v>
      </c>
      <c r="K20" s="651">
        <v>1881.1</v>
      </c>
      <c r="L20" s="652">
        <v>21.220556745182012</v>
      </c>
      <c r="M20" s="978">
        <v>10.536388283451172</v>
      </c>
      <c r="N20" s="973"/>
      <c r="O20" s="229"/>
      <c r="P20" s="141"/>
      <c r="Q20" s="141"/>
    </row>
    <row r="21" spans="1:17" ht="17.100000000000001" customHeight="1">
      <c r="A21" s="977" t="s">
        <v>29</v>
      </c>
      <c r="B21" s="125">
        <v>468</v>
      </c>
      <c r="C21" s="186">
        <v>1881</v>
      </c>
      <c r="D21" s="329">
        <v>38643</v>
      </c>
      <c r="E21" s="227">
        <v>18695</v>
      </c>
      <c r="F21" s="227">
        <v>19948</v>
      </c>
      <c r="G21" s="227">
        <v>37740</v>
      </c>
      <c r="H21" s="227">
        <v>903</v>
      </c>
      <c r="I21" s="227">
        <v>36487</v>
      </c>
      <c r="J21" s="150">
        <v>2156</v>
      </c>
      <c r="K21" s="651">
        <v>3833.7</v>
      </c>
      <c r="L21" s="652">
        <v>20.543859649122808</v>
      </c>
      <c r="M21" s="978">
        <v>10.079818452148055</v>
      </c>
      <c r="N21" s="973"/>
      <c r="O21" s="229"/>
      <c r="P21" s="141"/>
      <c r="Q21" s="141"/>
    </row>
    <row r="22" spans="1:17" s="551" customFormat="1" ht="17.100000000000001" customHeight="1">
      <c r="A22" s="980"/>
      <c r="B22" s="125"/>
      <c r="C22" s="125"/>
      <c r="D22" s="114"/>
      <c r="E22" s="1208"/>
      <c r="F22" s="1208"/>
      <c r="G22" s="1208"/>
      <c r="H22" s="1208"/>
      <c r="I22" s="1208"/>
      <c r="J22" s="125"/>
      <c r="K22" s="1619"/>
      <c r="L22" s="933"/>
      <c r="M22" s="933"/>
      <c r="N22" s="973"/>
      <c r="O22" s="229"/>
      <c r="P22" s="141"/>
      <c r="Q22" s="141"/>
    </row>
    <row r="23" spans="1:17" ht="17.25" customHeight="1">
      <c r="A23" s="482" t="s">
        <v>629</v>
      </c>
      <c r="B23" s="68"/>
      <c r="C23" s="68"/>
      <c r="D23" s="68"/>
      <c r="E23" s="68"/>
      <c r="F23" s="68"/>
      <c r="G23" s="68"/>
      <c r="H23" s="68"/>
      <c r="I23" s="68"/>
      <c r="J23" s="68"/>
      <c r="K23" s="68"/>
      <c r="M23" s="974"/>
    </row>
    <row r="24" spans="1:17" ht="31.5" customHeight="1">
      <c r="A24" s="1876" t="s">
        <v>1626</v>
      </c>
      <c r="B24" s="1876"/>
      <c r="C24" s="1876"/>
      <c r="D24" s="1876"/>
      <c r="E24" s="1876"/>
      <c r="F24" s="1876"/>
      <c r="G24" s="1876"/>
      <c r="H24" s="1876"/>
      <c r="I24" s="1876"/>
      <c r="J24" s="1876"/>
      <c r="K24" s="1876"/>
      <c r="L24" s="1876"/>
      <c r="M24" s="1876"/>
    </row>
    <row r="25" spans="1:17">
      <c r="A25" s="69" t="s">
        <v>513</v>
      </c>
    </row>
    <row r="27" spans="1:17">
      <c r="B27" s="229"/>
      <c r="C27" s="229"/>
      <c r="D27" s="229"/>
      <c r="E27" s="229"/>
      <c r="F27" s="229"/>
      <c r="G27" s="229"/>
      <c r="H27" s="229"/>
      <c r="I27" s="229"/>
      <c r="J27" s="229"/>
      <c r="K27" s="229"/>
    </row>
    <row r="28" spans="1:17">
      <c r="B28" s="229"/>
      <c r="C28" s="229"/>
      <c r="D28" s="229"/>
      <c r="E28" s="229"/>
      <c r="F28" s="229"/>
      <c r="G28" s="229"/>
      <c r="H28" s="229"/>
      <c r="I28" s="229"/>
      <c r="J28" s="229"/>
      <c r="K28" s="229"/>
    </row>
  </sheetData>
  <sortState ref="A27:C41">
    <sortCondition ref="C27:C41"/>
  </sortState>
  <mergeCells count="18">
    <mergeCell ref="G5:G6"/>
    <mergeCell ref="H5:H6"/>
    <mergeCell ref="K3:K6"/>
    <mergeCell ref="F5:F6"/>
    <mergeCell ref="E5:E6"/>
    <mergeCell ref="A24:M24"/>
    <mergeCell ref="L3:L6"/>
    <mergeCell ref="M3:M6"/>
    <mergeCell ref="A3:A6"/>
    <mergeCell ref="D3:J3"/>
    <mergeCell ref="D4:D6"/>
    <mergeCell ref="B3:B6"/>
    <mergeCell ref="C3:C6"/>
    <mergeCell ref="E4:F4"/>
    <mergeCell ref="I4:J4"/>
    <mergeCell ref="J5:J6"/>
    <mergeCell ref="I5:I6"/>
    <mergeCell ref="G4:H4"/>
  </mergeCells>
  <hyperlinks>
    <hyperlink ref="O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1"/>
  <sheetViews>
    <sheetView showGridLines="0" zoomScaleNormal="100" workbookViewId="0"/>
  </sheetViews>
  <sheetFormatPr defaultColWidth="9.140625" defaultRowHeight="15"/>
  <cols>
    <col min="1" max="1" width="12.85546875" style="147" customWidth="1"/>
    <col min="2" max="2" width="5.7109375" style="147" customWidth="1"/>
    <col min="3" max="15" width="8.5703125" style="147" customWidth="1"/>
    <col min="16" max="16384" width="9.140625" style="147"/>
  </cols>
  <sheetData>
    <row r="1" spans="1:21" ht="17.25" customHeight="1">
      <c r="A1" s="121" t="s">
        <v>962</v>
      </c>
      <c r="B1" s="165"/>
      <c r="C1" s="145"/>
      <c r="D1" s="145"/>
      <c r="E1" s="145"/>
      <c r="F1" s="145"/>
      <c r="G1" s="145"/>
      <c r="H1" s="145"/>
      <c r="I1" s="145"/>
      <c r="J1" s="145"/>
      <c r="K1" s="145"/>
      <c r="L1" s="145"/>
      <c r="M1" s="145"/>
      <c r="N1" s="145"/>
      <c r="O1" s="145"/>
      <c r="P1" s="280"/>
    </row>
    <row r="2" spans="1:21" ht="17.25" customHeight="1" thickBot="1">
      <c r="A2" s="1614" t="s">
        <v>1719</v>
      </c>
      <c r="B2" s="146"/>
      <c r="C2" s="146"/>
      <c r="D2" s="146"/>
      <c r="E2" s="146"/>
      <c r="F2" s="146"/>
      <c r="G2" s="146"/>
      <c r="H2" s="146"/>
      <c r="I2" s="146"/>
      <c r="J2" s="146"/>
      <c r="K2" s="146"/>
      <c r="L2" s="146"/>
      <c r="M2" s="146"/>
      <c r="N2" s="146"/>
      <c r="O2" s="146"/>
      <c r="P2" s="146"/>
      <c r="Q2" s="213" t="s">
        <v>1602</v>
      </c>
      <c r="R2" s="146"/>
    </row>
    <row r="3" spans="1:21" ht="17.25" customHeight="1">
      <c r="A3" s="1904" t="s">
        <v>192</v>
      </c>
      <c r="B3" s="1905"/>
      <c r="C3" s="1929" t="s">
        <v>67</v>
      </c>
      <c r="D3" s="2052" t="s">
        <v>415</v>
      </c>
      <c r="E3" s="1941"/>
      <c r="F3" s="1941"/>
      <c r="G3" s="1932"/>
      <c r="H3" s="2075" t="s">
        <v>427</v>
      </c>
      <c r="I3" s="1904"/>
      <c r="J3" s="1904"/>
      <c r="K3" s="1905"/>
      <c r="L3" s="2075" t="s">
        <v>441</v>
      </c>
      <c r="M3" s="1904"/>
      <c r="N3" s="1904"/>
      <c r="O3" s="1904"/>
    </row>
    <row r="4" spans="1:21" ht="9" customHeight="1">
      <c r="A4" s="1890"/>
      <c r="B4" s="1906"/>
      <c r="C4" s="1930"/>
      <c r="D4" s="2101" t="s">
        <v>7</v>
      </c>
      <c r="E4" s="1898"/>
      <c r="F4" s="1943" t="s">
        <v>136</v>
      </c>
      <c r="G4" s="1934"/>
      <c r="H4" s="1939" t="s">
        <v>137</v>
      </c>
      <c r="I4" s="1947"/>
      <c r="J4" s="1947" t="s">
        <v>138</v>
      </c>
      <c r="K4" s="2035"/>
      <c r="L4" s="1939" t="s">
        <v>433</v>
      </c>
      <c r="M4" s="1947"/>
      <c r="N4" s="1947" t="s">
        <v>434</v>
      </c>
      <c r="O4" s="2071"/>
    </row>
    <row r="5" spans="1:21" ht="9" customHeight="1">
      <c r="A5" s="1890"/>
      <c r="B5" s="1906"/>
      <c r="C5" s="2100"/>
      <c r="D5" s="2031"/>
      <c r="E5" s="2077"/>
      <c r="F5" s="2102"/>
      <c r="G5" s="2032"/>
      <c r="H5" s="2053"/>
      <c r="I5" s="2054"/>
      <c r="J5" s="2054"/>
      <c r="K5" s="2056"/>
      <c r="L5" s="2053"/>
      <c r="M5" s="2054"/>
      <c r="N5" s="2054"/>
      <c r="O5" s="2076"/>
    </row>
    <row r="6" spans="1:21" ht="17.25" customHeight="1" thickBot="1">
      <c r="A6" s="1891"/>
      <c r="B6" s="1907"/>
      <c r="C6" s="1188" t="s">
        <v>142</v>
      </c>
      <c r="D6" s="1189" t="s">
        <v>142</v>
      </c>
      <c r="E6" s="1192" t="s">
        <v>286</v>
      </c>
      <c r="F6" s="1193" t="s">
        <v>142</v>
      </c>
      <c r="G6" s="1194" t="s">
        <v>286</v>
      </c>
      <c r="H6" s="1189" t="s">
        <v>142</v>
      </c>
      <c r="I6" s="1192" t="s">
        <v>286</v>
      </c>
      <c r="J6" s="1193" t="s">
        <v>142</v>
      </c>
      <c r="K6" s="1194" t="s">
        <v>286</v>
      </c>
      <c r="L6" s="1189" t="s">
        <v>142</v>
      </c>
      <c r="M6" s="1192" t="s">
        <v>286</v>
      </c>
      <c r="N6" s="1193" t="s">
        <v>142</v>
      </c>
      <c r="O6" s="1195" t="s">
        <v>286</v>
      </c>
    </row>
    <row r="7" spans="1:21" ht="17.25" customHeight="1">
      <c r="A7" s="1910" t="s">
        <v>11</v>
      </c>
      <c r="B7" s="1911"/>
      <c r="C7" s="150">
        <v>854137</v>
      </c>
      <c r="D7" s="116">
        <v>414331</v>
      </c>
      <c r="E7" s="436">
        <v>0.48508728693406328</v>
      </c>
      <c r="F7" s="432">
        <v>439806</v>
      </c>
      <c r="G7" s="173">
        <v>0.51491271306593678</v>
      </c>
      <c r="H7" s="116">
        <v>837660</v>
      </c>
      <c r="I7" s="436">
        <v>0.98070918365554938</v>
      </c>
      <c r="J7" s="432">
        <v>16477</v>
      </c>
      <c r="K7" s="173">
        <v>1.9290816344450599E-2</v>
      </c>
      <c r="L7" s="116">
        <v>778289</v>
      </c>
      <c r="M7" s="436">
        <v>0.91119925726200834</v>
      </c>
      <c r="N7" s="432">
        <v>75848</v>
      </c>
      <c r="O7" s="184">
        <v>8.8800742737991684E-2</v>
      </c>
      <c r="P7"/>
      <c r="Q7" s="196"/>
      <c r="R7" s="196"/>
      <c r="S7" s="196"/>
      <c r="T7"/>
      <c r="U7"/>
    </row>
    <row r="8" spans="1:21" ht="17.25" customHeight="1">
      <c r="A8" s="1910" t="s">
        <v>12</v>
      </c>
      <c r="B8" s="1911"/>
      <c r="C8" s="150">
        <v>880251</v>
      </c>
      <c r="D8" s="116">
        <v>427435</v>
      </c>
      <c r="E8" s="436">
        <v>0.48558308936882777</v>
      </c>
      <c r="F8" s="432">
        <v>452816</v>
      </c>
      <c r="G8" s="173">
        <v>0.51441691063117223</v>
      </c>
      <c r="H8" s="116">
        <v>861970</v>
      </c>
      <c r="I8" s="436">
        <v>0.97923205994653795</v>
      </c>
      <c r="J8" s="432">
        <v>18281</v>
      </c>
      <c r="K8" s="173">
        <v>2.0767940053462025E-2</v>
      </c>
      <c r="L8" s="116">
        <v>801534</v>
      </c>
      <c r="M8" s="436">
        <v>0.91057437026484489</v>
      </c>
      <c r="N8" s="432">
        <v>78717</v>
      </c>
      <c r="O8" s="184">
        <v>8.9425629735155082E-2</v>
      </c>
      <c r="P8"/>
      <c r="Q8" s="196"/>
      <c r="R8" s="196"/>
      <c r="S8" s="196"/>
      <c r="T8"/>
      <c r="U8"/>
    </row>
    <row r="9" spans="1:21" ht="17.25" customHeight="1">
      <c r="A9" s="1910" t="s">
        <v>13</v>
      </c>
      <c r="B9" s="1911"/>
      <c r="C9" s="150">
        <v>906188</v>
      </c>
      <c r="D9" s="116">
        <v>440240</v>
      </c>
      <c r="E9" s="436">
        <v>0.48581530543330964</v>
      </c>
      <c r="F9" s="432">
        <v>465948</v>
      </c>
      <c r="G9" s="173">
        <v>0.51418469456669036</v>
      </c>
      <c r="H9" s="116">
        <v>885951</v>
      </c>
      <c r="I9" s="436">
        <v>0.97766798942382815</v>
      </c>
      <c r="J9" s="432">
        <v>20237</v>
      </c>
      <c r="K9" s="173">
        <v>2.2332010576171832E-2</v>
      </c>
      <c r="L9" s="116">
        <v>824544</v>
      </c>
      <c r="M9" s="436">
        <v>0.9099039051499247</v>
      </c>
      <c r="N9" s="432">
        <v>81644</v>
      </c>
      <c r="O9" s="184">
        <v>9.0096094850075262E-2</v>
      </c>
      <c r="P9"/>
      <c r="Q9" s="196"/>
      <c r="R9" s="196"/>
      <c r="S9" s="196"/>
      <c r="T9"/>
      <c r="U9"/>
    </row>
    <row r="10" spans="1:21" ht="17.25" customHeight="1">
      <c r="A10" s="1910" t="s">
        <v>135</v>
      </c>
      <c r="B10" s="1911"/>
      <c r="C10" s="150">
        <v>926108</v>
      </c>
      <c r="D10" s="116">
        <v>449654</v>
      </c>
      <c r="E10" s="436">
        <v>0.485530845214597</v>
      </c>
      <c r="F10" s="432">
        <v>476454</v>
      </c>
      <c r="G10" s="173">
        <v>0.514469154785403</v>
      </c>
      <c r="H10" s="116">
        <v>904116</v>
      </c>
      <c r="I10" s="436">
        <v>0.97625330954921019</v>
      </c>
      <c r="J10" s="432">
        <v>21992</v>
      </c>
      <c r="K10" s="173">
        <v>2.3746690450789757E-2</v>
      </c>
      <c r="L10" s="116">
        <v>830477</v>
      </c>
      <c r="M10" s="436">
        <v>0.89673882527739746</v>
      </c>
      <c r="N10" s="432">
        <v>95631</v>
      </c>
      <c r="O10" s="184">
        <v>0.10326117472260254</v>
      </c>
      <c r="P10"/>
      <c r="Q10" s="196"/>
      <c r="R10" s="196"/>
      <c r="S10" s="196"/>
      <c r="T10"/>
      <c r="U10"/>
    </row>
    <row r="11" spans="1:21" ht="17.25" customHeight="1">
      <c r="A11" s="1910" t="s">
        <v>183</v>
      </c>
      <c r="B11" s="1911"/>
      <c r="C11" s="150">
        <v>940928</v>
      </c>
      <c r="D11" s="116">
        <v>456757</v>
      </c>
      <c r="E11" s="436">
        <v>0.48543246667120121</v>
      </c>
      <c r="F11" s="432">
        <v>484171</v>
      </c>
      <c r="G11" s="173">
        <v>0.51456753332879879</v>
      </c>
      <c r="H11" s="116">
        <v>916902</v>
      </c>
      <c r="I11" s="436">
        <v>0.97446563392735686</v>
      </c>
      <c r="J11" s="432">
        <v>24026</v>
      </c>
      <c r="K11" s="173">
        <v>2.5534366072643179E-2</v>
      </c>
      <c r="L11" s="116">
        <v>838945</v>
      </c>
      <c r="M11" s="436">
        <v>0.89161444871446061</v>
      </c>
      <c r="N11" s="432">
        <v>101983</v>
      </c>
      <c r="O11" s="184">
        <v>0.10838555128553938</v>
      </c>
      <c r="P11"/>
      <c r="Q11" s="196"/>
      <c r="R11" s="196"/>
      <c r="S11" s="196"/>
      <c r="T11"/>
      <c r="U11"/>
    </row>
    <row r="12" spans="1:21" ht="17.25" customHeight="1">
      <c r="A12" s="1910" t="s">
        <v>432</v>
      </c>
      <c r="B12" s="1911"/>
      <c r="C12" s="150">
        <v>952946</v>
      </c>
      <c r="D12" s="116">
        <v>462903</v>
      </c>
      <c r="E12" s="436">
        <v>0.48575994862248228</v>
      </c>
      <c r="F12" s="432">
        <v>490043</v>
      </c>
      <c r="G12" s="173">
        <v>0.51424005137751772</v>
      </c>
      <c r="H12" s="116">
        <v>926419</v>
      </c>
      <c r="I12" s="436">
        <v>0.97216316559385318</v>
      </c>
      <c r="J12" s="432">
        <v>26527</v>
      </c>
      <c r="K12" s="173">
        <v>2.7836834406146833E-2</v>
      </c>
      <c r="L12" s="116">
        <v>842006</v>
      </c>
      <c r="M12" s="436">
        <v>0.88358207075741957</v>
      </c>
      <c r="N12" s="432">
        <v>110940</v>
      </c>
      <c r="O12" s="184">
        <v>0.11641792924258038</v>
      </c>
      <c r="P12"/>
      <c r="Q12" s="196"/>
      <c r="R12" s="196"/>
      <c r="S12" s="196"/>
      <c r="T12"/>
      <c r="U12"/>
    </row>
    <row r="13" spans="1:21" ht="17.25" customHeight="1">
      <c r="A13" s="1910" t="s">
        <v>529</v>
      </c>
      <c r="B13" s="1911"/>
      <c r="C13" s="150">
        <v>962348</v>
      </c>
      <c r="D13" s="116">
        <v>467608</v>
      </c>
      <c r="E13" s="436">
        <v>0.4859032283539842</v>
      </c>
      <c r="F13" s="432">
        <v>494740</v>
      </c>
      <c r="G13" s="173">
        <v>0.51409677164601575</v>
      </c>
      <c r="H13" s="116">
        <v>933968</v>
      </c>
      <c r="I13" s="436">
        <v>0.97050962853354505</v>
      </c>
      <c r="J13" s="432">
        <v>28380</v>
      </c>
      <c r="K13" s="173">
        <v>2.9490371466454963E-2</v>
      </c>
      <c r="L13" s="116">
        <v>848240</v>
      </c>
      <c r="M13" s="436">
        <v>0.88142750855199992</v>
      </c>
      <c r="N13" s="432">
        <v>114108</v>
      </c>
      <c r="O13" s="184">
        <v>0.1185724914480001</v>
      </c>
      <c r="P13"/>
      <c r="Q13" s="196"/>
      <c r="R13" s="196"/>
      <c r="S13" s="196"/>
      <c r="T13"/>
      <c r="U13"/>
    </row>
    <row r="14" spans="1:21" ht="17.25" customHeight="1">
      <c r="A14" s="1910" t="s">
        <v>589</v>
      </c>
      <c r="B14" s="1911"/>
      <c r="C14" s="150">
        <v>964571</v>
      </c>
      <c r="D14" s="116">
        <v>469055</v>
      </c>
      <c r="E14" s="436">
        <v>0.48628353952171482</v>
      </c>
      <c r="F14" s="432">
        <v>495516</v>
      </c>
      <c r="G14" s="173">
        <v>0.51371646047828512</v>
      </c>
      <c r="H14" s="116">
        <v>934028</v>
      </c>
      <c r="I14" s="436">
        <v>0.96833514588350678</v>
      </c>
      <c r="J14" s="432">
        <v>30543</v>
      </c>
      <c r="K14" s="173">
        <v>3.1664854116493238E-2</v>
      </c>
      <c r="L14" s="116">
        <v>852716</v>
      </c>
      <c r="M14" s="436">
        <v>0.88403653022950102</v>
      </c>
      <c r="N14" s="432">
        <v>111855</v>
      </c>
      <c r="O14" s="184">
        <v>0.11596346977049901</v>
      </c>
      <c r="P14"/>
      <c r="Q14" s="196"/>
      <c r="R14" s="196"/>
      <c r="S14" s="196"/>
      <c r="T14"/>
      <c r="U14"/>
    </row>
    <row r="15" spans="1:21" ht="17.25" customHeight="1">
      <c r="A15" s="1910" t="s">
        <v>656</v>
      </c>
      <c r="B15" s="1911"/>
      <c r="C15" s="150">
        <v>1007778</v>
      </c>
      <c r="D15" s="116">
        <v>490531</v>
      </c>
      <c r="E15" s="436">
        <v>0.48674509663834692</v>
      </c>
      <c r="F15" s="432">
        <v>517247</v>
      </c>
      <c r="G15" s="173">
        <v>0.51325490336165303</v>
      </c>
      <c r="H15" s="116">
        <v>935030</v>
      </c>
      <c r="I15" s="436">
        <v>0.92781346685480337</v>
      </c>
      <c r="J15" s="432">
        <v>72748</v>
      </c>
      <c r="K15" s="173">
        <v>7.2186533145196657E-2</v>
      </c>
      <c r="L15" s="116">
        <v>889821</v>
      </c>
      <c r="M15" s="436">
        <v>0.88295338854390548</v>
      </c>
      <c r="N15" s="432">
        <v>117957</v>
      </c>
      <c r="O15" s="184">
        <v>0.11704661145609449</v>
      </c>
      <c r="P15"/>
      <c r="Q15" s="196"/>
      <c r="R15" s="196"/>
      <c r="S15" s="196"/>
      <c r="T15"/>
      <c r="U15"/>
    </row>
    <row r="16" spans="1:21" ht="17.25" customHeight="1">
      <c r="A16" s="1910" t="s">
        <v>673</v>
      </c>
      <c r="B16" s="1911"/>
      <c r="C16" s="150">
        <v>1000346</v>
      </c>
      <c r="D16" s="116">
        <v>486396</v>
      </c>
      <c r="E16" s="436">
        <v>0.48622776519324312</v>
      </c>
      <c r="F16" s="432">
        <v>513950</v>
      </c>
      <c r="G16" s="436">
        <v>0.51377223480675682</v>
      </c>
      <c r="H16" s="116">
        <v>929684</v>
      </c>
      <c r="I16" s="436">
        <v>0.92936244059555395</v>
      </c>
      <c r="J16" s="432">
        <v>70662</v>
      </c>
      <c r="K16" s="436">
        <v>7.0637559404446063E-2</v>
      </c>
      <c r="L16" s="116">
        <v>877524</v>
      </c>
      <c r="M16" s="436">
        <v>0.87722048171332723</v>
      </c>
      <c r="N16" s="432">
        <v>122822</v>
      </c>
      <c r="O16" s="184">
        <v>0.12277951828667281</v>
      </c>
      <c r="P16"/>
      <c r="Q16" s="196"/>
      <c r="R16" s="196"/>
      <c r="S16" s="196"/>
      <c r="T16"/>
      <c r="U16"/>
    </row>
    <row r="17" spans="1:21" ht="17.25" customHeight="1" thickBot="1">
      <c r="A17" s="1910" t="s">
        <v>939</v>
      </c>
      <c r="B17" s="1911"/>
      <c r="C17" s="150">
        <v>1002460</v>
      </c>
      <c r="D17" s="116">
        <v>486746</v>
      </c>
      <c r="E17" s="436">
        <v>0.48555154320371885</v>
      </c>
      <c r="F17" s="432">
        <v>515714</v>
      </c>
      <c r="G17" s="436">
        <v>0.51444845679628115</v>
      </c>
      <c r="H17" s="116">
        <v>928105</v>
      </c>
      <c r="I17" s="436">
        <v>0.92582746443748376</v>
      </c>
      <c r="J17" s="432">
        <v>74355</v>
      </c>
      <c r="K17" s="436">
        <v>7.4172535562516212E-2</v>
      </c>
      <c r="L17" s="116">
        <v>872759</v>
      </c>
      <c r="M17" s="436">
        <v>0.8706172814875407</v>
      </c>
      <c r="N17" s="432">
        <v>129701</v>
      </c>
      <c r="O17" s="184">
        <v>0.12938271851245936</v>
      </c>
      <c r="P17"/>
      <c r="Q17" s="196"/>
      <c r="R17" s="196"/>
      <c r="S17" s="196"/>
      <c r="T17"/>
      <c r="U17"/>
    </row>
    <row r="18" spans="1:21" ht="17.25" customHeight="1">
      <c r="A18" s="1900" t="s">
        <v>941</v>
      </c>
      <c r="B18" s="907" t="s">
        <v>185</v>
      </c>
      <c r="C18" s="908">
        <f>C17-C16</f>
        <v>2114</v>
      </c>
      <c r="D18" s="948">
        <f>D17-D16</f>
        <v>350</v>
      </c>
      <c r="E18" s="1027" t="s">
        <v>52</v>
      </c>
      <c r="F18" s="909">
        <f>F17-F16</f>
        <v>1764</v>
      </c>
      <c r="G18" s="1028" t="s">
        <v>52</v>
      </c>
      <c r="H18" s="948">
        <f>H17-H16</f>
        <v>-1579</v>
      </c>
      <c r="I18" s="1027" t="s">
        <v>52</v>
      </c>
      <c r="J18" s="909">
        <f>J17-J16</f>
        <v>3693</v>
      </c>
      <c r="K18" s="1028" t="s">
        <v>52</v>
      </c>
      <c r="L18" s="948">
        <f>L17-L16</f>
        <v>-4765</v>
      </c>
      <c r="M18" s="1027" t="s">
        <v>52</v>
      </c>
      <c r="N18" s="909">
        <f>N17-N16</f>
        <v>6879</v>
      </c>
      <c r="O18" s="1043" t="s">
        <v>52</v>
      </c>
      <c r="P18"/>
      <c r="Q18"/>
      <c r="R18"/>
      <c r="S18"/>
      <c r="T18"/>
      <c r="U18"/>
    </row>
    <row r="19" spans="1:21" ht="17.25" customHeight="1">
      <c r="A19" s="1901"/>
      <c r="B19" s="923" t="s">
        <v>186</v>
      </c>
      <c r="C19" s="913">
        <f>C17/C16-1</f>
        <v>2.113268808991986E-3</v>
      </c>
      <c r="D19" s="952">
        <f>D17/D16-1</f>
        <v>7.1957828600566209E-4</v>
      </c>
      <c r="E19" s="1036" t="s">
        <v>52</v>
      </c>
      <c r="F19" s="914">
        <f>F17/F16-1</f>
        <v>3.4322404903199821E-3</v>
      </c>
      <c r="G19" s="1037" t="s">
        <v>52</v>
      </c>
      <c r="H19" s="952">
        <f>H17/H16-1</f>
        <v>-1.6984265621436956E-3</v>
      </c>
      <c r="I19" s="1036" t="s">
        <v>52</v>
      </c>
      <c r="J19" s="914">
        <f>J17/J16-1</f>
        <v>5.2262885284877214E-2</v>
      </c>
      <c r="K19" s="1037" t="s">
        <v>52</v>
      </c>
      <c r="L19" s="952">
        <f>L17/L16-1</f>
        <v>-5.4300509159863619E-3</v>
      </c>
      <c r="M19" s="1036" t="s">
        <v>52</v>
      </c>
      <c r="N19" s="914">
        <f>N17/N16-1</f>
        <v>5.6007881324192654E-2</v>
      </c>
      <c r="O19" s="1046" t="s">
        <v>52</v>
      </c>
      <c r="P19"/>
      <c r="Q19"/>
      <c r="R19"/>
      <c r="S19"/>
      <c r="T19"/>
      <c r="U19"/>
    </row>
    <row r="20" spans="1:21" ht="17.25" customHeight="1">
      <c r="A20" s="1902" t="s">
        <v>945</v>
      </c>
      <c r="B20" s="928" t="s">
        <v>185</v>
      </c>
      <c r="C20" s="929">
        <f>C17-C12</f>
        <v>49514</v>
      </c>
      <c r="D20" s="955">
        <f>D17-D12</f>
        <v>23843</v>
      </c>
      <c r="E20" s="1033" t="s">
        <v>52</v>
      </c>
      <c r="F20" s="919">
        <f>F17-F12</f>
        <v>25671</v>
      </c>
      <c r="G20" s="1034" t="s">
        <v>52</v>
      </c>
      <c r="H20" s="955">
        <f>H17-H12</f>
        <v>1686</v>
      </c>
      <c r="I20" s="1033" t="s">
        <v>52</v>
      </c>
      <c r="J20" s="919">
        <f>J17-J12</f>
        <v>47828</v>
      </c>
      <c r="K20" s="1034" t="s">
        <v>52</v>
      </c>
      <c r="L20" s="955">
        <f>L17-L12</f>
        <v>30753</v>
      </c>
      <c r="M20" s="1033" t="s">
        <v>52</v>
      </c>
      <c r="N20" s="919">
        <f>N17-N12</f>
        <v>18761</v>
      </c>
      <c r="O20" s="1045" t="s">
        <v>52</v>
      </c>
      <c r="P20"/>
      <c r="Q20"/>
      <c r="R20"/>
      <c r="S20"/>
      <c r="T20"/>
      <c r="U20"/>
    </row>
    <row r="21" spans="1:21" ht="17.25" customHeight="1">
      <c r="A21" s="1901"/>
      <c r="B21" s="923" t="s">
        <v>186</v>
      </c>
      <c r="C21" s="913">
        <f>C17/C12-1</f>
        <v>5.1958872800767386E-2</v>
      </c>
      <c r="D21" s="952">
        <f>D17/D12-1</f>
        <v>5.1507551258038964E-2</v>
      </c>
      <c r="E21" s="1036" t="s">
        <v>52</v>
      </c>
      <c r="F21" s="914">
        <f>F17/F12-1</f>
        <v>5.2385198849896897E-2</v>
      </c>
      <c r="G21" s="1037" t="s">
        <v>52</v>
      </c>
      <c r="H21" s="952">
        <f>H17/H12-1</f>
        <v>1.8199108610683634E-3</v>
      </c>
      <c r="I21" s="1036" t="s">
        <v>52</v>
      </c>
      <c r="J21" s="914">
        <f>J17/J12-1</f>
        <v>1.8029931767632976</v>
      </c>
      <c r="K21" s="1037" t="s">
        <v>52</v>
      </c>
      <c r="L21" s="952">
        <f>L17/L12-1</f>
        <v>3.6523492706702854E-2</v>
      </c>
      <c r="M21" s="1036" t="s">
        <v>52</v>
      </c>
      <c r="N21" s="914">
        <f>N17/N12-1</f>
        <v>0.16910942851992061</v>
      </c>
      <c r="O21" s="1046" t="s">
        <v>52</v>
      </c>
      <c r="P21"/>
      <c r="Q21"/>
      <c r="R21"/>
      <c r="S21"/>
      <c r="T21"/>
      <c r="U21"/>
    </row>
    <row r="22" spans="1:21" ht="17.25" customHeight="1">
      <c r="A22" s="1902" t="s">
        <v>944</v>
      </c>
      <c r="B22" s="928" t="s">
        <v>185</v>
      </c>
      <c r="C22" s="929">
        <f>C17-C7</f>
        <v>148323</v>
      </c>
      <c r="D22" s="955">
        <f>D17-D7</f>
        <v>72415</v>
      </c>
      <c r="E22" s="1033" t="s">
        <v>52</v>
      </c>
      <c r="F22" s="919">
        <f>F17-F7</f>
        <v>75908</v>
      </c>
      <c r="G22" s="1034" t="s">
        <v>52</v>
      </c>
      <c r="H22" s="955">
        <f>H17-H7</f>
        <v>90445</v>
      </c>
      <c r="I22" s="1033" t="s">
        <v>52</v>
      </c>
      <c r="J22" s="919">
        <f>J17-J7</f>
        <v>57878</v>
      </c>
      <c r="K22" s="1034" t="s">
        <v>52</v>
      </c>
      <c r="L22" s="955">
        <f>L17-L7</f>
        <v>94470</v>
      </c>
      <c r="M22" s="1033" t="s">
        <v>52</v>
      </c>
      <c r="N22" s="919">
        <f>N17-N7</f>
        <v>53853</v>
      </c>
      <c r="O22" s="1045" t="s">
        <v>52</v>
      </c>
      <c r="P22"/>
      <c r="Q22"/>
      <c r="R22"/>
      <c r="S22"/>
      <c r="T22"/>
      <c r="U22"/>
    </row>
    <row r="23" spans="1:21" ht="17.25" customHeight="1">
      <c r="A23" s="2027"/>
      <c r="B23" s="935" t="s">
        <v>186</v>
      </c>
      <c r="C23" s="1197">
        <f>C17/C7-1</f>
        <v>0.1736524702711626</v>
      </c>
      <c r="D23" s="916">
        <f>D17/D7-1</f>
        <v>0.17477572279168108</v>
      </c>
      <c r="E23" s="1198" t="s">
        <v>52</v>
      </c>
      <c r="F23" s="937">
        <f>F17/F7-1</f>
        <v>0.17259428020536327</v>
      </c>
      <c r="G23" s="1203" t="s">
        <v>52</v>
      </c>
      <c r="H23" s="916">
        <f>H17/H7-1</f>
        <v>0.1079734020963159</v>
      </c>
      <c r="I23" s="1198" t="s">
        <v>52</v>
      </c>
      <c r="J23" s="937">
        <f>J17/J7-1</f>
        <v>3.5126540025490076</v>
      </c>
      <c r="K23" s="1203" t="s">
        <v>52</v>
      </c>
      <c r="L23" s="916">
        <f>L17/L7-1</f>
        <v>0.12138164614943814</v>
      </c>
      <c r="M23" s="1198" t="s">
        <v>52</v>
      </c>
      <c r="N23" s="937">
        <f>N17/N7-1</f>
        <v>0.71001212952220238</v>
      </c>
      <c r="O23" s="1199" t="s">
        <v>52</v>
      </c>
      <c r="P23"/>
      <c r="Q23"/>
      <c r="R23"/>
      <c r="S23"/>
      <c r="T23"/>
      <c r="U23"/>
    </row>
    <row r="24" spans="1:21" s="551" customFormat="1" ht="17.25" customHeight="1">
      <c r="A24" s="903"/>
      <c r="B24" s="258"/>
      <c r="C24" s="256"/>
      <c r="D24" s="256"/>
      <c r="E24" s="257"/>
      <c r="F24" s="256"/>
      <c r="G24" s="257"/>
      <c r="H24" s="256"/>
      <c r="I24" s="257"/>
      <c r="J24" s="256"/>
      <c r="K24" s="257"/>
      <c r="L24" s="256"/>
      <c r="M24" s="257"/>
      <c r="N24" s="256"/>
      <c r="O24" s="257"/>
    </row>
    <row r="25" spans="1:21" ht="17.25" customHeight="1">
      <c r="A25" s="419" t="s">
        <v>450</v>
      </c>
      <c r="B25" s="166"/>
      <c r="C25" s="167"/>
      <c r="D25" s="167"/>
      <c r="E25" s="167"/>
      <c r="F25" s="167"/>
      <c r="G25" s="167"/>
      <c r="H25" s="167"/>
      <c r="I25" s="167"/>
      <c r="J25" s="167"/>
      <c r="K25" s="167"/>
      <c r="L25" s="167"/>
      <c r="M25" s="167"/>
      <c r="N25" s="167"/>
      <c r="O25" s="167"/>
    </row>
    <row r="26" spans="1:21" ht="17.25" customHeight="1">
      <c r="A26" s="69" t="s">
        <v>513</v>
      </c>
      <c r="B26" s="74"/>
      <c r="C26" s="114"/>
      <c r="H26" s="58"/>
      <c r="I26" s="58"/>
      <c r="J26" s="327"/>
      <c r="K26" s="58"/>
      <c r="L26" s="141"/>
    </row>
    <row r="27" spans="1:21" ht="17.25" customHeight="1">
      <c r="B27" s="74"/>
      <c r="C27" s="182"/>
      <c r="D27" s="182"/>
      <c r="E27" s="182"/>
      <c r="F27" s="182"/>
      <c r="G27" s="182"/>
      <c r="H27" s="182"/>
      <c r="I27" s="182"/>
      <c r="J27" s="182"/>
      <c r="K27" s="182"/>
      <c r="L27" s="182"/>
      <c r="M27" s="182"/>
      <c r="N27" s="182"/>
      <c r="O27" s="182"/>
    </row>
    <row r="28" spans="1:21" ht="17.25" customHeight="1">
      <c r="B28" s="74"/>
      <c r="C28" s="182"/>
      <c r="D28" s="182"/>
      <c r="E28" s="182"/>
      <c r="F28" s="182"/>
      <c r="G28" s="182"/>
      <c r="H28" s="182"/>
      <c r="I28" s="182"/>
      <c r="J28" s="182"/>
      <c r="K28" s="182"/>
      <c r="L28" s="182"/>
      <c r="M28" s="182"/>
      <c r="N28" s="182"/>
      <c r="O28" s="182"/>
    </row>
    <row r="29" spans="1:21">
      <c r="C29" s="196"/>
      <c r="D29" s="196"/>
      <c r="E29" s="196"/>
      <c r="F29" s="196"/>
      <c r="G29" s="196"/>
      <c r="H29" s="196"/>
      <c r="I29" s="196"/>
      <c r="J29" s="196"/>
      <c r="K29" s="196"/>
      <c r="L29" s="196"/>
      <c r="M29" s="196"/>
      <c r="N29" s="196"/>
      <c r="O29" s="196"/>
    </row>
    <row r="30" spans="1:21">
      <c r="C30" s="141"/>
      <c r="D30" s="141"/>
      <c r="E30" s="141"/>
      <c r="F30" s="141"/>
      <c r="G30" s="141"/>
      <c r="H30" s="141"/>
      <c r="I30" s="141"/>
      <c r="J30" s="141"/>
      <c r="K30" s="141"/>
      <c r="L30" s="141"/>
      <c r="M30" s="141"/>
      <c r="N30" s="141"/>
      <c r="O30" s="141"/>
    </row>
    <row r="31" spans="1:21">
      <c r="C31" s="196"/>
      <c r="D31" s="196"/>
      <c r="E31" s="196"/>
      <c r="F31" s="196"/>
      <c r="G31" s="196"/>
      <c r="H31" s="196"/>
      <c r="I31" s="196"/>
      <c r="J31" s="196"/>
      <c r="K31" s="196"/>
      <c r="L31" s="196"/>
      <c r="M31" s="196"/>
      <c r="N31" s="196"/>
      <c r="O31" s="196"/>
    </row>
  </sheetData>
  <mergeCells count="25">
    <mergeCell ref="A20:A21"/>
    <mergeCell ref="A22:A23"/>
    <mergeCell ref="D4:E5"/>
    <mergeCell ref="F4:G5"/>
    <mergeCell ref="A13:B13"/>
    <mergeCell ref="A14:B14"/>
    <mergeCell ref="A15:B15"/>
    <mergeCell ref="A16:B16"/>
    <mergeCell ref="A17:B17"/>
    <mergeCell ref="A18:A19"/>
    <mergeCell ref="A7:B7"/>
    <mergeCell ref="A8:B8"/>
    <mergeCell ref="A9:B9"/>
    <mergeCell ref="A10:B10"/>
    <mergeCell ref="A11:B11"/>
    <mergeCell ref="A12:B12"/>
    <mergeCell ref="A3:B6"/>
    <mergeCell ref="C3:C5"/>
    <mergeCell ref="D3:G3"/>
    <mergeCell ref="H3:K3"/>
    <mergeCell ref="L3:O3"/>
    <mergeCell ref="H4:I5"/>
    <mergeCell ref="J4:K5"/>
    <mergeCell ref="L4:M5"/>
    <mergeCell ref="N4:O5"/>
  </mergeCells>
  <hyperlinks>
    <hyperlink ref="Q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C18:O23" unlockedFormula="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0"/>
  <dimension ref="A1:R25"/>
  <sheetViews>
    <sheetView showGridLines="0" zoomScaleNormal="100" workbookViewId="0"/>
  </sheetViews>
  <sheetFormatPr defaultRowHeight="15"/>
  <cols>
    <col min="1" max="1" width="17.85546875" customWidth="1"/>
    <col min="2" max="2" width="8.5703125" customWidth="1"/>
    <col min="3" max="6" width="8.5703125" style="147" customWidth="1"/>
    <col min="7" max="14" width="8.5703125" customWidth="1"/>
    <col min="16" max="16" width="12.140625" bestFit="1" customWidth="1"/>
  </cols>
  <sheetData>
    <row r="1" spans="1:18" ht="17.25" customHeight="1">
      <c r="A1" s="121" t="s">
        <v>1051</v>
      </c>
      <c r="B1" s="85"/>
      <c r="C1" s="145"/>
      <c r="D1" s="145"/>
      <c r="E1" s="145"/>
      <c r="F1" s="145"/>
      <c r="G1" s="85"/>
      <c r="H1" s="85"/>
      <c r="I1" s="85"/>
      <c r="J1" s="85"/>
      <c r="K1" s="85"/>
      <c r="L1" s="85"/>
      <c r="M1" s="85"/>
      <c r="N1" s="85"/>
      <c r="O1" s="280"/>
    </row>
    <row r="2" spans="1:18" ht="17.25" customHeight="1" thickBot="1">
      <c r="A2" s="1614" t="s">
        <v>1719</v>
      </c>
      <c r="B2" s="86"/>
      <c r="C2" s="146"/>
      <c r="D2" s="146"/>
      <c r="E2" s="146"/>
      <c r="F2" s="146"/>
      <c r="G2" s="86"/>
      <c r="H2" s="86"/>
      <c r="I2" s="86"/>
      <c r="J2" s="86"/>
      <c r="K2" s="86"/>
      <c r="L2" s="146"/>
      <c r="M2" s="146"/>
      <c r="N2" s="146"/>
      <c r="O2" s="146"/>
      <c r="P2" s="213" t="s">
        <v>1602</v>
      </c>
      <c r="Q2" s="146"/>
    </row>
    <row r="3" spans="1:18" ht="17.25" customHeight="1">
      <c r="A3" s="1987" t="s">
        <v>184</v>
      </c>
      <c r="B3" s="1929" t="s">
        <v>67</v>
      </c>
      <c r="C3" s="2052" t="s">
        <v>415</v>
      </c>
      <c r="D3" s="1941"/>
      <c r="E3" s="1941"/>
      <c r="F3" s="1932"/>
      <c r="G3" s="2075" t="s">
        <v>427</v>
      </c>
      <c r="H3" s="1904"/>
      <c r="I3" s="1904"/>
      <c r="J3" s="1905"/>
      <c r="K3" s="2075" t="s">
        <v>441</v>
      </c>
      <c r="L3" s="1904"/>
      <c r="M3" s="1904"/>
      <c r="N3" s="1904"/>
    </row>
    <row r="4" spans="1:18" ht="15" customHeight="1">
      <c r="A4" s="1992"/>
      <c r="B4" s="1930"/>
      <c r="C4" s="2101" t="s">
        <v>7</v>
      </c>
      <c r="D4" s="1898"/>
      <c r="E4" s="1943" t="s">
        <v>136</v>
      </c>
      <c r="F4" s="1934"/>
      <c r="G4" s="1939" t="s">
        <v>137</v>
      </c>
      <c r="H4" s="1947"/>
      <c r="I4" s="1947" t="s">
        <v>138</v>
      </c>
      <c r="J4" s="2035"/>
      <c r="K4" s="1939" t="s">
        <v>433</v>
      </c>
      <c r="L4" s="1947"/>
      <c r="M4" s="1947" t="s">
        <v>434</v>
      </c>
      <c r="N4" s="2071"/>
    </row>
    <row r="5" spans="1:18" ht="9" customHeight="1">
      <c r="A5" s="1992"/>
      <c r="B5" s="2100"/>
      <c r="C5" s="2031"/>
      <c r="D5" s="2077"/>
      <c r="E5" s="2102"/>
      <c r="F5" s="2032"/>
      <c r="G5" s="2053"/>
      <c r="H5" s="2054"/>
      <c r="I5" s="2054"/>
      <c r="J5" s="2056"/>
      <c r="K5" s="2053"/>
      <c r="L5" s="2054"/>
      <c r="M5" s="2054"/>
      <c r="N5" s="2076"/>
    </row>
    <row r="6" spans="1:18" ht="17.25" customHeight="1" thickBot="1">
      <c r="A6" s="1993"/>
      <c r="B6" s="1207" t="s">
        <v>142</v>
      </c>
      <c r="C6" s="1189" t="s">
        <v>142</v>
      </c>
      <c r="D6" s="1192" t="s">
        <v>286</v>
      </c>
      <c r="E6" s="1193" t="s">
        <v>142</v>
      </c>
      <c r="F6" s="1194" t="s">
        <v>286</v>
      </c>
      <c r="G6" s="1189" t="s">
        <v>142</v>
      </c>
      <c r="H6" s="1192" t="s">
        <v>286</v>
      </c>
      <c r="I6" s="1193" t="s">
        <v>142</v>
      </c>
      <c r="J6" s="1194" t="s">
        <v>286</v>
      </c>
      <c r="K6" s="1189" t="s">
        <v>142</v>
      </c>
      <c r="L6" s="1192" t="s">
        <v>286</v>
      </c>
      <c r="M6" s="1193" t="s">
        <v>142</v>
      </c>
      <c r="N6" s="1195" t="s">
        <v>286</v>
      </c>
    </row>
    <row r="7" spans="1:18" ht="17.25" customHeight="1">
      <c r="A7" s="975" t="s">
        <v>1601</v>
      </c>
      <c r="B7" s="1204">
        <v>1002460</v>
      </c>
      <c r="C7" s="1204">
        <v>486746</v>
      </c>
      <c r="D7" s="1205">
        <v>0.48555154320371885</v>
      </c>
      <c r="E7" s="709">
        <v>515714</v>
      </c>
      <c r="F7" s="710">
        <v>0.51444845679628115</v>
      </c>
      <c r="G7" s="1204">
        <v>928105</v>
      </c>
      <c r="H7" s="1205">
        <v>0.92582746443748376</v>
      </c>
      <c r="I7" s="709">
        <v>74355</v>
      </c>
      <c r="J7" s="710">
        <v>7.4172535562516212E-2</v>
      </c>
      <c r="K7" s="1204">
        <v>872759</v>
      </c>
      <c r="L7" s="1205">
        <v>0.8706172814875407</v>
      </c>
      <c r="M7" s="709">
        <v>129701</v>
      </c>
      <c r="N7" s="1205">
        <v>0.12938271851245936</v>
      </c>
      <c r="P7" s="196"/>
      <c r="Q7" s="196"/>
      <c r="R7" s="196"/>
    </row>
    <row r="8" spans="1:18" ht="17.25" customHeight="1">
      <c r="A8" s="980" t="s">
        <v>16</v>
      </c>
      <c r="B8" s="113">
        <v>121557</v>
      </c>
      <c r="C8" s="113">
        <v>59041</v>
      </c>
      <c r="D8" s="1206">
        <v>0.48570629416652272</v>
      </c>
      <c r="E8" s="220">
        <v>62516</v>
      </c>
      <c r="F8" s="711">
        <v>0.51429370583347733</v>
      </c>
      <c r="G8" s="113">
        <v>100757</v>
      </c>
      <c r="H8" s="1206">
        <v>0.82888685966254516</v>
      </c>
      <c r="I8" s="220">
        <v>20800</v>
      </c>
      <c r="J8" s="711">
        <v>0.17111314033745487</v>
      </c>
      <c r="K8" s="113">
        <v>107748</v>
      </c>
      <c r="L8" s="1206">
        <v>0.88639897332115802</v>
      </c>
      <c r="M8" s="220">
        <v>13809</v>
      </c>
      <c r="N8" s="1206">
        <v>0.11360102667884202</v>
      </c>
      <c r="P8" s="196"/>
      <c r="Q8" s="196"/>
      <c r="R8" s="196"/>
    </row>
    <row r="9" spans="1:18" ht="17.25" customHeight="1">
      <c r="A9" s="980" t="s">
        <v>17</v>
      </c>
      <c r="B9" s="113">
        <v>148594</v>
      </c>
      <c r="C9" s="113">
        <v>72453</v>
      </c>
      <c r="D9" s="1206">
        <v>0.48759034685115143</v>
      </c>
      <c r="E9" s="220">
        <v>76141</v>
      </c>
      <c r="F9" s="711">
        <v>0.51240965314884857</v>
      </c>
      <c r="G9" s="113">
        <v>137292</v>
      </c>
      <c r="H9" s="1206">
        <v>0.92394040136210076</v>
      </c>
      <c r="I9" s="220">
        <v>11302</v>
      </c>
      <c r="J9" s="711">
        <v>7.6059598637899239E-2</v>
      </c>
      <c r="K9" s="113">
        <v>131140</v>
      </c>
      <c r="L9" s="1206">
        <v>0.88253899888286202</v>
      </c>
      <c r="M9" s="220">
        <v>17454</v>
      </c>
      <c r="N9" s="1206">
        <v>0.11746100111713798</v>
      </c>
      <c r="P9" s="196"/>
      <c r="Q9" s="196"/>
      <c r="R9" s="196"/>
    </row>
    <row r="10" spans="1:18" ht="17.25" customHeight="1">
      <c r="A10" s="980" t="s">
        <v>18</v>
      </c>
      <c r="B10" s="113">
        <v>60103</v>
      </c>
      <c r="C10" s="113">
        <v>29126</v>
      </c>
      <c r="D10" s="1206">
        <v>0.48460143420461543</v>
      </c>
      <c r="E10" s="220">
        <v>30977</v>
      </c>
      <c r="F10" s="711">
        <v>0.51539856579538457</v>
      </c>
      <c r="G10" s="113">
        <v>56639</v>
      </c>
      <c r="H10" s="1206">
        <v>0.94236560571019745</v>
      </c>
      <c r="I10" s="220">
        <v>3464</v>
      </c>
      <c r="J10" s="711">
        <v>5.7634394289802507E-2</v>
      </c>
      <c r="K10" s="113">
        <v>53348</v>
      </c>
      <c r="L10" s="1206">
        <v>0.88760960351396767</v>
      </c>
      <c r="M10" s="220">
        <v>6755</v>
      </c>
      <c r="N10" s="1206">
        <v>0.11239039648603232</v>
      </c>
      <c r="P10" s="196"/>
      <c r="Q10" s="196"/>
      <c r="R10" s="196"/>
    </row>
    <row r="11" spans="1:18" ht="17.25" customHeight="1">
      <c r="A11" s="980" t="s">
        <v>19</v>
      </c>
      <c r="B11" s="113">
        <v>55022</v>
      </c>
      <c r="C11" s="113">
        <v>26850</v>
      </c>
      <c r="D11" s="1206">
        <v>0.48798662353240524</v>
      </c>
      <c r="E11" s="220">
        <v>28172</v>
      </c>
      <c r="F11" s="711">
        <v>0.51201337646759482</v>
      </c>
      <c r="G11" s="113">
        <v>49296</v>
      </c>
      <c r="H11" s="1206">
        <v>0.89593253607647849</v>
      </c>
      <c r="I11" s="220">
        <v>5726</v>
      </c>
      <c r="J11" s="711">
        <v>0.10406746392352149</v>
      </c>
      <c r="K11" s="113">
        <v>48497</v>
      </c>
      <c r="L11" s="1206">
        <v>0.88141107193486246</v>
      </c>
      <c r="M11" s="220">
        <v>6525</v>
      </c>
      <c r="N11" s="1206">
        <v>0.11858892806513759</v>
      </c>
      <c r="P11" s="196"/>
      <c r="Q11" s="196"/>
      <c r="R11" s="196"/>
    </row>
    <row r="12" spans="1:18" ht="17.25" customHeight="1">
      <c r="A12" s="980" t="s">
        <v>20</v>
      </c>
      <c r="B12" s="113">
        <v>25151</v>
      </c>
      <c r="C12" s="113">
        <v>12254</v>
      </c>
      <c r="D12" s="1206">
        <v>0.48721720806329766</v>
      </c>
      <c r="E12" s="220">
        <v>12897</v>
      </c>
      <c r="F12" s="711">
        <v>0.51278279193670229</v>
      </c>
      <c r="G12" s="113">
        <v>22433</v>
      </c>
      <c r="H12" s="1206">
        <v>0.89193272633294896</v>
      </c>
      <c r="I12" s="220">
        <v>2718</v>
      </c>
      <c r="J12" s="711">
        <v>0.10806727366705102</v>
      </c>
      <c r="K12" s="113">
        <v>20744</v>
      </c>
      <c r="L12" s="1206">
        <v>0.82477833883344598</v>
      </c>
      <c r="M12" s="220">
        <v>4407</v>
      </c>
      <c r="N12" s="1206">
        <v>0.17522166116655402</v>
      </c>
      <c r="P12" s="196"/>
      <c r="Q12" s="196"/>
      <c r="R12" s="196"/>
    </row>
    <row r="13" spans="1:18" ht="17.25" customHeight="1">
      <c r="A13" s="980" t="s">
        <v>21</v>
      </c>
      <c r="B13" s="113">
        <v>75079</v>
      </c>
      <c r="C13" s="113">
        <v>36323</v>
      </c>
      <c r="D13" s="1206">
        <v>0.48379706708933257</v>
      </c>
      <c r="E13" s="220">
        <v>38756</v>
      </c>
      <c r="F13" s="711">
        <v>0.51620293291066743</v>
      </c>
      <c r="G13" s="113">
        <v>70456</v>
      </c>
      <c r="H13" s="1206">
        <v>0.93842485914836371</v>
      </c>
      <c r="I13" s="220">
        <v>4623</v>
      </c>
      <c r="J13" s="711">
        <v>6.1575140851636276E-2</v>
      </c>
      <c r="K13" s="113">
        <v>63334</v>
      </c>
      <c r="L13" s="1206">
        <v>0.84356477843338351</v>
      </c>
      <c r="M13" s="220">
        <v>11745</v>
      </c>
      <c r="N13" s="1206">
        <v>0.15643522156661649</v>
      </c>
      <c r="P13" s="196"/>
      <c r="Q13" s="196"/>
      <c r="R13" s="196"/>
    </row>
    <row r="14" spans="1:18" ht="17.25" customHeight="1">
      <c r="A14" s="980" t="s">
        <v>22</v>
      </c>
      <c r="B14" s="113">
        <v>42946</v>
      </c>
      <c r="C14" s="113">
        <v>20746</v>
      </c>
      <c r="D14" s="1206">
        <v>0.48307176454151723</v>
      </c>
      <c r="E14" s="220">
        <v>22200</v>
      </c>
      <c r="F14" s="711">
        <v>0.51692823545848277</v>
      </c>
      <c r="G14" s="113">
        <v>39800</v>
      </c>
      <c r="H14" s="1206">
        <v>0.92674521492106365</v>
      </c>
      <c r="I14" s="220">
        <v>3146</v>
      </c>
      <c r="J14" s="711">
        <v>7.3254785078936333E-2</v>
      </c>
      <c r="K14" s="113">
        <v>37199</v>
      </c>
      <c r="L14" s="1206">
        <v>0.86618078517207653</v>
      </c>
      <c r="M14" s="220">
        <v>5747</v>
      </c>
      <c r="N14" s="1206">
        <v>0.13381921482792344</v>
      </c>
      <c r="P14" s="196"/>
      <c r="Q14" s="196"/>
      <c r="R14" s="196"/>
    </row>
    <row r="15" spans="1:18" ht="17.25" customHeight="1">
      <c r="A15" s="980" t="s">
        <v>23</v>
      </c>
      <c r="B15" s="113">
        <v>50636</v>
      </c>
      <c r="C15" s="113">
        <v>24496</v>
      </c>
      <c r="D15" s="1206">
        <v>0.48376649024409513</v>
      </c>
      <c r="E15" s="220">
        <v>26140</v>
      </c>
      <c r="F15" s="711">
        <v>0.51623350975590487</v>
      </c>
      <c r="G15" s="113">
        <v>47772</v>
      </c>
      <c r="H15" s="1206">
        <v>0.94343945019353814</v>
      </c>
      <c r="I15" s="220">
        <v>2864</v>
      </c>
      <c r="J15" s="711">
        <v>5.6560549806461809E-2</v>
      </c>
      <c r="K15" s="113">
        <v>42906</v>
      </c>
      <c r="L15" s="1206">
        <v>0.84734181214945892</v>
      </c>
      <c r="M15" s="220">
        <v>7730</v>
      </c>
      <c r="N15" s="1206">
        <v>0.15265818785054111</v>
      </c>
      <c r="P15" s="196"/>
      <c r="Q15" s="196"/>
      <c r="R15" s="196"/>
    </row>
    <row r="16" spans="1:18" ht="17.25" customHeight="1">
      <c r="A16" s="980" t="s">
        <v>24</v>
      </c>
      <c r="B16" s="113">
        <v>49285</v>
      </c>
      <c r="C16" s="113">
        <v>24042</v>
      </c>
      <c r="D16" s="1206">
        <v>0.48781576544587602</v>
      </c>
      <c r="E16" s="220">
        <v>25243</v>
      </c>
      <c r="F16" s="711">
        <v>0.51218423455412398</v>
      </c>
      <c r="G16" s="113">
        <v>46332</v>
      </c>
      <c r="H16" s="1206">
        <v>0.94008318961144366</v>
      </c>
      <c r="I16" s="220">
        <v>2953</v>
      </c>
      <c r="J16" s="711">
        <v>5.9916810388556355E-2</v>
      </c>
      <c r="K16" s="113">
        <v>43338</v>
      </c>
      <c r="L16" s="1206">
        <v>0.87933448310845086</v>
      </c>
      <c r="M16" s="220">
        <v>5947</v>
      </c>
      <c r="N16" s="1206">
        <v>0.12066551689154915</v>
      </c>
      <c r="P16" s="196"/>
      <c r="Q16" s="196"/>
      <c r="R16" s="196"/>
    </row>
    <row r="17" spans="1:18" ht="17.25" customHeight="1">
      <c r="A17" s="980" t="s">
        <v>25</v>
      </c>
      <c r="B17" s="113">
        <v>47163</v>
      </c>
      <c r="C17" s="113">
        <v>23006</v>
      </c>
      <c r="D17" s="1206">
        <v>0.48779763797892417</v>
      </c>
      <c r="E17" s="220">
        <v>24157</v>
      </c>
      <c r="F17" s="711">
        <v>0.51220236202107583</v>
      </c>
      <c r="G17" s="113">
        <v>44764</v>
      </c>
      <c r="H17" s="1206">
        <v>0.94913385492865165</v>
      </c>
      <c r="I17" s="220">
        <v>2399</v>
      </c>
      <c r="J17" s="711">
        <v>5.0866145071348304E-2</v>
      </c>
      <c r="K17" s="113">
        <v>42147</v>
      </c>
      <c r="L17" s="1206">
        <v>0.89364544240188282</v>
      </c>
      <c r="M17" s="220">
        <v>5016</v>
      </c>
      <c r="N17" s="1206">
        <v>0.10635455759811717</v>
      </c>
      <c r="P17" s="196"/>
      <c r="Q17" s="196"/>
      <c r="R17" s="196"/>
    </row>
    <row r="18" spans="1:18" ht="17.25" customHeight="1">
      <c r="A18" s="980" t="s">
        <v>26</v>
      </c>
      <c r="B18" s="113">
        <v>113695</v>
      </c>
      <c r="C18" s="113">
        <v>55404</v>
      </c>
      <c r="D18" s="1206">
        <v>0.48730375126434761</v>
      </c>
      <c r="E18" s="220">
        <v>58291</v>
      </c>
      <c r="F18" s="711">
        <v>0.51269624873565245</v>
      </c>
      <c r="G18" s="113">
        <v>107096</v>
      </c>
      <c r="H18" s="1206">
        <v>0.94195874928536871</v>
      </c>
      <c r="I18" s="220">
        <v>6599</v>
      </c>
      <c r="J18" s="711">
        <v>5.8041250714631253E-2</v>
      </c>
      <c r="K18" s="113">
        <v>98519</v>
      </c>
      <c r="L18" s="1206">
        <v>0.86652007564096922</v>
      </c>
      <c r="M18" s="220">
        <v>15176</v>
      </c>
      <c r="N18" s="1206">
        <v>0.13347992435903075</v>
      </c>
      <c r="P18" s="196"/>
      <c r="Q18" s="196"/>
      <c r="R18" s="196"/>
    </row>
    <row r="19" spans="1:18" ht="17.25" customHeight="1">
      <c r="A19" s="980" t="s">
        <v>27</v>
      </c>
      <c r="B19" s="113">
        <v>56586</v>
      </c>
      <c r="C19" s="113">
        <v>27391</v>
      </c>
      <c r="D19" s="1206">
        <v>0.4840596614003464</v>
      </c>
      <c r="E19" s="220">
        <v>29195</v>
      </c>
      <c r="F19" s="711">
        <v>0.5159403385996536</v>
      </c>
      <c r="G19" s="113">
        <v>54522</v>
      </c>
      <c r="H19" s="1206">
        <v>0.96352454670766619</v>
      </c>
      <c r="I19" s="220">
        <v>2064</v>
      </c>
      <c r="J19" s="711">
        <v>3.6475453292333794E-2</v>
      </c>
      <c r="K19" s="113">
        <v>48417</v>
      </c>
      <c r="L19" s="1206">
        <v>0.8556356696002545</v>
      </c>
      <c r="M19" s="220">
        <v>8169</v>
      </c>
      <c r="N19" s="1206">
        <v>0.14436433039974553</v>
      </c>
      <c r="P19" s="196"/>
      <c r="Q19" s="196"/>
      <c r="R19" s="196"/>
    </row>
    <row r="20" spans="1:18" ht="17.25" customHeight="1">
      <c r="A20" s="980" t="s">
        <v>28</v>
      </c>
      <c r="B20" s="113">
        <v>52083</v>
      </c>
      <c r="C20" s="113">
        <v>25130</v>
      </c>
      <c r="D20" s="1206">
        <v>0.48249908799416319</v>
      </c>
      <c r="E20" s="220">
        <v>26953</v>
      </c>
      <c r="F20" s="711">
        <v>0.51750091200583681</v>
      </c>
      <c r="G20" s="113">
        <v>50130</v>
      </c>
      <c r="H20" s="1206">
        <v>0.96250216001382405</v>
      </c>
      <c r="I20" s="220">
        <v>1953</v>
      </c>
      <c r="J20" s="711">
        <v>3.749783998617591E-2</v>
      </c>
      <c r="K20" s="113">
        <v>44821</v>
      </c>
      <c r="L20" s="1206">
        <v>0.86056870763972892</v>
      </c>
      <c r="M20" s="220">
        <v>7262</v>
      </c>
      <c r="N20" s="1206">
        <v>0.1394312923602711</v>
      </c>
      <c r="P20" s="196"/>
      <c r="Q20" s="196"/>
      <c r="R20" s="196"/>
    </row>
    <row r="21" spans="1:18" ht="17.25" customHeight="1">
      <c r="A21" s="980" t="s">
        <v>29</v>
      </c>
      <c r="B21" s="113">
        <v>104560</v>
      </c>
      <c r="C21" s="113">
        <v>50484</v>
      </c>
      <c r="D21" s="1206">
        <v>0.482823259372609</v>
      </c>
      <c r="E21" s="220">
        <v>54076</v>
      </c>
      <c r="F21" s="711">
        <v>0.51717674062739094</v>
      </c>
      <c r="G21" s="113">
        <v>100816</v>
      </c>
      <c r="H21" s="1206">
        <v>0.96419280795715379</v>
      </c>
      <c r="I21" s="220">
        <v>3744</v>
      </c>
      <c r="J21" s="711">
        <v>3.5807192042846214E-2</v>
      </c>
      <c r="K21" s="113">
        <v>90601</v>
      </c>
      <c r="L21" s="1206">
        <v>0.86649770466717679</v>
      </c>
      <c r="M21" s="220">
        <v>13959</v>
      </c>
      <c r="N21" s="1206">
        <v>0.13350229533282326</v>
      </c>
      <c r="P21" s="196"/>
      <c r="Q21" s="196"/>
      <c r="R21" s="196"/>
    </row>
    <row r="22" spans="1:18" s="551" customFormat="1" ht="17.25" customHeight="1">
      <c r="A22" s="980"/>
      <c r="B22" s="114"/>
      <c r="C22" s="114"/>
      <c r="D22" s="1206"/>
      <c r="E22" s="114"/>
      <c r="F22" s="1206"/>
      <c r="G22" s="114"/>
      <c r="H22" s="1206"/>
      <c r="I22" s="114"/>
      <c r="J22" s="1206"/>
      <c r="K22" s="114"/>
      <c r="L22" s="1206"/>
      <c r="M22" s="114"/>
      <c r="N22" s="1206"/>
      <c r="P22" s="196"/>
      <c r="Q22" s="196"/>
      <c r="R22" s="196"/>
    </row>
    <row r="23" spans="1:18" ht="17.25" customHeight="1">
      <c r="A23" s="419" t="s">
        <v>449</v>
      </c>
      <c r="B23" s="166"/>
      <c r="C23" s="141"/>
      <c r="D23" s="141"/>
      <c r="E23" s="141"/>
      <c r="F23" s="141"/>
      <c r="G23" s="87"/>
      <c r="H23" s="87"/>
      <c r="I23" s="87"/>
      <c r="J23" s="87"/>
      <c r="K23" s="87"/>
      <c r="L23" s="87"/>
      <c r="M23" s="87"/>
      <c r="N23" s="87"/>
    </row>
    <row r="24" spans="1:18">
      <c r="A24" s="69" t="s">
        <v>513</v>
      </c>
    </row>
    <row r="25" spans="1:18">
      <c r="B25" s="141"/>
      <c r="C25" s="141"/>
      <c r="D25" s="141"/>
      <c r="E25" s="141"/>
      <c r="F25" s="141"/>
      <c r="G25" s="141"/>
      <c r="H25" s="141"/>
      <c r="I25" s="141"/>
      <c r="J25" s="141"/>
      <c r="K25" s="141"/>
      <c r="L25" s="141"/>
      <c r="M25" s="141"/>
      <c r="N25" s="141"/>
    </row>
  </sheetData>
  <mergeCells count="11">
    <mergeCell ref="E4:F5"/>
    <mergeCell ref="K4:L5"/>
    <mergeCell ref="A3:A6"/>
    <mergeCell ref="M4:N5"/>
    <mergeCell ref="B3:B5"/>
    <mergeCell ref="G3:J3"/>
    <mergeCell ref="K3:N3"/>
    <mergeCell ref="G4:H5"/>
    <mergeCell ref="I4:J5"/>
    <mergeCell ref="C3:F3"/>
    <mergeCell ref="C4:D5"/>
  </mergeCells>
  <hyperlinks>
    <hyperlink ref="P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6"/>
  <dimension ref="A1:R31"/>
  <sheetViews>
    <sheetView showGridLines="0" zoomScaleNormal="100" workbookViewId="0"/>
  </sheetViews>
  <sheetFormatPr defaultRowHeight="15"/>
  <cols>
    <col min="1" max="1" width="12.85546875" customWidth="1"/>
    <col min="2" max="2" width="5.7109375" customWidth="1"/>
    <col min="3" max="13" width="10" customWidth="1"/>
  </cols>
  <sheetData>
    <row r="1" spans="1:18" ht="17.25" customHeight="1">
      <c r="A1" s="121" t="s">
        <v>963</v>
      </c>
      <c r="B1" s="88"/>
      <c r="C1" s="89"/>
      <c r="D1" s="89"/>
      <c r="E1" s="89"/>
      <c r="F1" s="89"/>
      <c r="G1" s="89"/>
      <c r="H1" s="89"/>
      <c r="I1" s="89"/>
      <c r="J1" s="89"/>
      <c r="K1" s="280"/>
      <c r="L1" s="89"/>
      <c r="M1" s="89"/>
    </row>
    <row r="2" spans="1:18" ht="17.25" customHeight="1" thickBot="1">
      <c r="A2" s="1614" t="s">
        <v>1719</v>
      </c>
      <c r="B2" s="90"/>
      <c r="C2" s="90"/>
      <c r="D2" s="90"/>
      <c r="E2" s="90"/>
      <c r="F2" s="90"/>
      <c r="G2" s="90"/>
      <c r="H2" s="90"/>
      <c r="I2" s="90"/>
      <c r="J2" s="90"/>
      <c r="K2" s="146"/>
      <c r="L2" s="146"/>
      <c r="M2" s="146"/>
      <c r="N2" s="146"/>
      <c r="O2" s="213" t="s">
        <v>1602</v>
      </c>
      <c r="P2" s="146"/>
    </row>
    <row r="3" spans="1:18" ht="9" customHeight="1">
      <c r="A3" s="1904" t="s">
        <v>192</v>
      </c>
      <c r="B3" s="1905"/>
      <c r="C3" s="2087" t="s">
        <v>67</v>
      </c>
      <c r="D3" s="1904" t="s">
        <v>428</v>
      </c>
      <c r="E3" s="1904"/>
      <c r="F3" s="1904"/>
      <c r="G3" s="1904"/>
      <c r="H3" s="1904"/>
      <c r="I3" s="1904"/>
      <c r="J3" s="1904"/>
      <c r="K3" s="1904"/>
      <c r="L3" s="1904"/>
      <c r="M3" s="1904"/>
    </row>
    <row r="4" spans="1:18" ht="9" customHeight="1">
      <c r="A4" s="1890"/>
      <c r="B4" s="1906"/>
      <c r="C4" s="2103"/>
      <c r="D4" s="2102"/>
      <c r="E4" s="2102"/>
      <c r="F4" s="2102"/>
      <c r="G4" s="2102"/>
      <c r="H4" s="2102"/>
      <c r="I4" s="2102"/>
      <c r="J4" s="2102"/>
      <c r="K4" s="2102"/>
      <c r="L4" s="2102"/>
      <c r="M4" s="2102"/>
    </row>
    <row r="5" spans="1:18" ht="17.25" customHeight="1">
      <c r="A5" s="1890"/>
      <c r="B5" s="1906"/>
      <c r="C5" s="2103"/>
      <c r="D5" s="1973" t="s">
        <v>205</v>
      </c>
      <c r="E5" s="1973" t="s">
        <v>206</v>
      </c>
      <c r="F5" s="1973" t="s">
        <v>207</v>
      </c>
      <c r="G5" s="1973" t="s">
        <v>208</v>
      </c>
      <c r="H5" s="1973" t="s">
        <v>209</v>
      </c>
      <c r="I5" s="1973" t="s">
        <v>210</v>
      </c>
      <c r="J5" s="1973" t="s">
        <v>211</v>
      </c>
      <c r="K5" s="1973" t="s">
        <v>212</v>
      </c>
      <c r="L5" s="1973" t="s">
        <v>213</v>
      </c>
      <c r="M5" s="1999" t="s">
        <v>214</v>
      </c>
    </row>
    <row r="6" spans="1:18" ht="17.25" customHeight="1" thickBot="1">
      <c r="A6" s="1891"/>
      <c r="B6" s="1907"/>
      <c r="C6" s="1979"/>
      <c r="D6" s="1974"/>
      <c r="E6" s="1974"/>
      <c r="F6" s="1974"/>
      <c r="G6" s="1974"/>
      <c r="H6" s="1974"/>
      <c r="I6" s="1974"/>
      <c r="J6" s="1974"/>
      <c r="K6" s="1974"/>
      <c r="L6" s="1974"/>
      <c r="M6" s="1986"/>
    </row>
    <row r="7" spans="1:18" ht="17.25" customHeight="1">
      <c r="A7" s="1910" t="s">
        <v>11</v>
      </c>
      <c r="B7" s="1911"/>
      <c r="C7" s="432">
        <v>854137</v>
      </c>
      <c r="D7" s="432">
        <v>118549</v>
      </c>
      <c r="E7" s="756">
        <v>110428</v>
      </c>
      <c r="F7" s="756">
        <v>105139</v>
      </c>
      <c r="G7" s="756">
        <v>99879</v>
      </c>
      <c r="H7" s="756">
        <v>94901</v>
      </c>
      <c r="I7" s="756">
        <v>85314</v>
      </c>
      <c r="J7" s="756">
        <v>83418</v>
      </c>
      <c r="K7" s="756">
        <v>79839</v>
      </c>
      <c r="L7" s="756">
        <v>75501</v>
      </c>
      <c r="M7" s="1208">
        <v>1169</v>
      </c>
      <c r="O7" s="141"/>
    </row>
    <row r="8" spans="1:18" ht="17.25" customHeight="1">
      <c r="A8" s="1910" t="s">
        <v>12</v>
      </c>
      <c r="B8" s="1911"/>
      <c r="C8" s="432">
        <v>880251</v>
      </c>
      <c r="D8" s="432">
        <v>118011</v>
      </c>
      <c r="E8" s="756">
        <v>117139</v>
      </c>
      <c r="F8" s="756">
        <v>110319</v>
      </c>
      <c r="G8" s="756">
        <v>105176</v>
      </c>
      <c r="H8" s="756">
        <v>100083</v>
      </c>
      <c r="I8" s="756">
        <v>86880</v>
      </c>
      <c r="J8" s="756">
        <v>85115</v>
      </c>
      <c r="K8" s="756">
        <v>80656</v>
      </c>
      <c r="L8" s="756">
        <v>75773</v>
      </c>
      <c r="M8" s="1208">
        <v>1099</v>
      </c>
      <c r="O8" s="141"/>
    </row>
    <row r="9" spans="1:18" ht="17.25" customHeight="1">
      <c r="A9" s="1910" t="s">
        <v>13</v>
      </c>
      <c r="B9" s="1911"/>
      <c r="C9" s="432">
        <v>906188</v>
      </c>
      <c r="D9" s="432">
        <v>118335</v>
      </c>
      <c r="E9" s="756">
        <v>116916</v>
      </c>
      <c r="F9" s="756">
        <v>117110</v>
      </c>
      <c r="G9" s="756">
        <v>110427</v>
      </c>
      <c r="H9" s="756">
        <v>105363</v>
      </c>
      <c r="I9" s="756">
        <v>91751</v>
      </c>
      <c r="J9" s="756">
        <v>86726</v>
      </c>
      <c r="K9" s="756">
        <v>81975</v>
      </c>
      <c r="L9" s="756">
        <v>76592</v>
      </c>
      <c r="M9" s="1208">
        <v>993</v>
      </c>
      <c r="O9" s="141"/>
    </row>
    <row r="10" spans="1:18" ht="17.25" customHeight="1">
      <c r="A10" s="1910" t="s">
        <v>135</v>
      </c>
      <c r="B10" s="1911"/>
      <c r="C10" s="432">
        <v>926108</v>
      </c>
      <c r="D10" s="432">
        <v>113042</v>
      </c>
      <c r="E10" s="432">
        <v>117062</v>
      </c>
      <c r="F10" s="432">
        <v>116862</v>
      </c>
      <c r="G10" s="432">
        <v>117320</v>
      </c>
      <c r="H10" s="432">
        <v>110606</v>
      </c>
      <c r="I10" s="432">
        <v>96973</v>
      </c>
      <c r="J10" s="432">
        <v>91626</v>
      </c>
      <c r="K10" s="432">
        <v>83728</v>
      </c>
      <c r="L10" s="432">
        <v>77861</v>
      </c>
      <c r="M10" s="125">
        <v>1028</v>
      </c>
      <c r="O10" s="141"/>
    </row>
    <row r="11" spans="1:18" ht="17.25" customHeight="1">
      <c r="A11" s="1910" t="s">
        <v>183</v>
      </c>
      <c r="B11" s="1911"/>
      <c r="C11" s="432">
        <v>940928</v>
      </c>
      <c r="D11" s="432">
        <v>109209</v>
      </c>
      <c r="E11" s="432">
        <v>111950</v>
      </c>
      <c r="F11" s="432">
        <v>117044</v>
      </c>
      <c r="G11" s="432">
        <v>116992</v>
      </c>
      <c r="H11" s="432">
        <v>117431</v>
      </c>
      <c r="I11" s="432">
        <v>102415</v>
      </c>
      <c r="J11" s="432">
        <v>96745</v>
      </c>
      <c r="K11" s="432">
        <v>88509</v>
      </c>
      <c r="L11" s="432">
        <v>79703</v>
      </c>
      <c r="M11" s="125">
        <v>930</v>
      </c>
      <c r="O11" s="141"/>
    </row>
    <row r="12" spans="1:18" ht="17.25" customHeight="1">
      <c r="A12" s="1910" t="s">
        <v>432</v>
      </c>
      <c r="B12" s="1911"/>
      <c r="C12" s="432">
        <v>952946</v>
      </c>
      <c r="D12" s="432">
        <v>107738</v>
      </c>
      <c r="E12" s="432">
        <v>108228</v>
      </c>
      <c r="F12" s="432">
        <v>112081</v>
      </c>
      <c r="G12" s="432">
        <v>117246</v>
      </c>
      <c r="H12" s="432">
        <v>117215</v>
      </c>
      <c r="I12" s="432">
        <v>109210</v>
      </c>
      <c r="J12" s="432">
        <v>102143</v>
      </c>
      <c r="K12" s="432">
        <v>93763</v>
      </c>
      <c r="L12" s="432">
        <v>84352</v>
      </c>
      <c r="M12" s="125">
        <v>970</v>
      </c>
      <c r="O12" s="141"/>
    </row>
    <row r="13" spans="1:18" ht="17.25" customHeight="1">
      <c r="A13" s="1910" t="s">
        <v>529</v>
      </c>
      <c r="B13" s="1911"/>
      <c r="C13" s="432">
        <v>962348</v>
      </c>
      <c r="D13" s="432">
        <v>109430</v>
      </c>
      <c r="E13" s="432">
        <v>106916</v>
      </c>
      <c r="F13" s="432">
        <v>108240</v>
      </c>
      <c r="G13" s="432">
        <v>112214</v>
      </c>
      <c r="H13" s="432">
        <v>117394</v>
      </c>
      <c r="I13" s="432">
        <v>108391</v>
      </c>
      <c r="J13" s="432">
        <v>109232</v>
      </c>
      <c r="K13" s="432">
        <v>99190</v>
      </c>
      <c r="L13" s="432">
        <v>90286</v>
      </c>
      <c r="M13" s="125">
        <v>1055</v>
      </c>
      <c r="O13" s="141"/>
    </row>
    <row r="14" spans="1:18" ht="17.25" customHeight="1">
      <c r="A14" s="1910" t="s">
        <v>589</v>
      </c>
      <c r="B14" s="1911"/>
      <c r="C14" s="432">
        <v>964571</v>
      </c>
      <c r="D14" s="432">
        <v>109497</v>
      </c>
      <c r="E14" s="432">
        <v>108171</v>
      </c>
      <c r="F14" s="432">
        <v>106608</v>
      </c>
      <c r="G14" s="432">
        <v>108134</v>
      </c>
      <c r="H14" s="432">
        <v>112362</v>
      </c>
      <c r="I14" s="432">
        <v>108987</v>
      </c>
      <c r="J14" s="432">
        <v>108644</v>
      </c>
      <c r="K14" s="432">
        <v>105968</v>
      </c>
      <c r="L14" s="432">
        <v>95198</v>
      </c>
      <c r="M14" s="125">
        <v>1002</v>
      </c>
      <c r="O14" s="141"/>
    </row>
    <row r="15" spans="1:18" ht="17.25" customHeight="1">
      <c r="A15" s="1910" t="s">
        <v>656</v>
      </c>
      <c r="B15" s="1911"/>
      <c r="C15" s="432">
        <v>1007778</v>
      </c>
      <c r="D15" s="432">
        <v>118947</v>
      </c>
      <c r="E15" s="432">
        <v>112534</v>
      </c>
      <c r="F15" s="432">
        <v>112836</v>
      </c>
      <c r="G15" s="432">
        <v>111559</v>
      </c>
      <c r="H15" s="432">
        <v>113048</v>
      </c>
      <c r="I15" s="432">
        <v>108386</v>
      </c>
      <c r="J15" s="432">
        <v>113078</v>
      </c>
      <c r="K15" s="432">
        <v>110017</v>
      </c>
      <c r="L15" s="432">
        <v>106339</v>
      </c>
      <c r="M15" s="125">
        <v>1034</v>
      </c>
      <c r="O15" s="141"/>
    </row>
    <row r="16" spans="1:18" s="147" customFormat="1" ht="17.25" customHeight="1">
      <c r="A16" s="1910" t="s">
        <v>673</v>
      </c>
      <c r="B16" s="1911"/>
      <c r="C16" s="432">
        <v>1000346</v>
      </c>
      <c r="D16" s="432">
        <v>118264</v>
      </c>
      <c r="E16" s="432">
        <v>117202</v>
      </c>
      <c r="F16" s="432">
        <v>112272</v>
      </c>
      <c r="G16" s="432">
        <v>112572</v>
      </c>
      <c r="H16" s="432">
        <v>111336</v>
      </c>
      <c r="I16" s="432">
        <v>104414</v>
      </c>
      <c r="J16" s="432">
        <v>107869</v>
      </c>
      <c r="K16" s="432">
        <v>109648</v>
      </c>
      <c r="L16" s="432">
        <v>105743</v>
      </c>
      <c r="M16" s="125">
        <v>1026</v>
      </c>
      <c r="N16"/>
      <c r="O16" s="141"/>
      <c r="P16"/>
      <c r="Q16"/>
      <c r="R16"/>
    </row>
    <row r="17" spans="1:15" ht="17.25" customHeight="1" thickBot="1">
      <c r="A17" s="1910" t="s">
        <v>939</v>
      </c>
      <c r="B17" s="1911"/>
      <c r="C17" s="92">
        <v>1002460</v>
      </c>
      <c r="D17" s="92">
        <v>120934</v>
      </c>
      <c r="E17" s="92">
        <v>117625</v>
      </c>
      <c r="F17" s="92">
        <v>117515</v>
      </c>
      <c r="G17" s="92">
        <v>112809</v>
      </c>
      <c r="H17" s="92">
        <v>113130</v>
      </c>
      <c r="I17" s="92">
        <v>103445</v>
      </c>
      <c r="J17" s="92">
        <v>104816</v>
      </c>
      <c r="K17" s="92">
        <v>105171</v>
      </c>
      <c r="L17" s="92">
        <v>105936</v>
      </c>
      <c r="M17" s="653">
        <v>1079</v>
      </c>
      <c r="O17" s="141"/>
    </row>
    <row r="18" spans="1:15" ht="17.25" customHeight="1">
      <c r="A18" s="1900" t="s">
        <v>941</v>
      </c>
      <c r="B18" s="907" t="s">
        <v>185</v>
      </c>
      <c r="C18" s="948">
        <f>C17-C16</f>
        <v>2114</v>
      </c>
      <c r="D18" s="1026">
        <f t="shared" ref="D18:M18" si="0">D17-D16</f>
        <v>2670</v>
      </c>
      <c r="E18" s="909">
        <f t="shared" si="0"/>
        <v>423</v>
      </c>
      <c r="F18" s="909">
        <f t="shared" si="0"/>
        <v>5243</v>
      </c>
      <c r="G18" s="909">
        <f t="shared" si="0"/>
        <v>237</v>
      </c>
      <c r="H18" s="909">
        <f t="shared" si="0"/>
        <v>1794</v>
      </c>
      <c r="I18" s="909">
        <f t="shared" si="0"/>
        <v>-969</v>
      </c>
      <c r="J18" s="909">
        <f t="shared" si="0"/>
        <v>-3053</v>
      </c>
      <c r="K18" s="909">
        <f t="shared" si="0"/>
        <v>-4477</v>
      </c>
      <c r="L18" s="909">
        <f t="shared" si="0"/>
        <v>193</v>
      </c>
      <c r="M18" s="910">
        <f t="shared" si="0"/>
        <v>53</v>
      </c>
    </row>
    <row r="19" spans="1:15" ht="17.25" customHeight="1">
      <c r="A19" s="1901"/>
      <c r="B19" s="923" t="s">
        <v>186</v>
      </c>
      <c r="C19" s="952">
        <f>C17/C16-1</f>
        <v>2.113268808991986E-3</v>
      </c>
      <c r="D19" s="1035">
        <f t="shared" ref="D19:M19" si="1">D17/D16-1</f>
        <v>2.2576608266251741E-2</v>
      </c>
      <c r="E19" s="914">
        <f t="shared" si="1"/>
        <v>3.6091534274158565E-3</v>
      </c>
      <c r="F19" s="914">
        <f t="shared" si="1"/>
        <v>4.6699087929314542E-2</v>
      </c>
      <c r="G19" s="914">
        <f t="shared" si="1"/>
        <v>2.1053192623388117E-3</v>
      </c>
      <c r="H19" s="914">
        <f t="shared" si="1"/>
        <v>1.6113386505712368E-2</v>
      </c>
      <c r="I19" s="914">
        <f t="shared" si="1"/>
        <v>-9.2803647020514024E-3</v>
      </c>
      <c r="J19" s="914">
        <f t="shared" si="1"/>
        <v>-2.8302848825890625E-2</v>
      </c>
      <c r="K19" s="914">
        <f t="shared" si="1"/>
        <v>-4.0830658105938999E-2</v>
      </c>
      <c r="L19" s="914">
        <f t="shared" si="1"/>
        <v>1.8251799173467642E-3</v>
      </c>
      <c r="M19" s="915">
        <f t="shared" si="1"/>
        <v>5.1656920077972623E-2</v>
      </c>
    </row>
    <row r="20" spans="1:15" ht="17.25" customHeight="1">
      <c r="A20" s="1902" t="s">
        <v>945</v>
      </c>
      <c r="B20" s="928" t="s">
        <v>185</v>
      </c>
      <c r="C20" s="955">
        <f>C17-C12</f>
        <v>49514</v>
      </c>
      <c r="D20" s="1032">
        <f t="shared" ref="D20:M20" si="2">D17-D12</f>
        <v>13196</v>
      </c>
      <c r="E20" s="919">
        <f t="shared" si="2"/>
        <v>9397</v>
      </c>
      <c r="F20" s="919">
        <f t="shared" si="2"/>
        <v>5434</v>
      </c>
      <c r="G20" s="919">
        <f t="shared" si="2"/>
        <v>-4437</v>
      </c>
      <c r="H20" s="919">
        <f t="shared" si="2"/>
        <v>-4085</v>
      </c>
      <c r="I20" s="919">
        <f t="shared" si="2"/>
        <v>-5765</v>
      </c>
      <c r="J20" s="919">
        <f t="shared" si="2"/>
        <v>2673</v>
      </c>
      <c r="K20" s="919">
        <f t="shared" si="2"/>
        <v>11408</v>
      </c>
      <c r="L20" s="919">
        <f t="shared" si="2"/>
        <v>21584</v>
      </c>
      <c r="M20" s="930">
        <f t="shared" si="2"/>
        <v>109</v>
      </c>
    </row>
    <row r="21" spans="1:15" ht="17.25" customHeight="1">
      <c r="A21" s="1901"/>
      <c r="B21" s="923" t="s">
        <v>186</v>
      </c>
      <c r="C21" s="952">
        <f>C17/C12-1</f>
        <v>5.1958872800767386E-2</v>
      </c>
      <c r="D21" s="1035">
        <f t="shared" ref="D21:M21" si="3">D17/D12-1</f>
        <v>0.12248231821641387</v>
      </c>
      <c r="E21" s="914">
        <f t="shared" si="3"/>
        <v>8.682596001034848E-2</v>
      </c>
      <c r="F21" s="914">
        <f t="shared" si="3"/>
        <v>4.8482793693846338E-2</v>
      </c>
      <c r="G21" s="914">
        <f t="shared" si="3"/>
        <v>-3.784350852054652E-2</v>
      </c>
      <c r="H21" s="914">
        <f t="shared" si="3"/>
        <v>-3.485048841871774E-2</v>
      </c>
      <c r="I21" s="914">
        <f t="shared" si="3"/>
        <v>-5.2788206208222666E-2</v>
      </c>
      <c r="J21" s="914">
        <f t="shared" si="3"/>
        <v>2.6169194168959242E-2</v>
      </c>
      <c r="K21" s="914">
        <f t="shared" si="3"/>
        <v>0.12166846197327308</v>
      </c>
      <c r="L21" s="914">
        <f t="shared" si="3"/>
        <v>0.25588012139605465</v>
      </c>
      <c r="M21" s="915">
        <f t="shared" si="3"/>
        <v>0.1123711340206186</v>
      </c>
    </row>
    <row r="22" spans="1:15" ht="17.25" customHeight="1">
      <c r="A22" s="1902" t="s">
        <v>944</v>
      </c>
      <c r="B22" s="928" t="s">
        <v>185</v>
      </c>
      <c r="C22" s="955">
        <f>C17-C7</f>
        <v>148323</v>
      </c>
      <c r="D22" s="1032">
        <f t="shared" ref="D22:M22" si="4">D17-D7</f>
        <v>2385</v>
      </c>
      <c r="E22" s="919">
        <f t="shared" si="4"/>
        <v>7197</v>
      </c>
      <c r="F22" s="919">
        <f t="shared" si="4"/>
        <v>12376</v>
      </c>
      <c r="G22" s="919">
        <f t="shared" si="4"/>
        <v>12930</v>
      </c>
      <c r="H22" s="919">
        <f t="shared" si="4"/>
        <v>18229</v>
      </c>
      <c r="I22" s="919">
        <f t="shared" si="4"/>
        <v>18131</v>
      </c>
      <c r="J22" s="919">
        <f t="shared" si="4"/>
        <v>21398</v>
      </c>
      <c r="K22" s="919">
        <f t="shared" si="4"/>
        <v>25332</v>
      </c>
      <c r="L22" s="919">
        <f t="shared" si="4"/>
        <v>30435</v>
      </c>
      <c r="M22" s="930">
        <f t="shared" si="4"/>
        <v>-90</v>
      </c>
    </row>
    <row r="23" spans="1:15" ht="17.25" customHeight="1">
      <c r="A23" s="2027"/>
      <c r="B23" s="935" t="s">
        <v>186</v>
      </c>
      <c r="C23" s="916">
        <f>C17/C7-1</f>
        <v>0.1736524702711626</v>
      </c>
      <c r="D23" s="1209">
        <f t="shared" ref="D23:M23" si="5">D17/D7-1</f>
        <v>2.0118263334148789E-2</v>
      </c>
      <c r="E23" s="937">
        <f t="shared" si="5"/>
        <v>6.5173687832795979E-2</v>
      </c>
      <c r="F23" s="937">
        <f t="shared" si="5"/>
        <v>0.11771083993570408</v>
      </c>
      <c r="G23" s="937">
        <f t="shared" si="5"/>
        <v>0.12945664253747036</v>
      </c>
      <c r="H23" s="937">
        <f t="shared" si="5"/>
        <v>0.19208438267246919</v>
      </c>
      <c r="I23" s="937">
        <f t="shared" si="5"/>
        <v>0.21252080549499497</v>
      </c>
      <c r="J23" s="937">
        <f t="shared" si="5"/>
        <v>0.25651538037354049</v>
      </c>
      <c r="K23" s="937">
        <f t="shared" si="5"/>
        <v>0.31728854319317623</v>
      </c>
      <c r="L23" s="937">
        <f t="shared" si="5"/>
        <v>0.40310724361266748</v>
      </c>
      <c r="M23" s="941">
        <f t="shared" si="5"/>
        <v>-7.6988879384088937E-2</v>
      </c>
    </row>
    <row r="24" spans="1:15" s="551" customFormat="1" ht="17.25" customHeight="1">
      <c r="A24" s="903"/>
      <c r="B24" s="258"/>
      <c r="C24" s="256"/>
      <c r="D24" s="256"/>
      <c r="E24" s="256"/>
      <c r="F24" s="256"/>
      <c r="G24" s="256"/>
      <c r="H24" s="256"/>
      <c r="I24" s="256"/>
      <c r="J24" s="256"/>
      <c r="K24" s="256"/>
      <c r="L24" s="256"/>
      <c r="M24" s="256"/>
    </row>
    <row r="25" spans="1:15" ht="17.25" customHeight="1">
      <c r="A25" s="69" t="s">
        <v>513</v>
      </c>
      <c r="D25" s="141"/>
    </row>
    <row r="26" spans="1:15">
      <c r="C26" s="141"/>
      <c r="D26" s="141"/>
      <c r="E26" s="141"/>
      <c r="F26" s="141"/>
      <c r="G26" s="141"/>
      <c r="H26" s="141"/>
      <c r="I26" s="141"/>
      <c r="J26" s="141"/>
      <c r="K26" s="141"/>
      <c r="L26" s="141"/>
      <c r="M26" s="141"/>
    </row>
    <row r="27" spans="1:15">
      <c r="C27" s="196"/>
      <c r="D27" s="196"/>
      <c r="E27" s="196"/>
      <c r="F27" s="196"/>
      <c r="G27" s="196"/>
      <c r="H27" s="196"/>
      <c r="I27" s="196"/>
      <c r="J27" s="196"/>
      <c r="K27" s="196"/>
      <c r="L27" s="196"/>
      <c r="M27" s="196"/>
    </row>
    <row r="28" spans="1:15">
      <c r="C28" s="141"/>
      <c r="D28" s="141"/>
      <c r="E28" s="141"/>
      <c r="F28" s="141"/>
      <c r="G28" s="141"/>
      <c r="H28" s="141"/>
      <c r="I28" s="141"/>
      <c r="J28" s="141"/>
      <c r="K28" s="141"/>
      <c r="L28" s="141"/>
      <c r="M28" s="141"/>
    </row>
    <row r="29" spans="1:15">
      <c r="C29" s="196"/>
      <c r="D29" s="196"/>
      <c r="E29" s="196"/>
      <c r="F29" s="196"/>
      <c r="G29" s="196"/>
      <c r="H29" s="196"/>
      <c r="I29" s="196"/>
      <c r="J29" s="196"/>
      <c r="K29" s="196"/>
      <c r="L29" s="196"/>
      <c r="M29" s="196"/>
    </row>
    <row r="30" spans="1:15">
      <c r="C30" s="141"/>
      <c r="D30" s="141"/>
      <c r="E30" s="141"/>
      <c r="F30" s="141"/>
      <c r="G30" s="141"/>
      <c r="H30" s="141"/>
      <c r="I30" s="141"/>
      <c r="J30" s="141"/>
      <c r="K30" s="141"/>
      <c r="L30" s="141"/>
      <c r="M30" s="141"/>
    </row>
    <row r="31" spans="1:15">
      <c r="C31" s="196"/>
      <c r="D31" s="196"/>
      <c r="E31" s="196"/>
      <c r="F31" s="196"/>
      <c r="G31" s="196"/>
      <c r="H31" s="196"/>
      <c r="I31" s="196"/>
      <c r="J31" s="196"/>
      <c r="K31" s="196"/>
      <c r="L31" s="196"/>
      <c r="M31" s="196"/>
    </row>
  </sheetData>
  <mergeCells count="27">
    <mergeCell ref="A22:A23"/>
    <mergeCell ref="C3:C6"/>
    <mergeCell ref="A13:B13"/>
    <mergeCell ref="A14:B14"/>
    <mergeCell ref="A15:B15"/>
    <mergeCell ref="A17:B17"/>
    <mergeCell ref="A16:B16"/>
    <mergeCell ref="A12:B12"/>
    <mergeCell ref="A11:B11"/>
    <mergeCell ref="A3:B6"/>
    <mergeCell ref="A7:B7"/>
    <mergeCell ref="A8:B8"/>
    <mergeCell ref="A9:B9"/>
    <mergeCell ref="A10:B10"/>
    <mergeCell ref="M5:M6"/>
    <mergeCell ref="J5:J6"/>
    <mergeCell ref="A18:A19"/>
    <mergeCell ref="A20:A21"/>
    <mergeCell ref="D3:M4"/>
    <mergeCell ref="L5:L6"/>
    <mergeCell ref="K5:K6"/>
    <mergeCell ref="G5:G6"/>
    <mergeCell ref="I5:I6"/>
    <mergeCell ref="F5:F6"/>
    <mergeCell ref="H5:H6"/>
    <mergeCell ref="D5:D6"/>
    <mergeCell ref="E5:E6"/>
  </mergeCells>
  <hyperlinks>
    <hyperlink ref="O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C18:M23" unlockedFormula="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7"/>
  <dimension ref="A1:R24"/>
  <sheetViews>
    <sheetView showGridLines="0" zoomScaleNormal="100" workbookViewId="0"/>
  </sheetViews>
  <sheetFormatPr defaultRowHeight="15"/>
  <cols>
    <col min="1" max="1" width="19.28515625" customWidth="1"/>
    <col min="2" max="2" width="8.7109375" customWidth="1"/>
    <col min="3" max="8" width="7.85546875" customWidth="1"/>
    <col min="9" max="9" width="7.85546875" style="377" customWidth="1"/>
    <col min="10" max="12" width="7.85546875" customWidth="1"/>
    <col min="13" max="13" width="7.85546875" style="377" customWidth="1"/>
    <col min="14" max="14" width="7.85546875" customWidth="1"/>
  </cols>
  <sheetData>
    <row r="1" spans="1:18" s="23" customFormat="1" ht="17.25" customHeight="1">
      <c r="A1" s="165" t="s">
        <v>1052</v>
      </c>
      <c r="B1" s="145"/>
      <c r="C1" s="145"/>
      <c r="D1" s="145"/>
      <c r="E1" s="124"/>
      <c r="F1" s="145"/>
      <c r="G1" s="145"/>
      <c r="H1" s="145"/>
      <c r="I1" s="145"/>
      <c r="J1" s="145"/>
      <c r="K1" s="280"/>
      <c r="L1" s="145"/>
      <c r="M1" s="145"/>
      <c r="N1" s="145"/>
    </row>
    <row r="2" spans="1:18" ht="17.25" customHeight="1" thickBot="1">
      <c r="A2" s="1614" t="s">
        <v>1719</v>
      </c>
      <c r="B2" s="93"/>
      <c r="C2" s="93"/>
      <c r="D2" s="93"/>
      <c r="E2" s="93"/>
      <c r="F2" s="93"/>
      <c r="G2" s="93"/>
      <c r="H2" s="93"/>
      <c r="I2" s="146"/>
      <c r="J2" s="93"/>
      <c r="K2" s="93"/>
      <c r="L2" s="146"/>
      <c r="M2" s="146"/>
      <c r="N2" s="146"/>
      <c r="O2" s="146"/>
      <c r="P2" s="213" t="s">
        <v>1602</v>
      </c>
      <c r="Q2" s="146"/>
    </row>
    <row r="3" spans="1:18" ht="9" customHeight="1">
      <c r="A3" s="1918" t="s">
        <v>184</v>
      </c>
      <c r="B3" s="2005" t="s">
        <v>67</v>
      </c>
      <c r="C3" s="1904" t="s">
        <v>428</v>
      </c>
      <c r="D3" s="1904"/>
      <c r="E3" s="1904"/>
      <c r="F3" s="1904"/>
      <c r="G3" s="1904"/>
      <c r="H3" s="1904"/>
      <c r="I3" s="1904"/>
      <c r="J3" s="1904"/>
      <c r="K3" s="1904"/>
      <c r="L3" s="1904"/>
      <c r="M3" s="1904"/>
      <c r="N3" s="1904"/>
    </row>
    <row r="4" spans="1:18" ht="9" customHeight="1">
      <c r="A4" s="1985"/>
      <c r="B4" s="2007"/>
      <c r="C4" s="2102"/>
      <c r="D4" s="2102"/>
      <c r="E4" s="2102"/>
      <c r="F4" s="2102"/>
      <c r="G4" s="2102"/>
      <c r="H4" s="2102"/>
      <c r="I4" s="2102"/>
      <c r="J4" s="2102"/>
      <c r="K4" s="2102"/>
      <c r="L4" s="2102"/>
      <c r="M4" s="2102"/>
      <c r="N4" s="2102"/>
    </row>
    <row r="5" spans="1:18" ht="17.25" customHeight="1">
      <c r="A5" s="1985"/>
      <c r="B5" s="2007"/>
      <c r="C5" s="1973" t="s">
        <v>205</v>
      </c>
      <c r="D5" s="1973" t="s">
        <v>206</v>
      </c>
      <c r="E5" s="1973" t="s">
        <v>207</v>
      </c>
      <c r="F5" s="1973" t="s">
        <v>208</v>
      </c>
      <c r="G5" s="1973" t="s">
        <v>209</v>
      </c>
      <c r="H5" s="1998" t="s">
        <v>683</v>
      </c>
      <c r="I5" s="1973"/>
      <c r="J5" s="1973" t="s">
        <v>211</v>
      </c>
      <c r="K5" s="1973" t="s">
        <v>212</v>
      </c>
      <c r="L5" s="1998" t="s">
        <v>684</v>
      </c>
      <c r="M5" s="1999"/>
      <c r="N5" s="1998" t="s">
        <v>214</v>
      </c>
    </row>
    <row r="6" spans="1:18" ht="34.5" customHeight="1" thickBot="1">
      <c r="A6" s="1986"/>
      <c r="B6" s="1916"/>
      <c r="C6" s="1974"/>
      <c r="D6" s="1974"/>
      <c r="E6" s="1974"/>
      <c r="F6" s="1974"/>
      <c r="G6" s="1974"/>
      <c r="H6" s="1064" t="s">
        <v>4</v>
      </c>
      <c r="I6" s="1072" t="s">
        <v>685</v>
      </c>
      <c r="J6" s="1974"/>
      <c r="K6" s="1974"/>
      <c r="L6" s="1064" t="s">
        <v>4</v>
      </c>
      <c r="M6" s="1093" t="s">
        <v>685</v>
      </c>
      <c r="N6" s="2040"/>
    </row>
    <row r="7" spans="1:18" ht="17.25" customHeight="1">
      <c r="A7" s="979" t="s">
        <v>1601</v>
      </c>
      <c r="B7" s="791">
        <v>1002460</v>
      </c>
      <c r="C7" s="791">
        <v>120934</v>
      </c>
      <c r="D7" s="791">
        <v>117625</v>
      </c>
      <c r="E7" s="791">
        <v>117515</v>
      </c>
      <c r="F7" s="791">
        <v>112809</v>
      </c>
      <c r="G7" s="791">
        <v>113130</v>
      </c>
      <c r="H7" s="791">
        <v>103445</v>
      </c>
      <c r="I7" s="791">
        <v>910</v>
      </c>
      <c r="J7" s="791">
        <v>104816</v>
      </c>
      <c r="K7" s="791">
        <v>105171</v>
      </c>
      <c r="L7" s="791">
        <v>105936</v>
      </c>
      <c r="M7" s="693">
        <v>947</v>
      </c>
      <c r="N7" s="693">
        <v>1079</v>
      </c>
      <c r="O7" s="141"/>
      <c r="P7" s="141"/>
      <c r="R7" s="141"/>
    </row>
    <row r="8" spans="1:18" ht="17.25" customHeight="1">
      <c r="A8" s="980" t="s">
        <v>16</v>
      </c>
      <c r="B8" s="222">
        <v>121557</v>
      </c>
      <c r="C8" s="222">
        <v>14401</v>
      </c>
      <c r="D8" s="222">
        <v>14264</v>
      </c>
      <c r="E8" s="222">
        <v>14489</v>
      </c>
      <c r="F8" s="222">
        <v>13910</v>
      </c>
      <c r="G8" s="222">
        <v>14091</v>
      </c>
      <c r="H8" s="222">
        <v>12562</v>
      </c>
      <c r="I8" s="222">
        <v>99</v>
      </c>
      <c r="J8" s="222">
        <v>12977</v>
      </c>
      <c r="K8" s="222">
        <v>12330</v>
      </c>
      <c r="L8" s="222">
        <v>12435</v>
      </c>
      <c r="M8" s="153">
        <v>99</v>
      </c>
      <c r="N8" s="153">
        <v>98</v>
      </c>
      <c r="O8" s="141"/>
      <c r="P8" s="141"/>
      <c r="R8" s="141"/>
    </row>
    <row r="9" spans="1:18" ht="17.25" customHeight="1">
      <c r="A9" s="980" t="s">
        <v>17</v>
      </c>
      <c r="B9" s="222">
        <v>148594</v>
      </c>
      <c r="C9" s="222">
        <v>18155</v>
      </c>
      <c r="D9" s="222">
        <v>17680</v>
      </c>
      <c r="E9" s="222">
        <v>17618</v>
      </c>
      <c r="F9" s="222">
        <v>16889</v>
      </c>
      <c r="G9" s="222">
        <v>17092</v>
      </c>
      <c r="H9" s="222">
        <v>15079</v>
      </c>
      <c r="I9" s="222">
        <v>101</v>
      </c>
      <c r="J9" s="222">
        <v>15282</v>
      </c>
      <c r="K9" s="222">
        <v>15499</v>
      </c>
      <c r="L9" s="222">
        <v>15212</v>
      </c>
      <c r="M9" s="153">
        <v>98</v>
      </c>
      <c r="N9" s="153">
        <v>88</v>
      </c>
      <c r="O9" s="141"/>
      <c r="P9" s="141"/>
      <c r="R9" s="141"/>
    </row>
    <row r="10" spans="1:18" ht="17.25" customHeight="1">
      <c r="A10" s="980" t="s">
        <v>18</v>
      </c>
      <c r="B10" s="222">
        <v>60103</v>
      </c>
      <c r="C10" s="222">
        <v>7351</v>
      </c>
      <c r="D10" s="222">
        <v>6981</v>
      </c>
      <c r="E10" s="222">
        <v>6956</v>
      </c>
      <c r="F10" s="222">
        <v>6957</v>
      </c>
      <c r="G10" s="222">
        <v>6670</v>
      </c>
      <c r="H10" s="222">
        <v>6298</v>
      </c>
      <c r="I10" s="222">
        <v>55</v>
      </c>
      <c r="J10" s="222">
        <v>6335</v>
      </c>
      <c r="K10" s="222">
        <v>6207</v>
      </c>
      <c r="L10" s="222">
        <v>6285</v>
      </c>
      <c r="M10" s="153">
        <v>56</v>
      </c>
      <c r="N10" s="153">
        <v>63</v>
      </c>
      <c r="O10" s="141"/>
      <c r="P10" s="141"/>
      <c r="R10" s="141"/>
    </row>
    <row r="11" spans="1:18" ht="17.25" customHeight="1">
      <c r="A11" s="980" t="s">
        <v>19</v>
      </c>
      <c r="B11" s="222">
        <v>55022</v>
      </c>
      <c r="C11" s="222">
        <v>6704</v>
      </c>
      <c r="D11" s="222">
        <v>6418</v>
      </c>
      <c r="E11" s="222">
        <v>6374</v>
      </c>
      <c r="F11" s="222">
        <v>6149</v>
      </c>
      <c r="G11" s="222">
        <v>6166</v>
      </c>
      <c r="H11" s="222">
        <v>5780</v>
      </c>
      <c r="I11" s="222">
        <v>64</v>
      </c>
      <c r="J11" s="222">
        <v>5687</v>
      </c>
      <c r="K11" s="222">
        <v>5745</v>
      </c>
      <c r="L11" s="222">
        <v>5922</v>
      </c>
      <c r="M11" s="153">
        <v>67</v>
      </c>
      <c r="N11" s="153">
        <v>77</v>
      </c>
      <c r="O11" s="141"/>
      <c r="P11" s="141"/>
      <c r="R11" s="141"/>
    </row>
    <row r="12" spans="1:18" ht="17.25" customHeight="1">
      <c r="A12" s="980" t="s">
        <v>20</v>
      </c>
      <c r="B12" s="222">
        <v>25151</v>
      </c>
      <c r="C12" s="222">
        <v>2868</v>
      </c>
      <c r="D12" s="222">
        <v>2918</v>
      </c>
      <c r="E12" s="222">
        <v>2815</v>
      </c>
      <c r="F12" s="222">
        <v>2823</v>
      </c>
      <c r="G12" s="222">
        <v>2799</v>
      </c>
      <c r="H12" s="222">
        <v>2615</v>
      </c>
      <c r="I12" s="222">
        <v>14</v>
      </c>
      <c r="J12" s="222">
        <v>2660</v>
      </c>
      <c r="K12" s="222">
        <v>2789</v>
      </c>
      <c r="L12" s="222">
        <v>2830</v>
      </c>
      <c r="M12" s="153">
        <v>16</v>
      </c>
      <c r="N12" s="153">
        <v>34</v>
      </c>
      <c r="O12" s="141"/>
      <c r="P12" s="141"/>
      <c r="R12" s="141"/>
    </row>
    <row r="13" spans="1:18" ht="17.25" customHeight="1">
      <c r="A13" s="980" t="s">
        <v>21</v>
      </c>
      <c r="B13" s="222">
        <v>75079</v>
      </c>
      <c r="C13" s="222">
        <v>8956</v>
      </c>
      <c r="D13" s="222">
        <v>8524</v>
      </c>
      <c r="E13" s="222">
        <v>8690</v>
      </c>
      <c r="F13" s="222">
        <v>8215</v>
      </c>
      <c r="G13" s="222">
        <v>8314</v>
      </c>
      <c r="H13" s="222">
        <v>7693</v>
      </c>
      <c r="I13" s="222">
        <v>82</v>
      </c>
      <c r="J13" s="222">
        <v>8143</v>
      </c>
      <c r="K13" s="222">
        <v>8385</v>
      </c>
      <c r="L13" s="222">
        <v>8057</v>
      </c>
      <c r="M13" s="153">
        <v>108</v>
      </c>
      <c r="N13" s="153">
        <v>102</v>
      </c>
      <c r="O13" s="141"/>
      <c r="P13" s="141"/>
      <c r="R13" s="141"/>
    </row>
    <row r="14" spans="1:18" ht="17.25" customHeight="1">
      <c r="A14" s="980" t="s">
        <v>22</v>
      </c>
      <c r="B14" s="222">
        <v>42946</v>
      </c>
      <c r="C14" s="222">
        <v>5097</v>
      </c>
      <c r="D14" s="222">
        <v>5052</v>
      </c>
      <c r="E14" s="222">
        <v>5058</v>
      </c>
      <c r="F14" s="222">
        <v>4593</v>
      </c>
      <c r="G14" s="222">
        <v>4677</v>
      </c>
      <c r="H14" s="222">
        <v>4476</v>
      </c>
      <c r="I14" s="222">
        <v>42</v>
      </c>
      <c r="J14" s="222">
        <v>4467</v>
      </c>
      <c r="K14" s="222">
        <v>4694</v>
      </c>
      <c r="L14" s="222">
        <v>4785</v>
      </c>
      <c r="M14" s="153">
        <v>53</v>
      </c>
      <c r="N14" s="153">
        <v>47</v>
      </c>
      <c r="O14" s="141"/>
      <c r="P14" s="141"/>
      <c r="R14" s="141"/>
    </row>
    <row r="15" spans="1:18" ht="17.25" customHeight="1">
      <c r="A15" s="980" t="s">
        <v>23</v>
      </c>
      <c r="B15" s="222">
        <v>50636</v>
      </c>
      <c r="C15" s="222">
        <v>5985</v>
      </c>
      <c r="D15" s="222">
        <v>5890</v>
      </c>
      <c r="E15" s="222">
        <v>5877</v>
      </c>
      <c r="F15" s="222">
        <v>5619</v>
      </c>
      <c r="G15" s="222">
        <v>5703</v>
      </c>
      <c r="H15" s="222">
        <v>5308</v>
      </c>
      <c r="I15" s="222">
        <v>55</v>
      </c>
      <c r="J15" s="222">
        <v>5402</v>
      </c>
      <c r="K15" s="222">
        <v>5215</v>
      </c>
      <c r="L15" s="222">
        <v>5575</v>
      </c>
      <c r="M15" s="153">
        <v>57</v>
      </c>
      <c r="N15" s="153">
        <v>62</v>
      </c>
      <c r="O15" s="141"/>
      <c r="P15" s="141"/>
      <c r="R15" s="141"/>
    </row>
    <row r="16" spans="1:18" ht="17.25" customHeight="1">
      <c r="A16" s="980" t="s">
        <v>24</v>
      </c>
      <c r="B16" s="222">
        <v>49285</v>
      </c>
      <c r="C16" s="222">
        <v>5824</v>
      </c>
      <c r="D16" s="222">
        <v>5767</v>
      </c>
      <c r="E16" s="222">
        <v>5817</v>
      </c>
      <c r="F16" s="222">
        <v>5476</v>
      </c>
      <c r="G16" s="222">
        <v>5573</v>
      </c>
      <c r="H16" s="222">
        <v>5025</v>
      </c>
      <c r="I16" s="222">
        <v>30</v>
      </c>
      <c r="J16" s="222">
        <v>5266</v>
      </c>
      <c r="K16" s="222">
        <v>5185</v>
      </c>
      <c r="L16" s="222">
        <v>5248</v>
      </c>
      <c r="M16" s="153">
        <v>44</v>
      </c>
      <c r="N16" s="153">
        <v>104</v>
      </c>
      <c r="O16" s="141"/>
      <c r="P16" s="141"/>
      <c r="R16" s="141"/>
    </row>
    <row r="17" spans="1:18" ht="17.25" customHeight="1">
      <c r="A17" s="980" t="s">
        <v>25</v>
      </c>
      <c r="B17" s="222">
        <v>47163</v>
      </c>
      <c r="C17" s="222">
        <v>5700</v>
      </c>
      <c r="D17" s="222">
        <v>5527</v>
      </c>
      <c r="E17" s="222">
        <v>5539</v>
      </c>
      <c r="F17" s="222">
        <v>5355</v>
      </c>
      <c r="G17" s="222">
        <v>5347</v>
      </c>
      <c r="H17" s="222">
        <v>4831</v>
      </c>
      <c r="I17" s="222">
        <v>41</v>
      </c>
      <c r="J17" s="222">
        <v>4976</v>
      </c>
      <c r="K17" s="222">
        <v>4875</v>
      </c>
      <c r="L17" s="222">
        <v>4967</v>
      </c>
      <c r="M17" s="153">
        <v>42</v>
      </c>
      <c r="N17" s="153">
        <v>46</v>
      </c>
      <c r="O17" s="141"/>
      <c r="P17" s="141"/>
      <c r="R17" s="141"/>
    </row>
    <row r="18" spans="1:18" ht="17.25" customHeight="1">
      <c r="A18" s="980" t="s">
        <v>26</v>
      </c>
      <c r="B18" s="222">
        <v>113695</v>
      </c>
      <c r="C18" s="222">
        <v>13943</v>
      </c>
      <c r="D18" s="222">
        <v>13506</v>
      </c>
      <c r="E18" s="222">
        <v>13507</v>
      </c>
      <c r="F18" s="222">
        <v>13002</v>
      </c>
      <c r="G18" s="222">
        <v>12943</v>
      </c>
      <c r="H18" s="222">
        <v>11705</v>
      </c>
      <c r="I18" s="222">
        <v>101</v>
      </c>
      <c r="J18" s="222">
        <v>11707</v>
      </c>
      <c r="K18" s="222">
        <v>11577</v>
      </c>
      <c r="L18" s="222">
        <v>11713</v>
      </c>
      <c r="M18" s="153">
        <v>87</v>
      </c>
      <c r="N18" s="153">
        <v>92</v>
      </c>
      <c r="O18" s="141"/>
      <c r="P18" s="141"/>
      <c r="R18" s="141"/>
    </row>
    <row r="19" spans="1:18" ht="17.25" customHeight="1">
      <c r="A19" s="980" t="s">
        <v>27</v>
      </c>
      <c r="B19" s="222">
        <v>56586</v>
      </c>
      <c r="C19" s="222">
        <v>6992</v>
      </c>
      <c r="D19" s="222">
        <v>6755</v>
      </c>
      <c r="E19" s="222">
        <v>6701</v>
      </c>
      <c r="F19" s="222">
        <v>6312</v>
      </c>
      <c r="G19" s="222">
        <v>6426</v>
      </c>
      <c r="H19" s="222">
        <v>5780</v>
      </c>
      <c r="I19" s="222">
        <v>70</v>
      </c>
      <c r="J19" s="222">
        <v>5689</v>
      </c>
      <c r="K19" s="222">
        <v>5893</v>
      </c>
      <c r="L19" s="222">
        <v>5980</v>
      </c>
      <c r="M19" s="153">
        <v>52</v>
      </c>
      <c r="N19" s="153">
        <v>58</v>
      </c>
      <c r="O19" s="141"/>
      <c r="P19" s="141"/>
      <c r="R19" s="141"/>
    </row>
    <row r="20" spans="1:18" ht="17.25" customHeight="1">
      <c r="A20" s="980" t="s">
        <v>28</v>
      </c>
      <c r="B20" s="222">
        <v>52083</v>
      </c>
      <c r="C20" s="222">
        <v>6293</v>
      </c>
      <c r="D20" s="222">
        <v>6183</v>
      </c>
      <c r="E20" s="222">
        <v>6050</v>
      </c>
      <c r="F20" s="222">
        <v>5795</v>
      </c>
      <c r="G20" s="222">
        <v>5664</v>
      </c>
      <c r="H20" s="222">
        <v>5432</v>
      </c>
      <c r="I20" s="222">
        <v>50</v>
      </c>
      <c r="J20" s="222">
        <v>5283</v>
      </c>
      <c r="K20" s="222">
        <v>5681</v>
      </c>
      <c r="L20" s="222">
        <v>5639</v>
      </c>
      <c r="M20" s="153">
        <v>51</v>
      </c>
      <c r="N20" s="153">
        <v>63</v>
      </c>
      <c r="O20" s="141"/>
      <c r="P20" s="141"/>
      <c r="R20" s="141"/>
    </row>
    <row r="21" spans="1:18" ht="17.25" customHeight="1">
      <c r="A21" s="980" t="s">
        <v>29</v>
      </c>
      <c r="B21" s="222">
        <v>104560</v>
      </c>
      <c r="C21" s="222">
        <v>12665</v>
      </c>
      <c r="D21" s="222">
        <v>12160</v>
      </c>
      <c r="E21" s="222">
        <v>12024</v>
      </c>
      <c r="F21" s="222">
        <v>11714</v>
      </c>
      <c r="G21" s="222">
        <v>11665</v>
      </c>
      <c r="H21" s="222">
        <v>10861</v>
      </c>
      <c r="I21" s="222">
        <v>106</v>
      </c>
      <c r="J21" s="222">
        <v>10942</v>
      </c>
      <c r="K21" s="222">
        <v>11096</v>
      </c>
      <c r="L21" s="222">
        <v>11288</v>
      </c>
      <c r="M21" s="153">
        <v>117</v>
      </c>
      <c r="N21" s="153">
        <v>145</v>
      </c>
      <c r="O21" s="141"/>
      <c r="P21" s="141"/>
      <c r="R21" s="141"/>
    </row>
    <row r="22" spans="1:18" s="551" customFormat="1" ht="17.25" customHeight="1">
      <c r="A22" s="980"/>
      <c r="B22" s="138"/>
      <c r="C22" s="138"/>
      <c r="D22" s="138"/>
      <c r="E22" s="138"/>
      <c r="F22" s="138"/>
      <c r="G22" s="138"/>
      <c r="H22" s="138"/>
      <c r="I22" s="138"/>
      <c r="J22" s="138"/>
      <c r="K22" s="138"/>
      <c r="L22" s="138"/>
      <c r="M22" s="138"/>
      <c r="N22" s="138"/>
      <c r="O22" s="141"/>
      <c r="P22" s="141"/>
      <c r="R22" s="141"/>
    </row>
    <row r="23" spans="1:18" ht="17.25" customHeight="1">
      <c r="A23" s="69" t="s">
        <v>513</v>
      </c>
    </row>
    <row r="24" spans="1:18">
      <c r="B24" s="141"/>
      <c r="C24" s="141"/>
      <c r="D24" s="141"/>
      <c r="E24" s="141"/>
      <c r="F24" s="141"/>
      <c r="G24" s="141"/>
      <c r="H24" s="141"/>
      <c r="I24" s="141"/>
      <c r="J24" s="141"/>
      <c r="K24" s="141"/>
      <c r="L24" s="141"/>
      <c r="M24" s="141"/>
      <c r="N24" s="141"/>
      <c r="O24" s="141"/>
      <c r="P24" s="141"/>
    </row>
  </sheetData>
  <mergeCells count="13">
    <mergeCell ref="A3:A6"/>
    <mergeCell ref="G5:G6"/>
    <mergeCell ref="F5:F6"/>
    <mergeCell ref="J5:J6"/>
    <mergeCell ref="K5:K6"/>
    <mergeCell ref="N5:N6"/>
    <mergeCell ref="B3:B6"/>
    <mergeCell ref="C3:N4"/>
    <mergeCell ref="E5:E6"/>
    <mergeCell ref="D5:D6"/>
    <mergeCell ref="C5:C6"/>
    <mergeCell ref="H5:I5"/>
    <mergeCell ref="L5:M5"/>
  </mergeCells>
  <hyperlinks>
    <hyperlink ref="P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AA31"/>
  <sheetViews>
    <sheetView showGridLines="0" zoomScaleNormal="100" workbookViewId="0"/>
  </sheetViews>
  <sheetFormatPr defaultRowHeight="15"/>
  <cols>
    <col min="1" max="1" width="13.140625" customWidth="1"/>
    <col min="2" max="2" width="4.5703125" style="147" customWidth="1"/>
    <col min="3" max="3" width="7.7109375" customWidth="1"/>
    <col min="4" max="4" width="6.7109375" style="147" customWidth="1"/>
    <col min="5" max="6" width="6.7109375" customWidth="1"/>
    <col min="7" max="9" width="6.7109375" style="147" customWidth="1"/>
    <col min="10" max="10" width="6.7109375" customWidth="1"/>
    <col min="11" max="13" width="6.7109375" style="147" customWidth="1"/>
    <col min="14" max="14" width="6.7109375" customWidth="1"/>
    <col min="15" max="17" width="6.7109375" style="147" customWidth="1"/>
    <col min="18" max="18" width="7.5703125" customWidth="1"/>
  </cols>
  <sheetData>
    <row r="1" spans="1:27" s="8" customFormat="1" ht="17.25" customHeight="1">
      <c r="A1" s="281" t="s">
        <v>964</v>
      </c>
      <c r="B1" s="30"/>
      <c r="C1" s="1"/>
      <c r="D1" s="165"/>
      <c r="E1" s="1"/>
      <c r="F1" s="1"/>
      <c r="G1" s="165"/>
      <c r="H1" s="165"/>
      <c r="I1" s="165"/>
      <c r="J1" s="1"/>
      <c r="K1" s="165"/>
      <c r="L1" s="165"/>
      <c r="M1" s="165"/>
      <c r="N1" s="1"/>
      <c r="O1" s="165"/>
      <c r="P1" s="165"/>
      <c r="Q1" s="165"/>
    </row>
    <row r="2" spans="1:27" s="3" customFormat="1" ht="17.25" customHeight="1" thickBot="1">
      <c r="A2" s="1614" t="s">
        <v>1719</v>
      </c>
      <c r="B2" s="146"/>
      <c r="D2" s="146"/>
      <c r="G2" s="146"/>
      <c r="H2" s="146"/>
      <c r="I2" s="146"/>
      <c r="K2" s="146"/>
      <c r="L2" s="146"/>
      <c r="M2" s="146"/>
      <c r="O2" s="146"/>
      <c r="P2" s="146"/>
      <c r="Q2" s="146"/>
      <c r="R2" s="146"/>
      <c r="S2" s="213" t="s">
        <v>1602</v>
      </c>
      <c r="T2" s="146"/>
    </row>
    <row r="3" spans="1:27" ht="17.25" customHeight="1">
      <c r="A3" s="1904" t="s">
        <v>192</v>
      </c>
      <c r="B3" s="1905"/>
      <c r="C3" s="2010" t="s">
        <v>67</v>
      </c>
      <c r="D3" s="1994" t="s">
        <v>6</v>
      </c>
      <c r="E3" s="2003"/>
      <c r="F3" s="2010" t="s">
        <v>429</v>
      </c>
      <c r="G3" s="2011"/>
      <c r="H3" s="2011"/>
      <c r="I3" s="2011"/>
      <c r="J3" s="2011"/>
      <c r="K3" s="2011"/>
      <c r="L3" s="2011"/>
      <c r="M3" s="2011"/>
      <c r="N3" s="2011"/>
      <c r="O3" s="2011"/>
      <c r="P3" s="2011"/>
      <c r="Q3" s="2011"/>
    </row>
    <row r="4" spans="1:27" ht="17.25" customHeight="1">
      <c r="A4" s="1890"/>
      <c r="B4" s="1906"/>
      <c r="C4" s="1984"/>
      <c r="D4" s="2001" t="s">
        <v>7</v>
      </c>
      <c r="E4" s="2025"/>
      <c r="F4" s="1984" t="s">
        <v>56</v>
      </c>
      <c r="G4" s="1977"/>
      <c r="H4" s="1977"/>
      <c r="I4" s="1946"/>
      <c r="J4" s="1870" t="s">
        <v>57</v>
      </c>
      <c r="K4" s="1977"/>
      <c r="L4" s="1977"/>
      <c r="M4" s="1946"/>
      <c r="N4" s="1870" t="s">
        <v>241</v>
      </c>
      <c r="O4" s="1977"/>
      <c r="P4" s="1977"/>
      <c r="Q4" s="1977"/>
    </row>
    <row r="5" spans="1:27" s="147" customFormat="1" ht="17.25" customHeight="1">
      <c r="A5" s="1890"/>
      <c r="B5" s="1906"/>
      <c r="C5" s="1984"/>
      <c r="D5" s="1919"/>
      <c r="E5" s="1988"/>
      <c r="F5" s="1996" t="s">
        <v>4</v>
      </c>
      <c r="G5" s="1887"/>
      <c r="H5" s="1887" t="s">
        <v>37</v>
      </c>
      <c r="I5" s="1887"/>
      <c r="J5" s="1946" t="s">
        <v>4</v>
      </c>
      <c r="K5" s="1887"/>
      <c r="L5" s="1887" t="s">
        <v>37</v>
      </c>
      <c r="M5" s="1887"/>
      <c r="N5" s="1946" t="s">
        <v>4</v>
      </c>
      <c r="O5" s="1887"/>
      <c r="P5" s="1887" t="s">
        <v>37</v>
      </c>
      <c r="Q5" s="1870"/>
    </row>
    <row r="6" spans="1:27" ht="17.25" customHeight="1" thickBot="1">
      <c r="A6" s="1891"/>
      <c r="B6" s="1907"/>
      <c r="C6" s="1120" t="s">
        <v>142</v>
      </c>
      <c r="D6" s="1061" t="s">
        <v>142</v>
      </c>
      <c r="E6" s="1064" t="s">
        <v>143</v>
      </c>
      <c r="F6" s="1061" t="s">
        <v>142</v>
      </c>
      <c r="G6" s="1064" t="s">
        <v>143</v>
      </c>
      <c r="H6" s="1072" t="s">
        <v>142</v>
      </c>
      <c r="I6" s="1064" t="s">
        <v>144</v>
      </c>
      <c r="J6" s="1072" t="s">
        <v>142</v>
      </c>
      <c r="K6" s="1064" t="s">
        <v>143</v>
      </c>
      <c r="L6" s="1072" t="s">
        <v>142</v>
      </c>
      <c r="M6" s="1064" t="s">
        <v>144</v>
      </c>
      <c r="N6" s="1072" t="s">
        <v>142</v>
      </c>
      <c r="O6" s="1064" t="s">
        <v>143</v>
      </c>
      <c r="P6" s="1072" t="s">
        <v>142</v>
      </c>
      <c r="Q6" s="1120" t="s">
        <v>144</v>
      </c>
    </row>
    <row r="7" spans="1:27" s="16" customFormat="1" ht="17.25" customHeight="1">
      <c r="A7" s="1910" t="s">
        <v>11</v>
      </c>
      <c r="B7" s="1911"/>
      <c r="C7" s="162">
        <v>117374</v>
      </c>
      <c r="D7" s="139">
        <v>57604</v>
      </c>
      <c r="E7" s="361">
        <v>0.49077308432872696</v>
      </c>
      <c r="F7" s="139">
        <v>820</v>
      </c>
      <c r="G7" s="289">
        <v>6.9862150050266671E-3</v>
      </c>
      <c r="H7" s="221">
        <v>593</v>
      </c>
      <c r="I7" s="289">
        <v>0.72317073170731705</v>
      </c>
      <c r="J7" s="359">
        <v>93855</v>
      </c>
      <c r="K7" s="289">
        <v>0.79962342597168024</v>
      </c>
      <c r="L7" s="221">
        <v>49254</v>
      </c>
      <c r="M7" s="289">
        <v>0.52478823717436474</v>
      </c>
      <c r="N7" s="359">
        <v>22699</v>
      </c>
      <c r="O7" s="289">
        <v>0.19339035902329307</v>
      </c>
      <c r="P7" s="221">
        <v>7757</v>
      </c>
      <c r="Q7" s="1210">
        <v>0.34173311599629941</v>
      </c>
      <c r="R7" s="32"/>
      <c r="S7" s="32"/>
      <c r="T7" s="208"/>
      <c r="U7" s="32"/>
      <c r="V7" s="208"/>
      <c r="W7" s="208"/>
      <c r="X7" s="208"/>
      <c r="Y7" s="208"/>
      <c r="Z7" s="208"/>
      <c r="AA7" s="208"/>
    </row>
    <row r="8" spans="1:27" s="16" customFormat="1" ht="17.25" customHeight="1">
      <c r="A8" s="1910" t="s">
        <v>12</v>
      </c>
      <c r="B8" s="1911"/>
      <c r="C8" s="162">
        <v>116727</v>
      </c>
      <c r="D8" s="139">
        <v>57110</v>
      </c>
      <c r="E8" s="361">
        <v>0.48926126774439505</v>
      </c>
      <c r="F8" s="139">
        <v>757</v>
      </c>
      <c r="G8" s="289">
        <v>6.4852176445895126E-3</v>
      </c>
      <c r="H8" s="221">
        <v>541</v>
      </c>
      <c r="I8" s="289">
        <v>0.71466314398943198</v>
      </c>
      <c r="J8" s="359">
        <v>91953</v>
      </c>
      <c r="K8" s="289">
        <v>0.78776118635791204</v>
      </c>
      <c r="L8" s="221">
        <v>48500</v>
      </c>
      <c r="M8" s="289">
        <v>0.52744336780746681</v>
      </c>
      <c r="N8" s="359">
        <v>24017</v>
      </c>
      <c r="O8" s="289">
        <v>0.20575359599749843</v>
      </c>
      <c r="P8" s="221">
        <v>8069</v>
      </c>
      <c r="Q8" s="1210">
        <v>0.3359703543323479</v>
      </c>
      <c r="R8" s="32"/>
      <c r="S8" s="32"/>
      <c r="T8" s="208"/>
      <c r="U8" s="32"/>
      <c r="V8" s="208"/>
      <c r="W8" s="208"/>
      <c r="X8" s="208"/>
      <c r="Y8" s="208"/>
      <c r="Z8" s="208"/>
      <c r="AA8" s="208"/>
    </row>
    <row r="9" spans="1:27" s="16" customFormat="1" ht="17.25" customHeight="1">
      <c r="A9" s="1910" t="s">
        <v>13</v>
      </c>
      <c r="B9" s="1911"/>
      <c r="C9" s="162">
        <v>117198</v>
      </c>
      <c r="D9" s="139">
        <v>57240</v>
      </c>
      <c r="E9" s="361">
        <v>0.48840423898018737</v>
      </c>
      <c r="F9" s="139">
        <v>718</v>
      </c>
      <c r="G9" s="289">
        <v>6.1263844092902609E-3</v>
      </c>
      <c r="H9" s="221">
        <v>519</v>
      </c>
      <c r="I9" s="289">
        <v>0.72284122562674091</v>
      </c>
      <c r="J9" s="359">
        <v>91520</v>
      </c>
      <c r="K9" s="289">
        <v>0.78090069796412909</v>
      </c>
      <c r="L9" s="221">
        <v>48246</v>
      </c>
      <c r="M9" s="289">
        <v>0.5271634615384615</v>
      </c>
      <c r="N9" s="359">
        <v>24960</v>
      </c>
      <c r="O9" s="289">
        <v>0.21297291762658066</v>
      </c>
      <c r="P9" s="221">
        <v>8475</v>
      </c>
      <c r="Q9" s="1210">
        <v>0.33954326923076922</v>
      </c>
      <c r="R9" s="32"/>
      <c r="S9" s="32"/>
      <c r="T9" s="208"/>
      <c r="U9" s="32"/>
      <c r="V9" s="208"/>
      <c r="W9" s="208"/>
      <c r="X9" s="208"/>
      <c r="Y9" s="208"/>
      <c r="Z9" s="208"/>
      <c r="AA9" s="208"/>
    </row>
    <row r="10" spans="1:27" s="16" customFormat="1" ht="17.25" customHeight="1">
      <c r="A10" s="1910" t="s">
        <v>135</v>
      </c>
      <c r="B10" s="1911"/>
      <c r="C10" s="138">
        <v>111841</v>
      </c>
      <c r="D10" s="140">
        <v>54355</v>
      </c>
      <c r="E10" s="361">
        <v>0.48600244990656377</v>
      </c>
      <c r="F10" s="140">
        <v>681</v>
      </c>
      <c r="G10" s="289">
        <v>6.0890013501309894E-3</v>
      </c>
      <c r="H10" s="222">
        <v>498</v>
      </c>
      <c r="I10" s="289">
        <v>0.7312775330396476</v>
      </c>
      <c r="J10" s="354">
        <v>86426</v>
      </c>
      <c r="K10" s="289">
        <v>0.77275775431192495</v>
      </c>
      <c r="L10" s="222">
        <v>45551</v>
      </c>
      <c r="M10" s="289">
        <v>0.52705204452363874</v>
      </c>
      <c r="N10" s="354">
        <v>24734</v>
      </c>
      <c r="O10" s="289">
        <v>0.22115324433794403</v>
      </c>
      <c r="P10" s="222">
        <v>8306</v>
      </c>
      <c r="Q10" s="1210">
        <v>0.33581305086116275</v>
      </c>
      <c r="R10" s="32"/>
      <c r="S10" s="208"/>
      <c r="T10" s="208"/>
      <c r="U10" s="208"/>
      <c r="V10" s="208"/>
      <c r="W10" s="208"/>
      <c r="X10" s="208"/>
      <c r="Y10" s="208"/>
      <c r="Z10" s="208"/>
      <c r="AA10" s="208"/>
    </row>
    <row r="11" spans="1:27" s="16" customFormat="1" ht="17.25" customHeight="1">
      <c r="A11" s="1910" t="s">
        <v>183</v>
      </c>
      <c r="B11" s="1911"/>
      <c r="C11" s="138">
        <v>108062</v>
      </c>
      <c r="D11" s="140">
        <v>52490</v>
      </c>
      <c r="E11" s="361">
        <v>0.48573966796838852</v>
      </c>
      <c r="F11" s="140">
        <v>586</v>
      </c>
      <c r="G11" s="289">
        <v>5.4228128296718555E-3</v>
      </c>
      <c r="H11" s="222">
        <v>424</v>
      </c>
      <c r="I11" s="289">
        <v>0.7235494880546075</v>
      </c>
      <c r="J11" s="354">
        <v>82517</v>
      </c>
      <c r="K11" s="289">
        <v>0.76360792878162531</v>
      </c>
      <c r="L11" s="222">
        <v>43573</v>
      </c>
      <c r="M11" s="289">
        <v>0.52804876570888426</v>
      </c>
      <c r="N11" s="354">
        <v>24959</v>
      </c>
      <c r="O11" s="289">
        <v>0.23096925838870278</v>
      </c>
      <c r="P11" s="222">
        <v>8493</v>
      </c>
      <c r="Q11" s="1210">
        <v>0.34027805601185945</v>
      </c>
      <c r="R11" s="32"/>
      <c r="S11" s="208"/>
      <c r="T11" s="208"/>
      <c r="U11" s="208"/>
      <c r="V11" s="208"/>
      <c r="W11" s="208"/>
      <c r="X11" s="208"/>
      <c r="Y11" s="208"/>
      <c r="Z11" s="208"/>
      <c r="AA11" s="208"/>
    </row>
    <row r="12" spans="1:27" s="16" customFormat="1" ht="17.25" customHeight="1">
      <c r="A12" s="1910" t="s">
        <v>432</v>
      </c>
      <c r="B12" s="1911"/>
      <c r="C12" s="138">
        <v>106625</v>
      </c>
      <c r="D12" s="140">
        <v>52135</v>
      </c>
      <c r="E12" s="361">
        <v>0.48895662368112541</v>
      </c>
      <c r="F12" s="140">
        <v>564</v>
      </c>
      <c r="G12" s="289">
        <v>5.2895662368112545E-3</v>
      </c>
      <c r="H12" s="222">
        <v>392</v>
      </c>
      <c r="I12" s="289">
        <v>0.69503546099290781</v>
      </c>
      <c r="J12" s="354">
        <v>81475</v>
      </c>
      <c r="K12" s="289">
        <v>0.76412661195779596</v>
      </c>
      <c r="L12" s="222">
        <v>43167</v>
      </c>
      <c r="M12" s="289">
        <v>0.52981896287204666</v>
      </c>
      <c r="N12" s="354">
        <v>24586</v>
      </c>
      <c r="O12" s="289">
        <v>0.23058382180539272</v>
      </c>
      <c r="P12" s="222">
        <v>8576</v>
      </c>
      <c r="Q12" s="1210">
        <v>0.34881639957699506</v>
      </c>
      <c r="R12" s="32"/>
      <c r="S12" s="32"/>
      <c r="T12" s="208"/>
      <c r="U12" s="32"/>
      <c r="V12" s="208"/>
      <c r="W12" s="208"/>
      <c r="X12" s="208"/>
      <c r="Y12" s="208"/>
      <c r="Z12" s="208"/>
      <c r="AA12" s="208"/>
    </row>
    <row r="13" spans="1:27" s="16" customFormat="1" ht="17.25" customHeight="1">
      <c r="A13" s="1910" t="s">
        <v>529</v>
      </c>
      <c r="B13" s="1911"/>
      <c r="C13" s="138">
        <v>108630</v>
      </c>
      <c r="D13" s="140">
        <v>52949</v>
      </c>
      <c r="E13" s="361">
        <v>0.48742520482371354</v>
      </c>
      <c r="F13" s="140">
        <v>587</v>
      </c>
      <c r="G13" s="289">
        <v>5.403663812943018E-3</v>
      </c>
      <c r="H13" s="222">
        <v>423</v>
      </c>
      <c r="I13" s="289">
        <v>0.72061328790459966</v>
      </c>
      <c r="J13" s="354">
        <v>82293</v>
      </c>
      <c r="K13" s="289">
        <v>0.75755316210991441</v>
      </c>
      <c r="L13" s="222">
        <v>43556</v>
      </c>
      <c r="M13" s="289">
        <v>0.52927952559755997</v>
      </c>
      <c r="N13" s="354">
        <v>25750</v>
      </c>
      <c r="O13" s="289">
        <v>0.23704317407714259</v>
      </c>
      <c r="P13" s="222">
        <v>8970</v>
      </c>
      <c r="Q13" s="1210">
        <v>0.34834951456310681</v>
      </c>
      <c r="R13" s="32"/>
      <c r="S13" s="32"/>
      <c r="T13" s="208"/>
      <c r="U13" s="32"/>
      <c r="V13" s="208"/>
      <c r="W13" s="208"/>
      <c r="X13" s="208"/>
      <c r="Y13" s="208"/>
      <c r="Z13" s="208"/>
      <c r="AA13" s="208"/>
    </row>
    <row r="14" spans="1:27" s="16" customFormat="1" ht="17.25" customHeight="1">
      <c r="A14" s="1910" t="s">
        <v>589</v>
      </c>
      <c r="B14" s="1911"/>
      <c r="C14" s="138">
        <v>108143</v>
      </c>
      <c r="D14" s="140">
        <v>52745</v>
      </c>
      <c r="E14" s="361">
        <v>0.48773383390510711</v>
      </c>
      <c r="F14" s="140">
        <v>563</v>
      </c>
      <c r="G14" s="289">
        <v>5.2060697409910955E-3</v>
      </c>
      <c r="H14" s="222">
        <v>408</v>
      </c>
      <c r="I14" s="289">
        <v>0.72468916518650084</v>
      </c>
      <c r="J14" s="354">
        <v>81863</v>
      </c>
      <c r="K14" s="289">
        <v>0.75698843198357735</v>
      </c>
      <c r="L14" s="222">
        <v>43254</v>
      </c>
      <c r="M14" s="289">
        <v>0.52837057034313428</v>
      </c>
      <c r="N14" s="354">
        <v>25717</v>
      </c>
      <c r="O14" s="289">
        <v>0.2378054982754316</v>
      </c>
      <c r="P14" s="222">
        <v>9083</v>
      </c>
      <c r="Q14" s="1210">
        <v>0.35319049655869661</v>
      </c>
      <c r="R14" s="32"/>
      <c r="S14" s="32"/>
      <c r="T14" s="208"/>
      <c r="U14" s="32"/>
      <c r="V14" s="208"/>
      <c r="W14" s="208"/>
      <c r="X14" s="208"/>
      <c r="Y14" s="208"/>
      <c r="Z14" s="208"/>
      <c r="AA14" s="208"/>
    </row>
    <row r="15" spans="1:27" s="16" customFormat="1" ht="17.25" customHeight="1">
      <c r="A15" s="1910" t="s">
        <v>656</v>
      </c>
      <c r="B15" s="1911"/>
      <c r="C15" s="138">
        <v>117607</v>
      </c>
      <c r="D15" s="140">
        <v>57165</v>
      </c>
      <c r="E15" s="361">
        <v>0.48606800615609613</v>
      </c>
      <c r="F15" s="140">
        <v>700</v>
      </c>
      <c r="G15" s="289">
        <v>5.9520266650794594E-3</v>
      </c>
      <c r="H15" s="222">
        <v>482</v>
      </c>
      <c r="I15" s="289">
        <v>0.68857142857142861</v>
      </c>
      <c r="J15" s="354">
        <v>87596</v>
      </c>
      <c r="K15" s="289">
        <v>0.74481961107757189</v>
      </c>
      <c r="L15" s="222">
        <v>46101</v>
      </c>
      <c r="M15" s="289">
        <v>0.52629115484725331</v>
      </c>
      <c r="N15" s="354">
        <v>29311</v>
      </c>
      <c r="O15" s="289">
        <v>0.24922836225734862</v>
      </c>
      <c r="P15" s="222">
        <v>10582</v>
      </c>
      <c r="Q15" s="1210">
        <v>0.3610248712087612</v>
      </c>
      <c r="R15" s="32"/>
      <c r="S15" s="32"/>
      <c r="T15" s="208"/>
      <c r="U15" s="32"/>
      <c r="V15" s="208"/>
      <c r="W15" s="208"/>
      <c r="X15" s="208"/>
      <c r="Y15" s="208"/>
      <c r="Z15" s="208"/>
      <c r="AA15" s="208"/>
    </row>
    <row r="16" spans="1:27" s="16" customFormat="1" ht="17.25" customHeight="1">
      <c r="A16" s="1910" t="s">
        <v>673</v>
      </c>
      <c r="B16" s="1911"/>
      <c r="C16" s="138">
        <v>117168</v>
      </c>
      <c r="D16" s="140">
        <v>57071</v>
      </c>
      <c r="E16" s="361">
        <v>0.48708691792981018</v>
      </c>
      <c r="F16" s="140">
        <v>733</v>
      </c>
      <c r="G16" s="289">
        <v>6.2559743274614226E-3</v>
      </c>
      <c r="H16" s="222">
        <v>502</v>
      </c>
      <c r="I16" s="289">
        <v>0.68485675306957705</v>
      </c>
      <c r="J16" s="354">
        <v>88288</v>
      </c>
      <c r="K16" s="289">
        <v>0.75351631844872324</v>
      </c>
      <c r="L16" s="222">
        <v>46567</v>
      </c>
      <c r="M16" s="289">
        <v>0.52744427328742294</v>
      </c>
      <c r="N16" s="354">
        <v>28147</v>
      </c>
      <c r="O16" s="289">
        <v>0.24022770722381537</v>
      </c>
      <c r="P16" s="222">
        <v>10002</v>
      </c>
      <c r="Q16" s="1210">
        <v>0.35534870501296761</v>
      </c>
      <c r="R16" s="32"/>
      <c r="S16" s="32"/>
      <c r="T16" s="208"/>
      <c r="U16" s="32"/>
      <c r="V16" s="208"/>
      <c r="W16" s="208"/>
      <c r="X16" s="208"/>
      <c r="Y16" s="208"/>
      <c r="Z16" s="208"/>
      <c r="AA16" s="208"/>
    </row>
    <row r="17" spans="1:27" s="16" customFormat="1" ht="17.25" customHeight="1" thickBot="1">
      <c r="A17" s="1910" t="s">
        <v>939</v>
      </c>
      <c r="B17" s="1911"/>
      <c r="C17" s="198">
        <v>119932</v>
      </c>
      <c r="D17" s="132">
        <v>58245</v>
      </c>
      <c r="E17" s="361">
        <v>0.48565020178100926</v>
      </c>
      <c r="F17" s="132">
        <v>800</v>
      </c>
      <c r="G17" s="290">
        <v>6.6704465863989598E-3</v>
      </c>
      <c r="H17" s="187">
        <v>542</v>
      </c>
      <c r="I17" s="290">
        <v>0.67749999999999999</v>
      </c>
      <c r="J17" s="137">
        <v>91284</v>
      </c>
      <c r="K17" s="290">
        <v>0.76113130774105331</v>
      </c>
      <c r="L17" s="187">
        <v>47856</v>
      </c>
      <c r="M17" s="290">
        <v>0.52425397660049955</v>
      </c>
      <c r="N17" s="137">
        <v>27848</v>
      </c>
      <c r="O17" s="290">
        <v>0.23219824567254777</v>
      </c>
      <c r="P17" s="187">
        <v>9847</v>
      </c>
      <c r="Q17" s="722">
        <v>0.35359810399310543</v>
      </c>
      <c r="R17" s="32"/>
      <c r="S17" s="32"/>
      <c r="T17" s="208"/>
      <c r="U17" s="32"/>
      <c r="V17" s="208"/>
      <c r="W17" s="208"/>
      <c r="X17" s="208"/>
      <c r="Y17" s="208"/>
      <c r="Z17" s="208"/>
      <c r="AA17" s="208"/>
    </row>
    <row r="18" spans="1:27" s="7" customFormat="1" ht="17.25" customHeight="1">
      <c r="A18" s="1900" t="s">
        <v>941</v>
      </c>
      <c r="B18" s="907" t="s">
        <v>185</v>
      </c>
      <c r="C18" s="908">
        <f>C17-C16</f>
        <v>2764</v>
      </c>
      <c r="D18" s="948">
        <f>D17-D16</f>
        <v>1174</v>
      </c>
      <c r="E18" s="1101">
        <f>E17-E16</f>
        <v>-1.4367161488009206E-3</v>
      </c>
      <c r="F18" s="948">
        <f>F17-F16</f>
        <v>67</v>
      </c>
      <c r="G18" s="1027" t="s">
        <v>52</v>
      </c>
      <c r="H18" s="909">
        <f>H17-H16</f>
        <v>40</v>
      </c>
      <c r="I18" s="1027" t="s">
        <v>52</v>
      </c>
      <c r="J18" s="909">
        <f>J17-J16</f>
        <v>2996</v>
      </c>
      <c r="K18" s="1027" t="s">
        <v>52</v>
      </c>
      <c r="L18" s="909">
        <f>L17-L16</f>
        <v>1289</v>
      </c>
      <c r="M18" s="1027" t="s">
        <v>52</v>
      </c>
      <c r="N18" s="909">
        <f>N17-N16</f>
        <v>-299</v>
      </c>
      <c r="O18" s="1027" t="s">
        <v>52</v>
      </c>
      <c r="P18" s="909">
        <f>P17-P16</f>
        <v>-155</v>
      </c>
      <c r="Q18" s="1043" t="s">
        <v>52</v>
      </c>
      <c r="S18" s="208"/>
      <c r="T18" s="208"/>
      <c r="U18" s="208"/>
      <c r="V18" s="208"/>
      <c r="W18" s="208"/>
      <c r="X18" s="208"/>
      <c r="Y18" s="208"/>
      <c r="Z18" s="208"/>
      <c r="AA18" s="208"/>
    </row>
    <row r="19" spans="1:27" ht="17.25" customHeight="1">
      <c r="A19" s="1901"/>
      <c r="B19" s="923" t="s">
        <v>186</v>
      </c>
      <c r="C19" s="913">
        <f>C17/C16-1</f>
        <v>2.3590058719104245E-2</v>
      </c>
      <c r="D19" s="952">
        <f>D17/D16-1</f>
        <v>2.057086786634188E-2</v>
      </c>
      <c r="E19" s="1211">
        <f>E17/E16-1</f>
        <v>-2.949609393960273E-3</v>
      </c>
      <c r="F19" s="952">
        <f>F17/F16-1</f>
        <v>9.1405184174624843E-2</v>
      </c>
      <c r="G19" s="1036" t="s">
        <v>52</v>
      </c>
      <c r="H19" s="914">
        <f>H17/H16-1</f>
        <v>7.9681274900398336E-2</v>
      </c>
      <c r="I19" s="1036" t="s">
        <v>52</v>
      </c>
      <c r="J19" s="914">
        <f>J17/J16-1</f>
        <v>3.393439652047836E-2</v>
      </c>
      <c r="K19" s="1036" t="s">
        <v>52</v>
      </c>
      <c r="L19" s="914">
        <f>L17/L16-1</f>
        <v>2.7680546309618359E-2</v>
      </c>
      <c r="M19" s="1036" t="s">
        <v>52</v>
      </c>
      <c r="N19" s="914">
        <f>N17/N16-1</f>
        <v>-1.0622801719543773E-2</v>
      </c>
      <c r="O19" s="1036" t="s">
        <v>52</v>
      </c>
      <c r="P19" s="914">
        <f>P17/P16-1</f>
        <v>-1.5496900619876075E-2</v>
      </c>
      <c r="Q19" s="1046" t="s">
        <v>52</v>
      </c>
      <c r="S19" s="208"/>
      <c r="T19" s="208"/>
      <c r="U19" s="208"/>
      <c r="V19" s="208"/>
      <c r="W19" s="208"/>
      <c r="X19" s="208"/>
      <c r="Y19" s="208"/>
      <c r="Z19" s="208"/>
      <c r="AA19" s="208"/>
    </row>
    <row r="20" spans="1:27" ht="17.25" customHeight="1">
      <c r="A20" s="1902" t="s">
        <v>945</v>
      </c>
      <c r="B20" s="928" t="s">
        <v>185</v>
      </c>
      <c r="C20" s="929">
        <f>C17-C12</f>
        <v>13307</v>
      </c>
      <c r="D20" s="955">
        <f>D17-D12</f>
        <v>6110</v>
      </c>
      <c r="E20" s="1103">
        <f>E17-E12</f>
        <v>-3.3064219001161521E-3</v>
      </c>
      <c r="F20" s="955">
        <f>F17-F12</f>
        <v>236</v>
      </c>
      <c r="G20" s="1033" t="s">
        <v>52</v>
      </c>
      <c r="H20" s="919">
        <f>H17-H12</f>
        <v>150</v>
      </c>
      <c r="I20" s="1033" t="s">
        <v>52</v>
      </c>
      <c r="J20" s="919">
        <f>J17-J12</f>
        <v>9809</v>
      </c>
      <c r="K20" s="1033" t="s">
        <v>52</v>
      </c>
      <c r="L20" s="919">
        <f>L17-L12</f>
        <v>4689</v>
      </c>
      <c r="M20" s="1033" t="s">
        <v>52</v>
      </c>
      <c r="N20" s="919">
        <f>N17-N12</f>
        <v>3262</v>
      </c>
      <c r="O20" s="1033" t="s">
        <v>52</v>
      </c>
      <c r="P20" s="919">
        <f>P17-P12</f>
        <v>1271</v>
      </c>
      <c r="Q20" s="1045" t="s">
        <v>52</v>
      </c>
      <c r="S20" s="208"/>
      <c r="T20" s="208"/>
      <c r="U20" s="208"/>
      <c r="V20" s="208"/>
      <c r="W20" s="208"/>
      <c r="X20" s="208"/>
      <c r="Y20" s="208"/>
      <c r="Z20" s="208"/>
      <c r="AA20" s="208"/>
    </row>
    <row r="21" spans="1:27">
      <c r="A21" s="1901"/>
      <c r="B21" s="923" t="s">
        <v>186</v>
      </c>
      <c r="C21" s="913">
        <f>C17/C12-1</f>
        <v>0.12480187573270807</v>
      </c>
      <c r="D21" s="952">
        <f>D17/D12-1</f>
        <v>0.11719574182411052</v>
      </c>
      <c r="E21" s="1211">
        <f>E17/E12-1</f>
        <v>-6.7621988126955745E-3</v>
      </c>
      <c r="F21" s="952">
        <f>F17/F12-1</f>
        <v>0.41843971631205679</v>
      </c>
      <c r="G21" s="1036" t="s">
        <v>52</v>
      </c>
      <c r="H21" s="914">
        <f>H17/H12-1</f>
        <v>0.38265306122448983</v>
      </c>
      <c r="I21" s="1036" t="s">
        <v>52</v>
      </c>
      <c r="J21" s="914">
        <f>J17/J12-1</f>
        <v>0.12039275851488185</v>
      </c>
      <c r="K21" s="1036" t="s">
        <v>52</v>
      </c>
      <c r="L21" s="914">
        <f>L17/L12-1</f>
        <v>0.10862464382514414</v>
      </c>
      <c r="M21" s="1036" t="s">
        <v>52</v>
      </c>
      <c r="N21" s="914">
        <f>N17/N12-1</f>
        <v>0.1326771333279102</v>
      </c>
      <c r="O21" s="1036" t="s">
        <v>52</v>
      </c>
      <c r="P21" s="914">
        <f>P17/P12-1</f>
        <v>0.14820429104477606</v>
      </c>
      <c r="Q21" s="1046" t="s">
        <v>52</v>
      </c>
      <c r="S21" s="208"/>
      <c r="T21" s="208"/>
      <c r="U21" s="208"/>
      <c r="V21" s="208"/>
      <c r="W21" s="208"/>
      <c r="X21" s="208"/>
      <c r="Y21" s="208"/>
      <c r="Z21" s="208"/>
      <c r="AA21" s="208"/>
    </row>
    <row r="22" spans="1:27" ht="15" customHeight="1">
      <c r="A22" s="1902" t="s">
        <v>944</v>
      </c>
      <c r="B22" s="928" t="s">
        <v>185</v>
      </c>
      <c r="C22" s="929">
        <f>C17-C7</f>
        <v>2558</v>
      </c>
      <c r="D22" s="955">
        <f>D17-D7</f>
        <v>641</v>
      </c>
      <c r="E22" s="1103">
        <f>E17-E7</f>
        <v>-5.1228825477176998E-3</v>
      </c>
      <c r="F22" s="955">
        <f>F17-F7</f>
        <v>-20</v>
      </c>
      <c r="G22" s="1033" t="s">
        <v>52</v>
      </c>
      <c r="H22" s="919">
        <f>H17-H7</f>
        <v>-51</v>
      </c>
      <c r="I22" s="1033" t="s">
        <v>52</v>
      </c>
      <c r="J22" s="919">
        <f>J17-J7</f>
        <v>-2571</v>
      </c>
      <c r="K22" s="1033" t="s">
        <v>52</v>
      </c>
      <c r="L22" s="919">
        <f>L17-L7</f>
        <v>-1398</v>
      </c>
      <c r="M22" s="1033" t="s">
        <v>52</v>
      </c>
      <c r="N22" s="919">
        <f>N17-N7</f>
        <v>5149</v>
      </c>
      <c r="O22" s="1033" t="s">
        <v>52</v>
      </c>
      <c r="P22" s="919">
        <f>P17-P7</f>
        <v>2090</v>
      </c>
      <c r="Q22" s="1045" t="s">
        <v>52</v>
      </c>
      <c r="S22" s="208"/>
      <c r="T22" s="208"/>
      <c r="U22" s="208"/>
      <c r="V22" s="208"/>
      <c r="W22" s="208"/>
      <c r="X22" s="208"/>
      <c r="Y22" s="208"/>
      <c r="Z22" s="208"/>
      <c r="AA22" s="208"/>
    </row>
    <row r="23" spans="1:27" ht="18" customHeight="1">
      <c r="A23" s="2027"/>
      <c r="B23" s="935" t="s">
        <v>186</v>
      </c>
      <c r="C23" s="1197">
        <f>C17/C7-1</f>
        <v>2.1793582905924591E-2</v>
      </c>
      <c r="D23" s="916">
        <f>D17/D7-1</f>
        <v>1.1127699465314889E-2</v>
      </c>
      <c r="E23" s="1212">
        <f>E17/E7-1</f>
        <v>-1.0438393447604666E-2</v>
      </c>
      <c r="F23" s="916">
        <f>F17/F7-1</f>
        <v>-2.4390243902439046E-2</v>
      </c>
      <c r="G23" s="1198" t="s">
        <v>52</v>
      </c>
      <c r="H23" s="937">
        <f>H17/H7-1</f>
        <v>-8.6003372681281665E-2</v>
      </c>
      <c r="I23" s="1198" t="s">
        <v>52</v>
      </c>
      <c r="J23" s="937">
        <f>J17/J7-1</f>
        <v>-2.7393319482179934E-2</v>
      </c>
      <c r="K23" s="1198" t="s">
        <v>52</v>
      </c>
      <c r="L23" s="937">
        <f>L17/L7-1</f>
        <v>-2.8383481544646094E-2</v>
      </c>
      <c r="M23" s="1198" t="s">
        <v>52</v>
      </c>
      <c r="N23" s="937">
        <f>N17/N7-1</f>
        <v>0.22683818670426015</v>
      </c>
      <c r="O23" s="1198" t="s">
        <v>52</v>
      </c>
      <c r="P23" s="937">
        <f>P17/P7-1</f>
        <v>0.26943405955910782</v>
      </c>
      <c r="Q23" s="1199" t="s">
        <v>52</v>
      </c>
      <c r="S23" s="208"/>
      <c r="T23" s="208"/>
      <c r="U23" s="208"/>
      <c r="V23" s="208"/>
      <c r="W23" s="208"/>
      <c r="X23" s="208"/>
      <c r="Y23" s="208"/>
      <c r="Z23" s="208"/>
      <c r="AA23" s="208"/>
    </row>
    <row r="24" spans="1:27" s="551" customFormat="1" ht="18" customHeight="1">
      <c r="A24" s="903"/>
      <c r="B24" s="258"/>
      <c r="C24" s="256"/>
      <c r="D24" s="256"/>
      <c r="E24" s="256"/>
      <c r="F24" s="256"/>
      <c r="G24" s="257"/>
      <c r="H24" s="256"/>
      <c r="I24" s="257"/>
      <c r="J24" s="256"/>
      <c r="K24" s="257"/>
      <c r="L24" s="256"/>
      <c r="M24" s="257"/>
      <c r="N24" s="256"/>
      <c r="O24" s="257"/>
      <c r="P24" s="256"/>
      <c r="Q24" s="257"/>
      <c r="S24" s="208"/>
      <c r="T24" s="208"/>
      <c r="U24" s="208"/>
      <c r="V24" s="208"/>
      <c r="W24" s="208"/>
      <c r="X24" s="208"/>
      <c r="Y24" s="208"/>
      <c r="Z24" s="208"/>
      <c r="AA24" s="208"/>
    </row>
    <row r="25" spans="1:27" ht="17.25" customHeight="1">
      <c r="A25" s="419" t="s">
        <v>242</v>
      </c>
    </row>
    <row r="26" spans="1:27" ht="17.25" customHeight="1">
      <c r="A26" s="419" t="s">
        <v>519</v>
      </c>
    </row>
    <row r="27" spans="1:27">
      <c r="A27" s="69" t="s">
        <v>513</v>
      </c>
      <c r="C27" s="196"/>
      <c r="D27" s="196"/>
      <c r="E27" s="196"/>
      <c r="F27" s="196"/>
      <c r="G27" s="196"/>
      <c r="H27" s="196"/>
      <c r="I27" s="196"/>
      <c r="J27" s="196"/>
      <c r="K27" s="196"/>
      <c r="L27" s="196"/>
      <c r="M27" s="196"/>
      <c r="N27" s="196"/>
      <c r="O27" s="196"/>
      <c r="P27" s="196"/>
      <c r="Q27" s="196"/>
    </row>
    <row r="28" spans="1:27">
      <c r="C28" s="160"/>
      <c r="D28" s="141"/>
      <c r="E28" s="141"/>
      <c r="F28" s="141"/>
      <c r="G28" s="141"/>
      <c r="H28" s="141"/>
      <c r="I28" s="141"/>
      <c r="J28" s="141"/>
      <c r="K28" s="141"/>
      <c r="L28" s="141"/>
      <c r="M28" s="141"/>
      <c r="N28" s="141"/>
      <c r="O28" s="141"/>
      <c r="P28" s="141"/>
      <c r="Q28" s="141"/>
    </row>
    <row r="29" spans="1:27">
      <c r="C29" s="160"/>
      <c r="D29" s="196"/>
      <c r="E29" s="196"/>
      <c r="F29" s="196"/>
      <c r="G29" s="196"/>
      <c r="H29" s="196"/>
      <c r="I29" s="196"/>
      <c r="J29" s="196"/>
      <c r="K29" s="196"/>
      <c r="L29" s="196"/>
      <c r="M29" s="196"/>
      <c r="N29" s="196"/>
      <c r="O29" s="196"/>
      <c r="P29" s="196"/>
      <c r="Q29" s="196"/>
    </row>
    <row r="30" spans="1:27">
      <c r="C30" s="141"/>
      <c r="D30" s="141"/>
      <c r="E30" s="141"/>
      <c r="F30" s="141"/>
      <c r="G30" s="141"/>
      <c r="H30" s="141"/>
      <c r="I30" s="141"/>
      <c r="J30" s="141"/>
      <c r="K30" s="141"/>
      <c r="L30" s="141"/>
      <c r="M30" s="141"/>
      <c r="N30" s="141"/>
      <c r="O30" s="141"/>
      <c r="P30" s="141"/>
      <c r="Q30" s="141"/>
    </row>
    <row r="31" spans="1:27">
      <c r="C31" s="196"/>
      <c r="D31" s="196"/>
      <c r="E31" s="196"/>
      <c r="F31" s="196"/>
      <c r="G31" s="196"/>
      <c r="H31" s="196"/>
      <c r="I31" s="196"/>
      <c r="J31" s="196"/>
      <c r="K31" s="196"/>
      <c r="L31" s="196"/>
      <c r="M31" s="196"/>
      <c r="N31" s="196"/>
      <c r="O31" s="196"/>
      <c r="P31" s="196"/>
      <c r="Q31" s="196"/>
    </row>
  </sheetData>
  <mergeCells count="28">
    <mergeCell ref="P5:Q5"/>
    <mergeCell ref="F4:I4"/>
    <mergeCell ref="J4:M4"/>
    <mergeCell ref="N4:Q4"/>
    <mergeCell ref="H5:I5"/>
    <mergeCell ref="A20:A21"/>
    <mergeCell ref="A22:A23"/>
    <mergeCell ref="A14:B14"/>
    <mergeCell ref="A15:B15"/>
    <mergeCell ref="A16:B16"/>
    <mergeCell ref="A17:B17"/>
    <mergeCell ref="A18:A19"/>
    <mergeCell ref="D4:E5"/>
    <mergeCell ref="F3:Q3"/>
    <mergeCell ref="A13:B13"/>
    <mergeCell ref="A9:B9"/>
    <mergeCell ref="A10:B10"/>
    <mergeCell ref="A11:B11"/>
    <mergeCell ref="A12:B12"/>
    <mergeCell ref="D3:E3"/>
    <mergeCell ref="A3:B6"/>
    <mergeCell ref="A7:B7"/>
    <mergeCell ref="A8:B8"/>
    <mergeCell ref="C3:C5"/>
    <mergeCell ref="F5:G5"/>
    <mergeCell ref="J5:K5"/>
    <mergeCell ref="N5:O5"/>
    <mergeCell ref="L5:M5"/>
  </mergeCells>
  <hyperlinks>
    <hyperlink ref="S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C18:I23 J18:M23 N19:Q23 N18:P18 Q18" unlockedFormula="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8"/>
  <sheetViews>
    <sheetView showGridLines="0" zoomScaleNormal="100" workbookViewId="0"/>
  </sheetViews>
  <sheetFormatPr defaultColWidth="9.140625" defaultRowHeight="15"/>
  <cols>
    <col min="1" max="1" width="17.28515625" style="147" customWidth="1"/>
    <col min="2" max="16" width="6.7109375" style="147" customWidth="1"/>
    <col min="17" max="17" width="7.5703125" style="147" customWidth="1"/>
    <col min="18" max="16384" width="9.140625" style="147"/>
  </cols>
  <sheetData>
    <row r="1" spans="1:26" s="8" customFormat="1" ht="17.25" customHeight="1">
      <c r="A1" s="281" t="s">
        <v>1053</v>
      </c>
      <c r="B1" s="165"/>
      <c r="C1" s="165"/>
      <c r="D1" s="165"/>
      <c r="E1" s="165"/>
      <c r="F1" s="165"/>
      <c r="G1" s="165"/>
      <c r="H1" s="165"/>
      <c r="I1" s="165"/>
      <c r="J1" s="165"/>
      <c r="K1" s="165"/>
      <c r="L1" s="165"/>
      <c r="M1" s="165"/>
      <c r="N1" s="280"/>
      <c r="O1" s="165"/>
      <c r="P1" s="165"/>
    </row>
    <row r="2" spans="1:26" s="146" customFormat="1" ht="17.25" customHeight="1" thickBot="1">
      <c r="A2" s="1614" t="s">
        <v>1719</v>
      </c>
      <c r="R2" s="213" t="s">
        <v>1602</v>
      </c>
    </row>
    <row r="3" spans="1:26" ht="17.25" customHeight="1">
      <c r="A3" s="1905" t="s">
        <v>184</v>
      </c>
      <c r="B3" s="2010" t="s">
        <v>67</v>
      </c>
      <c r="C3" s="1994" t="s">
        <v>6</v>
      </c>
      <c r="D3" s="1997"/>
      <c r="E3" s="1994" t="s">
        <v>429</v>
      </c>
      <c r="F3" s="1995"/>
      <c r="G3" s="1995"/>
      <c r="H3" s="1995"/>
      <c r="I3" s="1995"/>
      <c r="J3" s="1995"/>
      <c r="K3" s="1995"/>
      <c r="L3" s="1995"/>
      <c r="M3" s="1995"/>
      <c r="N3" s="1995"/>
      <c r="O3" s="1995"/>
      <c r="P3" s="1997"/>
    </row>
    <row r="4" spans="1:26" ht="17.25" customHeight="1">
      <c r="A4" s="1906"/>
      <c r="B4" s="1984"/>
      <c r="C4" s="2001" t="s">
        <v>7</v>
      </c>
      <c r="D4" s="2025"/>
      <c r="E4" s="1984" t="s">
        <v>56</v>
      </c>
      <c r="F4" s="1977"/>
      <c r="G4" s="1977"/>
      <c r="H4" s="1946"/>
      <c r="I4" s="1870" t="s">
        <v>57</v>
      </c>
      <c r="J4" s="1977"/>
      <c r="K4" s="1977"/>
      <c r="L4" s="1946"/>
      <c r="M4" s="1870" t="s">
        <v>241</v>
      </c>
      <c r="N4" s="1977"/>
      <c r="O4" s="1977"/>
      <c r="P4" s="1977"/>
    </row>
    <row r="5" spans="1:26" ht="17.25" customHeight="1">
      <c r="A5" s="1906"/>
      <c r="B5" s="1984"/>
      <c r="C5" s="1919"/>
      <c r="D5" s="1988"/>
      <c r="E5" s="1996" t="s">
        <v>4</v>
      </c>
      <c r="F5" s="1887"/>
      <c r="G5" s="1887" t="s">
        <v>37</v>
      </c>
      <c r="H5" s="1887"/>
      <c r="I5" s="1946" t="s">
        <v>4</v>
      </c>
      <c r="J5" s="1887"/>
      <c r="K5" s="1887" t="s">
        <v>37</v>
      </c>
      <c r="L5" s="1887"/>
      <c r="M5" s="1946" t="s">
        <v>4</v>
      </c>
      <c r="N5" s="1887"/>
      <c r="O5" s="1887" t="s">
        <v>37</v>
      </c>
      <c r="P5" s="1870"/>
    </row>
    <row r="6" spans="1:26" ht="17.25" customHeight="1" thickBot="1">
      <c r="A6" s="1907"/>
      <c r="B6" s="1213" t="s">
        <v>142</v>
      </c>
      <c r="C6" s="1061" t="s">
        <v>142</v>
      </c>
      <c r="D6" s="1064" t="s">
        <v>143</v>
      </c>
      <c r="E6" s="1061" t="s">
        <v>142</v>
      </c>
      <c r="F6" s="1064" t="s">
        <v>143</v>
      </c>
      <c r="G6" s="1072" t="s">
        <v>142</v>
      </c>
      <c r="H6" s="1064" t="s">
        <v>144</v>
      </c>
      <c r="I6" s="1072" t="s">
        <v>142</v>
      </c>
      <c r="J6" s="1064" t="s">
        <v>143</v>
      </c>
      <c r="K6" s="1072" t="s">
        <v>142</v>
      </c>
      <c r="L6" s="1064" t="s">
        <v>144</v>
      </c>
      <c r="M6" s="1072" t="s">
        <v>142</v>
      </c>
      <c r="N6" s="1064" t="s">
        <v>143</v>
      </c>
      <c r="O6" s="1072" t="s">
        <v>142</v>
      </c>
      <c r="P6" s="1120" t="s">
        <v>144</v>
      </c>
    </row>
    <row r="7" spans="1:26" s="16" customFormat="1" ht="17.25" customHeight="1">
      <c r="A7" s="975" t="s">
        <v>1601</v>
      </c>
      <c r="B7" s="712">
        <v>119932</v>
      </c>
      <c r="C7" s="716">
        <v>58245</v>
      </c>
      <c r="D7" s="1214">
        <f>C7/$B7</f>
        <v>0.48565020178100926</v>
      </c>
      <c r="E7" s="691">
        <v>800</v>
      </c>
      <c r="F7" s="1214">
        <f>E7/$B7</f>
        <v>6.6704465863989598E-3</v>
      </c>
      <c r="G7" s="714">
        <v>542</v>
      </c>
      <c r="H7" s="1214">
        <f>G7/E7</f>
        <v>0.67749999999999999</v>
      </c>
      <c r="I7" s="714">
        <v>91284</v>
      </c>
      <c r="J7" s="1214">
        <f>I7/$B7</f>
        <v>0.76113130774105331</v>
      </c>
      <c r="K7" s="221">
        <v>47856</v>
      </c>
      <c r="L7" s="1214">
        <f>K7/I7</f>
        <v>0.52425397660049955</v>
      </c>
      <c r="M7" s="714">
        <v>27848</v>
      </c>
      <c r="N7" s="1214">
        <f>M7/$B7</f>
        <v>0.23219824567254777</v>
      </c>
      <c r="O7" s="766">
        <v>9847</v>
      </c>
      <c r="P7" s="1215">
        <f>O7/M7</f>
        <v>0.35359810399310543</v>
      </c>
      <c r="R7" s="551"/>
      <c r="S7" s="551"/>
      <c r="T7" s="208"/>
      <c r="U7" s="208"/>
      <c r="V7" s="208"/>
      <c r="W7" s="208"/>
      <c r="X7" s="208"/>
      <c r="Y7" s="208"/>
      <c r="Z7" s="208"/>
    </row>
    <row r="8" spans="1:26" s="16" customFormat="1" ht="17.25" customHeight="1">
      <c r="A8" s="977" t="s">
        <v>16</v>
      </c>
      <c r="B8" s="713">
        <v>14356</v>
      </c>
      <c r="C8" s="139">
        <v>6924</v>
      </c>
      <c r="D8" s="289">
        <f t="shared" ref="D8:F21" si="0">C8/$B8</f>
        <v>0.48230704931735857</v>
      </c>
      <c r="E8" s="139">
        <v>137</v>
      </c>
      <c r="F8" s="289">
        <f t="shared" si="0"/>
        <v>9.5430482028420176E-3</v>
      </c>
      <c r="G8" s="359">
        <v>98</v>
      </c>
      <c r="H8" s="289">
        <f t="shared" ref="H8:H21" si="1">G8/E8</f>
        <v>0.71532846715328469</v>
      </c>
      <c r="I8" s="359">
        <v>11075</v>
      </c>
      <c r="J8" s="289">
        <f t="shared" ref="J8" si="2">I8/$B8</f>
        <v>0.77145444413485653</v>
      </c>
      <c r="K8" s="221">
        <v>5756</v>
      </c>
      <c r="L8" s="289">
        <f t="shared" ref="L8:L21" si="3">K8/I8</f>
        <v>0.51972911963882618</v>
      </c>
      <c r="M8" s="359">
        <v>3144</v>
      </c>
      <c r="N8" s="289">
        <f t="shared" ref="N8" si="4">M8/$B8</f>
        <v>0.21900250766230148</v>
      </c>
      <c r="O8" s="221">
        <v>1070</v>
      </c>
      <c r="P8" s="1210">
        <f t="shared" ref="P8:P21" si="5">O8/M8</f>
        <v>0.34033078880407125</v>
      </c>
      <c r="R8" s="208"/>
      <c r="S8" s="208"/>
      <c r="T8" s="208"/>
      <c r="U8" s="208"/>
      <c r="V8" s="208"/>
      <c r="W8" s="208"/>
      <c r="X8" s="208"/>
      <c r="Y8" s="208"/>
      <c r="Z8" s="208"/>
    </row>
    <row r="9" spans="1:26" s="16" customFormat="1" ht="17.25" customHeight="1">
      <c r="A9" s="977" t="s">
        <v>17</v>
      </c>
      <c r="B9" s="713">
        <v>18056</v>
      </c>
      <c r="C9" s="139">
        <v>8739</v>
      </c>
      <c r="D9" s="289">
        <f t="shared" si="0"/>
        <v>0.48399424014178111</v>
      </c>
      <c r="E9" s="139">
        <v>123</v>
      </c>
      <c r="F9" s="289">
        <f t="shared" si="0"/>
        <v>6.81214000886132E-3</v>
      </c>
      <c r="G9" s="359">
        <v>83</v>
      </c>
      <c r="H9" s="289">
        <f t="shared" si="1"/>
        <v>0.67479674796747968</v>
      </c>
      <c r="I9" s="359">
        <v>13906</v>
      </c>
      <c r="J9" s="289">
        <f t="shared" ref="J9" si="6">I9/$B9</f>
        <v>0.77015950376606113</v>
      </c>
      <c r="K9" s="221">
        <v>7255</v>
      </c>
      <c r="L9" s="289">
        <f t="shared" si="3"/>
        <v>0.5217172443549547</v>
      </c>
      <c r="M9" s="359">
        <v>4027</v>
      </c>
      <c r="N9" s="289">
        <f t="shared" ref="N9" si="7">M9/$B9</f>
        <v>0.22302835622507752</v>
      </c>
      <c r="O9" s="221">
        <v>1401</v>
      </c>
      <c r="P9" s="1210">
        <f t="shared" si="5"/>
        <v>0.3479016637695555</v>
      </c>
      <c r="R9" s="208"/>
      <c r="S9" s="208"/>
      <c r="T9" s="208"/>
      <c r="U9" s="208"/>
      <c r="V9" s="208"/>
      <c r="W9" s="208"/>
      <c r="X9" s="208"/>
      <c r="Y9" s="208"/>
      <c r="Z9" s="208"/>
    </row>
    <row r="10" spans="1:26" s="16" customFormat="1" ht="17.25" customHeight="1">
      <c r="A10" s="977" t="s">
        <v>18</v>
      </c>
      <c r="B10" s="713">
        <v>7298</v>
      </c>
      <c r="C10" s="139">
        <v>3560</v>
      </c>
      <c r="D10" s="289">
        <f t="shared" si="0"/>
        <v>0.48780487804878048</v>
      </c>
      <c r="E10" s="139">
        <v>33</v>
      </c>
      <c r="F10" s="289">
        <f t="shared" si="0"/>
        <v>4.5217867909016166E-3</v>
      </c>
      <c r="G10" s="359">
        <v>27</v>
      </c>
      <c r="H10" s="289">
        <f t="shared" si="1"/>
        <v>0.81818181818181823</v>
      </c>
      <c r="I10" s="359">
        <v>5533</v>
      </c>
      <c r="J10" s="289">
        <f t="shared" ref="J10" si="8">I10/$B10</f>
        <v>0.75815291860783773</v>
      </c>
      <c r="K10" s="221">
        <v>2918</v>
      </c>
      <c r="L10" s="289">
        <f t="shared" si="3"/>
        <v>0.52738116754021325</v>
      </c>
      <c r="M10" s="359">
        <v>1732</v>
      </c>
      <c r="N10" s="289">
        <f t="shared" ref="N10" si="9">M10/$B10</f>
        <v>0.23732529460126062</v>
      </c>
      <c r="O10" s="221">
        <v>615</v>
      </c>
      <c r="P10" s="1210">
        <f t="shared" si="5"/>
        <v>0.355080831408776</v>
      </c>
      <c r="R10" s="208"/>
      <c r="S10" s="208"/>
      <c r="T10" s="208"/>
      <c r="U10" s="208"/>
      <c r="V10" s="208"/>
      <c r="W10" s="208"/>
      <c r="X10" s="208"/>
      <c r="Y10" s="208"/>
      <c r="Z10" s="208"/>
    </row>
    <row r="11" spans="1:26" s="16" customFormat="1" ht="17.25" customHeight="1">
      <c r="A11" s="977" t="s">
        <v>19</v>
      </c>
      <c r="B11" s="713">
        <v>6646</v>
      </c>
      <c r="C11" s="139">
        <v>3264</v>
      </c>
      <c r="D11" s="289">
        <f t="shared" si="0"/>
        <v>0.49112247968702977</v>
      </c>
      <c r="E11" s="139">
        <v>51</v>
      </c>
      <c r="F11" s="289">
        <f t="shared" si="0"/>
        <v>7.6737887451098401E-3</v>
      </c>
      <c r="G11" s="359">
        <v>31</v>
      </c>
      <c r="H11" s="289">
        <f t="shared" si="1"/>
        <v>0.60784313725490191</v>
      </c>
      <c r="I11" s="359">
        <v>5089</v>
      </c>
      <c r="J11" s="289">
        <f t="shared" ref="J11" si="10">I11/$B11</f>
        <v>0.76572374360517603</v>
      </c>
      <c r="K11" s="221">
        <v>2708</v>
      </c>
      <c r="L11" s="289">
        <f t="shared" si="3"/>
        <v>0.53212811947337391</v>
      </c>
      <c r="M11" s="359">
        <v>1506</v>
      </c>
      <c r="N11" s="289">
        <f t="shared" ref="N11" si="11">M11/$B11</f>
        <v>0.22660246764971412</v>
      </c>
      <c r="O11" s="221">
        <v>525</v>
      </c>
      <c r="P11" s="1210">
        <f t="shared" si="5"/>
        <v>0.34860557768924305</v>
      </c>
      <c r="R11" s="208"/>
      <c r="S11" s="208"/>
      <c r="T11" s="208"/>
      <c r="U11" s="208"/>
      <c r="V11" s="208"/>
      <c r="W11" s="208"/>
      <c r="X11" s="208"/>
      <c r="Y11" s="208"/>
      <c r="Z11" s="208"/>
    </row>
    <row r="12" spans="1:26" s="16" customFormat="1" ht="17.25" customHeight="1">
      <c r="A12" s="977" t="s">
        <v>20</v>
      </c>
      <c r="B12" s="713">
        <v>2822</v>
      </c>
      <c r="C12" s="139">
        <v>1416</v>
      </c>
      <c r="D12" s="289">
        <f t="shared" si="0"/>
        <v>0.5017717930545712</v>
      </c>
      <c r="E12" s="139">
        <v>19</v>
      </c>
      <c r="F12" s="289">
        <f t="shared" si="0"/>
        <v>6.7328136073706588E-3</v>
      </c>
      <c r="G12" s="359">
        <v>16</v>
      </c>
      <c r="H12" s="289">
        <f t="shared" si="1"/>
        <v>0.84210526315789469</v>
      </c>
      <c r="I12" s="359">
        <v>2120</v>
      </c>
      <c r="J12" s="289">
        <f t="shared" ref="J12" si="12">I12/$B12</f>
        <v>0.75124025513819981</v>
      </c>
      <c r="K12" s="221">
        <v>1162</v>
      </c>
      <c r="L12" s="289">
        <f t="shared" si="3"/>
        <v>0.54811320754716986</v>
      </c>
      <c r="M12" s="359">
        <v>683</v>
      </c>
      <c r="N12" s="289">
        <f t="shared" ref="N12" si="13">M12/$B12</f>
        <v>0.24202693125442948</v>
      </c>
      <c r="O12" s="221">
        <v>238</v>
      </c>
      <c r="P12" s="1210">
        <f t="shared" si="5"/>
        <v>0.34846266471449489</v>
      </c>
      <c r="R12" s="208"/>
      <c r="S12" s="208"/>
      <c r="T12" s="208"/>
      <c r="U12" s="208"/>
      <c r="V12" s="208"/>
      <c r="W12" s="208"/>
      <c r="X12" s="208"/>
      <c r="Y12" s="208"/>
      <c r="Z12" s="208"/>
    </row>
    <row r="13" spans="1:26" s="16" customFormat="1" ht="17.25" customHeight="1">
      <c r="A13" s="977" t="s">
        <v>21</v>
      </c>
      <c r="B13" s="713">
        <v>8791</v>
      </c>
      <c r="C13" s="139">
        <v>4299</v>
      </c>
      <c r="D13" s="289">
        <f t="shared" si="0"/>
        <v>0.48902286429302694</v>
      </c>
      <c r="E13" s="139">
        <v>47</v>
      </c>
      <c r="F13" s="289">
        <f t="shared" si="0"/>
        <v>5.3463769764531908E-3</v>
      </c>
      <c r="G13" s="359">
        <v>30</v>
      </c>
      <c r="H13" s="289">
        <f t="shared" si="1"/>
        <v>0.63829787234042556</v>
      </c>
      <c r="I13" s="359">
        <v>6504</v>
      </c>
      <c r="J13" s="289">
        <f t="shared" ref="J13" si="14">I13/$B13</f>
        <v>0.73984757137982027</v>
      </c>
      <c r="K13" s="221">
        <v>3402</v>
      </c>
      <c r="L13" s="289">
        <f t="shared" si="3"/>
        <v>0.52306273062730624</v>
      </c>
      <c r="M13" s="359">
        <v>2240</v>
      </c>
      <c r="N13" s="289">
        <f t="shared" ref="N13" si="15">M13/$B13</f>
        <v>0.25480605164372655</v>
      </c>
      <c r="O13" s="221">
        <v>867</v>
      </c>
      <c r="P13" s="1210">
        <f t="shared" si="5"/>
        <v>0.38705357142857144</v>
      </c>
      <c r="R13" s="208"/>
      <c r="S13" s="208"/>
      <c r="T13" s="208"/>
      <c r="U13" s="208"/>
      <c r="V13" s="208"/>
      <c r="W13" s="208"/>
      <c r="X13" s="208"/>
      <c r="Y13" s="208"/>
      <c r="Z13" s="208"/>
    </row>
    <row r="14" spans="1:26" s="16" customFormat="1" ht="17.25" customHeight="1">
      <c r="A14" s="977" t="s">
        <v>22</v>
      </c>
      <c r="B14" s="425">
        <v>5045</v>
      </c>
      <c r="C14" s="140">
        <v>2466</v>
      </c>
      <c r="D14" s="289">
        <f t="shared" si="0"/>
        <v>0.48880079286422201</v>
      </c>
      <c r="E14" s="140">
        <v>28</v>
      </c>
      <c r="F14" s="289">
        <f t="shared" si="0"/>
        <v>5.5500495540138752E-3</v>
      </c>
      <c r="G14" s="354">
        <v>17</v>
      </c>
      <c r="H14" s="289">
        <f t="shared" si="1"/>
        <v>0.6071428571428571</v>
      </c>
      <c r="I14" s="354">
        <v>3836</v>
      </c>
      <c r="J14" s="289">
        <f t="shared" ref="J14" si="16">I14/$B14</f>
        <v>0.76035678889990088</v>
      </c>
      <c r="K14" s="222">
        <v>2039</v>
      </c>
      <c r="L14" s="289">
        <f t="shared" si="3"/>
        <v>0.53154327424400416</v>
      </c>
      <c r="M14" s="354">
        <v>1181</v>
      </c>
      <c r="N14" s="289">
        <f t="shared" ref="N14" si="17">M14/$B14</f>
        <v>0.23409316154608523</v>
      </c>
      <c r="O14" s="222">
        <v>410</v>
      </c>
      <c r="P14" s="1210">
        <f t="shared" si="5"/>
        <v>0.34716342082980522</v>
      </c>
      <c r="R14" s="208"/>
      <c r="S14" s="208"/>
      <c r="T14" s="208"/>
      <c r="U14" s="208"/>
      <c r="V14" s="208"/>
      <c r="W14" s="208"/>
      <c r="X14" s="208"/>
      <c r="Y14" s="208"/>
      <c r="Z14" s="208"/>
    </row>
    <row r="15" spans="1:26" s="16" customFormat="1" ht="17.25" customHeight="1">
      <c r="A15" s="977" t="s">
        <v>23</v>
      </c>
      <c r="B15" s="425">
        <v>5924</v>
      </c>
      <c r="C15" s="140">
        <v>2817</v>
      </c>
      <c r="D15" s="289">
        <f t="shared" si="0"/>
        <v>0.47552329507089802</v>
      </c>
      <c r="E15" s="140">
        <v>35</v>
      </c>
      <c r="F15" s="289">
        <f t="shared" si="0"/>
        <v>5.9081701553004729E-3</v>
      </c>
      <c r="G15" s="354">
        <v>21</v>
      </c>
      <c r="H15" s="289">
        <f t="shared" si="1"/>
        <v>0.6</v>
      </c>
      <c r="I15" s="354">
        <v>4411</v>
      </c>
      <c r="J15" s="289">
        <f t="shared" ref="J15" si="18">I15/$B15</f>
        <v>0.74459824442943956</v>
      </c>
      <c r="K15" s="222">
        <v>2283</v>
      </c>
      <c r="L15" s="289">
        <f t="shared" si="3"/>
        <v>0.51756971208342784</v>
      </c>
      <c r="M15" s="354">
        <v>1478</v>
      </c>
      <c r="N15" s="289">
        <f t="shared" ref="N15" si="19">M15/$B15</f>
        <v>0.24949358541525996</v>
      </c>
      <c r="O15" s="222">
        <v>513</v>
      </c>
      <c r="P15" s="1210">
        <f t="shared" si="5"/>
        <v>0.34709066305818675</v>
      </c>
      <c r="R15" s="208"/>
      <c r="S15" s="208"/>
      <c r="T15" s="208"/>
      <c r="U15" s="208"/>
      <c r="V15" s="208"/>
      <c r="W15" s="208"/>
      <c r="X15" s="208"/>
      <c r="Y15" s="208"/>
      <c r="Z15" s="208"/>
    </row>
    <row r="16" spans="1:26" s="16" customFormat="1" ht="17.25" customHeight="1">
      <c r="A16" s="977" t="s">
        <v>24</v>
      </c>
      <c r="B16" s="425">
        <v>5779</v>
      </c>
      <c r="C16" s="140">
        <v>2838</v>
      </c>
      <c r="D16" s="289">
        <f t="shared" si="0"/>
        <v>0.49108842360269944</v>
      </c>
      <c r="E16" s="140">
        <v>32</v>
      </c>
      <c r="F16" s="289">
        <f t="shared" si="0"/>
        <v>5.5372901886139468E-3</v>
      </c>
      <c r="G16" s="354">
        <v>22</v>
      </c>
      <c r="H16" s="289">
        <f t="shared" si="1"/>
        <v>0.6875</v>
      </c>
      <c r="I16" s="354">
        <v>4483</v>
      </c>
      <c r="J16" s="289">
        <f t="shared" ref="J16" si="20">I16/$B16</f>
        <v>0.77573974736113516</v>
      </c>
      <c r="K16" s="222">
        <v>2361</v>
      </c>
      <c r="L16" s="289">
        <f t="shared" si="3"/>
        <v>0.52665625697077845</v>
      </c>
      <c r="M16" s="354">
        <v>1264</v>
      </c>
      <c r="N16" s="289">
        <f t="shared" ref="N16" si="21">M16/$B16</f>
        <v>0.21872296245025091</v>
      </c>
      <c r="O16" s="222">
        <v>455</v>
      </c>
      <c r="P16" s="1210">
        <f t="shared" si="5"/>
        <v>0.35996835443037972</v>
      </c>
      <c r="R16" s="208"/>
      <c r="S16" s="208"/>
      <c r="T16" s="208"/>
      <c r="U16" s="208"/>
      <c r="V16" s="208"/>
      <c r="W16" s="208"/>
      <c r="X16" s="208"/>
      <c r="Y16" s="208"/>
      <c r="Z16" s="208"/>
    </row>
    <row r="17" spans="1:26" s="16" customFormat="1" ht="17.25" customHeight="1">
      <c r="A17" s="977" t="s">
        <v>25</v>
      </c>
      <c r="B17" s="425">
        <v>5678</v>
      </c>
      <c r="C17" s="140">
        <v>2759</v>
      </c>
      <c r="D17" s="289">
        <f t="shared" si="0"/>
        <v>0.48591053187742161</v>
      </c>
      <c r="E17" s="140">
        <v>69</v>
      </c>
      <c r="F17" s="289">
        <f t="shared" si="0"/>
        <v>1.2152166255723846E-2</v>
      </c>
      <c r="G17" s="354">
        <v>43</v>
      </c>
      <c r="H17" s="289">
        <f t="shared" si="1"/>
        <v>0.62318840579710144</v>
      </c>
      <c r="I17" s="354">
        <v>4427</v>
      </c>
      <c r="J17" s="289">
        <f t="shared" ref="J17" si="22">I17/$B17</f>
        <v>0.77967594223318071</v>
      </c>
      <c r="K17" s="222">
        <v>2325</v>
      </c>
      <c r="L17" s="289">
        <f t="shared" si="3"/>
        <v>0.52518635644906253</v>
      </c>
      <c r="M17" s="354">
        <v>1182</v>
      </c>
      <c r="N17" s="289">
        <f t="shared" ref="N17" si="23">M17/$B17</f>
        <v>0.20817189151109547</v>
      </c>
      <c r="O17" s="222">
        <v>391</v>
      </c>
      <c r="P17" s="1210">
        <f t="shared" si="5"/>
        <v>0.33079526226734346</v>
      </c>
      <c r="R17" s="208"/>
      <c r="S17" s="208"/>
      <c r="T17" s="208"/>
      <c r="U17" s="208"/>
      <c r="V17" s="208"/>
      <c r="W17" s="208"/>
      <c r="X17" s="208"/>
      <c r="Y17" s="208"/>
      <c r="Z17" s="208"/>
    </row>
    <row r="18" spans="1:26" s="167" customFormat="1" ht="17.25" customHeight="1">
      <c r="A18" s="977" t="s">
        <v>26</v>
      </c>
      <c r="B18" s="425">
        <v>13883</v>
      </c>
      <c r="C18" s="140">
        <v>6779</v>
      </c>
      <c r="D18" s="289">
        <f t="shared" si="0"/>
        <v>0.48829503709572858</v>
      </c>
      <c r="E18" s="140">
        <v>89</v>
      </c>
      <c r="F18" s="289">
        <f t="shared" si="0"/>
        <v>6.4107181444932647E-3</v>
      </c>
      <c r="G18" s="354">
        <v>56</v>
      </c>
      <c r="H18" s="289">
        <f t="shared" si="1"/>
        <v>0.6292134831460674</v>
      </c>
      <c r="I18" s="354">
        <v>10544</v>
      </c>
      <c r="J18" s="289">
        <f t="shared" ref="J18" si="24">I18/$B18</f>
        <v>0.75949002377007846</v>
      </c>
      <c r="K18" s="222">
        <v>5543</v>
      </c>
      <c r="L18" s="289">
        <f t="shared" si="3"/>
        <v>0.52570182094081941</v>
      </c>
      <c r="M18" s="354">
        <v>3250</v>
      </c>
      <c r="N18" s="289">
        <f t="shared" ref="N18" si="25">M18/$B18</f>
        <v>0.23409925808542822</v>
      </c>
      <c r="O18" s="222">
        <v>1180</v>
      </c>
      <c r="P18" s="1210">
        <f t="shared" si="5"/>
        <v>0.36307692307692307</v>
      </c>
      <c r="Q18" s="16"/>
      <c r="R18" s="208"/>
      <c r="S18" s="208"/>
      <c r="T18" s="208"/>
      <c r="U18" s="208"/>
      <c r="V18" s="208"/>
      <c r="W18" s="208"/>
      <c r="X18" s="208"/>
      <c r="Y18" s="208"/>
      <c r="Z18" s="208"/>
    </row>
    <row r="19" spans="1:26" ht="17.25" customHeight="1">
      <c r="A19" s="977" t="s">
        <v>27</v>
      </c>
      <c r="B19" s="425">
        <v>6930</v>
      </c>
      <c r="C19" s="140">
        <v>3376</v>
      </c>
      <c r="D19" s="289">
        <f t="shared" si="0"/>
        <v>0.48715728715728718</v>
      </c>
      <c r="E19" s="140">
        <v>43</v>
      </c>
      <c r="F19" s="289">
        <f t="shared" si="0"/>
        <v>6.2049062049062053E-3</v>
      </c>
      <c r="G19" s="354">
        <v>34</v>
      </c>
      <c r="H19" s="289">
        <f t="shared" si="1"/>
        <v>0.79069767441860461</v>
      </c>
      <c r="I19" s="354">
        <v>5050</v>
      </c>
      <c r="J19" s="289">
        <f t="shared" ref="J19" si="26">I19/$B19</f>
        <v>0.72871572871572876</v>
      </c>
      <c r="K19" s="222">
        <v>2662</v>
      </c>
      <c r="L19" s="289">
        <f t="shared" si="3"/>
        <v>0.52712871287128715</v>
      </c>
      <c r="M19" s="354">
        <v>1837</v>
      </c>
      <c r="N19" s="289">
        <f t="shared" ref="N19" si="27">M19/$B19</f>
        <v>0.26507936507936508</v>
      </c>
      <c r="O19" s="222">
        <v>680</v>
      </c>
      <c r="P19" s="1210">
        <f t="shared" si="5"/>
        <v>0.37016875340228633</v>
      </c>
      <c r="Q19" s="16"/>
      <c r="R19" s="208"/>
      <c r="S19" s="208"/>
      <c r="T19" s="208"/>
      <c r="U19" s="208"/>
      <c r="V19" s="208"/>
      <c r="W19" s="208"/>
      <c r="X19" s="208"/>
      <c r="Y19" s="208"/>
      <c r="Z19" s="208"/>
    </row>
    <row r="20" spans="1:26" ht="17.25" customHeight="1">
      <c r="A20" s="977" t="s">
        <v>28</v>
      </c>
      <c r="B20" s="425">
        <v>6261</v>
      </c>
      <c r="C20" s="140">
        <v>3015</v>
      </c>
      <c r="D20" s="289">
        <f t="shared" si="0"/>
        <v>0.48155246765692383</v>
      </c>
      <c r="E20" s="140">
        <v>23</v>
      </c>
      <c r="F20" s="289">
        <f t="shared" si="0"/>
        <v>3.6735345791407124E-3</v>
      </c>
      <c r="G20" s="354">
        <v>13</v>
      </c>
      <c r="H20" s="289">
        <f t="shared" si="1"/>
        <v>0.56521739130434778</v>
      </c>
      <c r="I20" s="354">
        <v>4714</v>
      </c>
      <c r="J20" s="289">
        <f t="shared" ref="J20" si="28">I20/$B20</f>
        <v>0.75291486982910083</v>
      </c>
      <c r="K20" s="222">
        <v>2472</v>
      </c>
      <c r="L20" s="289">
        <f t="shared" si="3"/>
        <v>0.52439541790411537</v>
      </c>
      <c r="M20" s="354">
        <v>1524</v>
      </c>
      <c r="N20" s="289">
        <f t="shared" ref="N20" si="29">M20/$B20</f>
        <v>0.24341159559175851</v>
      </c>
      <c r="O20" s="222">
        <v>530</v>
      </c>
      <c r="P20" s="1210">
        <f t="shared" si="5"/>
        <v>0.34776902887139105</v>
      </c>
      <c r="Q20" s="16"/>
      <c r="R20" s="208"/>
      <c r="S20" s="208"/>
      <c r="T20" s="208"/>
      <c r="U20" s="208"/>
      <c r="V20" s="208"/>
      <c r="W20" s="208"/>
      <c r="X20" s="208"/>
      <c r="Y20" s="208"/>
      <c r="Z20" s="208"/>
    </row>
    <row r="21" spans="1:26">
      <c r="A21" s="977" t="s">
        <v>29</v>
      </c>
      <c r="B21" s="425">
        <v>12463</v>
      </c>
      <c r="C21" s="140">
        <v>5993</v>
      </c>
      <c r="D21" s="289">
        <f t="shared" si="0"/>
        <v>0.48086335553237586</v>
      </c>
      <c r="E21" s="140">
        <v>71</v>
      </c>
      <c r="F21" s="289">
        <f t="shared" si="0"/>
        <v>5.6968627136323516E-3</v>
      </c>
      <c r="G21" s="354">
        <v>51</v>
      </c>
      <c r="H21" s="289">
        <f t="shared" si="1"/>
        <v>0.71830985915492962</v>
      </c>
      <c r="I21" s="354">
        <v>9592</v>
      </c>
      <c r="J21" s="289">
        <f t="shared" ref="J21" si="30">I21/$B21</f>
        <v>0.76963812886142979</v>
      </c>
      <c r="K21" s="222">
        <v>4970</v>
      </c>
      <c r="L21" s="289">
        <f t="shared" si="3"/>
        <v>0.51814011676396998</v>
      </c>
      <c r="M21" s="354">
        <v>2800</v>
      </c>
      <c r="N21" s="289">
        <f t="shared" ref="N21" si="31">M21/$B21</f>
        <v>0.22466500842493781</v>
      </c>
      <c r="O21" s="222">
        <v>972</v>
      </c>
      <c r="P21" s="1210">
        <f t="shared" si="5"/>
        <v>0.34714285714285714</v>
      </c>
      <c r="Q21" s="16"/>
      <c r="R21" s="208"/>
      <c r="S21" s="208"/>
      <c r="T21" s="208"/>
      <c r="U21" s="208"/>
      <c r="V21" s="208"/>
      <c r="W21" s="208"/>
      <c r="X21" s="208"/>
      <c r="Y21" s="208"/>
      <c r="Z21" s="208"/>
    </row>
    <row r="22" spans="1:26" s="551" customFormat="1">
      <c r="A22" s="980"/>
      <c r="B22" s="138"/>
      <c r="C22" s="138"/>
      <c r="D22" s="449"/>
      <c r="E22" s="138"/>
      <c r="F22" s="449"/>
      <c r="G22" s="138"/>
      <c r="H22" s="449"/>
      <c r="I22" s="138"/>
      <c r="J22" s="449"/>
      <c r="K22" s="138"/>
      <c r="L22" s="449"/>
      <c r="M22" s="138"/>
      <c r="N22" s="449"/>
      <c r="O22" s="138"/>
      <c r="P22" s="449"/>
      <c r="Q22" s="16"/>
      <c r="R22" s="208"/>
      <c r="S22" s="208"/>
      <c r="T22" s="208"/>
      <c r="U22" s="208"/>
      <c r="V22" s="208"/>
      <c r="W22" s="208"/>
      <c r="X22" s="208"/>
      <c r="Y22" s="208"/>
      <c r="Z22" s="208"/>
    </row>
    <row r="23" spans="1:26" ht="17.25" customHeight="1">
      <c r="A23" s="419" t="s">
        <v>242</v>
      </c>
      <c r="R23" s="208"/>
      <c r="V23" s="208"/>
      <c r="Z23" s="208"/>
    </row>
    <row r="24" spans="1:26" s="123" customFormat="1" ht="17.25" customHeight="1">
      <c r="A24" s="419" t="s">
        <v>519</v>
      </c>
      <c r="R24" s="551"/>
    </row>
    <row r="25" spans="1:26">
      <c r="A25" s="69" t="s">
        <v>513</v>
      </c>
      <c r="R25" s="545"/>
    </row>
    <row r="26" spans="1:26">
      <c r="R26" s="551"/>
    </row>
    <row r="27" spans="1:26">
      <c r="R27" s="551"/>
    </row>
    <row r="28" spans="1:26">
      <c r="R28" s="551"/>
    </row>
  </sheetData>
  <mergeCells count="14">
    <mergeCell ref="A3:A6"/>
    <mergeCell ref="B3:B5"/>
    <mergeCell ref="C3:D3"/>
    <mergeCell ref="E3:P3"/>
    <mergeCell ref="E5:F5"/>
    <mergeCell ref="G5:H5"/>
    <mergeCell ref="I5:J5"/>
    <mergeCell ref="K5:L5"/>
    <mergeCell ref="M5:N5"/>
    <mergeCell ref="C4:D5"/>
    <mergeCell ref="E4:H4"/>
    <mergeCell ref="I4:L4"/>
    <mergeCell ref="O5:P5"/>
    <mergeCell ref="M4:P4"/>
  </mergeCells>
  <hyperlinks>
    <hyperlink ref="R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3"/>
  <dimension ref="A1:AA22"/>
  <sheetViews>
    <sheetView showGridLines="0" zoomScaleNormal="100" workbookViewId="0"/>
  </sheetViews>
  <sheetFormatPr defaultColWidth="9.140625" defaultRowHeight="15"/>
  <cols>
    <col min="1" max="1" width="17.85546875" style="147" customWidth="1"/>
    <col min="2" max="12" width="6.7109375" style="147" customWidth="1"/>
    <col min="13" max="13" width="7" style="147" customWidth="1"/>
    <col min="14" max="14" width="5.7109375" style="147" customWidth="1"/>
    <col min="15" max="15" width="6.7109375" style="147" customWidth="1"/>
    <col min="16" max="16" width="6.42578125" style="147" customWidth="1"/>
    <col min="17" max="17" width="6.7109375" style="147" customWidth="1"/>
    <col min="18" max="18" width="6.42578125" style="147" customWidth="1"/>
    <col min="19" max="16384" width="9.140625" style="147"/>
  </cols>
  <sheetData>
    <row r="1" spans="1:27" s="35" customFormat="1" ht="17.25" customHeight="1">
      <c r="A1" s="121" t="s">
        <v>965</v>
      </c>
      <c r="B1" s="124"/>
      <c r="C1" s="124"/>
      <c r="D1" s="124"/>
      <c r="E1" s="53"/>
      <c r="F1" s="53"/>
      <c r="G1" s="53"/>
      <c r="H1" s="53"/>
      <c r="I1" s="53"/>
      <c r="Q1" s="280"/>
    </row>
    <row r="2" spans="1:27" ht="17.25" customHeight="1" thickBot="1">
      <c r="A2" s="1614" t="s">
        <v>1719</v>
      </c>
      <c r="B2" s="146"/>
      <c r="C2" s="146"/>
      <c r="P2" s="146"/>
      <c r="Q2" s="146"/>
      <c r="R2" s="146"/>
      <c r="S2" s="146"/>
      <c r="T2" s="213" t="s">
        <v>1602</v>
      </c>
      <c r="U2" s="146"/>
    </row>
    <row r="3" spans="1:27" ht="32.25" customHeight="1">
      <c r="A3" s="1963" t="s">
        <v>184</v>
      </c>
      <c r="B3" s="1965" t="s">
        <v>193</v>
      </c>
      <c r="C3" s="1966"/>
      <c r="D3" s="1966"/>
      <c r="E3" s="1966"/>
      <c r="F3" s="1966"/>
      <c r="G3" s="1966"/>
      <c r="H3" s="1966"/>
      <c r="I3" s="1966"/>
      <c r="J3" s="1966"/>
      <c r="K3" s="1966"/>
      <c r="L3" s="1972"/>
      <c r="M3" s="1967" t="s">
        <v>941</v>
      </c>
      <c r="N3" s="1968"/>
      <c r="O3" s="1969" t="s">
        <v>942</v>
      </c>
      <c r="P3" s="1970"/>
      <c r="Q3" s="1971" t="s">
        <v>943</v>
      </c>
      <c r="R3" s="1968"/>
    </row>
    <row r="4" spans="1:27" ht="17.25" customHeight="1" thickBot="1">
      <c r="A4" s="1964"/>
      <c r="B4" s="995" t="s">
        <v>11</v>
      </c>
      <c r="C4" s="995" t="s">
        <v>12</v>
      </c>
      <c r="D4" s="995" t="s">
        <v>13</v>
      </c>
      <c r="E4" s="995" t="s">
        <v>135</v>
      </c>
      <c r="F4" s="995" t="s">
        <v>183</v>
      </c>
      <c r="G4" s="996" t="s">
        <v>432</v>
      </c>
      <c r="H4" s="995" t="s">
        <v>529</v>
      </c>
      <c r="I4" s="995" t="s">
        <v>589</v>
      </c>
      <c r="J4" s="995" t="s">
        <v>656</v>
      </c>
      <c r="K4" s="995" t="s">
        <v>673</v>
      </c>
      <c r="L4" s="1112" t="s">
        <v>939</v>
      </c>
      <c r="M4" s="1058" t="s">
        <v>185</v>
      </c>
      <c r="N4" s="1000" t="s">
        <v>186</v>
      </c>
      <c r="O4" s="1010" t="s">
        <v>185</v>
      </c>
      <c r="P4" s="1000" t="s">
        <v>186</v>
      </c>
      <c r="Q4" s="1010" t="s">
        <v>185</v>
      </c>
      <c r="R4" s="1117" t="s">
        <v>186</v>
      </c>
      <c r="T4"/>
    </row>
    <row r="5" spans="1:27" ht="17.25" customHeight="1">
      <c r="A5" s="975" t="s">
        <v>1601</v>
      </c>
      <c r="B5" s="248">
        <v>117374</v>
      </c>
      <c r="C5" s="248">
        <v>116727</v>
      </c>
      <c r="D5" s="248">
        <v>117198</v>
      </c>
      <c r="E5" s="248">
        <v>111841</v>
      </c>
      <c r="F5" s="248">
        <v>108062</v>
      </c>
      <c r="G5" s="248">
        <v>106625</v>
      </c>
      <c r="H5" s="248">
        <v>108630</v>
      </c>
      <c r="I5" s="248">
        <v>108143</v>
      </c>
      <c r="J5" s="248">
        <v>117607</v>
      </c>
      <c r="K5" s="248">
        <v>117168</v>
      </c>
      <c r="L5" s="214">
        <v>119932</v>
      </c>
      <c r="M5" s="1059">
        <f>L5-K5</f>
        <v>2764</v>
      </c>
      <c r="N5" s="296">
        <f>L5/K5-1</f>
        <v>2.3590058719104245E-2</v>
      </c>
      <c r="O5" s="1133">
        <f>L5-G5</f>
        <v>13307</v>
      </c>
      <c r="P5" s="296">
        <f>L5/G5-1</f>
        <v>0.12480187573270807</v>
      </c>
      <c r="Q5" s="1133">
        <f>L5-B5</f>
        <v>2558</v>
      </c>
      <c r="R5" s="1118">
        <f>L5/B5-1</f>
        <v>2.1793582905924591E-2</v>
      </c>
      <c r="T5"/>
      <c r="V5" s="385"/>
      <c r="W5" s="196"/>
      <c r="X5" s="385"/>
      <c r="Y5" s="196"/>
      <c r="Z5" s="385"/>
      <c r="AA5" s="196"/>
    </row>
    <row r="6" spans="1:27" ht="17.25" customHeight="1">
      <c r="A6" s="977" t="s">
        <v>16</v>
      </c>
      <c r="B6" s="227">
        <v>13402</v>
      </c>
      <c r="C6" s="227">
        <v>13772</v>
      </c>
      <c r="D6" s="227">
        <v>13997</v>
      </c>
      <c r="E6" s="227">
        <v>13529</v>
      </c>
      <c r="F6" s="227">
        <v>13496</v>
      </c>
      <c r="G6" s="227">
        <v>13067</v>
      </c>
      <c r="H6" s="227">
        <v>13241</v>
      </c>
      <c r="I6" s="227">
        <v>13061</v>
      </c>
      <c r="J6" s="227">
        <v>14575</v>
      </c>
      <c r="K6" s="227">
        <v>14164</v>
      </c>
      <c r="L6" s="215">
        <v>14356</v>
      </c>
      <c r="M6" s="1060">
        <f t="shared" ref="M6:M19" si="0">L6-K6</f>
        <v>192</v>
      </c>
      <c r="N6" s="298">
        <f t="shared" ref="N6:N19" si="1">L6/K6-1</f>
        <v>1.3555492798644542E-2</v>
      </c>
      <c r="O6" s="1116">
        <f t="shared" ref="O6:O19" si="2">L6-G6</f>
        <v>1289</v>
      </c>
      <c r="P6" s="298">
        <f t="shared" ref="P6:P19" si="3">L6/G6-1</f>
        <v>9.8645442718297893E-2</v>
      </c>
      <c r="Q6" s="1116">
        <f t="shared" ref="Q6:Q19" si="4">L6-B6</f>
        <v>954</v>
      </c>
      <c r="R6" s="1115">
        <f t="shared" ref="R6:R19" si="5">L6/B6-1</f>
        <v>7.1183405461871407E-2</v>
      </c>
      <c r="T6"/>
      <c r="V6" s="385"/>
      <c r="W6" s="196"/>
      <c r="X6" s="385"/>
      <c r="Y6" s="196"/>
      <c r="Z6" s="385"/>
      <c r="AA6" s="196"/>
    </row>
    <row r="7" spans="1:27" ht="17.25" customHeight="1">
      <c r="A7" s="977" t="s">
        <v>17</v>
      </c>
      <c r="B7" s="227">
        <v>16124</v>
      </c>
      <c r="C7" s="227">
        <v>16329</v>
      </c>
      <c r="D7" s="227">
        <v>16476</v>
      </c>
      <c r="E7" s="227">
        <v>16335</v>
      </c>
      <c r="F7" s="227">
        <v>15750</v>
      </c>
      <c r="G7" s="227">
        <v>15534</v>
      </c>
      <c r="H7" s="227">
        <v>16335</v>
      </c>
      <c r="I7" s="227">
        <v>16124</v>
      </c>
      <c r="J7" s="227">
        <v>17579</v>
      </c>
      <c r="K7" s="227">
        <v>17550</v>
      </c>
      <c r="L7" s="215">
        <v>18056</v>
      </c>
      <c r="M7" s="1060">
        <f t="shared" si="0"/>
        <v>506</v>
      </c>
      <c r="N7" s="298">
        <f t="shared" si="1"/>
        <v>2.8831908831908892E-2</v>
      </c>
      <c r="O7" s="1116">
        <f t="shared" si="2"/>
        <v>2522</v>
      </c>
      <c r="P7" s="298">
        <f t="shared" si="3"/>
        <v>0.16235354705806615</v>
      </c>
      <c r="Q7" s="1116">
        <f t="shared" si="4"/>
        <v>1932</v>
      </c>
      <c r="R7" s="1115">
        <f t="shared" si="5"/>
        <v>0.11982138427189293</v>
      </c>
      <c r="T7"/>
      <c r="V7" s="385"/>
      <c r="W7" s="196"/>
      <c r="X7" s="385"/>
      <c r="Y7" s="196"/>
      <c r="Z7" s="385"/>
      <c r="AA7" s="196"/>
    </row>
    <row r="8" spans="1:27" ht="17.25" customHeight="1">
      <c r="A8" s="977" t="s">
        <v>18</v>
      </c>
      <c r="B8" s="227">
        <v>7000</v>
      </c>
      <c r="C8" s="227">
        <v>7065</v>
      </c>
      <c r="D8" s="227">
        <v>7057</v>
      </c>
      <c r="E8" s="227">
        <v>6607</v>
      </c>
      <c r="F8" s="227">
        <v>6536</v>
      </c>
      <c r="G8" s="227">
        <v>6467</v>
      </c>
      <c r="H8" s="227">
        <v>6467</v>
      </c>
      <c r="I8" s="227">
        <v>6680</v>
      </c>
      <c r="J8" s="227">
        <v>6958</v>
      </c>
      <c r="K8" s="227">
        <v>6950</v>
      </c>
      <c r="L8" s="215">
        <v>7298</v>
      </c>
      <c r="M8" s="1060">
        <f t="shared" si="0"/>
        <v>348</v>
      </c>
      <c r="N8" s="298">
        <f t="shared" si="1"/>
        <v>5.0071942446043183E-2</v>
      </c>
      <c r="O8" s="1116">
        <f t="shared" si="2"/>
        <v>831</v>
      </c>
      <c r="P8" s="298">
        <f t="shared" si="3"/>
        <v>0.12849853100355646</v>
      </c>
      <c r="Q8" s="1116">
        <f t="shared" si="4"/>
        <v>298</v>
      </c>
      <c r="R8" s="1115">
        <f t="shared" si="5"/>
        <v>4.2571428571428482E-2</v>
      </c>
      <c r="T8"/>
      <c r="V8" s="385"/>
      <c r="W8" s="196"/>
      <c r="X8" s="385"/>
      <c r="Y8" s="196"/>
      <c r="Z8" s="385"/>
      <c r="AA8" s="196"/>
    </row>
    <row r="9" spans="1:27" ht="17.25" customHeight="1">
      <c r="A9" s="977" t="s">
        <v>19</v>
      </c>
      <c r="B9" s="227">
        <v>6449</v>
      </c>
      <c r="C9" s="227">
        <v>6306</v>
      </c>
      <c r="D9" s="227">
        <v>6440</v>
      </c>
      <c r="E9" s="227">
        <v>5994</v>
      </c>
      <c r="F9" s="227">
        <v>5721</v>
      </c>
      <c r="G9" s="227">
        <v>5723</v>
      </c>
      <c r="H9" s="227">
        <v>5766</v>
      </c>
      <c r="I9" s="227">
        <v>5769</v>
      </c>
      <c r="J9" s="227">
        <v>6406</v>
      </c>
      <c r="K9" s="227">
        <v>6407</v>
      </c>
      <c r="L9" s="215">
        <v>6646</v>
      </c>
      <c r="M9" s="1060">
        <f t="shared" si="0"/>
        <v>239</v>
      </c>
      <c r="N9" s="298">
        <f t="shared" si="1"/>
        <v>3.7302949898548432E-2</v>
      </c>
      <c r="O9" s="1116">
        <f t="shared" si="2"/>
        <v>923</v>
      </c>
      <c r="P9" s="298">
        <f t="shared" si="3"/>
        <v>0.16127904944958948</v>
      </c>
      <c r="Q9" s="1116">
        <f t="shared" si="4"/>
        <v>197</v>
      </c>
      <c r="R9" s="1115">
        <f t="shared" si="5"/>
        <v>3.0547371685532676E-2</v>
      </c>
      <c r="T9"/>
      <c r="V9" s="385"/>
      <c r="W9" s="196"/>
      <c r="X9" s="385"/>
      <c r="Y9" s="196"/>
      <c r="Z9" s="385"/>
      <c r="AA9" s="196"/>
    </row>
    <row r="10" spans="1:27" ht="17.25" customHeight="1">
      <c r="A10" s="977" t="s">
        <v>20</v>
      </c>
      <c r="B10" s="227">
        <v>3254</v>
      </c>
      <c r="C10" s="227">
        <v>3156</v>
      </c>
      <c r="D10" s="227">
        <v>3187</v>
      </c>
      <c r="E10" s="227">
        <v>2904</v>
      </c>
      <c r="F10" s="227">
        <v>2744</v>
      </c>
      <c r="G10" s="227">
        <v>2691</v>
      </c>
      <c r="H10" s="227">
        <v>2691</v>
      </c>
      <c r="I10" s="227">
        <v>2662</v>
      </c>
      <c r="J10" s="227">
        <v>2840</v>
      </c>
      <c r="K10" s="227">
        <v>2933</v>
      </c>
      <c r="L10" s="215">
        <v>2822</v>
      </c>
      <c r="M10" s="1060">
        <f t="shared" si="0"/>
        <v>-111</v>
      </c>
      <c r="N10" s="298">
        <f t="shared" si="1"/>
        <v>-3.784520968291849E-2</v>
      </c>
      <c r="O10" s="1116">
        <f t="shared" si="2"/>
        <v>131</v>
      </c>
      <c r="P10" s="298">
        <f t="shared" si="3"/>
        <v>4.8680787811222537E-2</v>
      </c>
      <c r="Q10" s="1116">
        <f t="shared" si="4"/>
        <v>-432</v>
      </c>
      <c r="R10" s="1115">
        <f t="shared" si="5"/>
        <v>-0.13275968039336206</v>
      </c>
      <c r="T10"/>
      <c r="V10" s="385"/>
      <c r="W10" s="196"/>
      <c r="X10" s="385"/>
      <c r="Y10" s="196"/>
      <c r="Z10" s="385"/>
      <c r="AA10" s="196"/>
    </row>
    <row r="11" spans="1:27" ht="17.25" customHeight="1">
      <c r="A11" s="977" t="s">
        <v>21</v>
      </c>
      <c r="B11" s="227">
        <v>9623</v>
      </c>
      <c r="C11" s="227">
        <v>9218</v>
      </c>
      <c r="D11" s="227">
        <v>9190</v>
      </c>
      <c r="E11" s="227">
        <v>8706</v>
      </c>
      <c r="F11" s="227">
        <v>8310</v>
      </c>
      <c r="G11" s="227">
        <v>7842</v>
      </c>
      <c r="H11" s="227">
        <v>8168</v>
      </c>
      <c r="I11" s="227">
        <v>8011</v>
      </c>
      <c r="J11" s="227">
        <v>8744</v>
      </c>
      <c r="K11" s="227">
        <v>8527</v>
      </c>
      <c r="L11" s="215">
        <v>8791</v>
      </c>
      <c r="M11" s="1060">
        <f t="shared" si="0"/>
        <v>264</v>
      </c>
      <c r="N11" s="298">
        <f t="shared" si="1"/>
        <v>3.0960478480122067E-2</v>
      </c>
      <c r="O11" s="1116">
        <f t="shared" si="2"/>
        <v>949</v>
      </c>
      <c r="P11" s="298">
        <f t="shared" si="3"/>
        <v>0.12101504718184142</v>
      </c>
      <c r="Q11" s="1116">
        <f t="shared" si="4"/>
        <v>-832</v>
      </c>
      <c r="R11" s="1115">
        <f t="shared" si="5"/>
        <v>-8.6459524056946901E-2</v>
      </c>
      <c r="T11"/>
      <c r="V11" s="385"/>
      <c r="W11" s="196"/>
      <c r="X11" s="385"/>
      <c r="Y11" s="196"/>
      <c r="Z11" s="385"/>
      <c r="AA11" s="196"/>
    </row>
    <row r="12" spans="1:27" ht="17.25" customHeight="1">
      <c r="A12" s="977" t="s">
        <v>22</v>
      </c>
      <c r="B12" s="227">
        <v>5098</v>
      </c>
      <c r="C12" s="227">
        <v>5139</v>
      </c>
      <c r="D12" s="227">
        <v>5103</v>
      </c>
      <c r="E12" s="227">
        <v>4810</v>
      </c>
      <c r="F12" s="227">
        <v>4517</v>
      </c>
      <c r="G12" s="227">
        <v>4617</v>
      </c>
      <c r="H12" s="227">
        <v>4485</v>
      </c>
      <c r="I12" s="227">
        <v>4392</v>
      </c>
      <c r="J12" s="227">
        <v>5055</v>
      </c>
      <c r="K12" s="227">
        <v>5027</v>
      </c>
      <c r="L12" s="215">
        <v>5045</v>
      </c>
      <c r="M12" s="1060">
        <f t="shared" si="0"/>
        <v>18</v>
      </c>
      <c r="N12" s="298">
        <f t="shared" si="1"/>
        <v>3.5806644121743059E-3</v>
      </c>
      <c r="O12" s="1116">
        <f t="shared" si="2"/>
        <v>428</v>
      </c>
      <c r="P12" s="298">
        <f t="shared" si="3"/>
        <v>9.2700888022525518E-2</v>
      </c>
      <c r="Q12" s="1116">
        <f t="shared" si="4"/>
        <v>-53</v>
      </c>
      <c r="R12" s="1115">
        <f t="shared" si="5"/>
        <v>-1.0396233817183242E-2</v>
      </c>
      <c r="T12"/>
      <c r="V12" s="385"/>
      <c r="W12" s="196"/>
      <c r="X12" s="385"/>
      <c r="Y12" s="196"/>
      <c r="Z12" s="385"/>
      <c r="AA12" s="196"/>
    </row>
    <row r="13" spans="1:27" ht="17.25" customHeight="1">
      <c r="A13" s="977" t="s">
        <v>23</v>
      </c>
      <c r="B13" s="227">
        <v>6152</v>
      </c>
      <c r="C13" s="227">
        <v>6032</v>
      </c>
      <c r="D13" s="227">
        <v>6212</v>
      </c>
      <c r="E13" s="227">
        <v>5518</v>
      </c>
      <c r="F13" s="227">
        <v>5559</v>
      </c>
      <c r="G13" s="227">
        <v>5322</v>
      </c>
      <c r="H13" s="227">
        <v>5374</v>
      </c>
      <c r="I13" s="227">
        <v>5348</v>
      </c>
      <c r="J13" s="227">
        <v>5879</v>
      </c>
      <c r="K13" s="227">
        <v>5879</v>
      </c>
      <c r="L13" s="215">
        <v>5924</v>
      </c>
      <c r="M13" s="1060">
        <f t="shared" si="0"/>
        <v>45</v>
      </c>
      <c r="N13" s="298">
        <f t="shared" si="1"/>
        <v>7.6543629869025853E-3</v>
      </c>
      <c r="O13" s="1116">
        <f t="shared" si="2"/>
        <v>602</v>
      </c>
      <c r="P13" s="298">
        <f t="shared" si="3"/>
        <v>0.11311537016159345</v>
      </c>
      <c r="Q13" s="1116">
        <f t="shared" si="4"/>
        <v>-228</v>
      </c>
      <c r="R13" s="1115">
        <f t="shared" si="5"/>
        <v>-3.7061118335500631E-2</v>
      </c>
      <c r="T13"/>
      <c r="V13" s="385"/>
      <c r="W13" s="196"/>
      <c r="X13" s="385"/>
      <c r="Y13" s="196"/>
      <c r="Z13" s="385"/>
      <c r="AA13" s="196"/>
    </row>
    <row r="14" spans="1:27" ht="17.25" customHeight="1">
      <c r="A14" s="977" t="s">
        <v>24</v>
      </c>
      <c r="B14" s="227">
        <v>5760</v>
      </c>
      <c r="C14" s="227">
        <v>5689</v>
      </c>
      <c r="D14" s="227">
        <v>5662</v>
      </c>
      <c r="E14" s="227">
        <v>5377</v>
      </c>
      <c r="F14" s="227">
        <v>5355</v>
      </c>
      <c r="G14" s="227">
        <v>5207</v>
      </c>
      <c r="H14" s="227">
        <v>5321</v>
      </c>
      <c r="I14" s="227">
        <v>5257</v>
      </c>
      <c r="J14" s="227">
        <v>5784</v>
      </c>
      <c r="K14" s="227">
        <v>5757</v>
      </c>
      <c r="L14" s="215">
        <v>5779</v>
      </c>
      <c r="M14" s="1060">
        <f t="shared" si="0"/>
        <v>22</v>
      </c>
      <c r="N14" s="298">
        <f t="shared" si="1"/>
        <v>3.8214347750564759E-3</v>
      </c>
      <c r="O14" s="1116">
        <f t="shared" si="2"/>
        <v>572</v>
      </c>
      <c r="P14" s="298">
        <f t="shared" si="3"/>
        <v>0.10985212214326867</v>
      </c>
      <c r="Q14" s="1116">
        <f t="shared" si="4"/>
        <v>19</v>
      </c>
      <c r="R14" s="1115">
        <f t="shared" si="5"/>
        <v>3.2986111111110716E-3</v>
      </c>
      <c r="T14"/>
      <c r="V14" s="385"/>
      <c r="W14" s="196"/>
      <c r="X14" s="385"/>
      <c r="Y14" s="196"/>
      <c r="Z14" s="385"/>
      <c r="AA14" s="196"/>
    </row>
    <row r="15" spans="1:27" ht="17.25" customHeight="1">
      <c r="A15" s="977" t="s">
        <v>25</v>
      </c>
      <c r="B15" s="227">
        <v>5612</v>
      </c>
      <c r="C15" s="227">
        <v>5381</v>
      </c>
      <c r="D15" s="227">
        <v>5303</v>
      </c>
      <c r="E15" s="227">
        <v>5139</v>
      </c>
      <c r="F15" s="227">
        <v>5093</v>
      </c>
      <c r="G15" s="227">
        <v>4948</v>
      </c>
      <c r="H15" s="227">
        <v>5106</v>
      </c>
      <c r="I15" s="227">
        <v>5163</v>
      </c>
      <c r="J15" s="227">
        <v>5520</v>
      </c>
      <c r="K15" s="227">
        <v>5467</v>
      </c>
      <c r="L15" s="215">
        <v>5678</v>
      </c>
      <c r="M15" s="1060">
        <f t="shared" si="0"/>
        <v>211</v>
      </c>
      <c r="N15" s="298">
        <f t="shared" si="1"/>
        <v>3.8595207609292137E-2</v>
      </c>
      <c r="O15" s="1116">
        <f t="shared" si="2"/>
        <v>730</v>
      </c>
      <c r="P15" s="298">
        <f t="shared" si="3"/>
        <v>0.14753435731608722</v>
      </c>
      <c r="Q15" s="1116">
        <f t="shared" si="4"/>
        <v>66</v>
      </c>
      <c r="R15" s="1115">
        <f t="shared" si="5"/>
        <v>1.1760513186029886E-2</v>
      </c>
      <c r="T15"/>
      <c r="V15" s="385"/>
      <c r="W15" s="196"/>
      <c r="X15" s="385"/>
      <c r="Y15" s="196"/>
      <c r="Z15" s="385"/>
      <c r="AA15" s="196"/>
    </row>
    <row r="16" spans="1:27" ht="17.25" customHeight="1">
      <c r="A16" s="977" t="s">
        <v>26</v>
      </c>
      <c r="B16" s="227">
        <v>12652</v>
      </c>
      <c r="C16" s="227">
        <v>13043</v>
      </c>
      <c r="D16" s="227">
        <v>13053</v>
      </c>
      <c r="E16" s="227">
        <v>12582</v>
      </c>
      <c r="F16" s="227">
        <v>12239</v>
      </c>
      <c r="G16" s="227">
        <v>12182</v>
      </c>
      <c r="H16" s="227">
        <v>12565</v>
      </c>
      <c r="I16" s="227">
        <v>12601</v>
      </c>
      <c r="J16" s="227">
        <v>13508</v>
      </c>
      <c r="K16" s="227">
        <v>13472</v>
      </c>
      <c r="L16" s="215">
        <v>13883</v>
      </c>
      <c r="M16" s="1060">
        <f t="shared" si="0"/>
        <v>411</v>
      </c>
      <c r="N16" s="298">
        <f t="shared" si="1"/>
        <v>3.0507719714964354E-2</v>
      </c>
      <c r="O16" s="1116">
        <f t="shared" si="2"/>
        <v>1701</v>
      </c>
      <c r="P16" s="298">
        <f t="shared" si="3"/>
        <v>0.13963224429486121</v>
      </c>
      <c r="Q16" s="1116">
        <f t="shared" si="4"/>
        <v>1231</v>
      </c>
      <c r="R16" s="1115">
        <f t="shared" si="5"/>
        <v>9.7296870060069596E-2</v>
      </c>
      <c r="T16"/>
      <c r="V16" s="385"/>
      <c r="W16" s="196"/>
      <c r="X16" s="385"/>
      <c r="Y16" s="196"/>
      <c r="Z16" s="385"/>
      <c r="AA16" s="196"/>
    </row>
    <row r="17" spans="1:27" ht="17.25" customHeight="1">
      <c r="A17" s="977" t="s">
        <v>27</v>
      </c>
      <c r="B17" s="227">
        <v>6963</v>
      </c>
      <c r="C17" s="227">
        <v>6920</v>
      </c>
      <c r="D17" s="227">
        <v>6838</v>
      </c>
      <c r="E17" s="227">
        <v>6498</v>
      </c>
      <c r="F17" s="227">
        <v>6044</v>
      </c>
      <c r="G17" s="227">
        <v>6137</v>
      </c>
      <c r="H17" s="227">
        <v>6211</v>
      </c>
      <c r="I17" s="227">
        <v>6103</v>
      </c>
      <c r="J17" s="227">
        <v>6712</v>
      </c>
      <c r="K17" s="227">
        <v>6763</v>
      </c>
      <c r="L17" s="215">
        <v>6930</v>
      </c>
      <c r="M17" s="1060">
        <f t="shared" si="0"/>
        <v>167</v>
      </c>
      <c r="N17" s="298">
        <f t="shared" si="1"/>
        <v>2.4693183498447402E-2</v>
      </c>
      <c r="O17" s="1116">
        <f t="shared" si="2"/>
        <v>793</v>
      </c>
      <c r="P17" s="298">
        <f t="shared" si="3"/>
        <v>0.12921622942805921</v>
      </c>
      <c r="Q17" s="1116">
        <f t="shared" si="4"/>
        <v>-33</v>
      </c>
      <c r="R17" s="1115">
        <f t="shared" si="5"/>
        <v>-4.7393364928910442E-3</v>
      </c>
      <c r="T17"/>
      <c r="V17" s="385"/>
      <c r="W17" s="196"/>
      <c r="X17" s="385"/>
      <c r="Y17" s="196"/>
      <c r="Z17" s="385"/>
      <c r="AA17" s="196"/>
    </row>
    <row r="18" spans="1:27" ht="17.25" customHeight="1">
      <c r="A18" s="977" t="s">
        <v>28</v>
      </c>
      <c r="B18" s="227">
        <v>6289</v>
      </c>
      <c r="C18" s="227">
        <v>6045</v>
      </c>
      <c r="D18" s="227">
        <v>6005</v>
      </c>
      <c r="E18" s="227">
        <v>5843</v>
      </c>
      <c r="F18" s="227">
        <v>5424</v>
      </c>
      <c r="G18" s="227">
        <v>5501</v>
      </c>
      <c r="H18" s="227">
        <v>5480</v>
      </c>
      <c r="I18" s="227">
        <v>5624</v>
      </c>
      <c r="J18" s="227">
        <v>6022</v>
      </c>
      <c r="K18" s="227">
        <v>6143</v>
      </c>
      <c r="L18" s="215">
        <v>6261</v>
      </c>
      <c r="M18" s="1060">
        <f t="shared" si="0"/>
        <v>118</v>
      </c>
      <c r="N18" s="298">
        <f t="shared" si="1"/>
        <v>1.9208855608009223E-2</v>
      </c>
      <c r="O18" s="1116">
        <f t="shared" si="2"/>
        <v>760</v>
      </c>
      <c r="P18" s="298">
        <f t="shared" si="3"/>
        <v>0.13815669878203973</v>
      </c>
      <c r="Q18" s="1116">
        <f t="shared" si="4"/>
        <v>-28</v>
      </c>
      <c r="R18" s="1115">
        <f t="shared" si="5"/>
        <v>-4.4522181586897913E-3</v>
      </c>
      <c r="T18"/>
      <c r="V18" s="385"/>
      <c r="W18" s="196"/>
      <c r="X18" s="385"/>
      <c r="Y18" s="196"/>
      <c r="Z18" s="385"/>
      <c r="AA18" s="196"/>
    </row>
    <row r="19" spans="1:27" ht="17.25" customHeight="1">
      <c r="A19" s="977" t="s">
        <v>29</v>
      </c>
      <c r="B19" s="227">
        <v>12996</v>
      </c>
      <c r="C19" s="227">
        <v>12632</v>
      </c>
      <c r="D19" s="227">
        <v>12675</v>
      </c>
      <c r="E19" s="227">
        <v>11999</v>
      </c>
      <c r="F19" s="227">
        <v>11274</v>
      </c>
      <c r="G19" s="227">
        <v>11387</v>
      </c>
      <c r="H19" s="227">
        <v>11420</v>
      </c>
      <c r="I19" s="227">
        <v>11348</v>
      </c>
      <c r="J19" s="227">
        <v>12025</v>
      </c>
      <c r="K19" s="227">
        <v>12129</v>
      </c>
      <c r="L19" s="215">
        <v>12463</v>
      </c>
      <c r="M19" s="1060">
        <f t="shared" si="0"/>
        <v>334</v>
      </c>
      <c r="N19" s="298">
        <f t="shared" si="1"/>
        <v>2.7537307280072643E-2</v>
      </c>
      <c r="O19" s="1116">
        <f t="shared" si="2"/>
        <v>1076</v>
      </c>
      <c r="P19" s="298">
        <f t="shared" si="3"/>
        <v>9.4493720909809342E-2</v>
      </c>
      <c r="Q19" s="1116">
        <f t="shared" si="4"/>
        <v>-533</v>
      </c>
      <c r="R19" s="1115">
        <f t="shared" si="5"/>
        <v>-4.101261926746691E-2</v>
      </c>
      <c r="T19"/>
      <c r="V19" s="385"/>
      <c r="W19" s="196"/>
      <c r="X19" s="385"/>
      <c r="Y19" s="196"/>
      <c r="Z19" s="385"/>
      <c r="AA19" s="196"/>
    </row>
    <row r="20" spans="1:27" s="551" customFormat="1" ht="17.25" customHeight="1">
      <c r="A20" s="980"/>
      <c r="B20" s="1208"/>
      <c r="C20" s="1208"/>
      <c r="D20" s="1208"/>
      <c r="E20" s="1208"/>
      <c r="F20" s="1208"/>
      <c r="G20" s="1208"/>
      <c r="H20" s="1208"/>
      <c r="I20" s="1208"/>
      <c r="J20" s="1208"/>
      <c r="K20" s="1208"/>
      <c r="L20" s="1208"/>
      <c r="M20" s="1466"/>
      <c r="N20" s="1008"/>
      <c r="O20" s="14"/>
      <c r="P20" s="1008"/>
      <c r="Q20" s="14"/>
      <c r="R20" s="1008"/>
      <c r="V20" s="385"/>
      <c r="W20" s="196"/>
      <c r="X20" s="385"/>
      <c r="Y20" s="196"/>
      <c r="Z20" s="385"/>
      <c r="AA20" s="196"/>
    </row>
    <row r="21" spans="1:27" s="18" customFormat="1" ht="17.25" customHeight="1">
      <c r="A21" s="69" t="s">
        <v>513</v>
      </c>
      <c r="B21" s="147"/>
      <c r="C21" s="147"/>
      <c r="D21" s="147"/>
      <c r="E21" s="147"/>
      <c r="F21" s="147"/>
      <c r="G21" s="147"/>
      <c r="H21" s="147"/>
      <c r="I21" s="147"/>
      <c r="J21" s="147"/>
      <c r="K21" s="147"/>
      <c r="L21" s="147"/>
      <c r="M21" s="147"/>
      <c r="N21" s="147"/>
      <c r="O21" s="147"/>
      <c r="P21" s="147"/>
      <c r="T21"/>
    </row>
    <row r="22" spans="1:27">
      <c r="B22" s="271"/>
      <c r="C22" s="271"/>
      <c r="D22" s="271"/>
      <c r="E22" s="271"/>
      <c r="F22" s="271"/>
      <c r="G22" s="271"/>
      <c r="H22" s="271"/>
      <c r="I22" s="271"/>
      <c r="J22" s="271"/>
      <c r="K22" s="271"/>
      <c r="L22" s="271"/>
    </row>
  </sheetData>
  <sortState ref="B22:B35">
    <sortCondition descending="1" ref="B21"/>
  </sortState>
  <mergeCells count="5">
    <mergeCell ref="A3:A4"/>
    <mergeCell ref="B3:L3"/>
    <mergeCell ref="M3:N3"/>
    <mergeCell ref="O3:P3"/>
    <mergeCell ref="Q3:R3"/>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4"/>
  <dimension ref="A1:AA25"/>
  <sheetViews>
    <sheetView showGridLines="0" zoomScaleNormal="100" workbookViewId="0"/>
  </sheetViews>
  <sheetFormatPr defaultColWidth="9.140625" defaultRowHeight="15"/>
  <cols>
    <col min="1" max="1" width="18" style="147" customWidth="1"/>
    <col min="2" max="12" width="6.7109375" style="147" customWidth="1"/>
    <col min="13" max="13" width="7" style="147" customWidth="1"/>
    <col min="14" max="14" width="5.7109375" style="147" customWidth="1"/>
    <col min="15" max="15" width="6.7109375" style="147" customWidth="1"/>
    <col min="16" max="16" width="6.42578125" style="147" customWidth="1"/>
    <col min="17" max="17" width="6.7109375" style="147" customWidth="1"/>
    <col min="18" max="18" width="6.42578125" style="147" customWidth="1"/>
    <col min="19" max="16384" width="9.140625" style="147"/>
  </cols>
  <sheetData>
    <row r="1" spans="1:27" s="35" customFormat="1" ht="17.25" customHeight="1">
      <c r="A1" s="121" t="s">
        <v>966</v>
      </c>
      <c r="B1" s="124"/>
      <c r="C1" s="124"/>
      <c r="D1" s="124"/>
      <c r="E1" s="53"/>
      <c r="F1" s="53"/>
      <c r="G1" s="53"/>
      <c r="H1" s="53"/>
      <c r="I1" s="53"/>
      <c r="R1" s="280"/>
    </row>
    <row r="2" spans="1:27" ht="17.25" customHeight="1" thickBot="1">
      <c r="A2" s="1614" t="s">
        <v>1719</v>
      </c>
      <c r="B2" s="146"/>
      <c r="C2" s="146"/>
      <c r="P2" s="146"/>
      <c r="Q2" s="146"/>
      <c r="R2" s="146"/>
      <c r="S2" s="146"/>
      <c r="T2" s="213" t="s">
        <v>1602</v>
      </c>
      <c r="U2" s="146"/>
    </row>
    <row r="3" spans="1:27" ht="37.5" customHeight="1">
      <c r="A3" s="1963" t="s">
        <v>184</v>
      </c>
      <c r="B3" s="1965" t="s">
        <v>193</v>
      </c>
      <c r="C3" s="1966"/>
      <c r="D3" s="1966"/>
      <c r="E3" s="1966"/>
      <c r="F3" s="1966"/>
      <c r="G3" s="1966"/>
      <c r="H3" s="1966"/>
      <c r="I3" s="1966"/>
      <c r="J3" s="1966"/>
      <c r="K3" s="1966"/>
      <c r="L3" s="1972"/>
      <c r="M3" s="1967" t="s">
        <v>941</v>
      </c>
      <c r="N3" s="1968"/>
      <c r="O3" s="1969" t="s">
        <v>942</v>
      </c>
      <c r="P3" s="1970"/>
      <c r="Q3" s="1971" t="s">
        <v>943</v>
      </c>
      <c r="R3" s="1968"/>
    </row>
    <row r="4" spans="1:27" ht="17.25" customHeight="1" thickBot="1">
      <c r="A4" s="1964"/>
      <c r="B4" s="995" t="s">
        <v>11</v>
      </c>
      <c r="C4" s="995" t="s">
        <v>12</v>
      </c>
      <c r="D4" s="995" t="s">
        <v>13</v>
      </c>
      <c r="E4" s="995" t="s">
        <v>135</v>
      </c>
      <c r="F4" s="995" t="s">
        <v>183</v>
      </c>
      <c r="G4" s="996" t="s">
        <v>432</v>
      </c>
      <c r="H4" s="996" t="s">
        <v>529</v>
      </c>
      <c r="I4" s="996" t="s">
        <v>589</v>
      </c>
      <c r="J4" s="996" t="s">
        <v>656</v>
      </c>
      <c r="K4" s="996" t="s">
        <v>673</v>
      </c>
      <c r="L4" s="1112" t="s">
        <v>939</v>
      </c>
      <c r="M4" s="1058" t="s">
        <v>185</v>
      </c>
      <c r="N4" s="1000" t="s">
        <v>186</v>
      </c>
      <c r="O4" s="1010" t="s">
        <v>185</v>
      </c>
      <c r="P4" s="1000" t="s">
        <v>186</v>
      </c>
      <c r="Q4" s="1010" t="s">
        <v>185</v>
      </c>
      <c r="R4" s="1117" t="s">
        <v>186</v>
      </c>
    </row>
    <row r="5" spans="1:27" ht="17.25" customHeight="1">
      <c r="A5" s="975" t="s">
        <v>1601</v>
      </c>
      <c r="B5" s="248">
        <v>22699</v>
      </c>
      <c r="C5" s="248">
        <v>24017</v>
      </c>
      <c r="D5" s="248">
        <v>24960</v>
      </c>
      <c r="E5" s="248">
        <v>24734</v>
      </c>
      <c r="F5" s="248">
        <v>24959</v>
      </c>
      <c r="G5" s="248">
        <v>24586</v>
      </c>
      <c r="H5" s="248">
        <v>25750</v>
      </c>
      <c r="I5" s="248">
        <v>25717</v>
      </c>
      <c r="J5" s="248">
        <v>29311</v>
      </c>
      <c r="K5" s="248">
        <v>28147</v>
      </c>
      <c r="L5" s="214">
        <v>27848</v>
      </c>
      <c r="M5" s="1113">
        <f>L5-K5</f>
        <v>-299</v>
      </c>
      <c r="N5" s="296">
        <f>L5/K5-1</f>
        <v>-1.0622801719543773E-2</v>
      </c>
      <c r="O5" s="1133">
        <f>L5-G5</f>
        <v>3262</v>
      </c>
      <c r="P5" s="296">
        <f>L5/G5-1</f>
        <v>0.1326771333279102</v>
      </c>
      <c r="Q5" s="1133">
        <f>L5-B5</f>
        <v>5149</v>
      </c>
      <c r="R5" s="1118">
        <f>L5/B5-1</f>
        <v>0.22683818670426015</v>
      </c>
      <c r="T5"/>
      <c r="U5"/>
      <c r="V5"/>
      <c r="W5"/>
      <c r="X5"/>
      <c r="Y5"/>
      <c r="Z5"/>
      <c r="AA5"/>
    </row>
    <row r="6" spans="1:27" ht="17.25" customHeight="1">
      <c r="A6" s="977" t="s">
        <v>16</v>
      </c>
      <c r="B6" s="227">
        <v>2723</v>
      </c>
      <c r="C6" s="227">
        <v>2864</v>
      </c>
      <c r="D6" s="227">
        <v>2914</v>
      </c>
      <c r="E6" s="227">
        <v>2865</v>
      </c>
      <c r="F6" s="227">
        <v>2839</v>
      </c>
      <c r="G6" s="227">
        <v>2894</v>
      </c>
      <c r="H6" s="227">
        <v>2966</v>
      </c>
      <c r="I6" s="227">
        <v>2912</v>
      </c>
      <c r="J6" s="227">
        <v>3431</v>
      </c>
      <c r="K6" s="227">
        <v>3228</v>
      </c>
      <c r="L6" s="215">
        <v>3144</v>
      </c>
      <c r="M6" s="1114">
        <f t="shared" ref="M6:M19" si="0">L6-K6</f>
        <v>-84</v>
      </c>
      <c r="N6" s="298">
        <f t="shared" ref="N6:N19" si="1">L6/K6-1</f>
        <v>-2.6022304832713727E-2</v>
      </c>
      <c r="O6" s="1116">
        <f t="shared" ref="O6:O19" si="2">L6-G6</f>
        <v>250</v>
      </c>
      <c r="P6" s="298">
        <f t="shared" ref="P6:P19" si="3">L6/G6-1</f>
        <v>8.6385625431928181E-2</v>
      </c>
      <c r="Q6" s="1116">
        <f t="shared" ref="Q6:Q19" si="4">L6-B6</f>
        <v>421</v>
      </c>
      <c r="R6" s="1115">
        <f t="shared" ref="R6:R19" si="5">L6/B6-1</f>
        <v>0.15460888725670219</v>
      </c>
      <c r="T6"/>
      <c r="U6"/>
      <c r="V6"/>
      <c r="W6"/>
      <c r="X6"/>
      <c r="Y6"/>
      <c r="Z6"/>
      <c r="AA6"/>
    </row>
    <row r="7" spans="1:27" ht="17.25" customHeight="1">
      <c r="A7" s="977" t="s">
        <v>17</v>
      </c>
      <c r="B7" s="227">
        <v>2845</v>
      </c>
      <c r="C7" s="227">
        <v>3023</v>
      </c>
      <c r="D7" s="227">
        <v>3248</v>
      </c>
      <c r="E7" s="227">
        <v>3300</v>
      </c>
      <c r="F7" s="227">
        <v>3417</v>
      </c>
      <c r="G7" s="227">
        <v>3398</v>
      </c>
      <c r="H7" s="227">
        <v>3686</v>
      </c>
      <c r="I7" s="227">
        <v>3571</v>
      </c>
      <c r="J7" s="227">
        <v>4165</v>
      </c>
      <c r="K7" s="227">
        <v>3942</v>
      </c>
      <c r="L7" s="215">
        <v>4027</v>
      </c>
      <c r="M7" s="1114">
        <f t="shared" si="0"/>
        <v>85</v>
      </c>
      <c r="N7" s="298">
        <f t="shared" si="1"/>
        <v>2.156265854895989E-2</v>
      </c>
      <c r="O7" s="1116">
        <f t="shared" si="2"/>
        <v>629</v>
      </c>
      <c r="P7" s="298">
        <f t="shared" si="3"/>
        <v>0.18510888758092992</v>
      </c>
      <c r="Q7" s="1116">
        <f t="shared" si="4"/>
        <v>1182</v>
      </c>
      <c r="R7" s="1115">
        <f t="shared" si="5"/>
        <v>0.41546572934973636</v>
      </c>
      <c r="T7"/>
      <c r="U7"/>
      <c r="V7"/>
      <c r="W7"/>
      <c r="X7"/>
      <c r="Y7"/>
      <c r="Z7"/>
      <c r="AA7"/>
    </row>
    <row r="8" spans="1:27" ht="17.25" customHeight="1">
      <c r="A8" s="977" t="s">
        <v>18</v>
      </c>
      <c r="B8" s="227">
        <v>1433</v>
      </c>
      <c r="C8" s="227">
        <v>1564</v>
      </c>
      <c r="D8" s="227">
        <v>1622</v>
      </c>
      <c r="E8" s="227">
        <v>1539</v>
      </c>
      <c r="F8" s="227">
        <v>1550</v>
      </c>
      <c r="G8" s="227">
        <v>1515</v>
      </c>
      <c r="H8" s="227">
        <v>1620</v>
      </c>
      <c r="I8" s="227">
        <v>1606</v>
      </c>
      <c r="J8" s="227">
        <v>1742</v>
      </c>
      <c r="K8" s="227">
        <v>1678</v>
      </c>
      <c r="L8" s="215">
        <v>1732</v>
      </c>
      <c r="M8" s="1114">
        <f t="shared" si="0"/>
        <v>54</v>
      </c>
      <c r="N8" s="298">
        <f t="shared" si="1"/>
        <v>3.2181168057211051E-2</v>
      </c>
      <c r="O8" s="1116">
        <f t="shared" si="2"/>
        <v>217</v>
      </c>
      <c r="P8" s="298">
        <f t="shared" si="3"/>
        <v>0.14323432343234321</v>
      </c>
      <c r="Q8" s="1116">
        <f t="shared" si="4"/>
        <v>299</v>
      </c>
      <c r="R8" s="1115">
        <f t="shared" si="5"/>
        <v>0.20865317515701332</v>
      </c>
      <c r="T8"/>
      <c r="U8"/>
      <c r="V8"/>
      <c r="W8"/>
      <c r="X8"/>
      <c r="Y8"/>
      <c r="Z8"/>
      <c r="AA8"/>
    </row>
    <row r="9" spans="1:27" ht="17.25" customHeight="1">
      <c r="A9" s="977" t="s">
        <v>19</v>
      </c>
      <c r="B9" s="227">
        <v>1227</v>
      </c>
      <c r="C9" s="227">
        <v>1258</v>
      </c>
      <c r="D9" s="227">
        <v>1346</v>
      </c>
      <c r="E9" s="227">
        <v>1345</v>
      </c>
      <c r="F9" s="227">
        <v>1280</v>
      </c>
      <c r="G9" s="227">
        <v>1296</v>
      </c>
      <c r="H9" s="227">
        <v>1327</v>
      </c>
      <c r="I9" s="227">
        <v>1365</v>
      </c>
      <c r="J9" s="227">
        <v>1574</v>
      </c>
      <c r="K9" s="227">
        <v>1540</v>
      </c>
      <c r="L9" s="215">
        <v>1506</v>
      </c>
      <c r="M9" s="1114">
        <f t="shared" si="0"/>
        <v>-34</v>
      </c>
      <c r="N9" s="298">
        <f t="shared" si="1"/>
        <v>-2.207792207792203E-2</v>
      </c>
      <c r="O9" s="1116">
        <f t="shared" si="2"/>
        <v>210</v>
      </c>
      <c r="P9" s="298">
        <f t="shared" si="3"/>
        <v>0.16203703703703698</v>
      </c>
      <c r="Q9" s="1116">
        <f t="shared" si="4"/>
        <v>279</v>
      </c>
      <c r="R9" s="1115">
        <f t="shared" si="5"/>
        <v>0.22738386308068459</v>
      </c>
      <c r="T9"/>
      <c r="U9"/>
      <c r="V9"/>
      <c r="W9"/>
      <c r="X9"/>
      <c r="Y9"/>
      <c r="Z9"/>
      <c r="AA9"/>
    </row>
    <row r="10" spans="1:27" ht="17.25" customHeight="1">
      <c r="A10" s="977" t="s">
        <v>20</v>
      </c>
      <c r="B10" s="227">
        <v>684</v>
      </c>
      <c r="C10" s="227">
        <v>715</v>
      </c>
      <c r="D10" s="227">
        <v>723</v>
      </c>
      <c r="E10" s="227">
        <v>753</v>
      </c>
      <c r="F10" s="227">
        <v>722</v>
      </c>
      <c r="G10" s="227">
        <v>637</v>
      </c>
      <c r="H10" s="227">
        <v>697</v>
      </c>
      <c r="I10" s="227">
        <v>669</v>
      </c>
      <c r="J10" s="227">
        <v>772</v>
      </c>
      <c r="K10" s="227">
        <v>785</v>
      </c>
      <c r="L10" s="215">
        <v>683</v>
      </c>
      <c r="M10" s="1114">
        <f t="shared" si="0"/>
        <v>-102</v>
      </c>
      <c r="N10" s="298">
        <f t="shared" si="1"/>
        <v>-0.12993630573248405</v>
      </c>
      <c r="O10" s="1116">
        <f t="shared" si="2"/>
        <v>46</v>
      </c>
      <c r="P10" s="298">
        <f t="shared" si="3"/>
        <v>7.2213500784929385E-2</v>
      </c>
      <c r="Q10" s="1116">
        <f t="shared" si="4"/>
        <v>-1</v>
      </c>
      <c r="R10" s="1115">
        <f t="shared" si="5"/>
        <v>-1.4619883040936088E-3</v>
      </c>
      <c r="T10"/>
      <c r="U10"/>
      <c r="V10"/>
      <c r="W10"/>
      <c r="X10"/>
      <c r="Y10"/>
      <c r="Z10"/>
      <c r="AA10"/>
    </row>
    <row r="11" spans="1:27" ht="17.25" customHeight="1">
      <c r="A11" s="977" t="s">
        <v>21</v>
      </c>
      <c r="B11" s="227">
        <v>2024</v>
      </c>
      <c r="C11" s="227">
        <v>2098</v>
      </c>
      <c r="D11" s="227">
        <v>2250</v>
      </c>
      <c r="E11" s="227">
        <v>2176</v>
      </c>
      <c r="F11" s="227">
        <v>2263</v>
      </c>
      <c r="G11" s="227">
        <v>2051</v>
      </c>
      <c r="H11" s="227">
        <v>2196</v>
      </c>
      <c r="I11" s="227">
        <v>2169</v>
      </c>
      <c r="J11" s="227">
        <v>2449</v>
      </c>
      <c r="K11" s="227">
        <v>2218</v>
      </c>
      <c r="L11" s="215">
        <v>2240</v>
      </c>
      <c r="M11" s="1114">
        <f t="shared" si="0"/>
        <v>22</v>
      </c>
      <c r="N11" s="298">
        <f t="shared" si="1"/>
        <v>9.918845807033394E-3</v>
      </c>
      <c r="O11" s="1116">
        <f t="shared" si="2"/>
        <v>189</v>
      </c>
      <c r="P11" s="298">
        <f t="shared" si="3"/>
        <v>9.2150170648464202E-2</v>
      </c>
      <c r="Q11" s="1116">
        <f t="shared" si="4"/>
        <v>216</v>
      </c>
      <c r="R11" s="1115">
        <f t="shared" si="5"/>
        <v>0.10671936758893286</v>
      </c>
      <c r="T11"/>
      <c r="U11"/>
      <c r="V11"/>
      <c r="W11"/>
      <c r="X11"/>
      <c r="Y11"/>
      <c r="Z11"/>
      <c r="AA11"/>
    </row>
    <row r="12" spans="1:27" ht="17.25" customHeight="1">
      <c r="A12" s="977" t="s">
        <v>22</v>
      </c>
      <c r="B12" s="227">
        <v>946</v>
      </c>
      <c r="C12" s="227">
        <v>1106</v>
      </c>
      <c r="D12" s="227">
        <v>1145</v>
      </c>
      <c r="E12" s="227">
        <v>1173</v>
      </c>
      <c r="F12" s="227">
        <v>1074</v>
      </c>
      <c r="G12" s="227">
        <v>1124</v>
      </c>
      <c r="H12" s="227">
        <v>1124</v>
      </c>
      <c r="I12" s="227">
        <v>1107</v>
      </c>
      <c r="J12" s="227">
        <v>1289</v>
      </c>
      <c r="K12" s="227">
        <v>1267</v>
      </c>
      <c r="L12" s="215">
        <v>1181</v>
      </c>
      <c r="M12" s="1114">
        <f t="shared" si="0"/>
        <v>-86</v>
      </c>
      <c r="N12" s="298">
        <f t="shared" si="1"/>
        <v>-6.7876874506708762E-2</v>
      </c>
      <c r="O12" s="1116">
        <f t="shared" si="2"/>
        <v>57</v>
      </c>
      <c r="P12" s="298">
        <f t="shared" si="3"/>
        <v>5.0711743772241968E-2</v>
      </c>
      <c r="Q12" s="1116">
        <f t="shared" si="4"/>
        <v>235</v>
      </c>
      <c r="R12" s="1115">
        <f t="shared" si="5"/>
        <v>0.2484143763213531</v>
      </c>
      <c r="T12"/>
      <c r="U12"/>
      <c r="V12"/>
      <c r="W12"/>
      <c r="X12"/>
      <c r="Y12"/>
      <c r="Z12"/>
      <c r="AA12"/>
    </row>
    <row r="13" spans="1:27" ht="17.25" customHeight="1">
      <c r="A13" s="977" t="s">
        <v>23</v>
      </c>
      <c r="B13" s="227">
        <v>1205</v>
      </c>
      <c r="C13" s="227">
        <v>1304</v>
      </c>
      <c r="D13" s="227">
        <v>1384</v>
      </c>
      <c r="E13" s="227">
        <v>1284</v>
      </c>
      <c r="F13" s="227">
        <v>1357</v>
      </c>
      <c r="G13" s="227">
        <v>1210</v>
      </c>
      <c r="H13" s="227">
        <v>1285</v>
      </c>
      <c r="I13" s="227">
        <v>1357</v>
      </c>
      <c r="J13" s="227">
        <v>1559</v>
      </c>
      <c r="K13" s="227">
        <v>1522</v>
      </c>
      <c r="L13" s="215">
        <v>1478</v>
      </c>
      <c r="M13" s="1114">
        <f t="shared" si="0"/>
        <v>-44</v>
      </c>
      <c r="N13" s="298">
        <f t="shared" si="1"/>
        <v>-2.8909329829172159E-2</v>
      </c>
      <c r="O13" s="1116">
        <f t="shared" si="2"/>
        <v>268</v>
      </c>
      <c r="P13" s="298">
        <f t="shared" si="3"/>
        <v>0.2214876033057851</v>
      </c>
      <c r="Q13" s="1116">
        <f t="shared" si="4"/>
        <v>273</v>
      </c>
      <c r="R13" s="1115">
        <f t="shared" si="5"/>
        <v>0.22655601659751046</v>
      </c>
      <c r="T13"/>
      <c r="U13"/>
      <c r="V13"/>
      <c r="W13"/>
      <c r="X13"/>
      <c r="Y13"/>
      <c r="Z13"/>
      <c r="AA13"/>
    </row>
    <row r="14" spans="1:27" ht="17.25" customHeight="1">
      <c r="A14" s="977" t="s">
        <v>24</v>
      </c>
      <c r="B14" s="227">
        <v>1009</v>
      </c>
      <c r="C14" s="227">
        <v>1076</v>
      </c>
      <c r="D14" s="227">
        <v>1068</v>
      </c>
      <c r="E14" s="227">
        <v>1058</v>
      </c>
      <c r="F14" s="227">
        <v>1164</v>
      </c>
      <c r="G14" s="227">
        <v>1175</v>
      </c>
      <c r="H14" s="227">
        <v>1155</v>
      </c>
      <c r="I14" s="227">
        <v>1183</v>
      </c>
      <c r="J14" s="227">
        <v>1387</v>
      </c>
      <c r="K14" s="227">
        <v>1296</v>
      </c>
      <c r="L14" s="215">
        <v>1264</v>
      </c>
      <c r="M14" s="1114">
        <f t="shared" si="0"/>
        <v>-32</v>
      </c>
      <c r="N14" s="298">
        <f t="shared" si="1"/>
        <v>-2.4691358024691357E-2</v>
      </c>
      <c r="O14" s="1116">
        <f t="shared" si="2"/>
        <v>89</v>
      </c>
      <c r="P14" s="298">
        <f t="shared" si="3"/>
        <v>7.5744680851063784E-2</v>
      </c>
      <c r="Q14" s="1116">
        <f t="shared" si="4"/>
        <v>255</v>
      </c>
      <c r="R14" s="1115">
        <f t="shared" si="5"/>
        <v>0.2527254707631319</v>
      </c>
      <c r="T14"/>
      <c r="U14"/>
      <c r="V14"/>
      <c r="W14"/>
      <c r="X14"/>
      <c r="Y14"/>
      <c r="Z14"/>
      <c r="AA14"/>
    </row>
    <row r="15" spans="1:27" ht="17.25" customHeight="1">
      <c r="A15" s="977" t="s">
        <v>25</v>
      </c>
      <c r="B15" s="227">
        <v>1002</v>
      </c>
      <c r="C15" s="227">
        <v>1031</v>
      </c>
      <c r="D15" s="227">
        <v>1049</v>
      </c>
      <c r="E15" s="227">
        <v>1039</v>
      </c>
      <c r="F15" s="227">
        <v>1063</v>
      </c>
      <c r="G15" s="227">
        <v>1125</v>
      </c>
      <c r="H15" s="227">
        <v>1113</v>
      </c>
      <c r="I15" s="227">
        <v>1156</v>
      </c>
      <c r="J15" s="227">
        <v>1283</v>
      </c>
      <c r="K15" s="227">
        <v>1170</v>
      </c>
      <c r="L15" s="215">
        <v>1182</v>
      </c>
      <c r="M15" s="1114">
        <f t="shared" si="0"/>
        <v>12</v>
      </c>
      <c r="N15" s="298">
        <f t="shared" si="1"/>
        <v>1.025641025641022E-2</v>
      </c>
      <c r="O15" s="1116">
        <f t="shared" si="2"/>
        <v>57</v>
      </c>
      <c r="P15" s="298">
        <f t="shared" si="3"/>
        <v>5.0666666666666638E-2</v>
      </c>
      <c r="Q15" s="1116">
        <f t="shared" si="4"/>
        <v>180</v>
      </c>
      <c r="R15" s="1115">
        <f t="shared" si="5"/>
        <v>0.17964071856287434</v>
      </c>
      <c r="T15"/>
      <c r="U15"/>
      <c r="V15"/>
      <c r="W15"/>
      <c r="X15"/>
      <c r="Y15"/>
      <c r="Z15"/>
      <c r="AA15"/>
    </row>
    <row r="16" spans="1:27" ht="17.25" customHeight="1">
      <c r="A16" s="977" t="s">
        <v>26</v>
      </c>
      <c r="B16" s="227">
        <v>2543</v>
      </c>
      <c r="C16" s="227">
        <v>2749</v>
      </c>
      <c r="D16" s="227">
        <v>2833</v>
      </c>
      <c r="E16" s="227">
        <v>2762</v>
      </c>
      <c r="F16" s="227">
        <v>2820</v>
      </c>
      <c r="G16" s="227">
        <v>2768</v>
      </c>
      <c r="H16" s="227">
        <v>2919</v>
      </c>
      <c r="I16" s="227">
        <v>2977</v>
      </c>
      <c r="J16" s="227">
        <v>3297</v>
      </c>
      <c r="K16" s="227">
        <v>3190</v>
      </c>
      <c r="L16" s="215">
        <v>3250</v>
      </c>
      <c r="M16" s="1114">
        <f t="shared" si="0"/>
        <v>60</v>
      </c>
      <c r="N16" s="298">
        <f t="shared" si="1"/>
        <v>1.8808777429467183E-2</v>
      </c>
      <c r="O16" s="1116">
        <f t="shared" si="2"/>
        <v>482</v>
      </c>
      <c r="P16" s="298">
        <f t="shared" si="3"/>
        <v>0.1741329479768785</v>
      </c>
      <c r="Q16" s="1116">
        <f t="shared" si="4"/>
        <v>707</v>
      </c>
      <c r="R16" s="1115">
        <f t="shared" si="5"/>
        <v>0.27801808887141166</v>
      </c>
      <c r="T16"/>
      <c r="U16"/>
      <c r="V16"/>
      <c r="W16"/>
      <c r="X16"/>
      <c r="Y16"/>
      <c r="Z16"/>
      <c r="AA16"/>
    </row>
    <row r="17" spans="1:27" ht="17.25" customHeight="1">
      <c r="A17" s="977" t="s">
        <v>27</v>
      </c>
      <c r="B17" s="227">
        <v>1437</v>
      </c>
      <c r="C17" s="227">
        <v>1439</v>
      </c>
      <c r="D17" s="227">
        <v>1492</v>
      </c>
      <c r="E17" s="227">
        <v>1547</v>
      </c>
      <c r="F17" s="227">
        <v>1569</v>
      </c>
      <c r="G17" s="227">
        <v>1525</v>
      </c>
      <c r="H17" s="227">
        <v>1678</v>
      </c>
      <c r="I17" s="227">
        <v>1614</v>
      </c>
      <c r="J17" s="227">
        <v>1823</v>
      </c>
      <c r="K17" s="227">
        <v>1898</v>
      </c>
      <c r="L17" s="215">
        <v>1837</v>
      </c>
      <c r="M17" s="1114">
        <f t="shared" si="0"/>
        <v>-61</v>
      </c>
      <c r="N17" s="298">
        <f t="shared" si="1"/>
        <v>-3.2139093782929451E-2</v>
      </c>
      <c r="O17" s="1116">
        <f t="shared" si="2"/>
        <v>312</v>
      </c>
      <c r="P17" s="298">
        <f t="shared" si="3"/>
        <v>0.20459016393442631</v>
      </c>
      <c r="Q17" s="1116">
        <f t="shared" si="4"/>
        <v>400</v>
      </c>
      <c r="R17" s="1115">
        <f t="shared" si="5"/>
        <v>0.27835768963117613</v>
      </c>
      <c r="T17"/>
      <c r="U17"/>
      <c r="V17"/>
      <c r="W17"/>
      <c r="X17"/>
      <c r="Y17"/>
      <c r="Z17"/>
      <c r="AA17"/>
    </row>
    <row r="18" spans="1:27" ht="17.25" customHeight="1">
      <c r="A18" s="977" t="s">
        <v>28</v>
      </c>
      <c r="B18" s="227">
        <v>1350</v>
      </c>
      <c r="C18" s="227">
        <v>1373</v>
      </c>
      <c r="D18" s="227">
        <v>1362</v>
      </c>
      <c r="E18" s="227">
        <v>1392</v>
      </c>
      <c r="F18" s="227">
        <v>1366</v>
      </c>
      <c r="G18" s="227">
        <v>1399</v>
      </c>
      <c r="H18" s="227">
        <v>1435</v>
      </c>
      <c r="I18" s="227">
        <v>1379</v>
      </c>
      <c r="J18" s="227">
        <v>1621</v>
      </c>
      <c r="K18" s="227">
        <v>1563</v>
      </c>
      <c r="L18" s="215">
        <v>1524</v>
      </c>
      <c r="M18" s="1114">
        <f t="shared" si="0"/>
        <v>-39</v>
      </c>
      <c r="N18" s="298">
        <f t="shared" si="1"/>
        <v>-2.4952015355086399E-2</v>
      </c>
      <c r="O18" s="1116">
        <f t="shared" si="2"/>
        <v>125</v>
      </c>
      <c r="P18" s="298">
        <f t="shared" si="3"/>
        <v>8.9349535382416079E-2</v>
      </c>
      <c r="Q18" s="1116">
        <f t="shared" si="4"/>
        <v>174</v>
      </c>
      <c r="R18" s="1115">
        <f t="shared" si="5"/>
        <v>0.12888888888888883</v>
      </c>
      <c r="T18"/>
      <c r="U18"/>
      <c r="V18"/>
      <c r="W18"/>
      <c r="X18"/>
      <c r="Y18"/>
      <c r="Z18"/>
      <c r="AA18"/>
    </row>
    <row r="19" spans="1:27" ht="17.25" customHeight="1">
      <c r="A19" s="977" t="s">
        <v>29</v>
      </c>
      <c r="B19" s="227">
        <v>2271</v>
      </c>
      <c r="C19" s="227">
        <v>2417</v>
      </c>
      <c r="D19" s="227">
        <v>2524</v>
      </c>
      <c r="E19" s="227">
        <v>2501</v>
      </c>
      <c r="F19" s="227">
        <v>2475</v>
      </c>
      <c r="G19" s="227">
        <v>2469</v>
      </c>
      <c r="H19" s="227">
        <v>2549</v>
      </c>
      <c r="I19" s="227">
        <v>2652</v>
      </c>
      <c r="J19" s="227">
        <v>2919</v>
      </c>
      <c r="K19" s="227">
        <v>2850</v>
      </c>
      <c r="L19" s="215">
        <v>2800</v>
      </c>
      <c r="M19" s="1114">
        <f t="shared" si="0"/>
        <v>-50</v>
      </c>
      <c r="N19" s="298">
        <f t="shared" si="1"/>
        <v>-1.7543859649122862E-2</v>
      </c>
      <c r="O19" s="1116">
        <f t="shared" si="2"/>
        <v>331</v>
      </c>
      <c r="P19" s="298">
        <f t="shared" si="3"/>
        <v>0.13406237343053862</v>
      </c>
      <c r="Q19" s="1116">
        <f t="shared" si="4"/>
        <v>529</v>
      </c>
      <c r="R19" s="1115">
        <f t="shared" si="5"/>
        <v>0.23293703214442973</v>
      </c>
      <c r="T19"/>
      <c r="U19"/>
      <c r="V19"/>
      <c r="W19"/>
      <c r="X19"/>
      <c r="Y19"/>
      <c r="Z19"/>
      <c r="AA19"/>
    </row>
    <row r="20" spans="1:27" s="551" customFormat="1" ht="17.25" customHeight="1">
      <c r="A20" s="980"/>
      <c r="B20" s="1208"/>
      <c r="C20" s="1208"/>
      <c r="D20" s="1208"/>
      <c r="E20" s="1208"/>
      <c r="F20" s="1208"/>
      <c r="G20" s="1208"/>
      <c r="H20" s="1208"/>
      <c r="I20" s="1208"/>
      <c r="J20" s="1208"/>
      <c r="K20" s="1208"/>
      <c r="L20" s="1208"/>
      <c r="M20" s="14"/>
      <c r="N20" s="1008"/>
      <c r="O20" s="14"/>
      <c r="P20" s="1008"/>
      <c r="Q20" s="14"/>
      <c r="R20" s="1008"/>
    </row>
    <row r="21" spans="1:27" s="18" customFormat="1" ht="17.25" customHeight="1">
      <c r="A21" s="69" t="s">
        <v>513</v>
      </c>
      <c r="B21" s="147"/>
      <c r="C21" s="147"/>
      <c r="D21" s="147"/>
      <c r="E21" s="147"/>
      <c r="F21" s="147"/>
      <c r="G21" s="147"/>
      <c r="H21" s="147"/>
      <c r="I21" s="147"/>
      <c r="J21" s="147"/>
      <c r="K21" s="147"/>
      <c r="L21" s="147"/>
      <c r="M21" s="147"/>
      <c r="N21" s="147"/>
      <c r="O21" s="147"/>
      <c r="P21" s="147"/>
      <c r="T21"/>
      <c r="U21"/>
      <c r="V21"/>
      <c r="W21"/>
      <c r="X21"/>
      <c r="Y21"/>
      <c r="Z21"/>
      <c r="AA21"/>
    </row>
    <row r="22" spans="1:27">
      <c r="B22" s="271"/>
      <c r="C22" s="271"/>
      <c r="D22" s="271"/>
      <c r="E22" s="271"/>
      <c r="F22" s="271"/>
      <c r="G22" s="271"/>
      <c r="H22" s="271"/>
      <c r="I22" s="271"/>
      <c r="J22" s="271"/>
      <c r="K22" s="271"/>
      <c r="L22" s="271"/>
      <c r="M22"/>
      <c r="N22"/>
      <c r="O22"/>
      <c r="P22"/>
      <c r="Q22"/>
      <c r="R22"/>
    </row>
    <row r="23" spans="1:27">
      <c r="B23"/>
      <c r="C23"/>
      <c r="D23"/>
      <c r="E23"/>
      <c r="F23"/>
      <c r="G23"/>
      <c r="H23"/>
      <c r="I23"/>
      <c r="J23"/>
      <c r="K23"/>
      <c r="L23"/>
      <c r="M23"/>
      <c r="N23"/>
      <c r="O23"/>
      <c r="P23"/>
      <c r="Q23"/>
      <c r="R23"/>
    </row>
    <row r="24" spans="1:27">
      <c r="B24"/>
      <c r="C24"/>
      <c r="D24"/>
      <c r="E24"/>
      <c r="F24"/>
      <c r="G24"/>
      <c r="H24"/>
      <c r="I24"/>
      <c r="J24"/>
      <c r="K24"/>
      <c r="L24"/>
      <c r="M24"/>
      <c r="N24"/>
      <c r="O24"/>
      <c r="P24"/>
      <c r="Q24"/>
      <c r="R24"/>
    </row>
    <row r="25" spans="1:27">
      <c r="B25"/>
      <c r="C25"/>
      <c r="D25"/>
      <c r="E25"/>
      <c r="F25"/>
      <c r="G25"/>
      <c r="H25"/>
      <c r="I25"/>
      <c r="J25"/>
      <c r="K25"/>
      <c r="L25"/>
      <c r="M25"/>
      <c r="N25"/>
      <c r="O25"/>
      <c r="P25"/>
      <c r="Q25"/>
      <c r="R25"/>
    </row>
  </sheetData>
  <mergeCells count="5">
    <mergeCell ref="A3:A4"/>
    <mergeCell ref="B3:L3"/>
    <mergeCell ref="M3:N3"/>
    <mergeCell ref="O3:P3"/>
    <mergeCell ref="Q3:R3"/>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showGridLines="0" zoomScaleNormal="100" workbookViewId="0"/>
  </sheetViews>
  <sheetFormatPr defaultColWidth="9.140625" defaultRowHeight="15"/>
  <cols>
    <col min="1" max="1" width="20" style="147" customWidth="1"/>
    <col min="2" max="2" width="7.140625" style="147" customWidth="1"/>
    <col min="3" max="3" width="6.42578125" style="147" customWidth="1"/>
    <col min="4" max="4" width="7.140625" style="147" customWidth="1"/>
    <col min="5" max="6" width="6.42578125" style="147" customWidth="1"/>
    <col min="7" max="7" width="7.140625" style="147" customWidth="1"/>
    <col min="8" max="9" width="6.42578125" style="147" customWidth="1"/>
    <col min="10" max="10" width="7.140625" style="147" customWidth="1"/>
    <col min="11" max="12" width="6.42578125" style="147" customWidth="1"/>
    <col min="13" max="13" width="7.140625" style="147" customWidth="1"/>
    <col min="14" max="15" width="6.42578125" style="147" customWidth="1"/>
    <col min="16" max="16" width="7.140625" style="147" customWidth="1"/>
    <col min="17" max="17" width="6.42578125" style="147" customWidth="1"/>
    <col min="18" max="18" width="6.28515625" style="147" customWidth="1"/>
    <col min="19" max="16384" width="9.140625" style="147"/>
  </cols>
  <sheetData>
    <row r="1" spans="1:21" ht="17.25" customHeight="1">
      <c r="A1" s="251" t="s">
        <v>1054</v>
      </c>
      <c r="B1" s="145"/>
      <c r="C1" s="145"/>
      <c r="D1" s="145"/>
      <c r="E1" s="145"/>
      <c r="F1" s="145"/>
      <c r="G1" s="145"/>
      <c r="H1" s="145"/>
      <c r="I1" s="145"/>
      <c r="J1" s="145"/>
      <c r="K1" s="145"/>
      <c r="L1" s="280"/>
      <c r="M1" s="145"/>
      <c r="N1" s="145"/>
      <c r="O1" s="145"/>
      <c r="P1" s="145"/>
      <c r="Q1" s="145"/>
      <c r="R1" s="145"/>
      <c r="T1" s="145"/>
    </row>
    <row r="2" spans="1:21" ht="17.25" customHeight="1" thickBot="1">
      <c r="A2" s="1614" t="s">
        <v>1719</v>
      </c>
      <c r="B2" s="146"/>
      <c r="C2" s="146"/>
      <c r="D2" s="146"/>
      <c r="E2" s="146"/>
      <c r="F2" s="146"/>
      <c r="G2" s="146"/>
      <c r="H2" s="146"/>
      <c r="I2" s="146"/>
      <c r="J2" s="146"/>
      <c r="K2" s="146"/>
      <c r="L2" s="146"/>
      <c r="M2" s="146"/>
      <c r="N2" s="146"/>
      <c r="O2" s="146"/>
      <c r="P2" s="146"/>
      <c r="Q2" s="146"/>
      <c r="R2" s="146"/>
      <c r="S2" s="146"/>
      <c r="T2" s="213" t="s">
        <v>1602</v>
      </c>
      <c r="U2" s="146"/>
    </row>
    <row r="3" spans="1:21" ht="17.25" customHeight="1">
      <c r="A3" s="1904" t="s">
        <v>184</v>
      </c>
      <c r="B3" s="2075" t="s">
        <v>67</v>
      </c>
      <c r="C3" s="1905"/>
      <c r="D3" s="1936" t="s">
        <v>415</v>
      </c>
      <c r="E3" s="1895"/>
      <c r="F3" s="1895"/>
      <c r="G3" s="1895"/>
      <c r="H3" s="1895"/>
      <c r="I3" s="1937"/>
      <c r="J3" s="2075" t="s">
        <v>430</v>
      </c>
      <c r="K3" s="1904"/>
      <c r="L3" s="1904"/>
      <c r="M3" s="1904"/>
      <c r="N3" s="1904"/>
      <c r="O3" s="1904"/>
      <c r="P3" s="1904"/>
      <c r="Q3" s="1904"/>
      <c r="R3" s="1904"/>
      <c r="T3" s="24"/>
    </row>
    <row r="4" spans="1:21" ht="17.25" customHeight="1">
      <c r="A4" s="1890"/>
      <c r="B4" s="2033"/>
      <c r="C4" s="1906"/>
      <c r="D4" s="1939" t="s">
        <v>7</v>
      </c>
      <c r="E4" s="1947"/>
      <c r="F4" s="1947"/>
      <c r="G4" s="1947" t="s">
        <v>136</v>
      </c>
      <c r="H4" s="1947"/>
      <c r="I4" s="2035"/>
      <c r="J4" s="2082" t="s">
        <v>54</v>
      </c>
      <c r="K4" s="1942"/>
      <c r="L4" s="1942"/>
      <c r="M4" s="1942"/>
      <c r="N4" s="1942"/>
      <c r="O4" s="1897"/>
      <c r="P4" s="1947" t="s">
        <v>55</v>
      </c>
      <c r="Q4" s="2071"/>
      <c r="R4" s="2071"/>
      <c r="T4" s="24"/>
    </row>
    <row r="5" spans="1:21" ht="17.25" customHeight="1">
      <c r="A5" s="1890"/>
      <c r="B5" s="2031"/>
      <c r="C5" s="2032"/>
      <c r="D5" s="2053"/>
      <c r="E5" s="2054"/>
      <c r="F5" s="2054"/>
      <c r="G5" s="2054"/>
      <c r="H5" s="2054"/>
      <c r="I5" s="2056"/>
      <c r="J5" s="2031" t="s">
        <v>4</v>
      </c>
      <c r="K5" s="2102"/>
      <c r="L5" s="2077"/>
      <c r="M5" s="2104" t="s">
        <v>150</v>
      </c>
      <c r="N5" s="1890"/>
      <c r="O5" s="2064"/>
      <c r="P5" s="2054"/>
      <c r="Q5" s="2076"/>
      <c r="R5" s="2076"/>
      <c r="T5" s="24"/>
    </row>
    <row r="6" spans="1:21" ht="17.25" customHeight="1" thickBot="1">
      <c r="A6" s="1891"/>
      <c r="B6" s="1189" t="s">
        <v>142</v>
      </c>
      <c r="C6" s="1146" t="s">
        <v>256</v>
      </c>
      <c r="D6" s="1189" t="s">
        <v>142</v>
      </c>
      <c r="E6" s="1145" t="s">
        <v>256</v>
      </c>
      <c r="F6" s="1190" t="s">
        <v>177</v>
      </c>
      <c r="G6" s="1145" t="s">
        <v>142</v>
      </c>
      <c r="H6" s="1145" t="s">
        <v>256</v>
      </c>
      <c r="I6" s="1191" t="s">
        <v>177</v>
      </c>
      <c r="J6" s="1189" t="s">
        <v>142</v>
      </c>
      <c r="K6" s="1145" t="s">
        <v>257</v>
      </c>
      <c r="L6" s="1190" t="s">
        <v>177</v>
      </c>
      <c r="M6" s="1145" t="s">
        <v>142</v>
      </c>
      <c r="N6" s="1145" t="s">
        <v>258</v>
      </c>
      <c r="O6" s="1190" t="s">
        <v>259</v>
      </c>
      <c r="P6" s="1145" t="s">
        <v>142</v>
      </c>
      <c r="Q6" s="1145" t="s">
        <v>257</v>
      </c>
      <c r="R6" s="1216" t="s">
        <v>177</v>
      </c>
      <c r="T6" s="24"/>
    </row>
    <row r="7" spans="1:21" ht="17.25" customHeight="1">
      <c r="A7" s="975" t="s">
        <v>1601</v>
      </c>
      <c r="B7" s="678">
        <v>5554</v>
      </c>
      <c r="C7" s="676">
        <v>5.5403706881072563E-3</v>
      </c>
      <c r="D7" s="678">
        <v>2422</v>
      </c>
      <c r="E7" s="676">
        <v>4.9759011887103299E-3</v>
      </c>
      <c r="F7" s="1218">
        <v>0.43608210298883687</v>
      </c>
      <c r="G7" s="678">
        <v>3132</v>
      </c>
      <c r="H7" s="676">
        <v>6.0731335585227468E-3</v>
      </c>
      <c r="I7" s="1218">
        <v>0.56391789701116313</v>
      </c>
      <c r="J7" s="678">
        <v>2686</v>
      </c>
      <c r="K7" s="676">
        <v>4.6078126956733568E-3</v>
      </c>
      <c r="L7" s="1218">
        <v>0.4836154123154483</v>
      </c>
      <c r="M7" s="679">
        <v>1002</v>
      </c>
      <c r="N7" s="676">
        <v>8.2855111052309496E-3</v>
      </c>
      <c r="O7" s="1218">
        <v>0.37304542069992552</v>
      </c>
      <c r="P7" s="823">
        <v>2868</v>
      </c>
      <c r="Q7" s="676">
        <v>6.8361074231831761E-3</v>
      </c>
      <c r="R7" s="1219">
        <v>0.51638458768455164</v>
      </c>
      <c r="S7" s="388"/>
      <c r="T7" s="24"/>
      <c r="U7" s="551"/>
    </row>
    <row r="8" spans="1:21" ht="17.25" customHeight="1">
      <c r="A8" s="977" t="s">
        <v>16</v>
      </c>
      <c r="B8" s="113">
        <v>402</v>
      </c>
      <c r="C8" s="287">
        <v>3.3070905007527335E-3</v>
      </c>
      <c r="D8" s="113">
        <v>168</v>
      </c>
      <c r="E8" s="287">
        <v>2.8454802594807E-3</v>
      </c>
      <c r="F8" s="243">
        <v>0.41791044776119401</v>
      </c>
      <c r="G8" s="113">
        <v>234</v>
      </c>
      <c r="H8" s="287">
        <v>3.7430417813039863E-3</v>
      </c>
      <c r="I8" s="243">
        <v>0.58208955223880599</v>
      </c>
      <c r="J8" s="113">
        <v>182</v>
      </c>
      <c r="K8" s="287">
        <v>2.5542425688382408E-3</v>
      </c>
      <c r="L8" s="243">
        <v>0.45273631840796019</v>
      </c>
      <c r="M8" s="365">
        <v>45</v>
      </c>
      <c r="N8" s="287">
        <v>3.1247830011804736E-3</v>
      </c>
      <c r="O8" s="243">
        <v>0.24725274725274726</v>
      </c>
      <c r="P8" s="220">
        <v>220</v>
      </c>
      <c r="Q8" s="287">
        <v>4.3734966105401264E-3</v>
      </c>
      <c r="R8" s="1217">
        <v>0.54726368159203975</v>
      </c>
      <c r="S8" s="388"/>
      <c r="T8" s="24"/>
      <c r="U8" s="551"/>
    </row>
    <row r="9" spans="1:21" ht="17.25" customHeight="1">
      <c r="A9" s="977" t="s">
        <v>17</v>
      </c>
      <c r="B9" s="116">
        <v>666</v>
      </c>
      <c r="C9" s="287">
        <v>4.4820113867316312E-3</v>
      </c>
      <c r="D9" s="116">
        <v>297</v>
      </c>
      <c r="E9" s="287">
        <v>4.0992091424785727E-3</v>
      </c>
      <c r="F9" s="243">
        <v>0.44594594594594594</v>
      </c>
      <c r="G9" s="116">
        <v>369</v>
      </c>
      <c r="H9" s="287">
        <v>4.8462720479111121E-3</v>
      </c>
      <c r="I9" s="243">
        <v>0.55405405405405406</v>
      </c>
      <c r="J9" s="116">
        <v>320</v>
      </c>
      <c r="K9" s="287">
        <v>3.6556805849088936E-3</v>
      </c>
      <c r="L9" s="243">
        <v>0.48048048048048048</v>
      </c>
      <c r="M9" s="432">
        <v>99</v>
      </c>
      <c r="N9" s="287">
        <v>5.4530432387771962E-3</v>
      </c>
      <c r="O9" s="243">
        <v>0.30937500000000001</v>
      </c>
      <c r="P9" s="219">
        <v>346</v>
      </c>
      <c r="Q9" s="287">
        <v>5.6666502890646755E-3</v>
      </c>
      <c r="R9" s="1217">
        <v>0.51951951951951947</v>
      </c>
      <c r="S9" s="388"/>
      <c r="T9" s="141"/>
      <c r="U9" s="141"/>
    </row>
    <row r="10" spans="1:21" ht="17.25" customHeight="1">
      <c r="A10" s="977" t="s">
        <v>18</v>
      </c>
      <c r="B10" s="116">
        <v>307</v>
      </c>
      <c r="C10" s="287">
        <v>5.1078981082475087E-3</v>
      </c>
      <c r="D10" s="116">
        <v>130</v>
      </c>
      <c r="E10" s="287">
        <v>4.4633660646844747E-3</v>
      </c>
      <c r="F10" s="243">
        <v>0.42345276872964172</v>
      </c>
      <c r="G10" s="116">
        <v>177</v>
      </c>
      <c r="H10" s="287">
        <v>5.7139167769635537E-3</v>
      </c>
      <c r="I10" s="243">
        <v>0.57654723127035834</v>
      </c>
      <c r="J10" s="116">
        <v>127</v>
      </c>
      <c r="K10" s="287">
        <v>3.6316843008292821E-3</v>
      </c>
      <c r="L10" s="243">
        <v>0.41368078175895767</v>
      </c>
      <c r="M10" s="432">
        <v>53</v>
      </c>
      <c r="N10" s="287">
        <v>7.2099034145014281E-3</v>
      </c>
      <c r="O10" s="243">
        <v>0.41732283464566927</v>
      </c>
      <c r="P10" s="219">
        <v>180</v>
      </c>
      <c r="Q10" s="287">
        <v>7.1618986989217363E-3</v>
      </c>
      <c r="R10" s="1217">
        <v>0.58631921824104238</v>
      </c>
      <c r="S10" s="388"/>
      <c r="T10" s="141"/>
      <c r="U10" s="141"/>
    </row>
    <row r="11" spans="1:21" ht="17.25" customHeight="1">
      <c r="A11" s="977" t="s">
        <v>19</v>
      </c>
      <c r="B11" s="116">
        <v>340</v>
      </c>
      <c r="C11" s="287">
        <v>6.1793464432408855E-3</v>
      </c>
      <c r="D11" s="116">
        <v>138</v>
      </c>
      <c r="E11" s="287">
        <v>5.1396648044692737E-3</v>
      </c>
      <c r="F11" s="243">
        <v>0.40588235294117647</v>
      </c>
      <c r="G11" s="116">
        <v>202</v>
      </c>
      <c r="H11" s="287">
        <v>7.1702399545648162E-3</v>
      </c>
      <c r="I11" s="243">
        <v>0.59411764705882353</v>
      </c>
      <c r="J11" s="116">
        <v>156</v>
      </c>
      <c r="K11" s="287">
        <v>4.8941176470588231E-3</v>
      </c>
      <c r="L11" s="243">
        <v>0.45882352941176469</v>
      </c>
      <c r="M11" s="432">
        <v>58</v>
      </c>
      <c r="N11" s="287">
        <v>8.6515513126491639E-3</v>
      </c>
      <c r="O11" s="243">
        <v>0.37179487179487181</v>
      </c>
      <c r="P11" s="219">
        <v>184</v>
      </c>
      <c r="Q11" s="287">
        <v>7.949194280036289E-3</v>
      </c>
      <c r="R11" s="1217">
        <v>0.54117647058823526</v>
      </c>
      <c r="S11" s="388"/>
      <c r="T11" s="141"/>
      <c r="U11" s="141"/>
    </row>
    <row r="12" spans="1:21" ht="17.25" customHeight="1">
      <c r="A12" s="977" t="s">
        <v>20</v>
      </c>
      <c r="B12" s="116">
        <v>182</v>
      </c>
      <c r="C12" s="287">
        <v>7.2362927915391034E-3</v>
      </c>
      <c r="D12" s="116">
        <v>96</v>
      </c>
      <c r="E12" s="287">
        <v>7.8341765953974206E-3</v>
      </c>
      <c r="F12" s="243">
        <v>0.52747252747252749</v>
      </c>
      <c r="G12" s="116">
        <v>86</v>
      </c>
      <c r="H12" s="287">
        <v>6.6682174149026909E-3</v>
      </c>
      <c r="I12" s="243">
        <v>0.47252747252747251</v>
      </c>
      <c r="J12" s="116">
        <v>96</v>
      </c>
      <c r="K12" s="287">
        <v>6.742993608203976E-3</v>
      </c>
      <c r="L12" s="243">
        <v>0.52747252747252749</v>
      </c>
      <c r="M12" s="432">
        <v>46</v>
      </c>
      <c r="N12" s="287">
        <v>1.6039051603905161E-2</v>
      </c>
      <c r="O12" s="243">
        <v>0.47916666666666669</v>
      </c>
      <c r="P12" s="219">
        <v>86</v>
      </c>
      <c r="Q12" s="287">
        <v>7.8797874289902869E-3</v>
      </c>
      <c r="R12" s="1217">
        <v>0.47252747252747251</v>
      </c>
      <c r="S12" s="388"/>
      <c r="T12" s="141"/>
      <c r="U12" s="141"/>
    </row>
    <row r="13" spans="1:21" ht="17.25" customHeight="1">
      <c r="A13" s="977" t="s">
        <v>21</v>
      </c>
      <c r="B13" s="116">
        <v>706</v>
      </c>
      <c r="C13" s="287">
        <v>9.4034283887638355E-3</v>
      </c>
      <c r="D13" s="116">
        <v>332</v>
      </c>
      <c r="E13" s="287">
        <v>9.1402141893566057E-3</v>
      </c>
      <c r="F13" s="243">
        <v>0.47025495750708213</v>
      </c>
      <c r="G13" s="116">
        <v>374</v>
      </c>
      <c r="H13" s="287">
        <v>9.650118691299411E-3</v>
      </c>
      <c r="I13" s="243">
        <v>0.52974504249291787</v>
      </c>
      <c r="J13" s="116">
        <v>336</v>
      </c>
      <c r="K13" s="287">
        <v>7.8539538580210833E-3</v>
      </c>
      <c r="L13" s="243">
        <v>0.47592067988668557</v>
      </c>
      <c r="M13" s="432">
        <v>165</v>
      </c>
      <c r="N13" s="287">
        <v>1.8423403305046895E-2</v>
      </c>
      <c r="O13" s="243">
        <v>0.49107142857142855</v>
      </c>
      <c r="P13" s="219">
        <v>370</v>
      </c>
      <c r="Q13" s="287">
        <v>1.145581769769026E-2</v>
      </c>
      <c r="R13" s="1217">
        <v>0.52407932011331448</v>
      </c>
      <c r="S13" s="388"/>
      <c r="T13" s="141"/>
      <c r="U13" s="141"/>
    </row>
    <row r="14" spans="1:21" ht="17.25" customHeight="1">
      <c r="A14" s="977" t="s">
        <v>22</v>
      </c>
      <c r="B14" s="116">
        <v>282</v>
      </c>
      <c r="C14" s="287">
        <v>6.5663856936618078E-3</v>
      </c>
      <c r="D14" s="116">
        <v>118</v>
      </c>
      <c r="E14" s="287">
        <v>5.6878434396992195E-3</v>
      </c>
      <c r="F14" s="243">
        <v>0.41843971631205673</v>
      </c>
      <c r="G14" s="116">
        <v>164</v>
      </c>
      <c r="H14" s="287">
        <v>7.3873873873873874E-3</v>
      </c>
      <c r="I14" s="243">
        <v>0.58156028368794321</v>
      </c>
      <c r="J14" s="116">
        <v>138</v>
      </c>
      <c r="K14" s="287">
        <v>5.6282882662425059E-3</v>
      </c>
      <c r="L14" s="243">
        <v>0.48936170212765956</v>
      </c>
      <c r="M14" s="432">
        <v>52</v>
      </c>
      <c r="N14" s="287">
        <v>1.0202079654698843E-2</v>
      </c>
      <c r="O14" s="243">
        <v>0.37681159420289856</v>
      </c>
      <c r="P14" s="219">
        <v>144</v>
      </c>
      <c r="Q14" s="287">
        <v>7.8146198513051497E-3</v>
      </c>
      <c r="R14" s="1217">
        <v>0.51063829787234039</v>
      </c>
      <c r="S14" s="388"/>
      <c r="T14" s="141"/>
      <c r="U14" s="141"/>
    </row>
    <row r="15" spans="1:21" ht="17.25" customHeight="1">
      <c r="A15" s="977" t="s">
        <v>23</v>
      </c>
      <c r="B15" s="116">
        <v>267</v>
      </c>
      <c r="C15" s="287">
        <v>5.272928351370566E-3</v>
      </c>
      <c r="D15" s="116">
        <v>110</v>
      </c>
      <c r="E15" s="287">
        <v>4.4905290659699544E-3</v>
      </c>
      <c r="F15" s="243">
        <v>0.41198501872659177</v>
      </c>
      <c r="G15" s="116">
        <v>157</v>
      </c>
      <c r="H15" s="287">
        <v>6.0061208875286914E-3</v>
      </c>
      <c r="I15" s="243">
        <v>0.58801498127340823</v>
      </c>
      <c r="J15" s="116">
        <v>132</v>
      </c>
      <c r="K15" s="287">
        <v>4.5315664801400665E-3</v>
      </c>
      <c r="L15" s="243">
        <v>0.4943820224719101</v>
      </c>
      <c r="M15" s="432">
        <v>61</v>
      </c>
      <c r="N15" s="287">
        <v>1.0192147034252298E-2</v>
      </c>
      <c r="O15" s="243">
        <v>0.4621212121212121</v>
      </c>
      <c r="P15" s="219">
        <v>135</v>
      </c>
      <c r="Q15" s="287">
        <v>6.2770260845306175E-3</v>
      </c>
      <c r="R15" s="1217">
        <v>0.5056179775280899</v>
      </c>
      <c r="S15" s="388"/>
      <c r="T15" s="141"/>
      <c r="U15" s="141"/>
    </row>
    <row r="16" spans="1:21" ht="17.25" customHeight="1">
      <c r="A16" s="977" t="s">
        <v>24</v>
      </c>
      <c r="B16" s="116">
        <v>285</v>
      </c>
      <c r="C16" s="287">
        <v>5.7826925027898955E-3</v>
      </c>
      <c r="D16" s="116">
        <v>112</v>
      </c>
      <c r="E16" s="287">
        <v>4.6585142666999415E-3</v>
      </c>
      <c r="F16" s="243">
        <v>0.39298245614035088</v>
      </c>
      <c r="G16" s="116">
        <v>173</v>
      </c>
      <c r="H16" s="287">
        <v>6.8533850968585351E-3</v>
      </c>
      <c r="I16" s="243">
        <v>0.60701754385964912</v>
      </c>
      <c r="J16" s="116">
        <v>121</v>
      </c>
      <c r="K16" s="287">
        <v>4.2475515147260157E-3</v>
      </c>
      <c r="L16" s="243">
        <v>0.42456140350877192</v>
      </c>
      <c r="M16" s="432">
        <v>45</v>
      </c>
      <c r="N16" s="287">
        <v>7.726648351648352E-3</v>
      </c>
      <c r="O16" s="243">
        <v>0.37190082644628097</v>
      </c>
      <c r="P16" s="219">
        <v>164</v>
      </c>
      <c r="Q16" s="287">
        <v>7.8853735936147713E-3</v>
      </c>
      <c r="R16" s="1217">
        <v>0.57543859649122808</v>
      </c>
      <c r="S16" s="388"/>
      <c r="T16" s="141"/>
      <c r="U16" s="141"/>
    </row>
    <row r="17" spans="1:21" ht="17.25" customHeight="1">
      <c r="A17" s="977" t="s">
        <v>25</v>
      </c>
      <c r="B17" s="116">
        <v>281</v>
      </c>
      <c r="C17" s="287">
        <v>5.9580603439136608E-3</v>
      </c>
      <c r="D17" s="116">
        <v>122</v>
      </c>
      <c r="E17" s="287">
        <v>5.3029644440580719E-3</v>
      </c>
      <c r="F17" s="243">
        <v>0.43416370106761565</v>
      </c>
      <c r="G17" s="116">
        <v>159</v>
      </c>
      <c r="H17" s="287">
        <v>6.5819431220764165E-3</v>
      </c>
      <c r="I17" s="243">
        <v>0.5658362989323843</v>
      </c>
      <c r="J17" s="116">
        <v>117</v>
      </c>
      <c r="K17" s="287">
        <v>4.2531535133956159E-3</v>
      </c>
      <c r="L17" s="243">
        <v>0.41637010676156583</v>
      </c>
      <c r="M17" s="432">
        <v>22</v>
      </c>
      <c r="N17" s="287">
        <v>3.8596491228070177E-3</v>
      </c>
      <c r="O17" s="243">
        <v>0.18803418803418803</v>
      </c>
      <c r="P17" s="219">
        <v>164</v>
      </c>
      <c r="Q17" s="287">
        <v>8.3443573827210737E-3</v>
      </c>
      <c r="R17" s="1217">
        <v>0.58362989323843417</v>
      </c>
      <c r="S17" s="388"/>
      <c r="T17" s="141"/>
      <c r="U17" s="141"/>
    </row>
    <row r="18" spans="1:21" ht="17.25" customHeight="1">
      <c r="A18" s="977" t="s">
        <v>26</v>
      </c>
      <c r="B18" s="116">
        <v>569</v>
      </c>
      <c r="C18" s="287">
        <v>5.0046176173094686E-3</v>
      </c>
      <c r="D18" s="116">
        <v>245</v>
      </c>
      <c r="E18" s="287">
        <v>4.4220633889249872E-3</v>
      </c>
      <c r="F18" s="243">
        <v>0.43057996485061512</v>
      </c>
      <c r="G18" s="116">
        <v>324</v>
      </c>
      <c r="H18" s="287">
        <v>5.5583194661268463E-3</v>
      </c>
      <c r="I18" s="243">
        <v>0.56942003514938488</v>
      </c>
      <c r="J18" s="116">
        <v>278</v>
      </c>
      <c r="K18" s="287">
        <v>4.1491298767200981E-3</v>
      </c>
      <c r="L18" s="243">
        <v>0.48857644991212656</v>
      </c>
      <c r="M18" s="432">
        <v>60</v>
      </c>
      <c r="N18" s="287">
        <v>4.3032345980061676E-3</v>
      </c>
      <c r="O18" s="243">
        <v>0.21582733812949639</v>
      </c>
      <c r="P18" s="219">
        <v>291</v>
      </c>
      <c r="Q18" s="287">
        <v>6.2321975456706572E-3</v>
      </c>
      <c r="R18" s="1217">
        <v>0.51142355008787344</v>
      </c>
      <c r="S18" s="388"/>
      <c r="T18" s="141"/>
      <c r="U18" s="141"/>
    </row>
    <row r="19" spans="1:21" ht="17.25" customHeight="1">
      <c r="A19" s="977" t="s">
        <v>27</v>
      </c>
      <c r="B19" s="116">
        <v>288</v>
      </c>
      <c r="C19" s="287">
        <v>5.0895981338140179E-3</v>
      </c>
      <c r="D19" s="116">
        <v>126</v>
      </c>
      <c r="E19" s="287">
        <v>4.6000511116790184E-3</v>
      </c>
      <c r="F19" s="243">
        <v>0.4375</v>
      </c>
      <c r="G19" s="116">
        <v>162</v>
      </c>
      <c r="H19" s="287">
        <v>5.5488953587943144E-3</v>
      </c>
      <c r="I19" s="243">
        <v>0.5625</v>
      </c>
      <c r="J19" s="116">
        <v>158</v>
      </c>
      <c r="K19" s="287">
        <v>4.7510223719028147E-3</v>
      </c>
      <c r="L19" s="243">
        <v>0.54861111111111116</v>
      </c>
      <c r="M19" s="432">
        <v>62</v>
      </c>
      <c r="N19" s="287">
        <v>8.8672768878718528E-3</v>
      </c>
      <c r="O19" s="243">
        <v>0.39240506329113922</v>
      </c>
      <c r="P19" s="219">
        <v>130</v>
      </c>
      <c r="Q19" s="287">
        <v>5.5722246035147882E-3</v>
      </c>
      <c r="R19" s="1217">
        <v>0.4513888888888889</v>
      </c>
      <c r="S19" s="388"/>
      <c r="T19" s="141"/>
      <c r="U19" s="141"/>
    </row>
    <row r="20" spans="1:21" ht="17.25" customHeight="1">
      <c r="A20" s="977" t="s">
        <v>28</v>
      </c>
      <c r="B20" s="116">
        <v>212</v>
      </c>
      <c r="C20" s="287">
        <v>4.0704260507267243E-3</v>
      </c>
      <c r="D20" s="116">
        <v>93</v>
      </c>
      <c r="E20" s="287">
        <v>3.7007560684440906E-3</v>
      </c>
      <c r="F20" s="243">
        <v>0.43867924528301888</v>
      </c>
      <c r="G20" s="116">
        <v>119</v>
      </c>
      <c r="H20" s="287">
        <v>4.4150929395614588E-3</v>
      </c>
      <c r="I20" s="243">
        <v>0.56132075471698117</v>
      </c>
      <c r="J20" s="116">
        <v>114</v>
      </c>
      <c r="K20" s="287">
        <v>3.7955718328616613E-3</v>
      </c>
      <c r="L20" s="243">
        <v>0.53773584905660377</v>
      </c>
      <c r="M20" s="432">
        <v>32</v>
      </c>
      <c r="N20" s="287">
        <v>5.0850150961385667E-3</v>
      </c>
      <c r="O20" s="243">
        <v>0.2807017543859649</v>
      </c>
      <c r="P20" s="219">
        <v>98</v>
      </c>
      <c r="Q20" s="287">
        <v>4.4448476052249639E-3</v>
      </c>
      <c r="R20" s="1217">
        <v>0.46226415094339623</v>
      </c>
      <c r="S20" s="388"/>
      <c r="T20" s="141"/>
      <c r="U20" s="141"/>
    </row>
    <row r="21" spans="1:21" ht="17.25" customHeight="1">
      <c r="A21" s="977" t="s">
        <v>29</v>
      </c>
      <c r="B21" s="116">
        <v>767</v>
      </c>
      <c r="C21" s="287">
        <v>7.3355011476664116E-3</v>
      </c>
      <c r="D21" s="116">
        <v>335</v>
      </c>
      <c r="E21" s="287">
        <v>6.6357657871800963E-3</v>
      </c>
      <c r="F21" s="243">
        <v>0.4367666232073012</v>
      </c>
      <c r="G21" s="116">
        <v>432</v>
      </c>
      <c r="H21" s="287">
        <v>7.9887565648346769E-3</v>
      </c>
      <c r="I21" s="243">
        <v>0.5632333767926988</v>
      </c>
      <c r="J21" s="116">
        <v>411</v>
      </c>
      <c r="K21" s="287">
        <v>6.8120794245367456E-3</v>
      </c>
      <c r="L21" s="243">
        <v>0.53585397653194267</v>
      </c>
      <c r="M21" s="432">
        <v>202</v>
      </c>
      <c r="N21" s="287">
        <v>1.5949467035136201E-2</v>
      </c>
      <c r="O21" s="243">
        <v>0.49148418491484186</v>
      </c>
      <c r="P21" s="219">
        <v>356</v>
      </c>
      <c r="Q21" s="287">
        <v>8.0495636051191605E-3</v>
      </c>
      <c r="R21" s="1217">
        <v>0.46414602346805739</v>
      </c>
      <c r="S21" s="388"/>
      <c r="T21" s="141"/>
      <c r="U21" s="141"/>
    </row>
    <row r="22" spans="1:21" s="551" customFormat="1" ht="17.25" customHeight="1">
      <c r="A22" s="980"/>
      <c r="B22" s="125"/>
      <c r="C22" s="1627"/>
      <c r="D22" s="125"/>
      <c r="E22" s="1627"/>
      <c r="F22" s="1629"/>
      <c r="G22" s="125"/>
      <c r="H22" s="1627"/>
      <c r="I22" s="1629"/>
      <c r="J22" s="125"/>
      <c r="K22" s="1627"/>
      <c r="L22" s="1629"/>
      <c r="M22" s="125"/>
      <c r="N22" s="1627"/>
      <c r="O22" s="1629"/>
      <c r="P22" s="125"/>
      <c r="Q22" s="1627"/>
      <c r="R22" s="1629"/>
      <c r="S22" s="388"/>
      <c r="T22" s="141"/>
      <c r="U22" s="141"/>
    </row>
    <row r="23" spans="1:21" ht="17.25" customHeight="1">
      <c r="A23" s="413" t="s">
        <v>264</v>
      </c>
      <c r="B23" s="182"/>
      <c r="C23" s="182"/>
      <c r="R23" s="545"/>
      <c r="T23" s="167"/>
    </row>
    <row r="24" spans="1:21" ht="17.25" customHeight="1">
      <c r="A24" s="419" t="s">
        <v>265</v>
      </c>
      <c r="B24" s="182"/>
      <c r="C24" s="182"/>
      <c r="K24" s="377"/>
    </row>
    <row r="25" spans="1:21" ht="17.25" customHeight="1">
      <c r="A25" s="413" t="s">
        <v>266</v>
      </c>
      <c r="B25" s="182"/>
      <c r="C25" s="182"/>
      <c r="K25" s="377"/>
    </row>
    <row r="26" spans="1:21" ht="17.25" customHeight="1">
      <c r="A26" s="413" t="s">
        <v>267</v>
      </c>
      <c r="B26" s="182"/>
      <c r="C26" s="182"/>
      <c r="K26" s="377"/>
    </row>
    <row r="27" spans="1:21" ht="17.25" customHeight="1">
      <c r="A27" s="419" t="s">
        <v>268</v>
      </c>
      <c r="B27" s="182"/>
      <c r="C27" s="182"/>
      <c r="K27" s="377"/>
    </row>
    <row r="28" spans="1:21">
      <c r="A28" s="69" t="s">
        <v>513</v>
      </c>
      <c r="B28"/>
      <c r="C28"/>
      <c r="D28"/>
      <c r="E28"/>
      <c r="F28"/>
      <c r="G28"/>
      <c r="H28"/>
      <c r="I28"/>
      <c r="J28"/>
      <c r="K28" s="377"/>
      <c r="L28"/>
      <c r="M28"/>
      <c r="N28"/>
      <c r="O28"/>
      <c r="P28"/>
      <c r="Q28"/>
      <c r="R28"/>
    </row>
    <row r="29" spans="1:21">
      <c r="K29" s="377"/>
    </row>
    <row r="30" spans="1:21">
      <c r="K30" s="377"/>
    </row>
    <row r="31" spans="1:21">
      <c r="K31" s="377"/>
    </row>
    <row r="32" spans="1:21">
      <c r="K32" s="377"/>
    </row>
    <row r="33" spans="11:11">
      <c r="K33" s="377"/>
    </row>
    <row r="34" spans="11:11">
      <c r="K34" s="377"/>
    </row>
    <row r="35" spans="11:11">
      <c r="K35" s="377"/>
    </row>
    <row r="36" spans="11:11">
      <c r="K36" s="377"/>
    </row>
    <row r="37" spans="11:11">
      <c r="K37" s="377"/>
    </row>
    <row r="38" spans="11:11">
      <c r="K38" s="377"/>
    </row>
  </sheetData>
  <mergeCells count="10">
    <mergeCell ref="A3:A6"/>
    <mergeCell ref="D3:I3"/>
    <mergeCell ref="J3:R3"/>
    <mergeCell ref="D4:F5"/>
    <mergeCell ref="G4:I5"/>
    <mergeCell ref="J4:O4"/>
    <mergeCell ref="P4:R5"/>
    <mergeCell ref="J5:L5"/>
    <mergeCell ref="M5:O5"/>
    <mergeCell ref="B3:C5"/>
  </mergeCells>
  <hyperlinks>
    <hyperlink ref="T2" location="OBSAH!A1" display="Zpět na obsah"/>
  </hyperlinks>
  <pageMargins left="0.70866141732283472" right="0.70866141732283472" top="0.78740157480314965" bottom="0.78740157480314965" header="0.31496062992125984" footer="0.31496062992125984"/>
  <pageSetup paperSize="9" scale="98"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6"/>
  <sheetViews>
    <sheetView showGridLines="0" zoomScaleNormal="100" workbookViewId="0"/>
  </sheetViews>
  <sheetFormatPr defaultColWidth="9.140625" defaultRowHeight="15"/>
  <cols>
    <col min="1" max="1" width="12.85546875" style="147" customWidth="1"/>
    <col min="2" max="2" width="5.7109375" style="147" customWidth="1"/>
    <col min="3" max="3" width="7.140625" style="147" customWidth="1"/>
    <col min="4" max="4" width="6.42578125" style="147" customWidth="1"/>
    <col min="5" max="5" width="7.140625" style="147" customWidth="1"/>
    <col min="6" max="6" width="6.42578125" style="147" customWidth="1"/>
    <col min="7" max="7" width="6" style="147" customWidth="1"/>
    <col min="8" max="8" width="7.140625" style="147" customWidth="1"/>
    <col min="9" max="9" width="6.42578125" style="147" customWidth="1"/>
    <col min="10" max="10" width="6" style="147" customWidth="1"/>
    <col min="11" max="11" width="7.140625" style="147" customWidth="1"/>
    <col min="12" max="12" width="6.42578125" style="147" customWidth="1"/>
    <col min="13" max="13" width="6" style="147" customWidth="1"/>
    <col min="14" max="14" width="7.140625" style="147" customWidth="1"/>
    <col min="15" max="15" width="6.42578125" style="147" customWidth="1"/>
    <col min="16" max="16" width="6" style="147" customWidth="1"/>
    <col min="17" max="17" width="7.140625" style="147" customWidth="1"/>
    <col min="18" max="18" width="6.42578125" style="147" customWidth="1"/>
    <col min="19" max="19" width="6" style="147" customWidth="1"/>
    <col min="20" max="16384" width="9.140625" style="147"/>
  </cols>
  <sheetData>
    <row r="1" spans="1:22" ht="17.25" customHeight="1">
      <c r="A1" s="408" t="s">
        <v>967</v>
      </c>
      <c r="B1" s="165"/>
      <c r="C1" s="145"/>
      <c r="D1" s="145"/>
      <c r="E1" s="145"/>
      <c r="F1" s="145"/>
      <c r="G1" s="145"/>
      <c r="H1" s="145"/>
      <c r="I1" s="145"/>
      <c r="J1" s="145"/>
      <c r="K1" s="145"/>
      <c r="L1" s="145"/>
      <c r="M1" s="280"/>
      <c r="N1" s="145"/>
      <c r="O1" s="145"/>
      <c r="P1" s="145"/>
      <c r="Q1" s="145"/>
      <c r="R1" s="145"/>
      <c r="S1" s="145"/>
    </row>
    <row r="2" spans="1:22" ht="17.25" customHeight="1" thickBot="1">
      <c r="A2" s="1614" t="s">
        <v>1719</v>
      </c>
      <c r="B2" s="146"/>
      <c r="C2" s="146"/>
      <c r="D2" s="146"/>
      <c r="E2" s="146"/>
      <c r="F2" s="146"/>
      <c r="G2" s="146"/>
      <c r="H2" s="146"/>
      <c r="I2" s="146"/>
      <c r="J2" s="146"/>
      <c r="K2" s="146"/>
      <c r="L2" s="146"/>
      <c r="M2" s="146"/>
      <c r="N2" s="146"/>
      <c r="O2" s="146"/>
      <c r="P2" s="146"/>
      <c r="Q2" s="146"/>
      <c r="R2" s="146"/>
      <c r="S2" s="146"/>
      <c r="T2" s="146"/>
      <c r="U2" s="213" t="s">
        <v>1602</v>
      </c>
      <c r="V2" s="146"/>
    </row>
    <row r="3" spans="1:22" ht="17.25" customHeight="1">
      <c r="A3" s="1904" t="s">
        <v>192</v>
      </c>
      <c r="B3" s="1905"/>
      <c r="C3" s="2075" t="s">
        <v>67</v>
      </c>
      <c r="D3" s="1905"/>
      <c r="E3" s="1936" t="s">
        <v>415</v>
      </c>
      <c r="F3" s="1895"/>
      <c r="G3" s="1895"/>
      <c r="H3" s="1895"/>
      <c r="I3" s="1895"/>
      <c r="J3" s="1937"/>
      <c r="K3" s="2075" t="s">
        <v>430</v>
      </c>
      <c r="L3" s="1904"/>
      <c r="M3" s="1904"/>
      <c r="N3" s="1904"/>
      <c r="O3" s="1904"/>
      <c r="P3" s="1904"/>
      <c r="Q3" s="1904"/>
      <c r="R3" s="1904"/>
      <c r="S3" s="1904"/>
    </row>
    <row r="4" spans="1:22" ht="17.25" customHeight="1">
      <c r="A4" s="1890"/>
      <c r="B4" s="1906"/>
      <c r="C4" s="2033"/>
      <c r="D4" s="1906"/>
      <c r="E4" s="1939" t="s">
        <v>7</v>
      </c>
      <c r="F4" s="1947"/>
      <c r="G4" s="1947"/>
      <c r="H4" s="1947" t="s">
        <v>136</v>
      </c>
      <c r="I4" s="1947"/>
      <c r="J4" s="2035"/>
      <c r="K4" s="2082" t="s">
        <v>54</v>
      </c>
      <c r="L4" s="1942"/>
      <c r="M4" s="1942"/>
      <c r="N4" s="1942"/>
      <c r="O4" s="1942"/>
      <c r="P4" s="1897"/>
      <c r="Q4" s="1947" t="s">
        <v>359</v>
      </c>
      <c r="R4" s="2071"/>
      <c r="S4" s="2071"/>
    </row>
    <row r="5" spans="1:22" ht="17.25" customHeight="1">
      <c r="A5" s="1890"/>
      <c r="B5" s="1906"/>
      <c r="C5" s="2031"/>
      <c r="D5" s="2032"/>
      <c r="E5" s="2053"/>
      <c r="F5" s="2054"/>
      <c r="G5" s="2054"/>
      <c r="H5" s="2054"/>
      <c r="I5" s="2054"/>
      <c r="J5" s="2056"/>
      <c r="K5" s="2031" t="s">
        <v>4</v>
      </c>
      <c r="L5" s="2102"/>
      <c r="M5" s="2077"/>
      <c r="N5" s="2104" t="s">
        <v>150</v>
      </c>
      <c r="O5" s="1890"/>
      <c r="P5" s="2064"/>
      <c r="Q5" s="2054"/>
      <c r="R5" s="2076"/>
      <c r="S5" s="2076"/>
    </row>
    <row r="6" spans="1:22" ht="17.25" customHeight="1" thickBot="1">
      <c r="A6" s="1891"/>
      <c r="B6" s="1907"/>
      <c r="C6" s="1189" t="s">
        <v>142</v>
      </c>
      <c r="D6" s="1146" t="s">
        <v>256</v>
      </c>
      <c r="E6" s="1189" t="s">
        <v>142</v>
      </c>
      <c r="F6" s="1145" t="s">
        <v>256</v>
      </c>
      <c r="G6" s="1190" t="s">
        <v>177</v>
      </c>
      <c r="H6" s="1145" t="s">
        <v>142</v>
      </c>
      <c r="I6" s="1145" t="s">
        <v>256</v>
      </c>
      <c r="J6" s="1191" t="s">
        <v>177</v>
      </c>
      <c r="K6" s="1189" t="s">
        <v>142</v>
      </c>
      <c r="L6" s="1145" t="s">
        <v>257</v>
      </c>
      <c r="M6" s="1190" t="s">
        <v>177</v>
      </c>
      <c r="N6" s="1145" t="s">
        <v>142</v>
      </c>
      <c r="O6" s="1145" t="s">
        <v>258</v>
      </c>
      <c r="P6" s="1190" t="s">
        <v>259</v>
      </c>
      <c r="Q6" s="1145" t="s">
        <v>142</v>
      </c>
      <c r="R6" s="1145" t="s">
        <v>257</v>
      </c>
      <c r="S6" s="1216" t="s">
        <v>177</v>
      </c>
    </row>
    <row r="7" spans="1:22" ht="17.25" customHeight="1">
      <c r="A7" s="1910" t="s">
        <v>11</v>
      </c>
      <c r="B7" s="1911"/>
      <c r="C7" s="432">
        <v>6238</v>
      </c>
      <c r="D7" s="288">
        <v>7.3032780455594363E-3</v>
      </c>
      <c r="E7" s="116">
        <v>2486</v>
      </c>
      <c r="F7" s="287">
        <v>6.000033789409916E-3</v>
      </c>
      <c r="G7" s="243">
        <v>0.39852516832318052</v>
      </c>
      <c r="H7" s="220">
        <v>3752</v>
      </c>
      <c r="I7" s="287">
        <v>8.5310341377789305E-3</v>
      </c>
      <c r="J7" s="244">
        <v>0.60147483167681948</v>
      </c>
      <c r="K7" s="116">
        <v>2952</v>
      </c>
      <c r="L7" s="287">
        <v>5.5739760273713947E-3</v>
      </c>
      <c r="M7" s="243">
        <v>0.47322859890990704</v>
      </c>
      <c r="N7" s="219">
        <v>1175</v>
      </c>
      <c r="O7" s="287">
        <v>9.9115133826519E-3</v>
      </c>
      <c r="P7" s="243">
        <v>0.39803523035230354</v>
      </c>
      <c r="Q7" s="219">
        <v>3286</v>
      </c>
      <c r="R7" s="287">
        <v>1.0125318534632841E-2</v>
      </c>
      <c r="S7" s="1217">
        <v>0.52677140109009302</v>
      </c>
      <c r="U7" s="141"/>
      <c r="V7" s="141"/>
    </row>
    <row r="8" spans="1:22" ht="17.25" customHeight="1">
      <c r="A8" s="1910" t="s">
        <v>12</v>
      </c>
      <c r="B8" s="1911"/>
      <c r="C8" s="432">
        <v>6459</v>
      </c>
      <c r="D8" s="288">
        <v>7.3376798208692751E-3</v>
      </c>
      <c r="E8" s="116">
        <v>2653</v>
      </c>
      <c r="F8" s="287">
        <v>6.2067916759273338E-3</v>
      </c>
      <c r="G8" s="243">
        <v>0.41074469732156682</v>
      </c>
      <c r="H8" s="220">
        <v>3806</v>
      </c>
      <c r="I8" s="287">
        <v>8.4051800289742414E-3</v>
      </c>
      <c r="J8" s="244">
        <v>0.58925530267843318</v>
      </c>
      <c r="K8" s="116">
        <v>3129</v>
      </c>
      <c r="L8" s="287">
        <v>5.6743582117701674E-3</v>
      </c>
      <c r="M8" s="243">
        <v>0.48444031583836505</v>
      </c>
      <c r="N8" s="219">
        <v>1284</v>
      </c>
      <c r="O8" s="287">
        <v>1.0880341663065307E-2</v>
      </c>
      <c r="P8" s="243">
        <v>0.4103547459252157</v>
      </c>
      <c r="Q8" s="219">
        <v>3330</v>
      </c>
      <c r="R8" s="287">
        <v>1.0127028827058935E-2</v>
      </c>
      <c r="S8" s="1217">
        <v>0.51555968416163489</v>
      </c>
      <c r="U8" s="141"/>
      <c r="V8" s="141"/>
    </row>
    <row r="9" spans="1:22" ht="17.25" customHeight="1">
      <c r="A9" s="1910" t="s">
        <v>13</v>
      </c>
      <c r="B9" s="1911"/>
      <c r="C9" s="432">
        <v>6059</v>
      </c>
      <c r="D9" s="288">
        <v>6.6862505352090294E-3</v>
      </c>
      <c r="E9" s="116">
        <v>2467</v>
      </c>
      <c r="F9" s="287">
        <v>5.6037615845902231E-3</v>
      </c>
      <c r="G9" s="243">
        <v>0.40716289816801454</v>
      </c>
      <c r="H9" s="220">
        <v>3592</v>
      </c>
      <c r="I9" s="287">
        <v>7.7090147398422145E-3</v>
      </c>
      <c r="J9" s="244">
        <v>0.59283710183198546</v>
      </c>
      <c r="K9" s="116">
        <v>2885</v>
      </c>
      <c r="L9" s="287">
        <v>5.0706017582772961E-3</v>
      </c>
      <c r="M9" s="243">
        <v>0.47615118006271662</v>
      </c>
      <c r="N9" s="219">
        <v>1137</v>
      </c>
      <c r="O9" s="287">
        <v>9.6083153758397769E-3</v>
      </c>
      <c r="P9" s="243">
        <v>0.39410745233968802</v>
      </c>
      <c r="Q9" s="219">
        <v>3174</v>
      </c>
      <c r="R9" s="287">
        <v>9.4121973062255733E-3</v>
      </c>
      <c r="S9" s="1217">
        <v>0.52401386367387359</v>
      </c>
      <c r="U9" s="141"/>
      <c r="V9" s="141"/>
    </row>
    <row r="10" spans="1:22" ht="17.25" customHeight="1">
      <c r="A10" s="1910" t="s">
        <v>135</v>
      </c>
      <c r="B10" s="1911"/>
      <c r="C10" s="432">
        <v>6352</v>
      </c>
      <c r="D10" s="288">
        <v>6.8588112833492419E-3</v>
      </c>
      <c r="E10" s="116">
        <v>2576</v>
      </c>
      <c r="F10" s="287">
        <v>5.7288492930119604E-3</v>
      </c>
      <c r="G10" s="243">
        <v>0.40554156171284633</v>
      </c>
      <c r="H10" s="220">
        <v>3776</v>
      </c>
      <c r="I10" s="287">
        <v>7.925214186469208E-3</v>
      </c>
      <c r="J10" s="244">
        <v>0.59445843828715361</v>
      </c>
      <c r="K10" s="116">
        <v>3080</v>
      </c>
      <c r="L10" s="287">
        <v>5.3500179781448293E-3</v>
      </c>
      <c r="M10" s="243">
        <v>0.48488664987405544</v>
      </c>
      <c r="N10" s="219">
        <v>1201</v>
      </c>
      <c r="O10" s="287">
        <v>1.0624369703296121E-2</v>
      </c>
      <c r="P10" s="243">
        <v>0.38993506493506491</v>
      </c>
      <c r="Q10" s="219">
        <v>3272</v>
      </c>
      <c r="R10" s="287">
        <v>9.3376597062290075E-3</v>
      </c>
      <c r="S10" s="1217">
        <v>0.51511335012594461</v>
      </c>
      <c r="U10" s="141"/>
      <c r="V10" s="141"/>
    </row>
    <row r="11" spans="1:22" ht="17.25" customHeight="1">
      <c r="A11" s="1910" t="s">
        <v>183</v>
      </c>
      <c r="B11" s="1911"/>
      <c r="C11" s="432">
        <v>6624</v>
      </c>
      <c r="D11" s="288">
        <v>7.0398585226499793E-3</v>
      </c>
      <c r="E11" s="116">
        <v>2705</v>
      </c>
      <c r="F11" s="287">
        <v>5.9221861952854582E-3</v>
      </c>
      <c r="G11" s="243">
        <v>0.40836352657004832</v>
      </c>
      <c r="H11" s="220">
        <v>3919</v>
      </c>
      <c r="I11" s="287">
        <v>8.0942476934801957E-3</v>
      </c>
      <c r="J11" s="244">
        <v>0.59163647342995174</v>
      </c>
      <c r="K11" s="116">
        <v>3118</v>
      </c>
      <c r="L11" s="287">
        <v>5.4373415271291607E-3</v>
      </c>
      <c r="M11" s="243">
        <v>0.47071256038647341</v>
      </c>
      <c r="N11" s="219">
        <v>1147</v>
      </c>
      <c r="O11" s="287">
        <v>1.0502797388493622E-2</v>
      </c>
      <c r="P11" s="243">
        <v>0.36786401539448366</v>
      </c>
      <c r="Q11" s="219">
        <v>3506</v>
      </c>
      <c r="R11" s="287">
        <v>9.5404995020218451E-3</v>
      </c>
      <c r="S11" s="1217">
        <v>0.52928743961352653</v>
      </c>
      <c r="U11" s="141"/>
      <c r="V11" s="141"/>
    </row>
    <row r="12" spans="1:22" ht="17.25" customHeight="1">
      <c r="A12" s="1910" t="s">
        <v>432</v>
      </c>
      <c r="B12" s="1911"/>
      <c r="C12" s="432">
        <v>6795</v>
      </c>
      <c r="D12" s="288">
        <v>7.130519462802719E-3</v>
      </c>
      <c r="E12" s="116">
        <v>2898</v>
      </c>
      <c r="F12" s="287">
        <v>6.2604908587760291E-3</v>
      </c>
      <c r="G12" s="243">
        <v>0.42649006622516555</v>
      </c>
      <c r="H12" s="220">
        <v>3897</v>
      </c>
      <c r="I12" s="287">
        <v>7.9523633640313195E-3</v>
      </c>
      <c r="J12" s="244">
        <v>0.57350993377483439</v>
      </c>
      <c r="K12" s="116">
        <v>3195</v>
      </c>
      <c r="L12" s="287">
        <v>5.6714701089561302E-3</v>
      </c>
      <c r="M12" s="243">
        <v>0.47019867549668876</v>
      </c>
      <c r="N12" s="219">
        <v>1113</v>
      </c>
      <c r="O12" s="287">
        <v>1.0381300600679029E-2</v>
      </c>
      <c r="P12" s="243">
        <v>0.34835680751173709</v>
      </c>
      <c r="Q12" s="219">
        <v>3600</v>
      </c>
      <c r="R12" s="287">
        <v>9.2402464065708418E-3</v>
      </c>
      <c r="S12" s="1217">
        <v>0.5298013245033113</v>
      </c>
      <c r="U12" s="141"/>
      <c r="V12" s="141"/>
    </row>
    <row r="13" spans="1:22" ht="17.25" customHeight="1">
      <c r="A13" s="1910" t="s">
        <v>529</v>
      </c>
      <c r="B13" s="1911"/>
      <c r="C13" s="432">
        <v>3205</v>
      </c>
      <c r="D13" s="288">
        <v>3.330396072938272E-3</v>
      </c>
      <c r="E13" s="116">
        <v>1403</v>
      </c>
      <c r="F13" s="287">
        <v>3.0003763836375769E-3</v>
      </c>
      <c r="G13" s="243">
        <v>0.43775351014040564</v>
      </c>
      <c r="H13" s="220">
        <v>1802</v>
      </c>
      <c r="I13" s="287">
        <v>3.6423171766988721E-3</v>
      </c>
      <c r="J13" s="244">
        <v>0.56224648985959436</v>
      </c>
      <c r="K13" s="116">
        <v>1906</v>
      </c>
      <c r="L13" s="287">
        <v>3.4336836074935731E-3</v>
      </c>
      <c r="M13" s="243">
        <v>0.59469578783151322</v>
      </c>
      <c r="N13" s="219">
        <v>800</v>
      </c>
      <c r="O13" s="287">
        <v>7.3106095220689029E-3</v>
      </c>
      <c r="P13" s="243">
        <v>0.41972717733473242</v>
      </c>
      <c r="Q13" s="219">
        <v>1299</v>
      </c>
      <c r="R13" s="287">
        <v>3.1896164357325435E-3</v>
      </c>
      <c r="S13" s="1217">
        <v>0.40530421216848672</v>
      </c>
      <c r="U13" s="141"/>
      <c r="V13" s="141"/>
    </row>
    <row r="14" spans="1:22" ht="17.25" customHeight="1">
      <c r="A14" s="1910" t="s">
        <v>589</v>
      </c>
      <c r="B14" s="1911"/>
      <c r="C14" s="432">
        <v>8204</v>
      </c>
      <c r="D14" s="288">
        <v>8.5053355325839155E-3</v>
      </c>
      <c r="E14" s="116">
        <v>3532</v>
      </c>
      <c r="F14" s="287">
        <v>7.5300337913464304E-3</v>
      </c>
      <c r="G14" s="243">
        <v>0.43052169673330082</v>
      </c>
      <c r="H14" s="220">
        <v>4672</v>
      </c>
      <c r="I14" s="287">
        <v>9.4285552837849833E-3</v>
      </c>
      <c r="J14" s="244">
        <v>0.56947830326669913</v>
      </c>
      <c r="K14" s="116">
        <v>4059</v>
      </c>
      <c r="L14" s="287">
        <v>7.4380028989703339E-3</v>
      </c>
      <c r="M14" s="243">
        <v>0.49475865431496829</v>
      </c>
      <c r="N14" s="219">
        <v>1354</v>
      </c>
      <c r="O14" s="287">
        <v>1.2365635588189631E-2</v>
      </c>
      <c r="P14" s="243">
        <v>0.33357969943335797</v>
      </c>
      <c r="Q14" s="219">
        <v>4145</v>
      </c>
      <c r="R14" s="287">
        <v>9.8959079406006779E-3</v>
      </c>
      <c r="S14" s="1217">
        <v>0.50524134568503165</v>
      </c>
      <c r="U14" s="141"/>
      <c r="V14" s="141"/>
    </row>
    <row r="15" spans="1:22" ht="17.25" customHeight="1">
      <c r="A15" s="1910" t="s">
        <v>656</v>
      </c>
      <c r="B15" s="1911"/>
      <c r="C15" s="432">
        <v>6558</v>
      </c>
      <c r="D15" s="288">
        <v>6.5073855551520277E-3</v>
      </c>
      <c r="E15" s="116">
        <v>2936</v>
      </c>
      <c r="F15" s="287">
        <v>5.9853505690771833E-3</v>
      </c>
      <c r="G15" s="243">
        <v>0.44769746874046967</v>
      </c>
      <c r="H15" s="220">
        <v>3622</v>
      </c>
      <c r="I15" s="287">
        <v>7.0024572399646594E-3</v>
      </c>
      <c r="J15" s="244">
        <v>0.55230253125953033</v>
      </c>
      <c r="K15" s="116">
        <v>3449</v>
      </c>
      <c r="L15" s="287">
        <v>6.0516522291451363E-3</v>
      </c>
      <c r="M15" s="243">
        <v>0.52592253735895089</v>
      </c>
      <c r="N15" s="219">
        <v>1340</v>
      </c>
      <c r="O15" s="287">
        <v>1.1265521618872272E-2</v>
      </c>
      <c r="P15" s="243">
        <v>0.38851841113366192</v>
      </c>
      <c r="Q15" s="219">
        <v>3109</v>
      </c>
      <c r="R15" s="287">
        <v>7.1005890131574439E-3</v>
      </c>
      <c r="S15" s="1217">
        <v>0.47407746264104911</v>
      </c>
      <c r="U15" s="141"/>
      <c r="V15" s="141"/>
    </row>
    <row r="16" spans="1:22" ht="17.25" customHeight="1">
      <c r="A16" s="1910" t="s">
        <v>673</v>
      </c>
      <c r="B16" s="1911"/>
      <c r="C16" s="432">
        <v>5754</v>
      </c>
      <c r="D16" s="288">
        <v>5.7520098046076103E-3</v>
      </c>
      <c r="E16" s="116">
        <v>2540</v>
      </c>
      <c r="F16" s="287">
        <v>5.222082418440941E-3</v>
      </c>
      <c r="G16" s="243">
        <v>0.44143204727146335</v>
      </c>
      <c r="H16" s="220">
        <v>3214</v>
      </c>
      <c r="I16" s="287">
        <v>6.2535266076466584E-3</v>
      </c>
      <c r="J16" s="244">
        <v>0.55856795272853665</v>
      </c>
      <c r="K16" s="116">
        <v>2815</v>
      </c>
      <c r="L16" s="287">
        <v>4.9163178089464757E-3</v>
      </c>
      <c r="M16" s="243">
        <v>0.48922488703510603</v>
      </c>
      <c r="N16" s="219">
        <v>1096</v>
      </c>
      <c r="O16" s="287">
        <v>9.2674017452479204E-3</v>
      </c>
      <c r="P16" s="243">
        <v>0.38934280639431618</v>
      </c>
      <c r="Q16" s="219">
        <v>2939</v>
      </c>
      <c r="R16" s="287">
        <v>6.8706269593209321E-3</v>
      </c>
      <c r="S16" s="1217">
        <v>0.51077511296489397</v>
      </c>
      <c r="U16" s="141"/>
      <c r="V16" s="141"/>
    </row>
    <row r="17" spans="1:22" ht="17.25" customHeight="1" thickBot="1">
      <c r="A17" s="1910" t="s">
        <v>939</v>
      </c>
      <c r="B17" s="1911"/>
      <c r="C17" s="432">
        <v>5554</v>
      </c>
      <c r="D17" s="288">
        <v>5.5403706881072563E-3</v>
      </c>
      <c r="E17" s="116">
        <v>2422</v>
      </c>
      <c r="F17" s="287">
        <v>4.9759011887103334E-3</v>
      </c>
      <c r="G17" s="243">
        <v>0.43608210298883687</v>
      </c>
      <c r="H17" s="220">
        <v>3132</v>
      </c>
      <c r="I17" s="287">
        <v>6.0731335585227468E-3</v>
      </c>
      <c r="J17" s="244">
        <v>0.56391789701116313</v>
      </c>
      <c r="K17" s="116">
        <v>2686</v>
      </c>
      <c r="L17" s="287">
        <v>4.6078126956733568E-3</v>
      </c>
      <c r="M17" s="243">
        <v>0.4836154123154483</v>
      </c>
      <c r="N17" s="219">
        <v>1002</v>
      </c>
      <c r="O17" s="287">
        <v>8.285511105230953E-3</v>
      </c>
      <c r="P17" s="243">
        <v>0.37304542069992552</v>
      </c>
      <c r="Q17" s="219">
        <v>2868</v>
      </c>
      <c r="R17" s="287">
        <v>6.8361074231831761E-3</v>
      </c>
      <c r="S17" s="1217">
        <v>0.51638458768455164</v>
      </c>
      <c r="U17" s="141"/>
      <c r="V17" s="141"/>
    </row>
    <row r="18" spans="1:22" ht="17.25" customHeight="1">
      <c r="A18" s="1900" t="s">
        <v>941</v>
      </c>
      <c r="B18" s="907" t="s">
        <v>185</v>
      </c>
      <c r="C18" s="948">
        <f>C17-C16</f>
        <v>-200</v>
      </c>
      <c r="D18" s="1028" t="s">
        <v>52</v>
      </c>
      <c r="E18" s="948">
        <f>E17-E16</f>
        <v>-118</v>
      </c>
      <c r="F18" s="1027" t="s">
        <v>52</v>
      </c>
      <c r="G18" s="1027" t="s">
        <v>52</v>
      </c>
      <c r="H18" s="909">
        <f>H17-H16</f>
        <v>-82</v>
      </c>
      <c r="I18" s="1027" t="s">
        <v>52</v>
      </c>
      <c r="J18" s="1028" t="s">
        <v>52</v>
      </c>
      <c r="K18" s="948">
        <f>K17-K16</f>
        <v>-129</v>
      </c>
      <c r="L18" s="1027" t="s">
        <v>52</v>
      </c>
      <c r="M18" s="1027" t="s">
        <v>52</v>
      </c>
      <c r="N18" s="909">
        <f>N17-N16</f>
        <v>-94</v>
      </c>
      <c r="O18" s="1027" t="s">
        <v>52</v>
      </c>
      <c r="P18" s="1027" t="s">
        <v>52</v>
      </c>
      <c r="Q18" s="909">
        <f>Q17-Q16</f>
        <v>-71</v>
      </c>
      <c r="R18" s="1027" t="s">
        <v>52</v>
      </c>
      <c r="S18" s="1043" t="s">
        <v>52</v>
      </c>
    </row>
    <row r="19" spans="1:22" ht="17.25" customHeight="1">
      <c r="A19" s="1901"/>
      <c r="B19" s="923" t="s">
        <v>186</v>
      </c>
      <c r="C19" s="952">
        <f>C17/C16-1</f>
        <v>-3.4758428919012818E-2</v>
      </c>
      <c r="D19" s="1037" t="s">
        <v>52</v>
      </c>
      <c r="E19" s="952">
        <f>E17/E16-1</f>
        <v>-4.6456692913385833E-2</v>
      </c>
      <c r="F19" s="1036" t="s">
        <v>52</v>
      </c>
      <c r="G19" s="1036" t="s">
        <v>52</v>
      </c>
      <c r="H19" s="914">
        <f>H17/H16-1</f>
        <v>-2.5513378967019329E-2</v>
      </c>
      <c r="I19" s="1036" t="s">
        <v>52</v>
      </c>
      <c r="J19" s="1037" t="s">
        <v>52</v>
      </c>
      <c r="K19" s="952">
        <f>K17/K16-1</f>
        <v>-4.5825932504440448E-2</v>
      </c>
      <c r="L19" s="1036" t="s">
        <v>52</v>
      </c>
      <c r="M19" s="1036" t="s">
        <v>52</v>
      </c>
      <c r="N19" s="914">
        <f>N17/N16-1</f>
        <v>-8.5766423357664268E-2</v>
      </c>
      <c r="O19" s="1036" t="s">
        <v>52</v>
      </c>
      <c r="P19" s="1036" t="s">
        <v>52</v>
      </c>
      <c r="Q19" s="914">
        <f>Q17/Q16-1</f>
        <v>-2.4157876828853397E-2</v>
      </c>
      <c r="R19" s="1036" t="s">
        <v>52</v>
      </c>
      <c r="S19" s="1046" t="s">
        <v>52</v>
      </c>
    </row>
    <row r="20" spans="1:22" ht="17.25" customHeight="1">
      <c r="A20" s="1902" t="s">
        <v>945</v>
      </c>
      <c r="B20" s="928" t="s">
        <v>185</v>
      </c>
      <c r="C20" s="955">
        <f>C17-C12</f>
        <v>-1241</v>
      </c>
      <c r="D20" s="1034" t="s">
        <v>52</v>
      </c>
      <c r="E20" s="955">
        <f>E17-E12</f>
        <v>-476</v>
      </c>
      <c r="F20" s="1033" t="s">
        <v>52</v>
      </c>
      <c r="G20" s="1033" t="s">
        <v>52</v>
      </c>
      <c r="H20" s="919">
        <f>H17-H12</f>
        <v>-765</v>
      </c>
      <c r="I20" s="1033" t="s">
        <v>52</v>
      </c>
      <c r="J20" s="1034" t="s">
        <v>52</v>
      </c>
      <c r="K20" s="955">
        <f>K17-K12</f>
        <v>-509</v>
      </c>
      <c r="L20" s="1033" t="s">
        <v>52</v>
      </c>
      <c r="M20" s="1033" t="s">
        <v>52</v>
      </c>
      <c r="N20" s="919">
        <f>N17-N12</f>
        <v>-111</v>
      </c>
      <c r="O20" s="1033" t="s">
        <v>52</v>
      </c>
      <c r="P20" s="1033" t="s">
        <v>52</v>
      </c>
      <c r="Q20" s="919">
        <f>Q17-Q12</f>
        <v>-732</v>
      </c>
      <c r="R20" s="1033" t="s">
        <v>52</v>
      </c>
      <c r="S20" s="1045" t="s">
        <v>52</v>
      </c>
    </row>
    <row r="21" spans="1:22" ht="17.25" customHeight="1">
      <c r="A21" s="1901"/>
      <c r="B21" s="923" t="s">
        <v>186</v>
      </c>
      <c r="C21" s="952">
        <f>C17/C12-1</f>
        <v>-0.18263428991905817</v>
      </c>
      <c r="D21" s="1037" t="s">
        <v>52</v>
      </c>
      <c r="E21" s="952">
        <f>E17/E12-1</f>
        <v>-0.16425120772946855</v>
      </c>
      <c r="F21" s="1036" t="s">
        <v>52</v>
      </c>
      <c r="G21" s="1036" t="s">
        <v>52</v>
      </c>
      <c r="H21" s="914">
        <f>H17/H12-1</f>
        <v>-0.19630484988452657</v>
      </c>
      <c r="I21" s="1036" t="s">
        <v>52</v>
      </c>
      <c r="J21" s="1037" t="s">
        <v>52</v>
      </c>
      <c r="K21" s="952">
        <f>K17/K12-1</f>
        <v>-0.15931142410015653</v>
      </c>
      <c r="L21" s="1036" t="s">
        <v>52</v>
      </c>
      <c r="M21" s="1036" t="s">
        <v>52</v>
      </c>
      <c r="N21" s="914">
        <f>N17/N12-1</f>
        <v>-9.9730458221024221E-2</v>
      </c>
      <c r="O21" s="1036" t="s">
        <v>52</v>
      </c>
      <c r="P21" s="1036" t="s">
        <v>52</v>
      </c>
      <c r="Q21" s="914">
        <f>Q17/Q12-1</f>
        <v>-0.20333333333333337</v>
      </c>
      <c r="R21" s="1036" t="s">
        <v>52</v>
      </c>
      <c r="S21" s="1046" t="s">
        <v>52</v>
      </c>
    </row>
    <row r="22" spans="1:22" ht="17.25" customHeight="1">
      <c r="A22" s="1902" t="s">
        <v>944</v>
      </c>
      <c r="B22" s="928" t="s">
        <v>185</v>
      </c>
      <c r="C22" s="955">
        <f>C17-C7</f>
        <v>-684</v>
      </c>
      <c r="D22" s="1034" t="s">
        <v>52</v>
      </c>
      <c r="E22" s="955">
        <f>E17-E7</f>
        <v>-64</v>
      </c>
      <c r="F22" s="1033" t="s">
        <v>52</v>
      </c>
      <c r="G22" s="1033" t="s">
        <v>52</v>
      </c>
      <c r="H22" s="919">
        <f>H17-H7</f>
        <v>-620</v>
      </c>
      <c r="I22" s="1033" t="s">
        <v>52</v>
      </c>
      <c r="J22" s="1034" t="s">
        <v>52</v>
      </c>
      <c r="K22" s="955">
        <f>K17-K7</f>
        <v>-266</v>
      </c>
      <c r="L22" s="1033" t="s">
        <v>52</v>
      </c>
      <c r="M22" s="1033" t="s">
        <v>52</v>
      </c>
      <c r="N22" s="919">
        <f>N17-N7</f>
        <v>-173</v>
      </c>
      <c r="O22" s="1033" t="s">
        <v>52</v>
      </c>
      <c r="P22" s="1033" t="s">
        <v>52</v>
      </c>
      <c r="Q22" s="919">
        <f>Q17-Q7</f>
        <v>-418</v>
      </c>
      <c r="R22" s="1033" t="s">
        <v>52</v>
      </c>
      <c r="S22" s="1045" t="s">
        <v>52</v>
      </c>
    </row>
    <row r="23" spans="1:22" ht="17.25" customHeight="1">
      <c r="A23" s="2027"/>
      <c r="B23" s="935" t="s">
        <v>186</v>
      </c>
      <c r="C23" s="916">
        <f>C17/C7-1</f>
        <v>-0.10965052901571015</v>
      </c>
      <c r="D23" s="1203" t="s">
        <v>52</v>
      </c>
      <c r="E23" s="916">
        <f>E17/E7-1</f>
        <v>-2.5744167337087731E-2</v>
      </c>
      <c r="F23" s="1198" t="s">
        <v>52</v>
      </c>
      <c r="G23" s="1198" t="s">
        <v>52</v>
      </c>
      <c r="H23" s="937">
        <f>H17/H7-1</f>
        <v>-0.1652452025586354</v>
      </c>
      <c r="I23" s="1198" t="s">
        <v>52</v>
      </c>
      <c r="J23" s="1203" t="s">
        <v>52</v>
      </c>
      <c r="K23" s="916">
        <f>K17/K7-1</f>
        <v>-9.0108401084010858E-2</v>
      </c>
      <c r="L23" s="1198" t="s">
        <v>52</v>
      </c>
      <c r="M23" s="1198" t="s">
        <v>52</v>
      </c>
      <c r="N23" s="937">
        <f>N17/N7-1</f>
        <v>-0.1472340425531915</v>
      </c>
      <c r="O23" s="1198" t="s">
        <v>52</v>
      </c>
      <c r="P23" s="1198" t="s">
        <v>52</v>
      </c>
      <c r="Q23" s="937">
        <f>Q17/Q7-1</f>
        <v>-0.12720632988435787</v>
      </c>
      <c r="R23" s="1198" t="s">
        <v>52</v>
      </c>
      <c r="S23" s="1199" t="s">
        <v>52</v>
      </c>
    </row>
    <row r="24" spans="1:22" s="551" customFormat="1" ht="17.25" customHeight="1">
      <c r="A24" s="903"/>
      <c r="B24" s="258"/>
      <c r="C24" s="256"/>
      <c r="D24" s="257"/>
      <c r="E24" s="256"/>
      <c r="F24" s="257"/>
      <c r="G24" s="257"/>
      <c r="H24" s="256"/>
      <c r="I24" s="257"/>
      <c r="J24" s="257"/>
      <c r="K24" s="256"/>
      <c r="L24" s="257"/>
      <c r="M24" s="257"/>
      <c r="N24" s="256"/>
      <c r="O24" s="257"/>
      <c r="P24" s="257"/>
      <c r="Q24" s="256"/>
      <c r="R24" s="257"/>
      <c r="S24" s="257"/>
    </row>
    <row r="25" spans="1:22" ht="17.25" customHeight="1">
      <c r="A25" s="413" t="s">
        <v>260</v>
      </c>
      <c r="B25" s="74"/>
      <c r="C25" s="74"/>
      <c r="D25" s="74"/>
      <c r="E25" s="74"/>
      <c r="F25" s="74"/>
      <c r="G25" s="74"/>
      <c r="H25" s="74"/>
      <c r="I25" s="74"/>
      <c r="J25" s="74"/>
      <c r="K25" s="74"/>
      <c r="L25" s="74"/>
      <c r="M25" s="74"/>
      <c r="N25" s="74"/>
      <c r="O25" s="74"/>
      <c r="P25" s="74"/>
      <c r="Q25" s="74"/>
      <c r="R25" s="74"/>
      <c r="S25" s="74"/>
    </row>
    <row r="26" spans="1:22" ht="17.25" customHeight="1">
      <c r="A26" s="419" t="s">
        <v>269</v>
      </c>
      <c r="B26" s="166"/>
      <c r="C26" s="167"/>
      <c r="D26" s="167"/>
      <c r="E26" s="167"/>
      <c r="F26" s="167"/>
      <c r="G26" s="167"/>
      <c r="H26" s="167"/>
      <c r="I26" s="167"/>
      <c r="J26" s="167"/>
      <c r="K26" s="167"/>
      <c r="L26" s="167"/>
      <c r="M26" s="167"/>
      <c r="N26" s="167"/>
      <c r="O26" s="167"/>
      <c r="P26" s="167"/>
      <c r="Q26" s="167"/>
      <c r="R26" s="167"/>
      <c r="S26" s="167"/>
    </row>
    <row r="27" spans="1:22" ht="17.25" customHeight="1">
      <c r="A27" s="413" t="s">
        <v>261</v>
      </c>
      <c r="B27" s="74"/>
      <c r="C27" s="114"/>
      <c r="D27" s="114"/>
    </row>
    <row r="28" spans="1:22" ht="17.25" customHeight="1">
      <c r="A28" s="413" t="s">
        <v>262</v>
      </c>
      <c r="B28" s="74"/>
      <c r="C28" s="182"/>
      <c r="D28" s="182"/>
    </row>
    <row r="29" spans="1:22" ht="17.25" customHeight="1">
      <c r="A29" s="419" t="s">
        <v>263</v>
      </c>
      <c r="B29" s="74"/>
      <c r="C29" s="182"/>
      <c r="D29" s="182"/>
    </row>
    <row r="30" spans="1:22">
      <c r="A30" s="69" t="s">
        <v>513</v>
      </c>
    </row>
    <row r="31" spans="1:22">
      <c r="C31" s="141"/>
      <c r="D31" s="141"/>
      <c r="E31" s="160"/>
      <c r="F31" s="141"/>
      <c r="G31" s="141"/>
      <c r="H31" s="141"/>
      <c r="I31" s="141"/>
      <c r="J31" s="141"/>
      <c r="K31" s="141"/>
      <c r="L31" s="141"/>
      <c r="M31" s="141"/>
      <c r="N31" s="141"/>
      <c r="O31" s="141"/>
      <c r="P31" s="141"/>
      <c r="Q31" s="141"/>
      <c r="R31" s="141"/>
      <c r="S31" s="141"/>
    </row>
    <row r="32" spans="1:22">
      <c r="C32" s="196"/>
      <c r="D32" s="196"/>
      <c r="E32" s="160"/>
      <c r="F32" s="196"/>
      <c r="G32" s="196"/>
      <c r="H32" s="196"/>
      <c r="I32" s="196"/>
      <c r="J32" s="196"/>
      <c r="K32" s="196"/>
      <c r="L32" s="196"/>
      <c r="M32" s="196"/>
      <c r="N32" s="196"/>
      <c r="O32" s="196"/>
      <c r="P32" s="196"/>
      <c r="Q32" s="196"/>
      <c r="R32" s="196"/>
      <c r="S32" s="196"/>
    </row>
    <row r="33" spans="3:19">
      <c r="C33" s="141"/>
      <c r="D33" s="141"/>
      <c r="E33" s="141"/>
      <c r="F33" s="141"/>
      <c r="G33" s="141"/>
      <c r="H33" s="141"/>
      <c r="I33" s="141"/>
      <c r="J33" s="141"/>
      <c r="K33" s="141"/>
      <c r="L33" s="141"/>
      <c r="M33" s="141"/>
      <c r="N33" s="141"/>
      <c r="O33" s="141"/>
      <c r="P33" s="141"/>
      <c r="Q33" s="141"/>
      <c r="R33" s="141"/>
      <c r="S33" s="141"/>
    </row>
    <row r="34" spans="3:19">
      <c r="C34" s="196"/>
      <c r="D34" s="196"/>
      <c r="E34" s="196"/>
      <c r="F34" s="196"/>
      <c r="G34" s="196"/>
      <c r="H34" s="196"/>
      <c r="I34" s="196"/>
      <c r="J34" s="196"/>
      <c r="K34" s="196"/>
      <c r="L34" s="196"/>
      <c r="M34" s="196"/>
      <c r="N34" s="196"/>
      <c r="O34" s="196"/>
      <c r="P34" s="196"/>
      <c r="Q34" s="196"/>
      <c r="R34" s="196"/>
      <c r="S34" s="196"/>
    </row>
    <row r="35" spans="3:19">
      <c r="C35" s="141"/>
      <c r="D35" s="141"/>
      <c r="E35" s="141"/>
      <c r="F35" s="141"/>
      <c r="G35" s="141"/>
      <c r="H35" s="141"/>
      <c r="I35" s="141"/>
      <c r="J35" s="141"/>
      <c r="K35" s="141"/>
      <c r="L35" s="141"/>
      <c r="M35" s="141"/>
      <c r="N35" s="141"/>
      <c r="O35" s="141"/>
      <c r="P35" s="141"/>
      <c r="Q35" s="141"/>
      <c r="R35" s="141"/>
      <c r="S35" s="141"/>
    </row>
    <row r="36" spans="3:19">
      <c r="C36" s="196"/>
      <c r="D36" s="196"/>
      <c r="E36" s="196"/>
      <c r="F36" s="196"/>
      <c r="G36" s="196"/>
      <c r="H36" s="196"/>
      <c r="I36" s="196"/>
      <c r="J36" s="196"/>
      <c r="K36" s="196"/>
      <c r="L36" s="196"/>
      <c r="M36" s="196"/>
      <c r="N36" s="196"/>
      <c r="O36" s="196"/>
      <c r="P36" s="196"/>
      <c r="Q36" s="196"/>
      <c r="R36" s="196"/>
      <c r="S36" s="196"/>
    </row>
  </sheetData>
  <mergeCells count="24">
    <mergeCell ref="A22:A23"/>
    <mergeCell ref="A11:B11"/>
    <mergeCell ref="A12:B12"/>
    <mergeCell ref="A13:B13"/>
    <mergeCell ref="A14:B14"/>
    <mergeCell ref="A15:B15"/>
    <mergeCell ref="A16:B16"/>
    <mergeCell ref="A17:B17"/>
    <mergeCell ref="A18:A19"/>
    <mergeCell ref="A20:A21"/>
    <mergeCell ref="K4:P4"/>
    <mergeCell ref="K5:M5"/>
    <mergeCell ref="A3:B6"/>
    <mergeCell ref="E3:J3"/>
    <mergeCell ref="K3:S3"/>
    <mergeCell ref="E4:G5"/>
    <mergeCell ref="H4:J5"/>
    <mergeCell ref="Q4:S5"/>
    <mergeCell ref="C3:D5"/>
    <mergeCell ref="A7:B7"/>
    <mergeCell ref="A8:B8"/>
    <mergeCell ref="A9:B9"/>
    <mergeCell ref="A10:B10"/>
    <mergeCell ref="N5:P5"/>
  </mergeCells>
  <hyperlinks>
    <hyperlink ref="U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C18:S23"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W25"/>
  <sheetViews>
    <sheetView showGridLines="0" zoomScaleNormal="100" workbookViewId="0"/>
  </sheetViews>
  <sheetFormatPr defaultRowHeight="15"/>
  <cols>
    <col min="1" max="1" width="17.5703125" customWidth="1"/>
    <col min="2" max="2" width="6.140625" customWidth="1"/>
    <col min="3" max="3" width="6.42578125" customWidth="1"/>
    <col min="4" max="4" width="7.28515625" customWidth="1"/>
    <col min="5" max="7" width="5.7109375" style="377" customWidth="1"/>
    <col min="8" max="9" width="6.42578125" customWidth="1"/>
    <col min="10" max="10" width="6.85546875" customWidth="1"/>
    <col min="11" max="19" width="6.42578125" customWidth="1"/>
  </cols>
  <sheetData>
    <row r="1" spans="1:23" s="2" customFormat="1" ht="17.25" customHeight="1">
      <c r="A1" s="165" t="s">
        <v>948</v>
      </c>
      <c r="E1" s="145"/>
      <c r="F1" s="145"/>
      <c r="G1" s="145"/>
      <c r="L1" s="124"/>
    </row>
    <row r="2" spans="1:23" s="3" customFormat="1" ht="17.25" customHeight="1" thickBot="1">
      <c r="A2" s="1614" t="s">
        <v>1719</v>
      </c>
      <c r="E2" s="146"/>
      <c r="F2" s="146"/>
      <c r="G2" s="146"/>
      <c r="O2" s="3" t="s">
        <v>0</v>
      </c>
      <c r="Q2" s="146"/>
      <c r="R2" s="146"/>
      <c r="S2" s="146"/>
      <c r="T2" s="146"/>
      <c r="U2" s="213" t="s">
        <v>1602</v>
      </c>
      <c r="V2" s="146"/>
    </row>
    <row r="3" spans="1:23" s="167" customFormat="1" ht="17.25" customHeight="1" thickBot="1">
      <c r="A3" s="1905" t="s">
        <v>184</v>
      </c>
      <c r="B3" s="1958" t="s">
        <v>194</v>
      </c>
      <c r="C3" s="1959"/>
      <c r="D3" s="1959"/>
      <c r="E3" s="1959"/>
      <c r="F3" s="1959"/>
      <c r="G3" s="1959"/>
      <c r="H3" s="1959"/>
      <c r="I3" s="1959"/>
      <c r="J3" s="1959"/>
      <c r="K3" s="1959"/>
      <c r="L3" s="1959"/>
      <c r="M3" s="1959"/>
      <c r="N3" s="1959"/>
      <c r="O3" s="1959"/>
      <c r="P3" s="1959"/>
      <c r="Q3" s="1959"/>
      <c r="R3" s="1959"/>
      <c r="S3" s="1959"/>
    </row>
    <row r="4" spans="1:23" s="147" customFormat="1" ht="17.25" customHeight="1">
      <c r="A4" s="1906"/>
      <c r="B4" s="1948" t="s">
        <v>31</v>
      </c>
      <c r="C4" s="1949"/>
      <c r="D4" s="1950"/>
      <c r="E4" s="981"/>
      <c r="F4" s="981" t="s">
        <v>32</v>
      </c>
      <c r="G4" s="981"/>
      <c r="H4" s="1955" t="s">
        <v>30</v>
      </c>
      <c r="I4" s="1956"/>
      <c r="J4" s="1957"/>
      <c r="K4" s="1960" t="s">
        <v>455</v>
      </c>
      <c r="L4" s="1961"/>
      <c r="M4" s="1962"/>
      <c r="N4" s="1948" t="s">
        <v>221</v>
      </c>
      <c r="O4" s="1949"/>
      <c r="P4" s="1950"/>
      <c r="Q4" s="1949" t="s">
        <v>33</v>
      </c>
      <c r="R4" s="1949"/>
      <c r="S4" s="1949"/>
    </row>
    <row r="5" spans="1:23" s="64" customFormat="1" ht="15" customHeight="1">
      <c r="A5" s="1906"/>
      <c r="B5" s="1923" t="s">
        <v>1</v>
      </c>
      <c r="C5" s="1925" t="s">
        <v>34</v>
      </c>
      <c r="D5" s="1951" t="s">
        <v>3</v>
      </c>
      <c r="E5" s="1923" t="s">
        <v>1</v>
      </c>
      <c r="F5" s="1925" t="s">
        <v>34</v>
      </c>
      <c r="G5" s="1953" t="s">
        <v>3</v>
      </c>
      <c r="H5" s="1923" t="s">
        <v>1</v>
      </c>
      <c r="I5" s="1925" t="s">
        <v>34</v>
      </c>
      <c r="J5" s="1951" t="s">
        <v>3</v>
      </c>
      <c r="K5" s="1923" t="s">
        <v>1</v>
      </c>
      <c r="L5" s="1925" t="s">
        <v>34</v>
      </c>
      <c r="M5" s="1951" t="s">
        <v>3</v>
      </c>
      <c r="N5" s="1923" t="s">
        <v>1</v>
      </c>
      <c r="O5" s="1925" t="s">
        <v>34</v>
      </c>
      <c r="P5" s="1951" t="s">
        <v>3</v>
      </c>
      <c r="Q5" s="1923" t="s">
        <v>1</v>
      </c>
      <c r="R5" s="1925" t="s">
        <v>34</v>
      </c>
      <c r="S5" s="1953" t="s">
        <v>3</v>
      </c>
    </row>
    <row r="6" spans="1:23" s="64" customFormat="1" ht="15" customHeight="1" thickBot="1">
      <c r="A6" s="1907"/>
      <c r="B6" s="1924"/>
      <c r="C6" s="1926"/>
      <c r="D6" s="1952"/>
      <c r="E6" s="1924"/>
      <c r="F6" s="1926"/>
      <c r="G6" s="1954"/>
      <c r="H6" s="1924"/>
      <c r="I6" s="1926"/>
      <c r="J6" s="1952"/>
      <c r="K6" s="1924"/>
      <c r="L6" s="1926"/>
      <c r="M6" s="1952"/>
      <c r="N6" s="1924"/>
      <c r="O6" s="1926"/>
      <c r="P6" s="1952"/>
      <c r="Q6" s="1924"/>
      <c r="R6" s="1926"/>
      <c r="S6" s="1954"/>
    </row>
    <row r="7" spans="1:23" s="58" customFormat="1" ht="17.25" customHeight="1">
      <c r="A7" s="975" t="s">
        <v>1601</v>
      </c>
      <c r="B7" s="982">
        <v>4797</v>
      </c>
      <c r="C7" s="983">
        <v>16026</v>
      </c>
      <c r="D7" s="984">
        <v>339806</v>
      </c>
      <c r="E7" s="982">
        <v>84</v>
      </c>
      <c r="F7" s="983">
        <v>296</v>
      </c>
      <c r="G7" s="985">
        <v>2696</v>
      </c>
      <c r="H7" s="982">
        <v>7</v>
      </c>
      <c r="I7" s="983">
        <v>21</v>
      </c>
      <c r="J7" s="984">
        <v>158</v>
      </c>
      <c r="K7" s="654">
        <v>1</v>
      </c>
      <c r="L7" s="655">
        <v>2</v>
      </c>
      <c r="M7" s="656">
        <v>37</v>
      </c>
      <c r="N7" s="982">
        <v>468</v>
      </c>
      <c r="O7" s="983">
        <v>951</v>
      </c>
      <c r="P7" s="984">
        <v>15552</v>
      </c>
      <c r="Q7" s="982">
        <v>53</v>
      </c>
      <c r="R7" s="983">
        <v>114</v>
      </c>
      <c r="S7" s="985">
        <v>2171</v>
      </c>
      <c r="U7" s="564"/>
      <c r="V7" s="564"/>
      <c r="W7" s="564"/>
    </row>
    <row r="8" spans="1:23" s="58" customFormat="1" ht="17.25" customHeight="1">
      <c r="A8" s="977" t="s">
        <v>16</v>
      </c>
      <c r="B8" s="986">
        <v>301</v>
      </c>
      <c r="C8" s="987">
        <v>1620</v>
      </c>
      <c r="D8" s="988">
        <v>37090</v>
      </c>
      <c r="E8" s="986">
        <v>12</v>
      </c>
      <c r="F8" s="987">
        <v>46</v>
      </c>
      <c r="G8" s="989">
        <v>391</v>
      </c>
      <c r="H8" s="986">
        <v>2</v>
      </c>
      <c r="I8" s="987">
        <v>5</v>
      </c>
      <c r="J8" s="988">
        <v>31</v>
      </c>
      <c r="K8" s="986">
        <v>1</v>
      </c>
      <c r="L8" s="987">
        <v>2</v>
      </c>
      <c r="M8" s="988">
        <v>37</v>
      </c>
      <c r="N8" s="986">
        <v>118</v>
      </c>
      <c r="O8" s="987">
        <v>292</v>
      </c>
      <c r="P8" s="988">
        <v>4247</v>
      </c>
      <c r="Q8" s="986">
        <v>10</v>
      </c>
      <c r="R8" s="987">
        <v>30</v>
      </c>
      <c r="S8" s="989">
        <v>559</v>
      </c>
      <c r="U8" s="564"/>
      <c r="V8" s="564"/>
      <c r="W8" s="564"/>
    </row>
    <row r="9" spans="1:23" s="58" customFormat="1" ht="17.25" customHeight="1">
      <c r="A9" s="977" t="s">
        <v>17</v>
      </c>
      <c r="B9" s="986">
        <v>715</v>
      </c>
      <c r="C9" s="987">
        <v>2287</v>
      </c>
      <c r="D9" s="988">
        <v>49100</v>
      </c>
      <c r="E9" s="986">
        <v>9</v>
      </c>
      <c r="F9" s="987">
        <v>21</v>
      </c>
      <c r="G9" s="989">
        <v>176</v>
      </c>
      <c r="H9" s="990" t="s">
        <v>170</v>
      </c>
      <c r="I9" s="991" t="s">
        <v>170</v>
      </c>
      <c r="J9" s="992" t="s">
        <v>170</v>
      </c>
      <c r="K9" s="990" t="s">
        <v>170</v>
      </c>
      <c r="L9" s="991" t="s">
        <v>170</v>
      </c>
      <c r="M9" s="992" t="s">
        <v>170</v>
      </c>
      <c r="N9" s="986">
        <v>94</v>
      </c>
      <c r="O9" s="987">
        <v>190</v>
      </c>
      <c r="P9" s="988">
        <v>3112</v>
      </c>
      <c r="Q9" s="986">
        <v>8</v>
      </c>
      <c r="R9" s="987">
        <v>12</v>
      </c>
      <c r="S9" s="989">
        <v>218</v>
      </c>
      <c r="U9" s="564"/>
      <c r="V9" s="564"/>
      <c r="W9" s="564"/>
    </row>
    <row r="10" spans="1:23" s="58" customFormat="1" ht="17.25" customHeight="1">
      <c r="A10" s="977" t="s">
        <v>18</v>
      </c>
      <c r="B10" s="986">
        <v>302</v>
      </c>
      <c r="C10" s="987">
        <v>1017</v>
      </c>
      <c r="D10" s="988">
        <v>21972</v>
      </c>
      <c r="E10" s="986">
        <v>6</v>
      </c>
      <c r="F10" s="987">
        <v>15</v>
      </c>
      <c r="G10" s="989">
        <v>234</v>
      </c>
      <c r="H10" s="986">
        <v>1</v>
      </c>
      <c r="I10" s="987">
        <v>3</v>
      </c>
      <c r="J10" s="988">
        <v>25</v>
      </c>
      <c r="K10" s="990" t="s">
        <v>170</v>
      </c>
      <c r="L10" s="991" t="s">
        <v>170</v>
      </c>
      <c r="M10" s="992" t="s">
        <v>170</v>
      </c>
      <c r="N10" s="986">
        <v>20</v>
      </c>
      <c r="O10" s="987">
        <v>32</v>
      </c>
      <c r="P10" s="988">
        <v>475</v>
      </c>
      <c r="Q10" s="986">
        <v>4</v>
      </c>
      <c r="R10" s="987">
        <v>12</v>
      </c>
      <c r="S10" s="989">
        <v>239</v>
      </c>
      <c r="U10" s="564"/>
      <c r="V10" s="564"/>
      <c r="W10" s="564"/>
    </row>
    <row r="11" spans="1:23" s="58" customFormat="1" ht="17.25" customHeight="1">
      <c r="A11" s="977" t="s">
        <v>19</v>
      </c>
      <c r="B11" s="986">
        <v>260</v>
      </c>
      <c r="C11" s="987">
        <v>875</v>
      </c>
      <c r="D11" s="988">
        <v>18404</v>
      </c>
      <c r="E11" s="986">
        <v>5</v>
      </c>
      <c r="F11" s="987">
        <v>16</v>
      </c>
      <c r="G11" s="989">
        <v>149</v>
      </c>
      <c r="H11" s="990" t="s">
        <v>170</v>
      </c>
      <c r="I11" s="991" t="s">
        <v>170</v>
      </c>
      <c r="J11" s="992" t="s">
        <v>170</v>
      </c>
      <c r="K11" s="990" t="s">
        <v>170</v>
      </c>
      <c r="L11" s="991" t="s">
        <v>170</v>
      </c>
      <c r="M11" s="992" t="s">
        <v>170</v>
      </c>
      <c r="N11" s="986">
        <v>17</v>
      </c>
      <c r="O11" s="987">
        <v>27</v>
      </c>
      <c r="P11" s="988">
        <v>515</v>
      </c>
      <c r="Q11" s="986">
        <v>1</v>
      </c>
      <c r="R11" s="987">
        <v>4</v>
      </c>
      <c r="S11" s="989">
        <v>86</v>
      </c>
      <c r="U11" s="564"/>
      <c r="V11" s="564"/>
      <c r="W11" s="564"/>
    </row>
    <row r="12" spans="1:23" s="58" customFormat="1" ht="17.25" customHeight="1">
      <c r="A12" s="977" t="s">
        <v>20</v>
      </c>
      <c r="B12" s="986">
        <v>117</v>
      </c>
      <c r="C12" s="987">
        <v>381</v>
      </c>
      <c r="D12" s="988">
        <v>7947</v>
      </c>
      <c r="E12" s="990" t="s">
        <v>170</v>
      </c>
      <c r="F12" s="991" t="s">
        <v>170</v>
      </c>
      <c r="G12" s="992" t="s">
        <v>170</v>
      </c>
      <c r="H12" s="990" t="s">
        <v>170</v>
      </c>
      <c r="I12" s="991" t="s">
        <v>170</v>
      </c>
      <c r="J12" s="992" t="s">
        <v>170</v>
      </c>
      <c r="K12" s="990" t="s">
        <v>170</v>
      </c>
      <c r="L12" s="991" t="s">
        <v>170</v>
      </c>
      <c r="M12" s="992" t="s">
        <v>170</v>
      </c>
      <c r="N12" s="986">
        <v>10</v>
      </c>
      <c r="O12" s="987">
        <v>16</v>
      </c>
      <c r="P12" s="988">
        <v>271</v>
      </c>
      <c r="Q12" s="986">
        <v>1</v>
      </c>
      <c r="R12" s="987">
        <v>2</v>
      </c>
      <c r="S12" s="989">
        <v>48</v>
      </c>
      <c r="U12" s="564"/>
      <c r="V12" s="564"/>
      <c r="W12" s="564"/>
    </row>
    <row r="13" spans="1:23" s="58" customFormat="1" ht="17.25" customHeight="1">
      <c r="A13" s="977" t="s">
        <v>21</v>
      </c>
      <c r="B13" s="986">
        <v>328</v>
      </c>
      <c r="C13" s="987">
        <v>1123</v>
      </c>
      <c r="D13" s="988">
        <v>22530</v>
      </c>
      <c r="E13" s="986">
        <v>3</v>
      </c>
      <c r="F13" s="987">
        <v>13</v>
      </c>
      <c r="G13" s="989">
        <v>132</v>
      </c>
      <c r="H13" s="990" t="s">
        <v>170</v>
      </c>
      <c r="I13" s="991" t="s">
        <v>170</v>
      </c>
      <c r="J13" s="992" t="s">
        <v>170</v>
      </c>
      <c r="K13" s="990" t="s">
        <v>170</v>
      </c>
      <c r="L13" s="991" t="s">
        <v>170</v>
      </c>
      <c r="M13" s="992" t="s">
        <v>170</v>
      </c>
      <c r="N13" s="986">
        <v>25</v>
      </c>
      <c r="O13" s="987">
        <v>53</v>
      </c>
      <c r="P13" s="988">
        <v>945</v>
      </c>
      <c r="Q13" s="986">
        <v>4</v>
      </c>
      <c r="R13" s="987">
        <v>5</v>
      </c>
      <c r="S13" s="989">
        <v>90</v>
      </c>
      <c r="U13" s="564"/>
      <c r="V13" s="564"/>
      <c r="W13" s="564"/>
    </row>
    <row r="14" spans="1:23" s="58" customFormat="1" ht="17.25" customHeight="1">
      <c r="A14" s="977" t="s">
        <v>22</v>
      </c>
      <c r="B14" s="986">
        <v>213</v>
      </c>
      <c r="C14" s="987">
        <v>692</v>
      </c>
      <c r="D14" s="988">
        <v>13963</v>
      </c>
      <c r="E14" s="986">
        <v>3</v>
      </c>
      <c r="F14" s="987">
        <v>9</v>
      </c>
      <c r="G14" s="989">
        <v>74</v>
      </c>
      <c r="H14" s="990" t="s">
        <v>170</v>
      </c>
      <c r="I14" s="991" t="s">
        <v>170</v>
      </c>
      <c r="J14" s="992" t="s">
        <v>170</v>
      </c>
      <c r="K14" s="990" t="s">
        <v>170</v>
      </c>
      <c r="L14" s="991" t="s">
        <v>170</v>
      </c>
      <c r="M14" s="992" t="s">
        <v>170</v>
      </c>
      <c r="N14" s="986">
        <v>15</v>
      </c>
      <c r="O14" s="987">
        <v>35</v>
      </c>
      <c r="P14" s="988">
        <v>634</v>
      </c>
      <c r="Q14" s="986">
        <v>1</v>
      </c>
      <c r="R14" s="987">
        <v>2</v>
      </c>
      <c r="S14" s="989">
        <v>43</v>
      </c>
      <c r="U14" s="564"/>
      <c r="V14" s="564"/>
      <c r="W14" s="564"/>
    </row>
    <row r="15" spans="1:23" s="58" customFormat="1" ht="17.25" customHeight="1">
      <c r="A15" s="977" t="s">
        <v>23</v>
      </c>
      <c r="B15" s="986">
        <v>289</v>
      </c>
      <c r="C15" s="987">
        <v>853</v>
      </c>
      <c r="D15" s="988">
        <v>17417</v>
      </c>
      <c r="E15" s="986">
        <v>6</v>
      </c>
      <c r="F15" s="987">
        <v>30</v>
      </c>
      <c r="G15" s="989">
        <v>277</v>
      </c>
      <c r="H15" s="990" t="s">
        <v>170</v>
      </c>
      <c r="I15" s="991" t="s">
        <v>170</v>
      </c>
      <c r="J15" s="992" t="s">
        <v>170</v>
      </c>
      <c r="K15" s="990" t="s">
        <v>170</v>
      </c>
      <c r="L15" s="991" t="s">
        <v>170</v>
      </c>
      <c r="M15" s="992" t="s">
        <v>170</v>
      </c>
      <c r="N15" s="986">
        <v>18</v>
      </c>
      <c r="O15" s="987">
        <v>25</v>
      </c>
      <c r="P15" s="988">
        <v>442</v>
      </c>
      <c r="Q15" s="986">
        <v>3</v>
      </c>
      <c r="R15" s="987">
        <v>5</v>
      </c>
      <c r="S15" s="989">
        <v>95</v>
      </c>
      <c r="U15" s="564"/>
      <c r="V15" s="564"/>
      <c r="W15" s="564"/>
    </row>
    <row r="16" spans="1:23" s="58" customFormat="1" ht="17.25" customHeight="1">
      <c r="A16" s="977" t="s">
        <v>24</v>
      </c>
      <c r="B16" s="986">
        <v>308</v>
      </c>
      <c r="C16" s="987">
        <v>814</v>
      </c>
      <c r="D16" s="988">
        <v>17646</v>
      </c>
      <c r="E16" s="986">
        <v>2</v>
      </c>
      <c r="F16" s="987">
        <v>4</v>
      </c>
      <c r="G16" s="989">
        <v>28</v>
      </c>
      <c r="H16" s="990" t="s">
        <v>170</v>
      </c>
      <c r="I16" s="991" t="s">
        <v>170</v>
      </c>
      <c r="J16" s="992" t="s">
        <v>170</v>
      </c>
      <c r="K16" s="990" t="s">
        <v>170</v>
      </c>
      <c r="L16" s="991" t="s">
        <v>170</v>
      </c>
      <c r="M16" s="992" t="s">
        <v>170</v>
      </c>
      <c r="N16" s="986">
        <v>13</v>
      </c>
      <c r="O16" s="987">
        <v>16</v>
      </c>
      <c r="P16" s="988">
        <v>298</v>
      </c>
      <c r="Q16" s="986">
        <v>2</v>
      </c>
      <c r="R16" s="987">
        <v>2</v>
      </c>
      <c r="S16" s="989">
        <v>37</v>
      </c>
      <c r="U16" s="564"/>
      <c r="V16" s="564"/>
      <c r="W16" s="564"/>
    </row>
    <row r="17" spans="1:23" s="58" customFormat="1" ht="17.25" customHeight="1">
      <c r="A17" s="977" t="s">
        <v>25</v>
      </c>
      <c r="B17" s="986">
        <v>281</v>
      </c>
      <c r="C17" s="987">
        <v>859</v>
      </c>
      <c r="D17" s="988">
        <v>17691</v>
      </c>
      <c r="E17" s="990" t="s">
        <v>170</v>
      </c>
      <c r="F17" s="991" t="s">
        <v>170</v>
      </c>
      <c r="G17" s="992" t="s">
        <v>170</v>
      </c>
      <c r="H17" s="990" t="s">
        <v>170</v>
      </c>
      <c r="I17" s="991" t="s">
        <v>170</v>
      </c>
      <c r="J17" s="992" t="s">
        <v>170</v>
      </c>
      <c r="K17" s="990" t="s">
        <v>170</v>
      </c>
      <c r="L17" s="991" t="s">
        <v>170</v>
      </c>
      <c r="M17" s="992" t="s">
        <v>170</v>
      </c>
      <c r="N17" s="986">
        <v>11</v>
      </c>
      <c r="O17" s="987">
        <v>18</v>
      </c>
      <c r="P17" s="988">
        <v>345</v>
      </c>
      <c r="Q17" s="986">
        <v>2</v>
      </c>
      <c r="R17" s="987">
        <v>3</v>
      </c>
      <c r="S17" s="989">
        <v>77</v>
      </c>
      <c r="U17" s="564"/>
      <c r="V17" s="564"/>
      <c r="W17" s="564"/>
    </row>
    <row r="18" spans="1:23" s="58" customFormat="1" ht="17.25" customHeight="1">
      <c r="A18" s="977" t="s">
        <v>26</v>
      </c>
      <c r="B18" s="986">
        <v>631</v>
      </c>
      <c r="C18" s="987">
        <v>1879</v>
      </c>
      <c r="D18" s="988">
        <v>39739</v>
      </c>
      <c r="E18" s="986">
        <v>13</v>
      </c>
      <c r="F18" s="987">
        <v>47</v>
      </c>
      <c r="G18" s="989">
        <v>428</v>
      </c>
      <c r="H18" s="986">
        <v>2</v>
      </c>
      <c r="I18" s="987">
        <v>6</v>
      </c>
      <c r="J18" s="988">
        <v>49</v>
      </c>
      <c r="K18" s="990" t="s">
        <v>170</v>
      </c>
      <c r="L18" s="991" t="s">
        <v>170</v>
      </c>
      <c r="M18" s="992" t="s">
        <v>170</v>
      </c>
      <c r="N18" s="986">
        <v>40</v>
      </c>
      <c r="O18" s="987">
        <v>76</v>
      </c>
      <c r="P18" s="988">
        <v>1334</v>
      </c>
      <c r="Q18" s="986">
        <v>4</v>
      </c>
      <c r="R18" s="987">
        <v>7</v>
      </c>
      <c r="S18" s="989">
        <v>144</v>
      </c>
      <c r="U18" s="564"/>
      <c r="V18" s="564"/>
      <c r="W18" s="564"/>
    </row>
    <row r="19" spans="1:23" s="58" customFormat="1" ht="17.25" customHeight="1">
      <c r="A19" s="977" t="s">
        <v>27</v>
      </c>
      <c r="B19" s="986">
        <v>349</v>
      </c>
      <c r="C19" s="987">
        <v>1009</v>
      </c>
      <c r="D19" s="988">
        <v>20677</v>
      </c>
      <c r="E19" s="986">
        <v>9</v>
      </c>
      <c r="F19" s="987">
        <v>33</v>
      </c>
      <c r="G19" s="989">
        <v>271</v>
      </c>
      <c r="H19" s="986">
        <v>1</v>
      </c>
      <c r="I19" s="987">
        <v>4</v>
      </c>
      <c r="J19" s="988">
        <v>19</v>
      </c>
      <c r="K19" s="990" t="s">
        <v>170</v>
      </c>
      <c r="L19" s="991" t="s">
        <v>170</v>
      </c>
      <c r="M19" s="992" t="s">
        <v>170</v>
      </c>
      <c r="N19" s="986">
        <v>27</v>
      </c>
      <c r="O19" s="987">
        <v>58</v>
      </c>
      <c r="P19" s="988">
        <v>989</v>
      </c>
      <c r="Q19" s="986">
        <v>5</v>
      </c>
      <c r="R19" s="987">
        <v>10</v>
      </c>
      <c r="S19" s="989">
        <v>217</v>
      </c>
      <c r="U19" s="564"/>
      <c r="V19" s="564"/>
      <c r="W19" s="564"/>
    </row>
    <row r="20" spans="1:23" s="58" customFormat="1" ht="17.25" customHeight="1">
      <c r="A20" s="977" t="s">
        <v>28</v>
      </c>
      <c r="B20" s="986">
        <v>295</v>
      </c>
      <c r="C20" s="987">
        <v>881</v>
      </c>
      <c r="D20" s="988">
        <v>19029</v>
      </c>
      <c r="E20" s="986">
        <v>5</v>
      </c>
      <c r="F20" s="987">
        <v>14</v>
      </c>
      <c r="G20" s="989">
        <v>84</v>
      </c>
      <c r="H20" s="986">
        <v>1</v>
      </c>
      <c r="I20" s="987">
        <v>3</v>
      </c>
      <c r="J20" s="988">
        <v>34</v>
      </c>
      <c r="K20" s="990" t="s">
        <v>170</v>
      </c>
      <c r="L20" s="991" t="s">
        <v>170</v>
      </c>
      <c r="M20" s="992" t="s">
        <v>170</v>
      </c>
      <c r="N20" s="986">
        <v>18</v>
      </c>
      <c r="O20" s="987">
        <v>34</v>
      </c>
      <c r="P20" s="988">
        <v>628</v>
      </c>
      <c r="Q20" s="986">
        <v>1</v>
      </c>
      <c r="R20" s="987">
        <v>2</v>
      </c>
      <c r="S20" s="989">
        <v>45</v>
      </c>
      <c r="U20" s="564"/>
      <c r="V20" s="564"/>
      <c r="W20" s="564"/>
    </row>
    <row r="21" spans="1:23" s="58" customFormat="1" ht="17.25" customHeight="1">
      <c r="A21" s="977" t="s">
        <v>29</v>
      </c>
      <c r="B21" s="986">
        <v>408</v>
      </c>
      <c r="C21" s="987">
        <v>1736</v>
      </c>
      <c r="D21" s="988">
        <v>36601</v>
      </c>
      <c r="E21" s="986">
        <v>11</v>
      </c>
      <c r="F21" s="987">
        <v>48</v>
      </c>
      <c r="G21" s="989">
        <v>452</v>
      </c>
      <c r="H21" s="990" t="s">
        <v>170</v>
      </c>
      <c r="I21" s="991" t="s">
        <v>170</v>
      </c>
      <c r="J21" s="992" t="s">
        <v>170</v>
      </c>
      <c r="K21" s="990" t="s">
        <v>170</v>
      </c>
      <c r="L21" s="991" t="s">
        <v>170</v>
      </c>
      <c r="M21" s="992" t="s">
        <v>170</v>
      </c>
      <c r="N21" s="986">
        <v>42</v>
      </c>
      <c r="O21" s="987">
        <v>79</v>
      </c>
      <c r="P21" s="988">
        <v>1317</v>
      </c>
      <c r="Q21" s="986">
        <v>7</v>
      </c>
      <c r="R21" s="987">
        <v>18</v>
      </c>
      <c r="S21" s="989">
        <v>273</v>
      </c>
      <c r="U21" s="564"/>
      <c r="V21" s="564"/>
      <c r="W21" s="564"/>
    </row>
    <row r="22" spans="1:23" s="58" customFormat="1" ht="17.25" customHeight="1">
      <c r="A22" s="980"/>
      <c r="B22" s="1620"/>
      <c r="C22" s="1620"/>
      <c r="D22" s="1620"/>
      <c r="E22" s="1620"/>
      <c r="F22" s="1620"/>
      <c r="G22" s="1620"/>
      <c r="H22" s="1621"/>
      <c r="I22" s="1621"/>
      <c r="J22" s="1621"/>
      <c r="K22" s="1621"/>
      <c r="L22" s="1621"/>
      <c r="M22" s="1621"/>
      <c r="N22" s="1620"/>
      <c r="O22" s="1620"/>
      <c r="P22" s="1620"/>
      <c r="Q22" s="1620"/>
      <c r="R22" s="1620"/>
      <c r="S22" s="1620"/>
      <c r="U22" s="564"/>
      <c r="V22" s="564"/>
      <c r="W22" s="564"/>
    </row>
    <row r="23" spans="1:23" ht="17.25" customHeight="1">
      <c r="A23" s="69" t="s">
        <v>513</v>
      </c>
      <c r="L23" s="123"/>
      <c r="M23" s="123"/>
    </row>
    <row r="24" spans="1:23">
      <c r="B24" s="141"/>
      <c r="C24" s="141"/>
      <c r="D24" s="141"/>
    </row>
    <row r="25" spans="1:23">
      <c r="B25" s="141"/>
      <c r="C25" s="141"/>
      <c r="D25" s="141"/>
      <c r="E25" s="141"/>
      <c r="F25" s="141"/>
      <c r="G25" s="141"/>
      <c r="H25" s="141"/>
      <c r="I25" s="141"/>
      <c r="J25" s="141"/>
      <c r="K25" s="141"/>
      <c r="L25" s="141"/>
      <c r="M25" s="141"/>
      <c r="N25" s="141"/>
      <c r="O25" s="141"/>
      <c r="P25" s="141"/>
      <c r="Q25" s="141"/>
      <c r="R25" s="141"/>
      <c r="S25" s="141"/>
    </row>
  </sheetData>
  <mergeCells count="25">
    <mergeCell ref="B3:S3"/>
    <mergeCell ref="J5:J6"/>
    <mergeCell ref="K5:K6"/>
    <mergeCell ref="L5:L6"/>
    <mergeCell ref="M5:M6"/>
    <mergeCell ref="E5:E6"/>
    <mergeCell ref="F5:F6"/>
    <mergeCell ref="G5:G6"/>
    <mergeCell ref="K4:M4"/>
    <mergeCell ref="A3:A6"/>
    <mergeCell ref="N4:P4"/>
    <mergeCell ref="Q4:S4"/>
    <mergeCell ref="N5:N6"/>
    <mergeCell ref="O5:O6"/>
    <mergeCell ref="P5:P6"/>
    <mergeCell ref="Q5:Q6"/>
    <mergeCell ref="R5:R6"/>
    <mergeCell ref="S5:S6"/>
    <mergeCell ref="B4:D4"/>
    <mergeCell ref="H4:J4"/>
    <mergeCell ref="B5:B6"/>
    <mergeCell ref="C5:C6"/>
    <mergeCell ref="D5:D6"/>
    <mergeCell ref="H5:H6"/>
    <mergeCell ref="I5:I6"/>
  </mergeCells>
  <hyperlinks>
    <hyperlink ref="U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9"/>
  <sheetViews>
    <sheetView showGridLines="0" zoomScaleNormal="100" workbookViewId="0"/>
  </sheetViews>
  <sheetFormatPr defaultColWidth="9.140625" defaultRowHeight="15"/>
  <cols>
    <col min="1" max="1" width="12.85546875" style="147" customWidth="1"/>
    <col min="2" max="2" width="5.85546875" style="147" customWidth="1"/>
    <col min="3" max="5" width="7.85546875" style="147" customWidth="1"/>
    <col min="6" max="17" width="7.140625" style="147" customWidth="1"/>
    <col min="18" max="20" width="7.140625" style="551" customWidth="1"/>
    <col min="21" max="23" width="7.140625" style="147" customWidth="1"/>
    <col min="24" max="16384" width="9.140625" style="147"/>
  </cols>
  <sheetData>
    <row r="1" spans="1:27" s="8" customFormat="1" ht="17.25" customHeight="1">
      <c r="A1" s="409" t="s">
        <v>1031</v>
      </c>
      <c r="B1" s="30"/>
      <c r="C1" s="165"/>
      <c r="D1" s="165"/>
      <c r="E1" s="165"/>
      <c r="F1" s="165"/>
      <c r="G1" s="165"/>
      <c r="H1" s="165"/>
      <c r="I1" s="165"/>
      <c r="J1" s="165"/>
      <c r="K1" s="165"/>
      <c r="L1" s="165"/>
      <c r="M1" s="165"/>
      <c r="N1" s="165"/>
      <c r="O1"/>
      <c r="P1" s="165"/>
      <c r="Q1"/>
      <c r="R1" s="551"/>
      <c r="S1" s="551"/>
      <c r="T1" s="551"/>
    </row>
    <row r="2" spans="1:27" s="146" customFormat="1" ht="17.25" customHeight="1" thickBot="1">
      <c r="A2" s="1614" t="s">
        <v>1719</v>
      </c>
      <c r="C2"/>
      <c r="D2"/>
      <c r="Y2" s="213" t="s">
        <v>1602</v>
      </c>
    </row>
    <row r="3" spans="1:27" ht="17.25" customHeight="1">
      <c r="A3" s="1904" t="s">
        <v>192</v>
      </c>
      <c r="B3" s="1905"/>
      <c r="C3" s="2011" t="s">
        <v>273</v>
      </c>
      <c r="D3" s="1994" t="s">
        <v>415</v>
      </c>
      <c r="E3" s="2003"/>
      <c r="F3" s="2010" t="s">
        <v>414</v>
      </c>
      <c r="G3" s="2011"/>
      <c r="H3" s="2011"/>
      <c r="I3" s="2011"/>
      <c r="J3" s="2011"/>
      <c r="K3" s="2011"/>
      <c r="L3" s="2011"/>
      <c r="M3" s="2011"/>
      <c r="N3" s="2011"/>
      <c r="O3" s="2011"/>
      <c r="P3" s="2011"/>
      <c r="Q3" s="2011"/>
      <c r="R3" s="2011"/>
      <c r="S3" s="2011"/>
      <c r="T3" s="2011"/>
      <c r="U3" s="2011"/>
      <c r="V3" s="2011"/>
      <c r="W3" s="2011"/>
    </row>
    <row r="4" spans="1:27" ht="17.25" customHeight="1">
      <c r="A4" s="1890"/>
      <c r="B4" s="1906"/>
      <c r="C4" s="1977"/>
      <c r="D4" s="1996"/>
      <c r="E4" s="1945"/>
      <c r="F4" s="1996" t="s">
        <v>686</v>
      </c>
      <c r="G4" s="1887"/>
      <c r="H4" s="1887"/>
      <c r="I4" s="1887"/>
      <c r="J4" s="1870" t="s">
        <v>270</v>
      </c>
      <c r="K4" s="1977"/>
      <c r="L4" s="1977"/>
      <c r="M4" s="1977"/>
      <c r="N4" s="1887" t="s">
        <v>271</v>
      </c>
      <c r="O4" s="1887"/>
      <c r="P4" s="1887"/>
      <c r="Q4" s="1870"/>
      <c r="R4" s="1870" t="s">
        <v>1728</v>
      </c>
      <c r="S4" s="1977"/>
      <c r="T4" s="1946"/>
      <c r="U4" s="1887" t="s">
        <v>687</v>
      </c>
      <c r="V4" s="1887"/>
      <c r="W4" s="1870"/>
    </row>
    <row r="5" spans="1:27" ht="17.25" customHeight="1">
      <c r="A5" s="1890"/>
      <c r="B5" s="1906"/>
      <c r="C5" s="1977"/>
      <c r="D5" s="1220" t="s">
        <v>7</v>
      </c>
      <c r="E5" s="1221" t="s">
        <v>136</v>
      </c>
      <c r="F5" s="1984" t="s">
        <v>4</v>
      </c>
      <c r="G5" s="1946"/>
      <c r="H5" s="1222" t="s">
        <v>7</v>
      </c>
      <c r="I5" s="1222" t="s">
        <v>136</v>
      </c>
      <c r="J5" s="1870" t="s">
        <v>4</v>
      </c>
      <c r="K5" s="1977"/>
      <c r="L5" s="1222" t="s">
        <v>7</v>
      </c>
      <c r="M5" s="1222" t="s">
        <v>136</v>
      </c>
      <c r="N5" s="1870" t="s">
        <v>4</v>
      </c>
      <c r="O5" s="1946"/>
      <c r="P5" s="1222" t="s">
        <v>7</v>
      </c>
      <c r="Q5" s="1223" t="s">
        <v>136</v>
      </c>
      <c r="R5" s="1682" t="s">
        <v>4</v>
      </c>
      <c r="S5" s="1683" t="s">
        <v>7</v>
      </c>
      <c r="T5" s="1682" t="s">
        <v>136</v>
      </c>
      <c r="U5" s="1682" t="s">
        <v>4</v>
      </c>
      <c r="V5" s="1222" t="s">
        <v>7</v>
      </c>
      <c r="W5" s="1223" t="s">
        <v>136</v>
      </c>
    </row>
    <row r="6" spans="1:27" ht="17.25" customHeight="1" thickBot="1">
      <c r="A6" s="1891"/>
      <c r="B6" s="1907"/>
      <c r="C6" s="1093" t="s">
        <v>142</v>
      </c>
      <c r="D6" s="1061" t="s">
        <v>142</v>
      </c>
      <c r="E6" s="1121" t="s">
        <v>142</v>
      </c>
      <c r="F6" s="1061" t="s">
        <v>142</v>
      </c>
      <c r="G6" s="1064" t="s">
        <v>274</v>
      </c>
      <c r="H6" s="1072" t="s">
        <v>142</v>
      </c>
      <c r="I6" s="1064" t="s">
        <v>142</v>
      </c>
      <c r="J6" s="1064" t="s">
        <v>142</v>
      </c>
      <c r="K6" s="1064" t="s">
        <v>274</v>
      </c>
      <c r="L6" s="1072" t="s">
        <v>142</v>
      </c>
      <c r="M6" s="1064" t="s">
        <v>142</v>
      </c>
      <c r="N6" s="1064" t="s">
        <v>142</v>
      </c>
      <c r="O6" s="1064" t="s">
        <v>274</v>
      </c>
      <c r="P6" s="1064" t="s">
        <v>142</v>
      </c>
      <c r="Q6" s="1120" t="s">
        <v>142</v>
      </c>
      <c r="R6" s="1684" t="s">
        <v>142</v>
      </c>
      <c r="S6" s="1684" t="s">
        <v>142</v>
      </c>
      <c r="T6" s="1685" t="s">
        <v>142</v>
      </c>
      <c r="U6" s="1064" t="s">
        <v>142</v>
      </c>
      <c r="V6" s="1064" t="s">
        <v>142</v>
      </c>
      <c r="W6" s="1120" t="s">
        <v>142</v>
      </c>
    </row>
    <row r="7" spans="1:27" s="16" customFormat="1" ht="17.25" customHeight="1">
      <c r="A7" s="1910" t="s">
        <v>10</v>
      </c>
      <c r="B7" s="1911"/>
      <c r="C7" s="162">
        <v>78946</v>
      </c>
      <c r="D7" s="139">
        <v>37916</v>
      </c>
      <c r="E7" s="155">
        <v>41030</v>
      </c>
      <c r="F7" s="139">
        <v>643</v>
      </c>
      <c r="G7" s="1231">
        <v>8.3348111367263691E-3</v>
      </c>
      <c r="H7" s="221">
        <v>230</v>
      </c>
      <c r="I7" s="221">
        <f>F7-H7</f>
        <v>413</v>
      </c>
      <c r="J7" s="222">
        <v>3163</v>
      </c>
      <c r="K7" s="1232">
        <v>4.0065361132926303E-2</v>
      </c>
      <c r="L7" s="222">
        <v>1208</v>
      </c>
      <c r="M7" s="222">
        <v>1955</v>
      </c>
      <c r="N7" s="221">
        <v>75125</v>
      </c>
      <c r="O7" s="1134">
        <v>0.95159982773034735</v>
      </c>
      <c r="P7" s="222">
        <v>36470</v>
      </c>
      <c r="Q7" s="153">
        <v>38655</v>
      </c>
      <c r="R7" s="153">
        <v>15</v>
      </c>
      <c r="S7" s="153">
        <v>8</v>
      </c>
      <c r="T7" s="153">
        <v>7</v>
      </c>
      <c r="U7" s="1233" t="s">
        <v>659</v>
      </c>
      <c r="V7" s="1224" t="s">
        <v>659</v>
      </c>
      <c r="W7" s="1234" t="s">
        <v>659</v>
      </c>
      <c r="X7" s="32"/>
      <c r="Y7" s="208"/>
      <c r="AA7" s="32"/>
    </row>
    <row r="8" spans="1:27" s="16" customFormat="1" ht="17.25" customHeight="1">
      <c r="A8" s="1910" t="s">
        <v>11</v>
      </c>
      <c r="B8" s="1911"/>
      <c r="C8" s="162">
        <v>79515</v>
      </c>
      <c r="D8" s="139">
        <v>37944</v>
      </c>
      <c r="E8" s="155">
        <v>41571</v>
      </c>
      <c r="F8" s="139">
        <v>675</v>
      </c>
      <c r="G8" s="1231">
        <v>8.6273030245865561E-3</v>
      </c>
      <c r="H8" s="221">
        <v>275</v>
      </c>
      <c r="I8" s="221">
        <v>400</v>
      </c>
      <c r="J8" s="222">
        <v>3113</v>
      </c>
      <c r="K8" s="1232">
        <v>3.9149845941017419E-2</v>
      </c>
      <c r="L8" s="222">
        <v>1154</v>
      </c>
      <c r="M8" s="222">
        <v>1959</v>
      </c>
      <c r="N8" s="221">
        <v>75716</v>
      </c>
      <c r="O8" s="1134">
        <v>0.95222285103439608</v>
      </c>
      <c r="P8" s="222">
        <v>36510</v>
      </c>
      <c r="Q8" s="153">
        <v>39206</v>
      </c>
      <c r="R8" s="153">
        <v>11</v>
      </c>
      <c r="S8" s="153">
        <v>5</v>
      </c>
      <c r="T8" s="153">
        <v>6</v>
      </c>
      <c r="U8" s="1233" t="s">
        <v>659</v>
      </c>
      <c r="V8" s="1235" t="s">
        <v>659</v>
      </c>
      <c r="W8" s="1233" t="s">
        <v>659</v>
      </c>
      <c r="X8" s="32"/>
      <c r="Y8" s="208"/>
      <c r="AA8" s="32"/>
    </row>
    <row r="9" spans="1:27" s="16" customFormat="1" ht="17.25" customHeight="1">
      <c r="A9" s="1910" t="s">
        <v>12</v>
      </c>
      <c r="B9" s="1911"/>
      <c r="C9" s="162">
        <v>79481</v>
      </c>
      <c r="D9" s="139">
        <v>37999</v>
      </c>
      <c r="E9" s="155">
        <v>41482</v>
      </c>
      <c r="F9" s="139">
        <v>775</v>
      </c>
      <c r="G9" s="1231">
        <v>1.0820196021690719E-2</v>
      </c>
      <c r="H9" s="221">
        <v>315</v>
      </c>
      <c r="I9" s="221">
        <v>460</v>
      </c>
      <c r="J9" s="222">
        <v>3192</v>
      </c>
      <c r="K9" s="1232">
        <v>4.0160541513066014E-2</v>
      </c>
      <c r="L9" s="222">
        <v>1242</v>
      </c>
      <c r="M9" s="222">
        <v>1950</v>
      </c>
      <c r="N9" s="221">
        <v>75429</v>
      </c>
      <c r="O9" s="1134">
        <v>0.94901926246524326</v>
      </c>
      <c r="P9" s="222">
        <v>36392</v>
      </c>
      <c r="Q9" s="153">
        <v>39037</v>
      </c>
      <c r="R9" s="153">
        <v>11</v>
      </c>
      <c r="S9" s="153">
        <v>8</v>
      </c>
      <c r="T9" s="153">
        <v>3</v>
      </c>
      <c r="U9" s="222">
        <v>74</v>
      </c>
      <c r="V9" s="222">
        <v>42</v>
      </c>
      <c r="W9" s="153">
        <v>32</v>
      </c>
      <c r="X9" s="32"/>
      <c r="Y9" s="208"/>
      <c r="AA9" s="32"/>
    </row>
    <row r="10" spans="1:27" s="16" customFormat="1" ht="17.25" customHeight="1">
      <c r="A10" s="1910" t="s">
        <v>13</v>
      </c>
      <c r="B10" s="1911"/>
      <c r="C10" s="162">
        <v>80803</v>
      </c>
      <c r="D10" s="139">
        <v>38833</v>
      </c>
      <c r="E10" s="155">
        <v>41970</v>
      </c>
      <c r="F10" s="139">
        <v>780</v>
      </c>
      <c r="G10" s="1231">
        <v>1.1571352548791505E-2</v>
      </c>
      <c r="H10" s="221">
        <v>321</v>
      </c>
      <c r="I10" s="221">
        <v>459</v>
      </c>
      <c r="J10" s="222">
        <v>3241</v>
      </c>
      <c r="K10" s="1232">
        <v>4.0109896909768204E-2</v>
      </c>
      <c r="L10" s="222">
        <v>1282</v>
      </c>
      <c r="M10" s="222">
        <v>1959</v>
      </c>
      <c r="N10" s="221">
        <v>76627</v>
      </c>
      <c r="O10" s="1134">
        <v>0.94831875054144033</v>
      </c>
      <c r="P10" s="222">
        <v>37154</v>
      </c>
      <c r="Q10" s="153">
        <v>39473</v>
      </c>
      <c r="R10" s="153">
        <v>13</v>
      </c>
      <c r="S10" s="153">
        <v>4</v>
      </c>
      <c r="T10" s="153">
        <v>9</v>
      </c>
      <c r="U10" s="222">
        <v>142</v>
      </c>
      <c r="V10" s="222">
        <v>72</v>
      </c>
      <c r="W10" s="153">
        <v>70</v>
      </c>
      <c r="X10" s="32"/>
      <c r="Y10" s="208"/>
      <c r="AA10" s="32"/>
    </row>
    <row r="11" spans="1:27" s="16" customFormat="1" ht="17.25" customHeight="1">
      <c r="A11" s="1910" t="s">
        <v>135</v>
      </c>
      <c r="B11" s="1911"/>
      <c r="C11" s="162">
        <v>82091</v>
      </c>
      <c r="D11" s="139">
        <v>39497</v>
      </c>
      <c r="E11" s="155">
        <v>42594</v>
      </c>
      <c r="F11" s="140">
        <v>758</v>
      </c>
      <c r="G11" s="1231">
        <v>1.0610176511432435E-2</v>
      </c>
      <c r="H11" s="221">
        <v>308</v>
      </c>
      <c r="I11" s="221">
        <v>450</v>
      </c>
      <c r="J11" s="222">
        <v>3187</v>
      </c>
      <c r="K11" s="1232">
        <v>3.882276985296805E-2</v>
      </c>
      <c r="L11" s="222">
        <v>1230</v>
      </c>
      <c r="M11" s="222">
        <v>1957</v>
      </c>
      <c r="N11" s="221">
        <v>78033</v>
      </c>
      <c r="O11" s="1134">
        <v>0.95056705363559957</v>
      </c>
      <c r="P11" s="222">
        <v>37903</v>
      </c>
      <c r="Q11" s="153">
        <v>40130</v>
      </c>
      <c r="R11" s="153">
        <v>9</v>
      </c>
      <c r="S11" s="153">
        <v>4</v>
      </c>
      <c r="T11" s="153">
        <v>5</v>
      </c>
      <c r="U11" s="222">
        <v>104</v>
      </c>
      <c r="V11" s="222">
        <v>52</v>
      </c>
      <c r="W11" s="153">
        <v>52</v>
      </c>
      <c r="X11" s="32"/>
      <c r="Y11" s="208"/>
      <c r="AA11" s="32"/>
    </row>
    <row r="12" spans="1:27" s="16" customFormat="1" ht="17.25" customHeight="1">
      <c r="A12" s="1910" t="s">
        <v>183</v>
      </c>
      <c r="B12" s="1911"/>
      <c r="C12" s="162">
        <v>84172</v>
      </c>
      <c r="D12" s="139">
        <v>40295</v>
      </c>
      <c r="E12" s="155">
        <v>43877</v>
      </c>
      <c r="F12" s="140">
        <v>779</v>
      </c>
      <c r="G12" s="1231">
        <v>1.1096326569405504E-2</v>
      </c>
      <c r="H12" s="221">
        <v>306</v>
      </c>
      <c r="I12" s="221">
        <v>473</v>
      </c>
      <c r="J12" s="222">
        <v>3291</v>
      </c>
      <c r="K12" s="1232">
        <v>3.9098512569500546E-2</v>
      </c>
      <c r="L12" s="222">
        <v>1279</v>
      </c>
      <c r="M12" s="222">
        <v>2012</v>
      </c>
      <c r="N12" s="221">
        <v>79947</v>
      </c>
      <c r="O12" s="1134">
        <v>0.9498051608610939</v>
      </c>
      <c r="P12" s="222">
        <v>38627</v>
      </c>
      <c r="Q12" s="153">
        <v>41320</v>
      </c>
      <c r="R12" s="153">
        <v>20</v>
      </c>
      <c r="S12" s="153">
        <v>11</v>
      </c>
      <c r="T12" s="153">
        <v>9</v>
      </c>
      <c r="U12" s="222">
        <v>135</v>
      </c>
      <c r="V12" s="222">
        <v>72</v>
      </c>
      <c r="W12" s="153">
        <v>63</v>
      </c>
      <c r="X12" s="32"/>
      <c r="Y12" s="208"/>
      <c r="AA12" s="32"/>
    </row>
    <row r="13" spans="1:27" s="16" customFormat="1" ht="17.25" customHeight="1">
      <c r="A13" s="1910" t="s">
        <v>432</v>
      </c>
      <c r="B13" s="1911"/>
      <c r="C13" s="162">
        <v>88737</v>
      </c>
      <c r="D13" s="139">
        <v>42623</v>
      </c>
      <c r="E13" s="155">
        <v>46114</v>
      </c>
      <c r="F13" s="140">
        <v>769</v>
      </c>
      <c r="G13" s="1231">
        <v>1.0322638809064991E-2</v>
      </c>
      <c r="H13" s="221">
        <v>296</v>
      </c>
      <c r="I13" s="221">
        <v>473</v>
      </c>
      <c r="J13" s="222">
        <v>3323</v>
      </c>
      <c r="K13" s="1232">
        <v>3.7447738823715021E-2</v>
      </c>
      <c r="L13" s="222">
        <v>1340</v>
      </c>
      <c r="M13" s="222">
        <v>1983</v>
      </c>
      <c r="N13" s="221">
        <v>84498</v>
      </c>
      <c r="O13" s="1134">
        <v>0.95222962236721997</v>
      </c>
      <c r="P13" s="222">
        <v>40924</v>
      </c>
      <c r="Q13" s="153">
        <v>43574</v>
      </c>
      <c r="R13" s="153">
        <v>9</v>
      </c>
      <c r="S13" s="153">
        <v>4</v>
      </c>
      <c r="T13" s="153">
        <v>5</v>
      </c>
      <c r="U13" s="222">
        <v>138</v>
      </c>
      <c r="V13" s="222">
        <v>59</v>
      </c>
      <c r="W13" s="153">
        <v>79</v>
      </c>
      <c r="X13" s="32"/>
      <c r="Y13" s="208"/>
      <c r="AA13" s="32"/>
    </row>
    <row r="14" spans="1:27" s="16" customFormat="1" ht="17.25" customHeight="1">
      <c r="A14" s="1910" t="s">
        <v>529</v>
      </c>
      <c r="B14" s="1911"/>
      <c r="C14" s="162">
        <v>94407</v>
      </c>
      <c r="D14" s="139">
        <v>45212</v>
      </c>
      <c r="E14" s="155">
        <v>49195</v>
      </c>
      <c r="F14" s="140">
        <v>645</v>
      </c>
      <c r="G14" s="1231">
        <v>9.0883091296196251E-3</v>
      </c>
      <c r="H14" s="221">
        <v>278</v>
      </c>
      <c r="I14" s="221">
        <v>367</v>
      </c>
      <c r="J14" s="222">
        <v>2768</v>
      </c>
      <c r="K14" s="1232">
        <v>2.931985975616215E-2</v>
      </c>
      <c r="L14" s="222">
        <v>1103</v>
      </c>
      <c r="M14" s="222">
        <v>1665</v>
      </c>
      <c r="N14" s="221">
        <v>90781</v>
      </c>
      <c r="O14" s="1134">
        <v>0.9615918311142182</v>
      </c>
      <c r="P14" s="222">
        <v>43729</v>
      </c>
      <c r="Q14" s="153">
        <v>47052</v>
      </c>
      <c r="R14" s="153">
        <v>10</v>
      </c>
      <c r="S14" s="153">
        <v>2</v>
      </c>
      <c r="T14" s="153">
        <v>8</v>
      </c>
      <c r="U14" s="222">
        <v>203</v>
      </c>
      <c r="V14" s="222">
        <v>100</v>
      </c>
      <c r="W14" s="153">
        <v>103</v>
      </c>
      <c r="X14" s="32"/>
      <c r="Y14" s="208"/>
      <c r="AA14" s="32"/>
    </row>
    <row r="15" spans="1:27" s="16" customFormat="1" ht="17.25" customHeight="1">
      <c r="A15" s="1910" t="s">
        <v>589</v>
      </c>
      <c r="B15" s="1911"/>
      <c r="C15" s="162">
        <v>101312</v>
      </c>
      <c r="D15" s="139">
        <v>48887</v>
      </c>
      <c r="E15" s="155">
        <v>52425</v>
      </c>
      <c r="F15" s="140">
        <v>593</v>
      </c>
      <c r="G15" s="1231">
        <v>8.2418667087807967E-3</v>
      </c>
      <c r="H15" s="221">
        <v>239</v>
      </c>
      <c r="I15" s="221">
        <v>354</v>
      </c>
      <c r="J15" s="222">
        <v>3317</v>
      </c>
      <c r="K15" s="1232">
        <v>3.2740445356917246E-2</v>
      </c>
      <c r="L15" s="222">
        <v>1335</v>
      </c>
      <c r="M15" s="222">
        <v>1982</v>
      </c>
      <c r="N15" s="221">
        <v>97147</v>
      </c>
      <c r="O15" s="1134">
        <v>0.95888937144662034</v>
      </c>
      <c r="P15" s="222">
        <v>47206</v>
      </c>
      <c r="Q15" s="153">
        <v>49941</v>
      </c>
      <c r="R15" s="153">
        <v>13</v>
      </c>
      <c r="S15" s="153">
        <v>7</v>
      </c>
      <c r="T15" s="153">
        <v>6</v>
      </c>
      <c r="U15" s="222">
        <v>242</v>
      </c>
      <c r="V15" s="222">
        <v>100</v>
      </c>
      <c r="W15" s="153">
        <v>142</v>
      </c>
      <c r="X15" s="32"/>
      <c r="Y15" s="208"/>
      <c r="AA15" s="32"/>
    </row>
    <row r="16" spans="1:27" s="16" customFormat="1" ht="17.25" customHeight="1">
      <c r="A16" s="1910" t="s">
        <v>656</v>
      </c>
      <c r="B16" s="1911"/>
      <c r="C16" s="162">
        <v>110589</v>
      </c>
      <c r="D16" s="139">
        <v>53884</v>
      </c>
      <c r="E16" s="155">
        <v>56705</v>
      </c>
      <c r="F16" s="140">
        <v>693</v>
      </c>
      <c r="G16" s="1231">
        <v>6.2664460298944742E-3</v>
      </c>
      <c r="H16" s="221">
        <v>274</v>
      </c>
      <c r="I16" s="221">
        <v>419</v>
      </c>
      <c r="J16" s="222">
        <v>3081</v>
      </c>
      <c r="K16" s="1232">
        <v>2.7859913734639068E-2</v>
      </c>
      <c r="L16" s="222">
        <v>1269</v>
      </c>
      <c r="M16" s="222">
        <v>1812</v>
      </c>
      <c r="N16" s="221">
        <v>106619</v>
      </c>
      <c r="O16" s="1134">
        <v>0.96410131206539529</v>
      </c>
      <c r="P16" s="222">
        <v>52254</v>
      </c>
      <c r="Q16" s="153">
        <v>54365</v>
      </c>
      <c r="R16" s="153">
        <v>3</v>
      </c>
      <c r="S16" s="153">
        <v>1</v>
      </c>
      <c r="T16" s="153">
        <v>2</v>
      </c>
      <c r="U16" s="222">
        <v>193</v>
      </c>
      <c r="V16" s="222">
        <v>86</v>
      </c>
      <c r="W16" s="153">
        <v>107</v>
      </c>
      <c r="X16" s="32"/>
      <c r="Y16" s="208"/>
      <c r="AA16" s="32"/>
    </row>
    <row r="17" spans="1:27" s="16" customFormat="1" ht="17.25" customHeight="1" thickBot="1">
      <c r="A17" s="1871" t="s">
        <v>673</v>
      </c>
      <c r="B17" s="1872"/>
      <c r="C17" s="217">
        <v>107863</v>
      </c>
      <c r="D17" s="10">
        <v>52439</v>
      </c>
      <c r="E17" s="115">
        <v>55424</v>
      </c>
      <c r="F17" s="132">
        <v>564</v>
      </c>
      <c r="G17" s="291">
        <v>5.2288551217748438E-3</v>
      </c>
      <c r="H17" s="94">
        <v>242</v>
      </c>
      <c r="I17" s="94">
        <v>322</v>
      </c>
      <c r="J17" s="187">
        <v>3044</v>
      </c>
      <c r="K17" s="291">
        <v>2.8220984026033024E-2</v>
      </c>
      <c r="L17" s="187">
        <v>1253</v>
      </c>
      <c r="M17" s="187">
        <v>1791</v>
      </c>
      <c r="N17" s="94">
        <v>104245</v>
      </c>
      <c r="O17" s="292">
        <v>0.95403428423092251</v>
      </c>
      <c r="P17" s="187">
        <v>50938</v>
      </c>
      <c r="Q17" s="525">
        <v>53307</v>
      </c>
      <c r="R17" s="153">
        <v>10</v>
      </c>
      <c r="S17" s="153">
        <v>6</v>
      </c>
      <c r="T17" s="153">
        <v>4</v>
      </c>
      <c r="U17" s="230" t="s">
        <v>659</v>
      </c>
      <c r="V17" s="230" t="s">
        <v>659</v>
      </c>
      <c r="W17" s="1131" t="s">
        <v>659</v>
      </c>
      <c r="X17" s="32"/>
      <c r="Y17" s="208"/>
      <c r="AA17" s="32"/>
    </row>
    <row r="18" spans="1:27" s="167" customFormat="1" ht="17.25" customHeight="1">
      <c r="A18" s="1900" t="s">
        <v>674</v>
      </c>
      <c r="B18" s="917" t="s">
        <v>185</v>
      </c>
      <c r="C18" s="1124">
        <f>C17-C16</f>
        <v>-2726</v>
      </c>
      <c r="D18" s="1122">
        <f>D17-D16</f>
        <v>-1445</v>
      </c>
      <c r="E18" s="1123">
        <f>E17-E16</f>
        <v>-1281</v>
      </c>
      <c r="F18" s="1122">
        <f>F17-F16</f>
        <v>-129</v>
      </c>
      <c r="G18" s="1039" t="s">
        <v>52</v>
      </c>
      <c r="H18" s="920">
        <f>H17-H16</f>
        <v>-32</v>
      </c>
      <c r="I18" s="920">
        <f>I17-I16</f>
        <v>-97</v>
      </c>
      <c r="J18" s="920">
        <f>J17-J16</f>
        <v>-37</v>
      </c>
      <c r="K18" s="1039" t="s">
        <v>52</v>
      </c>
      <c r="L18" s="920">
        <f>L17-L16</f>
        <v>-16</v>
      </c>
      <c r="M18" s="920">
        <f>M17-M16</f>
        <v>-21</v>
      </c>
      <c r="N18" s="920">
        <f>N17-N16</f>
        <v>-2374</v>
      </c>
      <c r="O18" s="1039" t="s">
        <v>52</v>
      </c>
      <c r="P18" s="920">
        <f>P17-P16</f>
        <v>-1316</v>
      </c>
      <c r="Q18" s="921">
        <f>Q17-Q16</f>
        <v>-1058</v>
      </c>
      <c r="R18" s="909">
        <f>R17-R16</f>
        <v>7</v>
      </c>
      <c r="S18" s="909">
        <f>S17-S16</f>
        <v>5</v>
      </c>
      <c r="T18" s="910">
        <f>T17-T16</f>
        <v>2</v>
      </c>
      <c r="U18" s="1027" t="s">
        <v>52</v>
      </c>
      <c r="V18" s="1027" t="s">
        <v>52</v>
      </c>
      <c r="W18" s="1084" t="s">
        <v>52</v>
      </c>
    </row>
    <row r="19" spans="1:27" ht="17.25" customHeight="1">
      <c r="A19" s="1901"/>
      <c r="B19" s="912" t="s">
        <v>186</v>
      </c>
      <c r="C19" s="1226">
        <f>C17/C16-1</f>
        <v>-2.4649829549051039E-2</v>
      </c>
      <c r="D19" s="952">
        <f>D17/D16-1</f>
        <v>-2.6816865859995542E-2</v>
      </c>
      <c r="E19" s="1211">
        <f>E17/E16-1</f>
        <v>-2.259060047614847E-2</v>
      </c>
      <c r="F19" s="952">
        <f>F17/F16-1</f>
        <v>-0.18614718614718617</v>
      </c>
      <c r="G19" s="1036" t="s">
        <v>52</v>
      </c>
      <c r="H19" s="914">
        <f>H17/H16-1</f>
        <v>-0.11678832116788318</v>
      </c>
      <c r="I19" s="914">
        <f>I17/I16-1</f>
        <v>-0.23150357995226734</v>
      </c>
      <c r="J19" s="914">
        <f>J17/J16-1</f>
        <v>-1.2009087958455011E-2</v>
      </c>
      <c r="K19" s="1036" t="s">
        <v>52</v>
      </c>
      <c r="L19" s="914">
        <f>L17/L16-1</f>
        <v>-1.2608353033884967E-2</v>
      </c>
      <c r="M19" s="914">
        <f>M17/M16-1</f>
        <v>-1.1589403973509937E-2</v>
      </c>
      <c r="N19" s="914">
        <f>N17/N16-1</f>
        <v>-2.2266200208218012E-2</v>
      </c>
      <c r="O19" s="1036" t="s">
        <v>52</v>
      </c>
      <c r="P19" s="914">
        <f>P17/P16-1</f>
        <v>-2.5184674857427147E-2</v>
      </c>
      <c r="Q19" s="915">
        <f>Q17/Q16-1</f>
        <v>-1.9461050308102634E-2</v>
      </c>
      <c r="R19" s="914">
        <f>R17/R16-1</f>
        <v>2.3333333333333335</v>
      </c>
      <c r="S19" s="914">
        <f>S17/S16-1</f>
        <v>5</v>
      </c>
      <c r="T19" s="915">
        <f>T17/T16-1</f>
        <v>1</v>
      </c>
      <c r="U19" s="1198" t="s">
        <v>52</v>
      </c>
      <c r="V19" s="1198" t="s">
        <v>52</v>
      </c>
      <c r="W19" s="1240" t="s">
        <v>52</v>
      </c>
    </row>
    <row r="20" spans="1:27" ht="17.25" customHeight="1">
      <c r="A20" s="1902" t="s">
        <v>678</v>
      </c>
      <c r="B20" s="928" t="s">
        <v>185</v>
      </c>
      <c r="C20" s="1126">
        <f>C17-C12</f>
        <v>23691</v>
      </c>
      <c r="D20" s="955">
        <f>D17-D12</f>
        <v>12144</v>
      </c>
      <c r="E20" s="1103">
        <f>E17-E12</f>
        <v>11547</v>
      </c>
      <c r="F20" s="955">
        <f>F17-F12</f>
        <v>-215</v>
      </c>
      <c r="G20" s="1033" t="s">
        <v>52</v>
      </c>
      <c r="H20" s="919">
        <f>H17-H12</f>
        <v>-64</v>
      </c>
      <c r="I20" s="919">
        <f>I17-I12</f>
        <v>-151</v>
      </c>
      <c r="J20" s="919">
        <f>J17-J12</f>
        <v>-247</v>
      </c>
      <c r="K20" s="1033" t="s">
        <v>52</v>
      </c>
      <c r="L20" s="919">
        <f>L17-L12</f>
        <v>-26</v>
      </c>
      <c r="M20" s="919">
        <f>M17-M12</f>
        <v>-221</v>
      </c>
      <c r="N20" s="919">
        <f>N17-N12</f>
        <v>24298</v>
      </c>
      <c r="O20" s="1033" t="s">
        <v>52</v>
      </c>
      <c r="P20" s="919">
        <f>P17-P12</f>
        <v>12311</v>
      </c>
      <c r="Q20" s="930">
        <f>Q17-Q12</f>
        <v>11987</v>
      </c>
      <c r="R20" s="919">
        <f>R17-R12</f>
        <v>-10</v>
      </c>
      <c r="S20" s="919">
        <f>S17-S12</f>
        <v>-5</v>
      </c>
      <c r="T20" s="930">
        <f>T17-T12</f>
        <v>-5</v>
      </c>
      <c r="U20" s="1033" t="s">
        <v>52</v>
      </c>
      <c r="V20" s="1033" t="s">
        <v>52</v>
      </c>
      <c r="W20" s="1086" t="s">
        <v>52</v>
      </c>
    </row>
    <row r="21" spans="1:27" ht="17.25" customHeight="1">
      <c r="A21" s="1901"/>
      <c r="B21" s="912" t="s">
        <v>186</v>
      </c>
      <c r="C21" s="1226">
        <f>C17/C12-1</f>
        <v>0.28145939267214759</v>
      </c>
      <c r="D21" s="952">
        <f>D17/D12-1</f>
        <v>0.30137734210199785</v>
      </c>
      <c r="E21" s="1211">
        <f>E17/E12-1</f>
        <v>0.26316749094058389</v>
      </c>
      <c r="F21" s="952">
        <f>F17/F12-1</f>
        <v>-0.27599486521181005</v>
      </c>
      <c r="G21" s="1036" t="s">
        <v>52</v>
      </c>
      <c r="H21" s="914">
        <f>H17/H12-1</f>
        <v>-0.20915032679738566</v>
      </c>
      <c r="I21" s="914">
        <f>I17/I12-1</f>
        <v>-0.31923890063424942</v>
      </c>
      <c r="J21" s="914">
        <f>J17/J12-1</f>
        <v>-7.5053175326648458E-2</v>
      </c>
      <c r="K21" s="1036" t="s">
        <v>52</v>
      </c>
      <c r="L21" s="914">
        <f>L17/L12-1</f>
        <v>-2.0328381548084473E-2</v>
      </c>
      <c r="M21" s="914">
        <f>M17/M12-1</f>
        <v>-0.10984095427435392</v>
      </c>
      <c r="N21" s="914">
        <f>N17/N12-1</f>
        <v>0.30392635120767508</v>
      </c>
      <c r="O21" s="1036" t="s">
        <v>52</v>
      </c>
      <c r="P21" s="914">
        <f>P17/P12-1</f>
        <v>0.31871488854946017</v>
      </c>
      <c r="Q21" s="915">
        <f>Q17/Q12-1</f>
        <v>0.29010164569215879</v>
      </c>
      <c r="R21" s="914">
        <f>R17/R12-1</f>
        <v>-0.5</v>
      </c>
      <c r="S21" s="914">
        <f>S17/S12-1</f>
        <v>-0.45454545454545459</v>
      </c>
      <c r="T21" s="915">
        <f>T17/T12-1</f>
        <v>-0.55555555555555558</v>
      </c>
      <c r="U21" s="1198" t="s">
        <v>52</v>
      </c>
      <c r="V21" s="1198" t="s">
        <v>52</v>
      </c>
      <c r="W21" s="1240" t="s">
        <v>52</v>
      </c>
    </row>
    <row r="22" spans="1:27" ht="17.25" customHeight="1">
      <c r="A22" s="1902" t="s">
        <v>677</v>
      </c>
      <c r="B22" s="928" t="s">
        <v>185</v>
      </c>
      <c r="C22" s="1126">
        <f>C17-C7</f>
        <v>28917</v>
      </c>
      <c r="D22" s="955">
        <f>D17-D7</f>
        <v>14523</v>
      </c>
      <c r="E22" s="1103">
        <f>E17-E7</f>
        <v>14394</v>
      </c>
      <c r="F22" s="955">
        <f>F17-F7</f>
        <v>-79</v>
      </c>
      <c r="G22" s="1033" t="s">
        <v>52</v>
      </c>
      <c r="H22" s="919">
        <f>H17-H7</f>
        <v>12</v>
      </c>
      <c r="I22" s="919">
        <f>I17-I7</f>
        <v>-91</v>
      </c>
      <c r="J22" s="919">
        <f>J17-J7</f>
        <v>-119</v>
      </c>
      <c r="K22" s="1033" t="s">
        <v>52</v>
      </c>
      <c r="L22" s="919">
        <f>L17-L7</f>
        <v>45</v>
      </c>
      <c r="M22" s="919">
        <f>M17-M7</f>
        <v>-164</v>
      </c>
      <c r="N22" s="919">
        <f>N17-N7</f>
        <v>29120</v>
      </c>
      <c r="O22" s="1033" t="s">
        <v>52</v>
      </c>
      <c r="P22" s="919">
        <f>P17-P7</f>
        <v>14468</v>
      </c>
      <c r="Q22" s="930">
        <f>Q17-Q7</f>
        <v>14652</v>
      </c>
      <c r="R22" s="919">
        <f>R17-R7</f>
        <v>-5</v>
      </c>
      <c r="S22" s="919">
        <f>S17-S7</f>
        <v>-2</v>
      </c>
      <c r="T22" s="930">
        <f>T17-T7</f>
        <v>-3</v>
      </c>
      <c r="U22" s="1033" t="s">
        <v>52</v>
      </c>
      <c r="V22" s="1033" t="s">
        <v>52</v>
      </c>
      <c r="W22" s="1086" t="s">
        <v>52</v>
      </c>
    </row>
    <row r="23" spans="1:27" ht="17.25" customHeight="1">
      <c r="A23" s="2027"/>
      <c r="B23" s="968" t="s">
        <v>186</v>
      </c>
      <c r="C23" s="1239">
        <f>C17/C7-1</f>
        <v>0.3662883489980493</v>
      </c>
      <c r="D23" s="916">
        <f>D17/D7-1</f>
        <v>0.38303091043359005</v>
      </c>
      <c r="E23" s="1212">
        <f>E17/E7-1</f>
        <v>0.35081647574945163</v>
      </c>
      <c r="F23" s="916">
        <f>F17/F7-1</f>
        <v>-0.12286158631415245</v>
      </c>
      <c r="G23" s="1198" t="s">
        <v>52</v>
      </c>
      <c r="H23" s="937">
        <f>H17/H7-1</f>
        <v>5.2173913043478182E-2</v>
      </c>
      <c r="I23" s="937">
        <f>I17/I7-1</f>
        <v>-0.22033898305084743</v>
      </c>
      <c r="J23" s="937">
        <f>J17/J7-1</f>
        <v>-3.7622510275055365E-2</v>
      </c>
      <c r="K23" s="1198" t="s">
        <v>52</v>
      </c>
      <c r="L23" s="937">
        <f>L17/L7-1</f>
        <v>3.7251655629139124E-2</v>
      </c>
      <c r="M23" s="937">
        <f>M17/M7-1</f>
        <v>-8.3887468030690582E-2</v>
      </c>
      <c r="N23" s="937">
        <f>N17/N7-1</f>
        <v>0.38762063227953414</v>
      </c>
      <c r="O23" s="1198" t="s">
        <v>52</v>
      </c>
      <c r="P23" s="937">
        <f>P17/P7-1</f>
        <v>0.39670962434877977</v>
      </c>
      <c r="Q23" s="941">
        <f>Q17/Q7-1</f>
        <v>0.37904540162980216</v>
      </c>
      <c r="R23" s="937">
        <f>R17/R7-1</f>
        <v>-0.33333333333333337</v>
      </c>
      <c r="S23" s="937">
        <f>S17/S7-1</f>
        <v>-0.25</v>
      </c>
      <c r="T23" s="941">
        <f>T17/T7-1</f>
        <v>-0.4285714285714286</v>
      </c>
      <c r="U23" s="1198" t="s">
        <v>52</v>
      </c>
      <c r="V23" s="1198" t="s">
        <v>52</v>
      </c>
      <c r="W23" s="1240" t="s">
        <v>52</v>
      </c>
    </row>
    <row r="24" spans="1:27" s="551" customFormat="1" ht="17.25" customHeight="1">
      <c r="A24" s="903"/>
      <c r="B24" s="258"/>
      <c r="C24" s="256"/>
      <c r="D24" s="256"/>
      <c r="E24" s="256"/>
      <c r="F24" s="256"/>
      <c r="G24" s="257"/>
      <c r="H24" s="256"/>
      <c r="I24" s="256"/>
      <c r="J24" s="256"/>
      <c r="K24" s="257"/>
      <c r="L24" s="256"/>
      <c r="M24" s="256"/>
      <c r="N24" s="256"/>
      <c r="O24" s="257"/>
      <c r="P24" s="256"/>
      <c r="Q24" s="256"/>
      <c r="R24" s="256"/>
      <c r="S24" s="256"/>
      <c r="T24" s="256"/>
      <c r="U24" s="257"/>
      <c r="V24" s="257"/>
      <c r="W24" s="257"/>
    </row>
    <row r="25" spans="1:27">
      <c r="A25" s="419" t="s">
        <v>695</v>
      </c>
    </row>
    <row r="26" spans="1:27">
      <c r="A26" s="419" t="s">
        <v>1673</v>
      </c>
    </row>
    <row r="27" spans="1:27">
      <c r="A27" s="419" t="s">
        <v>688</v>
      </c>
    </row>
    <row r="28" spans="1:27">
      <c r="A28" s="419" t="s">
        <v>477</v>
      </c>
    </row>
    <row r="29" spans="1:27">
      <c r="A29" s="69" t="s">
        <v>513</v>
      </c>
    </row>
  </sheetData>
  <mergeCells count="26">
    <mergeCell ref="U4:W4"/>
    <mergeCell ref="F3:W3"/>
    <mergeCell ref="A20:A21"/>
    <mergeCell ref="A22:A23"/>
    <mergeCell ref="N5:O5"/>
    <mergeCell ref="A3:B6"/>
    <mergeCell ref="A18:A19"/>
    <mergeCell ref="A17:B17"/>
    <mergeCell ref="F5:G5"/>
    <mergeCell ref="J5:K5"/>
    <mergeCell ref="A12:B12"/>
    <mergeCell ref="A13:B13"/>
    <mergeCell ref="A14:B14"/>
    <mergeCell ref="A15:B15"/>
    <mergeCell ref="A16:B16"/>
    <mergeCell ref="R4:T4"/>
    <mergeCell ref="A10:B10"/>
    <mergeCell ref="A11:B11"/>
    <mergeCell ref="N4:Q4"/>
    <mergeCell ref="J4:M4"/>
    <mergeCell ref="C3:C5"/>
    <mergeCell ref="D3:E4"/>
    <mergeCell ref="F4:I4"/>
    <mergeCell ref="A7:B7"/>
    <mergeCell ref="A8:B8"/>
    <mergeCell ref="A9:B9"/>
  </mergeCells>
  <hyperlinks>
    <hyperlink ref="Y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C18:J23 L18:Q23 R18:R23 S18:T23" unlockedFormula="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showGridLines="0" zoomScaleNormal="100" workbookViewId="0"/>
  </sheetViews>
  <sheetFormatPr defaultColWidth="9.140625" defaultRowHeight="15"/>
  <cols>
    <col min="1" max="1" width="18.5703125" style="147" customWidth="1"/>
    <col min="2" max="4" width="7.85546875" style="147" customWidth="1"/>
    <col min="5" max="12" width="7.140625" style="147" customWidth="1"/>
    <col min="13" max="13" width="7.85546875" style="147" customWidth="1"/>
    <col min="14" max="14" width="7.140625" style="147" customWidth="1"/>
    <col min="15" max="16" width="7.85546875" style="147" customWidth="1"/>
    <col min="17" max="17" width="6.7109375" style="147" customWidth="1"/>
    <col min="18" max="16384" width="9.140625" style="147"/>
  </cols>
  <sheetData>
    <row r="1" spans="1:22" s="8" customFormat="1" ht="17.25" customHeight="1">
      <c r="A1" s="409" t="s">
        <v>1055</v>
      </c>
      <c r="B1" s="165"/>
      <c r="C1" s="165"/>
      <c r="D1" s="165"/>
      <c r="E1" s="165"/>
      <c r="F1" s="165"/>
      <c r="G1" s="165"/>
      <c r="H1" s="165"/>
      <c r="I1" s="165"/>
      <c r="J1" s="165"/>
      <c r="K1" s="165"/>
      <c r="L1" s="165"/>
      <c r="M1" s="165"/>
      <c r="N1" s="280"/>
      <c r="O1" s="165"/>
      <c r="P1" s="165"/>
    </row>
    <row r="2" spans="1:22" s="146" customFormat="1" ht="17.25" customHeight="1" thickBot="1">
      <c r="A2" s="1614" t="s">
        <v>1719</v>
      </c>
      <c r="B2" s="303"/>
      <c r="C2" s="303"/>
      <c r="D2" s="303"/>
      <c r="E2" s="303"/>
      <c r="F2" s="303"/>
      <c r="G2" s="303"/>
      <c r="H2" s="303"/>
      <c r="I2" s="303"/>
      <c r="J2" s="303"/>
      <c r="K2" s="303"/>
      <c r="L2" s="303"/>
      <c r="M2" s="303"/>
      <c r="N2" s="303"/>
      <c r="O2" s="303"/>
      <c r="P2" s="303"/>
      <c r="U2" s="213" t="s">
        <v>1602</v>
      </c>
    </row>
    <row r="3" spans="1:22" ht="17.25" customHeight="1">
      <c r="A3" s="1905" t="s">
        <v>184</v>
      </c>
      <c r="B3" s="2010" t="s">
        <v>273</v>
      </c>
      <c r="C3" s="1994" t="s">
        <v>415</v>
      </c>
      <c r="D3" s="2003"/>
      <c r="E3" s="2010" t="s">
        <v>414</v>
      </c>
      <c r="F3" s="2011"/>
      <c r="G3" s="2011"/>
      <c r="H3" s="2011"/>
      <c r="I3" s="2011"/>
      <c r="J3" s="2011"/>
      <c r="K3" s="2011"/>
      <c r="L3" s="2011"/>
      <c r="M3" s="2011"/>
      <c r="N3" s="2011"/>
      <c r="O3" s="2011"/>
      <c r="P3" s="2011"/>
      <c r="Q3" s="2011"/>
      <c r="R3" s="2011"/>
      <c r="S3" s="2011"/>
    </row>
    <row r="4" spans="1:22" ht="17.25" customHeight="1">
      <c r="A4" s="1906"/>
      <c r="B4" s="1984"/>
      <c r="C4" s="1996"/>
      <c r="D4" s="1945"/>
      <c r="E4" s="1996" t="s">
        <v>686</v>
      </c>
      <c r="F4" s="1887"/>
      <c r="G4" s="1887"/>
      <c r="H4" s="1887"/>
      <c r="I4" s="1870" t="s">
        <v>270</v>
      </c>
      <c r="J4" s="1977"/>
      <c r="K4" s="1977"/>
      <c r="L4" s="1977"/>
      <c r="M4" s="1887" t="s">
        <v>413</v>
      </c>
      <c r="N4" s="1887"/>
      <c r="O4" s="1887"/>
      <c r="P4" s="1870"/>
      <c r="Q4" s="1887" t="s">
        <v>1728</v>
      </c>
      <c r="R4" s="1887"/>
      <c r="S4" s="1870"/>
    </row>
    <row r="5" spans="1:22" ht="17.25" customHeight="1">
      <c r="A5" s="1906"/>
      <c r="B5" s="1984"/>
      <c r="C5" s="1220" t="s">
        <v>7</v>
      </c>
      <c r="D5" s="1221" t="s">
        <v>136</v>
      </c>
      <c r="E5" s="1984" t="s">
        <v>4</v>
      </c>
      <c r="F5" s="1946"/>
      <c r="G5" s="1222" t="s">
        <v>7</v>
      </c>
      <c r="H5" s="1222" t="s">
        <v>136</v>
      </c>
      <c r="I5" s="1870" t="s">
        <v>4</v>
      </c>
      <c r="J5" s="1977"/>
      <c r="K5" s="1222" t="s">
        <v>7</v>
      </c>
      <c r="L5" s="1222" t="s">
        <v>136</v>
      </c>
      <c r="M5" s="1870" t="s">
        <v>4</v>
      </c>
      <c r="N5" s="1946"/>
      <c r="O5" s="1222" t="s">
        <v>7</v>
      </c>
      <c r="P5" s="1682" t="s">
        <v>136</v>
      </c>
      <c r="Q5" s="1682" t="s">
        <v>4</v>
      </c>
      <c r="R5" s="1683" t="s">
        <v>7</v>
      </c>
      <c r="S5" s="1682" t="s">
        <v>136</v>
      </c>
    </row>
    <row r="6" spans="1:22" ht="17.25" customHeight="1" thickBot="1">
      <c r="A6" s="1907"/>
      <c r="B6" s="1213" t="s">
        <v>142</v>
      </c>
      <c r="C6" s="1061" t="s">
        <v>142</v>
      </c>
      <c r="D6" s="1121" t="s">
        <v>142</v>
      </c>
      <c r="E6" s="1061" t="s">
        <v>142</v>
      </c>
      <c r="F6" s="1064" t="s">
        <v>274</v>
      </c>
      <c r="G6" s="1072" t="s">
        <v>142</v>
      </c>
      <c r="H6" s="1064" t="s">
        <v>142</v>
      </c>
      <c r="I6" s="1064" t="s">
        <v>142</v>
      </c>
      <c r="J6" s="1064" t="s">
        <v>274</v>
      </c>
      <c r="K6" s="1072" t="s">
        <v>142</v>
      </c>
      <c r="L6" s="1064" t="s">
        <v>142</v>
      </c>
      <c r="M6" s="1064" t="s">
        <v>142</v>
      </c>
      <c r="N6" s="1064" t="s">
        <v>274</v>
      </c>
      <c r="O6" s="1064" t="s">
        <v>142</v>
      </c>
      <c r="P6" s="1685" t="s">
        <v>142</v>
      </c>
      <c r="Q6" s="1684" t="s">
        <v>142</v>
      </c>
      <c r="R6" s="1684" t="s">
        <v>142</v>
      </c>
      <c r="S6" s="1685" t="s">
        <v>142</v>
      </c>
    </row>
    <row r="7" spans="1:22" s="16" customFormat="1" ht="17.25" customHeight="1">
      <c r="A7" s="1136" t="s">
        <v>1601</v>
      </c>
      <c r="B7" s="712">
        <v>107863</v>
      </c>
      <c r="C7" s="712">
        <v>52439</v>
      </c>
      <c r="D7" s="718">
        <v>55424</v>
      </c>
      <c r="E7" s="716">
        <v>564</v>
      </c>
      <c r="F7" s="636">
        <f>E7/$B7</f>
        <v>5.2288551217748438E-3</v>
      </c>
      <c r="G7" s="717">
        <v>242</v>
      </c>
      <c r="H7" s="718">
        <v>322</v>
      </c>
      <c r="I7" s="520">
        <v>3044</v>
      </c>
      <c r="J7" s="636">
        <f>I7/$B7</f>
        <v>2.8220984026033024E-2</v>
      </c>
      <c r="K7" s="520">
        <v>1253</v>
      </c>
      <c r="L7" s="718">
        <v>1791</v>
      </c>
      <c r="M7" s="520">
        <v>104245</v>
      </c>
      <c r="N7" s="636">
        <f>M7/$B7</f>
        <v>0.96645745065499755</v>
      </c>
      <c r="O7" s="520">
        <v>50938</v>
      </c>
      <c r="P7" s="718">
        <f>M7-O7</f>
        <v>53307</v>
      </c>
      <c r="Q7" s="520">
        <v>10</v>
      </c>
      <c r="R7" s="520">
        <v>6</v>
      </c>
      <c r="S7" s="637">
        <v>4</v>
      </c>
      <c r="T7" s="1686"/>
      <c r="U7" s="32"/>
      <c r="V7" s="32"/>
    </row>
    <row r="8" spans="1:22" s="16" customFormat="1" ht="17.25" customHeight="1">
      <c r="A8" s="977" t="s">
        <v>16</v>
      </c>
      <c r="B8" s="713">
        <v>12502</v>
      </c>
      <c r="C8" s="713">
        <v>6062</v>
      </c>
      <c r="D8" s="155">
        <v>6440</v>
      </c>
      <c r="E8" s="139">
        <v>23</v>
      </c>
      <c r="F8" s="1134">
        <f t="shared" ref="F8:F21" si="0">E8/$B8</f>
        <v>1.8397056470964646E-3</v>
      </c>
      <c r="G8" s="221">
        <v>13</v>
      </c>
      <c r="H8" s="155">
        <v>10</v>
      </c>
      <c r="I8" s="222">
        <v>133</v>
      </c>
      <c r="J8" s="1134">
        <f t="shared" ref="J8:J21" si="1">I8/$B8</f>
        <v>1.0638297872340425E-2</v>
      </c>
      <c r="K8" s="222">
        <v>53</v>
      </c>
      <c r="L8" s="155">
        <v>80</v>
      </c>
      <c r="M8" s="222">
        <v>12346</v>
      </c>
      <c r="N8" s="1134">
        <f t="shared" ref="N8:N21" si="2">M8/$B8</f>
        <v>0.98752199648056316</v>
      </c>
      <c r="O8" s="222">
        <v>5996</v>
      </c>
      <c r="P8" s="155">
        <f t="shared" ref="P8:P21" si="3">M8-O8</f>
        <v>6350</v>
      </c>
      <c r="Q8" s="230" t="s">
        <v>659</v>
      </c>
      <c r="R8" s="230" t="s">
        <v>659</v>
      </c>
      <c r="S8" s="1131" t="s">
        <v>659</v>
      </c>
      <c r="T8" s="1687"/>
      <c r="U8" s="32"/>
      <c r="V8" s="32"/>
    </row>
    <row r="9" spans="1:22" s="16" customFormat="1" ht="17.25" customHeight="1">
      <c r="A9" s="977" t="s">
        <v>17</v>
      </c>
      <c r="B9" s="713">
        <v>15034</v>
      </c>
      <c r="C9" s="713">
        <v>7282</v>
      </c>
      <c r="D9" s="155">
        <v>7752</v>
      </c>
      <c r="E9" s="139">
        <v>61</v>
      </c>
      <c r="F9" s="1134">
        <f t="shared" si="0"/>
        <v>4.0574697352667288E-3</v>
      </c>
      <c r="G9" s="221">
        <v>25</v>
      </c>
      <c r="H9" s="155">
        <v>36</v>
      </c>
      <c r="I9" s="222">
        <v>349</v>
      </c>
      <c r="J9" s="1134">
        <f t="shared" si="1"/>
        <v>2.3214048157509645E-2</v>
      </c>
      <c r="K9" s="222">
        <v>146</v>
      </c>
      <c r="L9" s="155">
        <v>203</v>
      </c>
      <c r="M9" s="222">
        <v>14624</v>
      </c>
      <c r="N9" s="1134">
        <f t="shared" si="2"/>
        <v>0.97272848210722362</v>
      </c>
      <c r="O9" s="222">
        <v>7111</v>
      </c>
      <c r="P9" s="155">
        <f t="shared" si="3"/>
        <v>7513</v>
      </c>
      <c r="Q9" s="230" t="s">
        <v>659</v>
      </c>
      <c r="R9" s="230" t="s">
        <v>659</v>
      </c>
      <c r="S9" s="1131" t="s">
        <v>659</v>
      </c>
      <c r="T9" s="1687"/>
      <c r="U9" s="32"/>
      <c r="V9" s="32"/>
    </row>
    <row r="10" spans="1:22" s="16" customFormat="1" ht="17.25" customHeight="1">
      <c r="A10" s="977" t="s">
        <v>18</v>
      </c>
      <c r="B10" s="713">
        <v>6613</v>
      </c>
      <c r="C10" s="713">
        <v>3196</v>
      </c>
      <c r="D10" s="155">
        <v>3417</v>
      </c>
      <c r="E10" s="139">
        <v>55</v>
      </c>
      <c r="F10" s="1134">
        <f t="shared" si="0"/>
        <v>8.3169514592469386E-3</v>
      </c>
      <c r="G10" s="221">
        <v>16</v>
      </c>
      <c r="H10" s="155">
        <v>39</v>
      </c>
      <c r="I10" s="222">
        <v>215</v>
      </c>
      <c r="J10" s="1134">
        <f t="shared" si="1"/>
        <v>3.2511719340692573E-2</v>
      </c>
      <c r="K10" s="222">
        <v>85</v>
      </c>
      <c r="L10" s="155">
        <v>130</v>
      </c>
      <c r="M10" s="222">
        <v>6343</v>
      </c>
      <c r="N10" s="1134">
        <f t="shared" si="2"/>
        <v>0.95917132920006054</v>
      </c>
      <c r="O10" s="222">
        <v>3095</v>
      </c>
      <c r="P10" s="155">
        <f t="shared" si="3"/>
        <v>3248</v>
      </c>
      <c r="Q10" s="230" t="s">
        <v>659</v>
      </c>
      <c r="R10" s="230" t="s">
        <v>659</v>
      </c>
      <c r="S10" s="1131" t="s">
        <v>659</v>
      </c>
      <c r="T10" s="1687"/>
      <c r="U10" s="32"/>
      <c r="V10" s="32"/>
    </row>
    <row r="11" spans="1:22" s="16" customFormat="1" ht="17.25" customHeight="1">
      <c r="A11" s="977" t="s">
        <v>19</v>
      </c>
      <c r="B11" s="713">
        <v>6042</v>
      </c>
      <c r="C11" s="713">
        <v>2988</v>
      </c>
      <c r="D11" s="155">
        <v>3054</v>
      </c>
      <c r="E11" s="139">
        <v>39</v>
      </c>
      <c r="F11" s="1134">
        <f t="shared" si="0"/>
        <v>6.4548162859980138E-3</v>
      </c>
      <c r="G11" s="221">
        <v>18</v>
      </c>
      <c r="H11" s="155">
        <v>21</v>
      </c>
      <c r="I11" s="222">
        <v>221</v>
      </c>
      <c r="J11" s="1134">
        <f t="shared" si="1"/>
        <v>3.657729228732208E-2</v>
      </c>
      <c r="K11" s="222">
        <v>83</v>
      </c>
      <c r="L11" s="155">
        <v>138</v>
      </c>
      <c r="M11" s="222">
        <v>5781</v>
      </c>
      <c r="N11" s="1134">
        <f t="shared" si="2"/>
        <v>0.95680238331678247</v>
      </c>
      <c r="O11" s="222">
        <v>2887</v>
      </c>
      <c r="P11" s="155">
        <f t="shared" si="3"/>
        <v>2894</v>
      </c>
      <c r="Q11" s="222">
        <v>1</v>
      </c>
      <c r="R11" s="230" t="s">
        <v>659</v>
      </c>
      <c r="S11" s="153">
        <v>1</v>
      </c>
      <c r="T11" s="1687"/>
      <c r="U11" s="32"/>
      <c r="V11" s="32"/>
    </row>
    <row r="12" spans="1:22" s="16" customFormat="1" ht="17.25" customHeight="1">
      <c r="A12" s="977" t="s">
        <v>20</v>
      </c>
      <c r="B12" s="713">
        <v>2843</v>
      </c>
      <c r="C12" s="713">
        <v>1414</v>
      </c>
      <c r="D12" s="155">
        <v>1429</v>
      </c>
      <c r="E12" s="139">
        <v>29</v>
      </c>
      <c r="F12" s="1134">
        <f t="shared" si="0"/>
        <v>1.0200492437565951E-2</v>
      </c>
      <c r="G12" s="221">
        <v>9</v>
      </c>
      <c r="H12" s="155">
        <v>20</v>
      </c>
      <c r="I12" s="222">
        <v>125</v>
      </c>
      <c r="J12" s="1134">
        <f t="shared" si="1"/>
        <v>4.3967639817094617E-2</v>
      </c>
      <c r="K12" s="222">
        <v>55</v>
      </c>
      <c r="L12" s="155">
        <v>70</v>
      </c>
      <c r="M12" s="222">
        <v>2688</v>
      </c>
      <c r="N12" s="1134">
        <f t="shared" si="2"/>
        <v>0.9454801266268027</v>
      </c>
      <c r="O12" s="222">
        <v>1349</v>
      </c>
      <c r="P12" s="155">
        <f t="shared" si="3"/>
        <v>1339</v>
      </c>
      <c r="Q12" s="222">
        <v>1</v>
      </c>
      <c r="R12" s="222">
        <v>1</v>
      </c>
      <c r="S12" s="1131" t="s">
        <v>659</v>
      </c>
      <c r="T12" s="1687"/>
      <c r="U12" s="32"/>
      <c r="V12" s="32"/>
    </row>
    <row r="13" spans="1:22" s="16" customFormat="1" ht="17.25" customHeight="1">
      <c r="A13" s="977" t="s">
        <v>21</v>
      </c>
      <c r="B13" s="713">
        <v>8879</v>
      </c>
      <c r="C13" s="713">
        <v>4328</v>
      </c>
      <c r="D13" s="155">
        <v>4551</v>
      </c>
      <c r="E13" s="139">
        <v>111</v>
      </c>
      <c r="F13" s="1134">
        <f t="shared" si="0"/>
        <v>1.2501407816195518E-2</v>
      </c>
      <c r="G13" s="221">
        <v>51</v>
      </c>
      <c r="H13" s="155">
        <v>60</v>
      </c>
      <c r="I13" s="222">
        <v>578</v>
      </c>
      <c r="J13" s="1134">
        <f t="shared" si="1"/>
        <v>6.5097420880729812E-2</v>
      </c>
      <c r="K13" s="222">
        <v>232</v>
      </c>
      <c r="L13" s="155">
        <v>346</v>
      </c>
      <c r="M13" s="222">
        <v>8188</v>
      </c>
      <c r="N13" s="1134">
        <f t="shared" si="2"/>
        <v>0.92217592071179189</v>
      </c>
      <c r="O13" s="222">
        <v>4043</v>
      </c>
      <c r="P13" s="155">
        <f t="shared" si="3"/>
        <v>4145</v>
      </c>
      <c r="Q13" s="222">
        <v>2</v>
      </c>
      <c r="R13" s="222">
        <v>2</v>
      </c>
      <c r="S13" s="1131" t="s">
        <v>659</v>
      </c>
      <c r="T13" s="1687"/>
      <c r="U13" s="32"/>
      <c r="V13" s="32"/>
    </row>
    <row r="14" spans="1:22" s="16" customFormat="1" ht="17.25" customHeight="1">
      <c r="A14" s="977" t="s">
        <v>22</v>
      </c>
      <c r="B14" s="713">
        <v>4883</v>
      </c>
      <c r="C14" s="713">
        <v>2388</v>
      </c>
      <c r="D14" s="155">
        <v>2495</v>
      </c>
      <c r="E14" s="139">
        <v>18</v>
      </c>
      <c r="F14" s="1134">
        <f t="shared" si="0"/>
        <v>3.6862584476756092E-3</v>
      </c>
      <c r="G14" s="221">
        <v>8</v>
      </c>
      <c r="H14" s="155">
        <v>10</v>
      </c>
      <c r="I14" s="222">
        <v>178</v>
      </c>
      <c r="J14" s="1134">
        <f t="shared" si="1"/>
        <v>3.6453000204792134E-2</v>
      </c>
      <c r="K14" s="222">
        <v>77</v>
      </c>
      <c r="L14" s="155">
        <v>101</v>
      </c>
      <c r="M14" s="222">
        <v>4687</v>
      </c>
      <c r="N14" s="1134">
        <f t="shared" si="2"/>
        <v>0.9598607413475323</v>
      </c>
      <c r="O14" s="222">
        <v>2303</v>
      </c>
      <c r="P14" s="155">
        <f t="shared" si="3"/>
        <v>2384</v>
      </c>
      <c r="Q14" s="230" t="s">
        <v>659</v>
      </c>
      <c r="R14" s="230" t="s">
        <v>659</v>
      </c>
      <c r="S14" s="1131" t="s">
        <v>659</v>
      </c>
      <c r="T14" s="1687"/>
      <c r="U14" s="32"/>
      <c r="V14" s="32"/>
    </row>
    <row r="15" spans="1:22" s="16" customFormat="1" ht="17.25" customHeight="1">
      <c r="A15" s="977" t="s">
        <v>23</v>
      </c>
      <c r="B15" s="713">
        <v>5670</v>
      </c>
      <c r="C15" s="713">
        <v>2724</v>
      </c>
      <c r="D15" s="155">
        <v>2946</v>
      </c>
      <c r="E15" s="139">
        <v>34</v>
      </c>
      <c r="F15" s="1134">
        <f t="shared" si="0"/>
        <v>5.99647266313933E-3</v>
      </c>
      <c r="G15" s="221">
        <v>15</v>
      </c>
      <c r="H15" s="155">
        <v>19</v>
      </c>
      <c r="I15" s="222">
        <v>184</v>
      </c>
      <c r="J15" s="1134">
        <f t="shared" si="1"/>
        <v>3.2451499118165784E-2</v>
      </c>
      <c r="K15" s="222">
        <v>68</v>
      </c>
      <c r="L15" s="155">
        <v>116</v>
      </c>
      <c r="M15" s="222">
        <v>5452</v>
      </c>
      <c r="N15" s="1134">
        <f t="shared" si="2"/>
        <v>0.9615520282186949</v>
      </c>
      <c r="O15" s="222">
        <v>2641</v>
      </c>
      <c r="P15" s="155">
        <f t="shared" si="3"/>
        <v>2811</v>
      </c>
      <c r="Q15" s="230" t="s">
        <v>659</v>
      </c>
      <c r="R15" s="230" t="s">
        <v>659</v>
      </c>
      <c r="S15" s="1131" t="s">
        <v>659</v>
      </c>
      <c r="T15" s="1687"/>
      <c r="U15" s="32"/>
      <c r="V15" s="32"/>
    </row>
    <row r="16" spans="1:22" s="16" customFormat="1" ht="17.25" customHeight="1">
      <c r="A16" s="977" t="s">
        <v>24</v>
      </c>
      <c r="B16" s="713">
        <v>5251</v>
      </c>
      <c r="C16" s="713">
        <v>2586</v>
      </c>
      <c r="D16" s="155">
        <v>2665</v>
      </c>
      <c r="E16" s="139">
        <v>29</v>
      </c>
      <c r="F16" s="1134">
        <f t="shared" si="0"/>
        <v>5.5227575699866695E-3</v>
      </c>
      <c r="G16" s="221">
        <v>13</v>
      </c>
      <c r="H16" s="155">
        <v>16</v>
      </c>
      <c r="I16" s="222">
        <v>159</v>
      </c>
      <c r="J16" s="1134">
        <f t="shared" si="1"/>
        <v>3.0279946676823464E-2</v>
      </c>
      <c r="K16" s="222">
        <v>83</v>
      </c>
      <c r="L16" s="155">
        <v>76</v>
      </c>
      <c r="M16" s="222">
        <v>5062</v>
      </c>
      <c r="N16" s="1134">
        <f t="shared" si="2"/>
        <v>0.96400685583698342</v>
      </c>
      <c r="O16" s="222">
        <v>2490</v>
      </c>
      <c r="P16" s="155">
        <f t="shared" si="3"/>
        <v>2572</v>
      </c>
      <c r="Q16" s="222">
        <v>1</v>
      </c>
      <c r="R16" s="230" t="s">
        <v>659</v>
      </c>
      <c r="S16" s="153">
        <v>1</v>
      </c>
      <c r="T16" s="1687"/>
      <c r="U16" s="32"/>
      <c r="V16" s="32"/>
    </row>
    <row r="17" spans="1:22" s="16" customFormat="1" ht="17.25" customHeight="1">
      <c r="A17" s="977" t="s">
        <v>25</v>
      </c>
      <c r="B17" s="713">
        <v>5015</v>
      </c>
      <c r="C17" s="713">
        <v>2405</v>
      </c>
      <c r="D17" s="155">
        <v>2610</v>
      </c>
      <c r="E17" s="139">
        <v>9</v>
      </c>
      <c r="F17" s="1134">
        <f t="shared" si="0"/>
        <v>1.7946161515453639E-3</v>
      </c>
      <c r="G17" s="221">
        <v>5</v>
      </c>
      <c r="H17" s="155">
        <v>4</v>
      </c>
      <c r="I17" s="222">
        <v>97</v>
      </c>
      <c r="J17" s="1134">
        <f t="shared" si="1"/>
        <v>1.9341974077766701E-2</v>
      </c>
      <c r="K17" s="222">
        <v>42</v>
      </c>
      <c r="L17" s="155">
        <v>55</v>
      </c>
      <c r="M17" s="222">
        <v>4909</v>
      </c>
      <c r="N17" s="1134">
        <f t="shared" si="2"/>
        <v>0.97886340977068798</v>
      </c>
      <c r="O17" s="222">
        <v>2358</v>
      </c>
      <c r="P17" s="155">
        <f t="shared" si="3"/>
        <v>2551</v>
      </c>
      <c r="Q17" s="230" t="s">
        <v>659</v>
      </c>
      <c r="R17" s="230" t="s">
        <v>659</v>
      </c>
      <c r="S17" s="1131" t="s">
        <v>659</v>
      </c>
      <c r="T17" s="1687"/>
      <c r="U17" s="32"/>
      <c r="V17" s="32"/>
    </row>
    <row r="18" spans="1:22" s="167" customFormat="1" ht="17.25" customHeight="1">
      <c r="A18" s="977" t="s">
        <v>26</v>
      </c>
      <c r="B18" s="713">
        <v>11695</v>
      </c>
      <c r="C18" s="713">
        <v>5647</v>
      </c>
      <c r="D18" s="155">
        <v>6048</v>
      </c>
      <c r="E18" s="139">
        <v>20</v>
      </c>
      <c r="F18" s="1134">
        <f t="shared" si="0"/>
        <v>1.7101325352714834E-3</v>
      </c>
      <c r="G18" s="221">
        <v>9</v>
      </c>
      <c r="H18" s="155">
        <v>11</v>
      </c>
      <c r="I18" s="222">
        <v>208</v>
      </c>
      <c r="J18" s="1134">
        <f t="shared" si="1"/>
        <v>1.778537836682343E-2</v>
      </c>
      <c r="K18" s="222">
        <v>81</v>
      </c>
      <c r="L18" s="155">
        <v>127</v>
      </c>
      <c r="M18" s="222">
        <v>11463</v>
      </c>
      <c r="N18" s="1134">
        <f t="shared" si="2"/>
        <v>0.98016246259085082</v>
      </c>
      <c r="O18" s="222">
        <v>5555</v>
      </c>
      <c r="P18" s="155">
        <f t="shared" si="3"/>
        <v>5908</v>
      </c>
      <c r="Q18" s="222">
        <v>4</v>
      </c>
      <c r="R18" s="222">
        <v>2</v>
      </c>
      <c r="S18" s="153">
        <v>2</v>
      </c>
      <c r="T18" s="169"/>
      <c r="U18" s="32"/>
      <c r="V18" s="32"/>
    </row>
    <row r="19" spans="1:22" ht="17.25" customHeight="1">
      <c r="A19" s="977" t="s">
        <v>27</v>
      </c>
      <c r="B19" s="713">
        <v>6106</v>
      </c>
      <c r="C19" s="713">
        <v>3005</v>
      </c>
      <c r="D19" s="155">
        <v>3101</v>
      </c>
      <c r="E19" s="139">
        <v>27</v>
      </c>
      <c r="F19" s="1134">
        <f t="shared" si="0"/>
        <v>4.4218801179168035E-3</v>
      </c>
      <c r="G19" s="221">
        <v>11</v>
      </c>
      <c r="H19" s="155">
        <v>16</v>
      </c>
      <c r="I19" s="222">
        <v>140</v>
      </c>
      <c r="J19" s="1134">
        <f t="shared" si="1"/>
        <v>2.2928267278087128E-2</v>
      </c>
      <c r="K19" s="222">
        <v>67</v>
      </c>
      <c r="L19" s="155">
        <v>73</v>
      </c>
      <c r="M19" s="222">
        <v>5939</v>
      </c>
      <c r="N19" s="1134">
        <f t="shared" si="2"/>
        <v>0.97264985260399606</v>
      </c>
      <c r="O19" s="222">
        <v>2927</v>
      </c>
      <c r="P19" s="155">
        <f t="shared" si="3"/>
        <v>3012</v>
      </c>
      <c r="Q19" s="230" t="s">
        <v>659</v>
      </c>
      <c r="R19" s="230" t="s">
        <v>659</v>
      </c>
      <c r="S19" s="1131" t="s">
        <v>659</v>
      </c>
      <c r="T19" s="74"/>
      <c r="U19" s="32"/>
      <c r="V19" s="32"/>
    </row>
    <row r="20" spans="1:22" ht="17.25" customHeight="1">
      <c r="A20" s="977" t="s">
        <v>28</v>
      </c>
      <c r="B20" s="713">
        <v>5674</v>
      </c>
      <c r="C20" s="713">
        <v>2776</v>
      </c>
      <c r="D20" s="155">
        <v>2898</v>
      </c>
      <c r="E20" s="139">
        <v>11</v>
      </c>
      <c r="F20" s="1134">
        <f t="shared" si="0"/>
        <v>1.9386676066267183E-3</v>
      </c>
      <c r="G20" s="221">
        <v>3</v>
      </c>
      <c r="H20" s="155">
        <v>8</v>
      </c>
      <c r="I20" s="222">
        <v>108</v>
      </c>
      <c r="J20" s="1134">
        <f t="shared" si="1"/>
        <v>1.9034191046880509E-2</v>
      </c>
      <c r="K20" s="222">
        <v>33</v>
      </c>
      <c r="L20" s="155">
        <v>75</v>
      </c>
      <c r="M20" s="222">
        <v>5555</v>
      </c>
      <c r="N20" s="1134">
        <f t="shared" si="2"/>
        <v>0.97902714134649282</v>
      </c>
      <c r="O20" s="222">
        <v>2740</v>
      </c>
      <c r="P20" s="155">
        <f t="shared" si="3"/>
        <v>2815</v>
      </c>
      <c r="Q20" s="230" t="s">
        <v>659</v>
      </c>
      <c r="R20" s="230" t="s">
        <v>659</v>
      </c>
      <c r="S20" s="1131" t="s">
        <v>659</v>
      </c>
      <c r="T20" s="74"/>
      <c r="U20" s="32"/>
      <c r="V20" s="32"/>
    </row>
    <row r="21" spans="1:22" ht="17.25" customHeight="1">
      <c r="A21" s="977" t="s">
        <v>29</v>
      </c>
      <c r="B21" s="713">
        <v>11656</v>
      </c>
      <c r="C21" s="713">
        <v>5638</v>
      </c>
      <c r="D21" s="155">
        <v>6018</v>
      </c>
      <c r="E21" s="139">
        <v>98</v>
      </c>
      <c r="F21" s="1134">
        <f t="shared" si="0"/>
        <v>8.4076870281400134E-3</v>
      </c>
      <c r="G21" s="221">
        <v>46</v>
      </c>
      <c r="H21" s="155">
        <v>52</v>
      </c>
      <c r="I21" s="222">
        <v>349</v>
      </c>
      <c r="J21" s="1134">
        <f t="shared" si="1"/>
        <v>2.9941660947151682E-2</v>
      </c>
      <c r="K21" s="222">
        <v>148</v>
      </c>
      <c r="L21" s="155">
        <v>201</v>
      </c>
      <c r="M21" s="222">
        <v>11208</v>
      </c>
      <c r="N21" s="1134">
        <f t="shared" si="2"/>
        <v>0.96156485929993141</v>
      </c>
      <c r="O21" s="222">
        <v>5443</v>
      </c>
      <c r="P21" s="155">
        <f t="shared" si="3"/>
        <v>5765</v>
      </c>
      <c r="Q21" s="222">
        <v>1</v>
      </c>
      <c r="R21" s="222">
        <v>1</v>
      </c>
      <c r="S21" s="1131" t="s">
        <v>659</v>
      </c>
      <c r="T21" s="74"/>
      <c r="U21" s="32"/>
      <c r="V21" s="32"/>
    </row>
    <row r="22" spans="1:22" s="551" customFormat="1" ht="17.25" customHeight="1">
      <c r="A22" s="980"/>
      <c r="B22" s="162"/>
      <c r="C22" s="162"/>
      <c r="D22" s="138"/>
      <c r="E22" s="162"/>
      <c r="F22" s="860"/>
      <c r="G22" s="162"/>
      <c r="H22" s="138"/>
      <c r="I22" s="138"/>
      <c r="J22" s="860"/>
      <c r="K22" s="138"/>
      <c r="L22" s="138"/>
      <c r="M22" s="138"/>
      <c r="N22" s="860"/>
      <c r="O22" s="138"/>
      <c r="P22" s="138"/>
      <c r="Q22" s="138"/>
      <c r="R22" s="138"/>
      <c r="S22" s="138"/>
      <c r="U22" s="32"/>
      <c r="V22" s="32"/>
    </row>
    <row r="23" spans="1:22" ht="17.25" customHeight="1">
      <c r="A23" s="419" t="s">
        <v>695</v>
      </c>
      <c r="I23" s="123"/>
    </row>
    <row r="24" spans="1:22" ht="17.25" customHeight="1">
      <c r="A24" s="419" t="s">
        <v>1727</v>
      </c>
      <c r="O24" s="141"/>
      <c r="P24" s="141"/>
    </row>
    <row r="25" spans="1:22" ht="17.25" customHeight="1">
      <c r="A25" s="419" t="s">
        <v>477</v>
      </c>
    </row>
    <row r="26" spans="1:22">
      <c r="A26" s="69" t="s">
        <v>513</v>
      </c>
    </row>
    <row r="27" spans="1:22">
      <c r="A27" s="526"/>
      <c r="B27" s="141"/>
      <c r="C27" s="141"/>
      <c r="D27" s="141"/>
      <c r="E27" s="141"/>
      <c r="F27" s="141"/>
      <c r="G27" s="141"/>
      <c r="H27" s="141"/>
      <c r="I27" s="141"/>
      <c r="J27" s="141"/>
      <c r="K27" s="141"/>
      <c r="L27" s="141"/>
      <c r="M27" s="141"/>
      <c r="N27" s="141"/>
      <c r="O27" s="141"/>
      <c r="P27" s="141"/>
      <c r="Q27" s="141"/>
      <c r="R27" s="141"/>
      <c r="S27" s="141"/>
    </row>
  </sheetData>
  <sortState ref="A34:P61">
    <sortCondition ref="A34:A61"/>
  </sortState>
  <mergeCells count="11">
    <mergeCell ref="Q4:S4"/>
    <mergeCell ref="E3:S3"/>
    <mergeCell ref="I5:J5"/>
    <mergeCell ref="M5:N5"/>
    <mergeCell ref="M4:P4"/>
    <mergeCell ref="A3:A6"/>
    <mergeCell ref="B3:B5"/>
    <mergeCell ref="C3:D4"/>
    <mergeCell ref="E4:H4"/>
    <mergeCell ref="I4:L4"/>
    <mergeCell ref="E5:F5"/>
  </mergeCells>
  <hyperlinks>
    <hyperlink ref="U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6"/>
  <sheetViews>
    <sheetView showGridLines="0" zoomScaleNormal="100" workbookViewId="0"/>
  </sheetViews>
  <sheetFormatPr defaultColWidth="9.140625" defaultRowHeight="15"/>
  <cols>
    <col min="1" max="1" width="12.85546875" style="147" customWidth="1"/>
    <col min="2" max="2" width="5.85546875" style="147" customWidth="1"/>
    <col min="3" max="17" width="7.140625" style="147" customWidth="1"/>
    <col min="18" max="18" width="7.85546875" style="147" customWidth="1"/>
    <col min="19" max="16384" width="9.140625" style="147"/>
  </cols>
  <sheetData>
    <row r="1" spans="1:20" s="8" customFormat="1" ht="17.25" customHeight="1">
      <c r="A1" s="409" t="s">
        <v>1032</v>
      </c>
      <c r="B1" s="30"/>
      <c r="C1" s="165"/>
      <c r="D1" s="165"/>
      <c r="E1" s="165"/>
      <c r="F1" s="165"/>
      <c r="G1" s="165"/>
      <c r="H1" s="165"/>
      <c r="I1" s="165"/>
      <c r="J1" s="165"/>
      <c r="K1" s="165"/>
      <c r="L1" s="165"/>
      <c r="M1" s="165"/>
      <c r="N1" s="165"/>
      <c r="O1" s="165"/>
      <c r="P1" s="165"/>
      <c r="Q1" s="165"/>
      <c r="R1" s="280"/>
    </row>
    <row r="2" spans="1:20" s="306" customFormat="1" ht="17.25" customHeight="1" thickBot="1">
      <c r="A2" s="1614" t="s">
        <v>1719</v>
      </c>
      <c r="O2" s="146"/>
      <c r="P2" s="146"/>
      <c r="Q2" s="146"/>
      <c r="R2" s="146"/>
      <c r="S2" s="213" t="s">
        <v>1602</v>
      </c>
      <c r="T2" s="146"/>
    </row>
    <row r="3" spans="1:20" ht="17.25" customHeight="1">
      <c r="A3" s="1904" t="s">
        <v>192</v>
      </c>
      <c r="B3" s="1905"/>
      <c r="C3" s="1917" t="s">
        <v>67</v>
      </c>
      <c r="D3" s="1917" t="s">
        <v>415</v>
      </c>
      <c r="E3" s="1918"/>
      <c r="F3" s="1918"/>
      <c r="G3" s="1987"/>
      <c r="H3" s="2026" t="s">
        <v>705</v>
      </c>
      <c r="I3" s="2026"/>
      <c r="J3" s="1995"/>
      <c r="K3" s="1995"/>
      <c r="L3" s="1995"/>
      <c r="M3" s="1995"/>
      <c r="N3" s="1995"/>
      <c r="O3" s="1995"/>
      <c r="P3" s="1995"/>
      <c r="Q3" s="1997"/>
    </row>
    <row r="4" spans="1:20" ht="17.25" customHeight="1">
      <c r="A4" s="1890"/>
      <c r="B4" s="1906"/>
      <c r="C4" s="2020"/>
      <c r="D4" s="1919"/>
      <c r="E4" s="1920"/>
      <c r="F4" s="1920"/>
      <c r="G4" s="1988"/>
      <c r="H4" s="1946" t="s">
        <v>387</v>
      </c>
      <c r="I4" s="1946"/>
      <c r="J4" s="1887"/>
      <c r="K4" s="1887"/>
      <c r="L4" s="1887"/>
      <c r="M4" s="1887" t="s">
        <v>272</v>
      </c>
      <c r="N4" s="1887"/>
      <c r="O4" s="1887"/>
      <c r="P4" s="1887"/>
      <c r="Q4" s="1870"/>
    </row>
    <row r="5" spans="1:20" ht="17.25" customHeight="1">
      <c r="A5" s="1890"/>
      <c r="B5" s="1906"/>
      <c r="C5" s="1919"/>
      <c r="D5" s="1978" t="s">
        <v>7</v>
      </c>
      <c r="E5" s="1915"/>
      <c r="F5" s="1915" t="s">
        <v>136</v>
      </c>
      <c r="G5" s="2018"/>
      <c r="H5" s="1977" t="s">
        <v>4</v>
      </c>
      <c r="I5" s="1977"/>
      <c r="J5" s="1946"/>
      <c r="K5" s="1222" t="s">
        <v>7</v>
      </c>
      <c r="L5" s="1222" t="s">
        <v>136</v>
      </c>
      <c r="M5" s="1870" t="s">
        <v>4</v>
      </c>
      <c r="N5" s="1977"/>
      <c r="O5" s="1946"/>
      <c r="P5" s="1222" t="s">
        <v>7</v>
      </c>
      <c r="Q5" s="1223" t="s">
        <v>136</v>
      </c>
    </row>
    <row r="6" spans="1:20" s="16" customFormat="1" ht="17.25" customHeight="1" thickBot="1">
      <c r="A6" s="1891"/>
      <c r="B6" s="1907"/>
      <c r="C6" s="1213" t="s">
        <v>142</v>
      </c>
      <c r="D6" s="1061" t="s">
        <v>142</v>
      </c>
      <c r="E6" s="1064" t="s">
        <v>144</v>
      </c>
      <c r="F6" s="1064" t="s">
        <v>142</v>
      </c>
      <c r="G6" s="1356" t="s">
        <v>144</v>
      </c>
      <c r="H6" s="1355" t="s">
        <v>142</v>
      </c>
      <c r="I6" s="1064" t="s">
        <v>274</v>
      </c>
      <c r="J6" s="1064" t="s">
        <v>144</v>
      </c>
      <c r="K6" s="1072" t="s">
        <v>142</v>
      </c>
      <c r="L6" s="1064" t="s">
        <v>142</v>
      </c>
      <c r="M6" s="1064" t="s">
        <v>142</v>
      </c>
      <c r="N6" s="1064" t="s">
        <v>707</v>
      </c>
      <c r="O6" s="1064" t="s">
        <v>144</v>
      </c>
      <c r="P6" s="1064" t="s">
        <v>142</v>
      </c>
      <c r="Q6" s="1120" t="s">
        <v>142</v>
      </c>
      <c r="R6" s="147"/>
    </row>
    <row r="7" spans="1:20" s="16" customFormat="1" ht="17.25" customHeight="1">
      <c r="A7" s="1910" t="s">
        <v>10</v>
      </c>
      <c r="B7" s="1911"/>
      <c r="C7" s="59">
        <v>9722</v>
      </c>
      <c r="D7" s="139">
        <v>5186</v>
      </c>
      <c r="E7" s="293">
        <v>0.53342933552766925</v>
      </c>
      <c r="F7" s="222">
        <v>4536</v>
      </c>
      <c r="G7" s="1241">
        <v>0.46657066447233081</v>
      </c>
      <c r="H7" s="359">
        <v>7619</v>
      </c>
      <c r="I7" s="1242">
        <v>8.166743485577696E-2</v>
      </c>
      <c r="J7" s="293">
        <v>0.78368648426249743</v>
      </c>
      <c r="K7" s="221">
        <v>3964</v>
      </c>
      <c r="L7" s="221">
        <v>3655</v>
      </c>
      <c r="M7" s="221">
        <v>1981</v>
      </c>
      <c r="N7" s="289">
        <v>2.3999612323273928E-2</v>
      </c>
      <c r="O7" s="294">
        <v>0.20376465747788522</v>
      </c>
      <c r="P7" s="222">
        <v>1150</v>
      </c>
      <c r="Q7" s="153">
        <v>831</v>
      </c>
      <c r="R7" s="147"/>
    </row>
    <row r="8" spans="1:20" s="16" customFormat="1" ht="17.25" customHeight="1">
      <c r="A8" s="1910" t="s">
        <v>11</v>
      </c>
      <c r="B8" s="1911"/>
      <c r="C8" s="59">
        <v>10022</v>
      </c>
      <c r="D8" s="139">
        <v>5570</v>
      </c>
      <c r="E8" s="293">
        <v>0.55577728996208342</v>
      </c>
      <c r="F8" s="222">
        <v>4452</v>
      </c>
      <c r="G8" s="1241">
        <v>0.44422271003791658</v>
      </c>
      <c r="H8" s="359">
        <v>7853</v>
      </c>
      <c r="I8" s="1242">
        <v>8.2749391471112002E-2</v>
      </c>
      <c r="J8" s="293">
        <v>0.78357613250848135</v>
      </c>
      <c r="K8" s="221">
        <v>4268</v>
      </c>
      <c r="L8" s="221">
        <v>3585</v>
      </c>
      <c r="M8" s="221">
        <v>2059</v>
      </c>
      <c r="N8" s="289">
        <v>2.4682922151094487E-2</v>
      </c>
      <c r="O8" s="294">
        <v>0.20544801436838955</v>
      </c>
      <c r="P8" s="222">
        <v>1237</v>
      </c>
      <c r="Q8" s="153">
        <v>822</v>
      </c>
      <c r="R8" s="147"/>
    </row>
    <row r="9" spans="1:20" s="16" customFormat="1" ht="17.25" customHeight="1">
      <c r="A9" s="1910" t="s">
        <v>12</v>
      </c>
      <c r="B9" s="1911"/>
      <c r="C9" s="59">
        <v>10395</v>
      </c>
      <c r="D9" s="139">
        <v>5725</v>
      </c>
      <c r="E9" s="293">
        <v>0.55074555074555076</v>
      </c>
      <c r="F9" s="222">
        <v>4670</v>
      </c>
      <c r="G9" s="1241">
        <v>0.44925444925444924</v>
      </c>
      <c r="H9" s="359">
        <v>8219</v>
      </c>
      <c r="I9" s="1242">
        <v>8.2121838873734795E-2</v>
      </c>
      <c r="J9" s="293">
        <v>0.79066859066859063</v>
      </c>
      <c r="K9" s="221">
        <v>4450</v>
      </c>
      <c r="L9" s="221">
        <v>3769</v>
      </c>
      <c r="M9" s="221">
        <v>2068</v>
      </c>
      <c r="N9" s="289">
        <v>2.4296539975327498E-2</v>
      </c>
      <c r="O9" s="294">
        <v>0.19894179894179895</v>
      </c>
      <c r="P9" s="222">
        <v>1214</v>
      </c>
      <c r="Q9" s="153">
        <v>854</v>
      </c>
      <c r="R9" s="147"/>
    </row>
    <row r="10" spans="1:20" s="16" customFormat="1" ht="17.25" customHeight="1">
      <c r="A10" s="1910" t="s">
        <v>13</v>
      </c>
      <c r="B10" s="1911"/>
      <c r="C10" s="59">
        <v>10539</v>
      </c>
      <c r="D10" s="139">
        <v>5806</v>
      </c>
      <c r="E10" s="293">
        <v>0.55090615807951415</v>
      </c>
      <c r="F10" s="222">
        <v>4733</v>
      </c>
      <c r="G10" s="1241">
        <v>0.44909384192048579</v>
      </c>
      <c r="H10" s="359">
        <v>8289</v>
      </c>
      <c r="I10" s="1242">
        <v>7.8670880669684806E-2</v>
      </c>
      <c r="J10" s="293">
        <v>0.78650725875320238</v>
      </c>
      <c r="K10" s="221">
        <v>4506</v>
      </c>
      <c r="L10" s="221">
        <v>3783</v>
      </c>
      <c r="M10" s="221">
        <v>2143</v>
      </c>
      <c r="N10" s="289">
        <v>2.4710006226506469E-2</v>
      </c>
      <c r="O10" s="294">
        <v>0.20333997532972767</v>
      </c>
      <c r="P10" s="222">
        <v>1247</v>
      </c>
      <c r="Q10" s="153">
        <v>896</v>
      </c>
      <c r="R10" s="147"/>
    </row>
    <row r="11" spans="1:20" s="16" customFormat="1" ht="17.25" customHeight="1">
      <c r="A11" s="1910" t="s">
        <v>135</v>
      </c>
      <c r="B11" s="1911"/>
      <c r="C11" s="59">
        <v>10580</v>
      </c>
      <c r="D11" s="139">
        <v>5638</v>
      </c>
      <c r="E11" s="293">
        <v>0.53289224952741021</v>
      </c>
      <c r="F11" s="222">
        <v>4942</v>
      </c>
      <c r="G11" s="1241">
        <v>0.46710775047258979</v>
      </c>
      <c r="H11" s="359">
        <v>8297</v>
      </c>
      <c r="I11" s="1242">
        <v>7.5014013706308877E-2</v>
      </c>
      <c r="J11" s="293">
        <v>0.78421550094517956</v>
      </c>
      <c r="K11" s="221">
        <v>4324</v>
      </c>
      <c r="L11" s="221">
        <v>3973</v>
      </c>
      <c r="M11" s="221">
        <v>2182</v>
      </c>
      <c r="N11" s="289">
        <v>2.3814201209263745E-2</v>
      </c>
      <c r="O11" s="294">
        <v>0.20623818525519849</v>
      </c>
      <c r="P11" s="222">
        <v>1262</v>
      </c>
      <c r="Q11" s="153">
        <v>920</v>
      </c>
      <c r="R11" s="147"/>
    </row>
    <row r="12" spans="1:20" s="16" customFormat="1" ht="17.25" customHeight="1">
      <c r="A12" s="1910" t="s">
        <v>183</v>
      </c>
      <c r="B12" s="1911"/>
      <c r="C12" s="59">
        <v>10611</v>
      </c>
      <c r="D12" s="139">
        <v>5721</v>
      </c>
      <c r="E12" s="293">
        <v>0.53915747808877579</v>
      </c>
      <c r="F12" s="222">
        <v>4890</v>
      </c>
      <c r="G12" s="1241">
        <v>0.46084252191122421</v>
      </c>
      <c r="H12" s="354">
        <v>8322</v>
      </c>
      <c r="I12" s="1242">
        <v>7.0867147516413889E-2</v>
      </c>
      <c r="J12" s="293">
        <v>0.78428046366977666</v>
      </c>
      <c r="K12" s="221">
        <v>4372</v>
      </c>
      <c r="L12" s="221">
        <v>3950</v>
      </c>
      <c r="M12" s="221">
        <v>2190</v>
      </c>
      <c r="N12" s="289">
        <v>2.2636828776680964E-2</v>
      </c>
      <c r="O12" s="294">
        <v>0.20638959570257281</v>
      </c>
      <c r="P12" s="222">
        <v>1287</v>
      </c>
      <c r="Q12" s="153">
        <v>903</v>
      </c>
      <c r="R12" s="147"/>
    </row>
    <row r="13" spans="1:20" s="16" customFormat="1" ht="17.25" customHeight="1">
      <c r="A13" s="1910" t="s">
        <v>432</v>
      </c>
      <c r="B13" s="1911"/>
      <c r="C13" s="59">
        <v>10318</v>
      </c>
      <c r="D13" s="139">
        <v>5547</v>
      </c>
      <c r="E13" s="293">
        <v>0.53760418685791822</v>
      </c>
      <c r="F13" s="222">
        <v>4771</v>
      </c>
      <c r="G13" s="1241">
        <v>0.46239581314208178</v>
      </c>
      <c r="H13" s="359">
        <v>8160</v>
      </c>
      <c r="I13" s="1242">
        <v>6.9615663524292964E-2</v>
      </c>
      <c r="J13" s="293">
        <v>0.7908509401046715</v>
      </c>
      <c r="K13" s="221">
        <v>4261</v>
      </c>
      <c r="L13" s="221">
        <v>3899</v>
      </c>
      <c r="M13" s="221">
        <v>2070</v>
      </c>
      <c r="N13" s="289">
        <v>2.0265705922089618E-2</v>
      </c>
      <c r="O13" s="294">
        <v>0.20062027524714091</v>
      </c>
      <c r="P13" s="222">
        <v>1231</v>
      </c>
      <c r="Q13" s="153">
        <v>839</v>
      </c>
      <c r="R13" s="147"/>
    </row>
    <row r="14" spans="1:20" s="16" customFormat="1" ht="17.25" customHeight="1">
      <c r="A14" s="1910" t="s">
        <v>529</v>
      </c>
      <c r="B14" s="1911"/>
      <c r="C14" s="59">
        <v>10337</v>
      </c>
      <c r="D14" s="139">
        <v>5622</v>
      </c>
      <c r="E14" s="293">
        <v>0.54387152945728934</v>
      </c>
      <c r="F14" s="222">
        <v>4715</v>
      </c>
      <c r="G14" s="1241">
        <v>0.45612847054271066</v>
      </c>
      <c r="H14" s="359">
        <v>8077</v>
      </c>
      <c r="I14" s="1242">
        <v>6.880249416494881E-2</v>
      </c>
      <c r="J14" s="293">
        <v>0.78136790171229564</v>
      </c>
      <c r="K14" s="221">
        <v>4298</v>
      </c>
      <c r="L14" s="221">
        <v>3779</v>
      </c>
      <c r="M14" s="221">
        <v>2173</v>
      </c>
      <c r="N14" s="289">
        <v>1.9893437820418924E-2</v>
      </c>
      <c r="O14" s="294">
        <v>0.21021572990229273</v>
      </c>
      <c r="P14" s="222">
        <v>1279</v>
      </c>
      <c r="Q14" s="153">
        <v>894</v>
      </c>
      <c r="R14" s="147"/>
    </row>
    <row r="15" spans="1:20" s="16" customFormat="1" ht="17.25" customHeight="1">
      <c r="A15" s="1910" t="s">
        <v>589</v>
      </c>
      <c r="B15" s="1911"/>
      <c r="C15" s="59">
        <v>10537</v>
      </c>
      <c r="D15" s="139">
        <v>5550</v>
      </c>
      <c r="E15" s="293">
        <v>0.52671538388535633</v>
      </c>
      <c r="F15" s="222">
        <v>4987</v>
      </c>
      <c r="G15" s="1241">
        <v>0.47328461611464362</v>
      </c>
      <c r="H15" s="359">
        <v>8230</v>
      </c>
      <c r="I15" s="1242">
        <v>7.3245403250209146E-2</v>
      </c>
      <c r="J15" s="293">
        <v>0.7810572269146816</v>
      </c>
      <c r="K15" s="221">
        <v>4269</v>
      </c>
      <c r="L15" s="221">
        <v>3961</v>
      </c>
      <c r="M15" s="221">
        <v>2166</v>
      </c>
      <c r="N15" s="289">
        <v>1.9936673907440815E-2</v>
      </c>
      <c r="O15" s="294">
        <v>0.20556135522444718</v>
      </c>
      <c r="P15" s="222">
        <v>1204</v>
      </c>
      <c r="Q15" s="153">
        <v>962</v>
      </c>
      <c r="R15" s="147"/>
    </row>
    <row r="16" spans="1:20" s="16" customFormat="1" ht="17.25" customHeight="1">
      <c r="A16" s="1910" t="s">
        <v>656</v>
      </c>
      <c r="B16" s="1911"/>
      <c r="C16" s="59">
        <v>10408</v>
      </c>
      <c r="D16" s="139">
        <v>5476</v>
      </c>
      <c r="E16" s="293">
        <v>0.52613374327440432</v>
      </c>
      <c r="F16" s="222">
        <v>4932</v>
      </c>
      <c r="G16" s="1241">
        <v>0.47386625672559568</v>
      </c>
      <c r="H16" s="359">
        <v>8094</v>
      </c>
      <c r="I16" s="1242">
        <v>7.1597905314556648E-2</v>
      </c>
      <c r="J16" s="293">
        <v>0.77767102229054574</v>
      </c>
      <c r="K16" s="221">
        <v>4169</v>
      </c>
      <c r="L16" s="221">
        <v>3925</v>
      </c>
      <c r="M16" s="221">
        <v>2185</v>
      </c>
      <c r="N16" s="289">
        <v>1.9322945223650932E-2</v>
      </c>
      <c r="O16" s="294">
        <v>0.20993466564181398</v>
      </c>
      <c r="P16" s="222">
        <v>1241</v>
      </c>
      <c r="Q16" s="153">
        <v>944</v>
      </c>
      <c r="R16" s="147"/>
    </row>
    <row r="17" spans="1:18" s="167" customFormat="1" ht="17.25" customHeight="1" thickBot="1">
      <c r="A17" s="1871" t="s">
        <v>673</v>
      </c>
      <c r="B17" s="1872"/>
      <c r="C17" s="455">
        <v>10203</v>
      </c>
      <c r="D17" s="139">
        <v>5361</v>
      </c>
      <c r="E17" s="293">
        <v>0.52543369597177303</v>
      </c>
      <c r="F17" s="222">
        <v>4842</v>
      </c>
      <c r="G17" s="1241">
        <v>0.47456630402822697</v>
      </c>
      <c r="H17" s="359">
        <v>7832</v>
      </c>
      <c r="I17" s="1242">
        <v>7.0345620464180497E-2</v>
      </c>
      <c r="J17" s="293">
        <v>0.76761736744094877</v>
      </c>
      <c r="K17" s="221">
        <v>3968</v>
      </c>
      <c r="L17" s="221">
        <v>3864</v>
      </c>
      <c r="M17" s="221">
        <v>2221</v>
      </c>
      <c r="N17" s="289">
        <v>2.0589789466853314E-2</v>
      </c>
      <c r="O17" s="294">
        <v>0.21768107419386454</v>
      </c>
      <c r="P17" s="222">
        <v>1311</v>
      </c>
      <c r="Q17" s="153">
        <v>910</v>
      </c>
      <c r="R17" s="147"/>
    </row>
    <row r="18" spans="1:18" ht="17.25" customHeight="1">
      <c r="A18" s="1900" t="s">
        <v>674</v>
      </c>
      <c r="B18" s="917" t="s">
        <v>185</v>
      </c>
      <c r="C18" s="1243">
        <f>C17-C16</f>
        <v>-205</v>
      </c>
      <c r="D18" s="948">
        <f>D17-D16</f>
        <v>-115</v>
      </c>
      <c r="E18" s="1027" t="s">
        <v>52</v>
      </c>
      <c r="F18" s="909">
        <f t="shared" ref="F18:M18" si="0">F17-F16</f>
        <v>-90</v>
      </c>
      <c r="G18" s="1028" t="s">
        <v>52</v>
      </c>
      <c r="H18" s="1026">
        <f t="shared" si="0"/>
        <v>-262</v>
      </c>
      <c r="I18" s="1027" t="s">
        <v>52</v>
      </c>
      <c r="J18" s="1027" t="s">
        <v>52</v>
      </c>
      <c r="K18" s="909">
        <f t="shared" si="0"/>
        <v>-201</v>
      </c>
      <c r="L18" s="909">
        <f t="shared" si="0"/>
        <v>-61</v>
      </c>
      <c r="M18" s="909">
        <f t="shared" si="0"/>
        <v>36</v>
      </c>
      <c r="N18" s="1027" t="s">
        <v>52</v>
      </c>
      <c r="O18" s="1027" t="s">
        <v>52</v>
      </c>
      <c r="P18" s="909">
        <f>P17-P16</f>
        <v>70</v>
      </c>
      <c r="Q18" s="910">
        <f>Q17-Q16</f>
        <v>-34</v>
      </c>
    </row>
    <row r="19" spans="1:18" ht="17.25" customHeight="1">
      <c r="A19" s="1901"/>
      <c r="B19" s="912" t="s">
        <v>186</v>
      </c>
      <c r="C19" s="1244">
        <f>C17/C16-1</f>
        <v>-1.969638739431212E-2</v>
      </c>
      <c r="D19" s="952">
        <f t="shared" ref="D19:M19" si="1">D17/D16-1</f>
        <v>-2.1000730460189909E-2</v>
      </c>
      <c r="E19" s="1036" t="s">
        <v>52</v>
      </c>
      <c r="F19" s="914">
        <f t="shared" si="1"/>
        <v>-1.8248175182481785E-2</v>
      </c>
      <c r="G19" s="1037" t="s">
        <v>52</v>
      </c>
      <c r="H19" s="1035">
        <f t="shared" si="1"/>
        <v>-3.2369656535705449E-2</v>
      </c>
      <c r="I19" s="1036" t="s">
        <v>52</v>
      </c>
      <c r="J19" s="1036" t="s">
        <v>52</v>
      </c>
      <c r="K19" s="914">
        <f t="shared" si="1"/>
        <v>-4.8213000719596999E-2</v>
      </c>
      <c r="L19" s="914">
        <f t="shared" si="1"/>
        <v>-1.5541401273885369E-2</v>
      </c>
      <c r="M19" s="914">
        <f t="shared" si="1"/>
        <v>1.6475972540045847E-2</v>
      </c>
      <c r="N19" s="1036" t="s">
        <v>52</v>
      </c>
      <c r="O19" s="1036" t="s">
        <v>52</v>
      </c>
      <c r="P19" s="914">
        <f>P17/P16-1</f>
        <v>5.6406124093473009E-2</v>
      </c>
      <c r="Q19" s="915">
        <f>Q17/Q16-1</f>
        <v>-3.6016949152542388E-2</v>
      </c>
    </row>
    <row r="20" spans="1:18" ht="17.25" customHeight="1">
      <c r="A20" s="1902" t="s">
        <v>678</v>
      </c>
      <c r="B20" s="928" t="s">
        <v>185</v>
      </c>
      <c r="C20" s="1245">
        <f>C17-C12</f>
        <v>-408</v>
      </c>
      <c r="D20" s="955">
        <f t="shared" ref="D20:M20" si="2">D17-D12</f>
        <v>-360</v>
      </c>
      <c r="E20" s="1033" t="s">
        <v>52</v>
      </c>
      <c r="F20" s="919">
        <f t="shared" si="2"/>
        <v>-48</v>
      </c>
      <c r="G20" s="1034" t="s">
        <v>52</v>
      </c>
      <c r="H20" s="1032">
        <f t="shared" si="2"/>
        <v>-490</v>
      </c>
      <c r="I20" s="1033" t="s">
        <v>52</v>
      </c>
      <c r="J20" s="1033" t="s">
        <v>52</v>
      </c>
      <c r="K20" s="919">
        <f t="shared" si="2"/>
        <v>-404</v>
      </c>
      <c r="L20" s="919">
        <f t="shared" si="2"/>
        <v>-86</v>
      </c>
      <c r="M20" s="919">
        <f t="shared" si="2"/>
        <v>31</v>
      </c>
      <c r="N20" s="1033" t="s">
        <v>52</v>
      </c>
      <c r="O20" s="1033" t="s">
        <v>52</v>
      </c>
      <c r="P20" s="919">
        <f>P17-P12</f>
        <v>24</v>
      </c>
      <c r="Q20" s="930">
        <f>Q17-Q12</f>
        <v>7</v>
      </c>
    </row>
    <row r="21" spans="1:18" ht="17.25" customHeight="1">
      <c r="A21" s="1901"/>
      <c r="B21" s="912" t="s">
        <v>186</v>
      </c>
      <c r="C21" s="1244">
        <f>C17/C12-1</f>
        <v>-3.8450664404862889E-2</v>
      </c>
      <c r="D21" s="952">
        <f t="shared" ref="D21:M21" si="3">D17/D12-1</f>
        <v>-6.2926061877294215E-2</v>
      </c>
      <c r="E21" s="1036" t="s">
        <v>52</v>
      </c>
      <c r="F21" s="914">
        <f t="shared" si="3"/>
        <v>-9.8159509202454531E-3</v>
      </c>
      <c r="G21" s="1037" t="s">
        <v>52</v>
      </c>
      <c r="H21" s="1035">
        <f t="shared" si="3"/>
        <v>-5.8880076904590295E-2</v>
      </c>
      <c r="I21" s="1036" t="s">
        <v>52</v>
      </c>
      <c r="J21" s="1036" t="s">
        <v>52</v>
      </c>
      <c r="K21" s="914">
        <f t="shared" si="3"/>
        <v>-9.2406221408966149E-2</v>
      </c>
      <c r="L21" s="914">
        <f t="shared" si="3"/>
        <v>-2.177215189873416E-2</v>
      </c>
      <c r="M21" s="914">
        <f t="shared" si="3"/>
        <v>1.4155251141552583E-2</v>
      </c>
      <c r="N21" s="1036" t="s">
        <v>52</v>
      </c>
      <c r="O21" s="1036" t="s">
        <v>52</v>
      </c>
      <c r="P21" s="914">
        <f>P17/P12-1</f>
        <v>1.8648018648018683E-2</v>
      </c>
      <c r="Q21" s="915">
        <f>Q17/Q12-1</f>
        <v>7.7519379844961378E-3</v>
      </c>
    </row>
    <row r="22" spans="1:18" ht="17.25" customHeight="1">
      <c r="A22" s="1902" t="s">
        <v>677</v>
      </c>
      <c r="B22" s="928" t="s">
        <v>185</v>
      </c>
      <c r="C22" s="1245">
        <f>C17-C7</f>
        <v>481</v>
      </c>
      <c r="D22" s="955">
        <f t="shared" ref="D22:M22" si="4">D17-D7</f>
        <v>175</v>
      </c>
      <c r="E22" s="1033" t="s">
        <v>52</v>
      </c>
      <c r="F22" s="919">
        <f t="shared" si="4"/>
        <v>306</v>
      </c>
      <c r="G22" s="1034" t="s">
        <v>52</v>
      </c>
      <c r="H22" s="1032">
        <f t="shared" si="4"/>
        <v>213</v>
      </c>
      <c r="I22" s="1033" t="s">
        <v>52</v>
      </c>
      <c r="J22" s="1033" t="s">
        <v>52</v>
      </c>
      <c r="K22" s="919">
        <f t="shared" si="4"/>
        <v>4</v>
      </c>
      <c r="L22" s="919">
        <f t="shared" si="4"/>
        <v>209</v>
      </c>
      <c r="M22" s="919">
        <f t="shared" si="4"/>
        <v>240</v>
      </c>
      <c r="N22" s="1033" t="s">
        <v>52</v>
      </c>
      <c r="O22" s="1033" t="s">
        <v>52</v>
      </c>
      <c r="P22" s="919">
        <f>P17-P7</f>
        <v>161</v>
      </c>
      <c r="Q22" s="930">
        <f>Q17-Q7</f>
        <v>79</v>
      </c>
    </row>
    <row r="23" spans="1:18" ht="17.25" customHeight="1">
      <c r="A23" s="2027"/>
      <c r="B23" s="968" t="s">
        <v>186</v>
      </c>
      <c r="C23" s="1246">
        <f>C17/C7-1</f>
        <v>4.9475416580950338E-2</v>
      </c>
      <c r="D23" s="916">
        <f t="shared" ref="D23:M23" si="5">D17/D7-1</f>
        <v>3.3744697261858914E-2</v>
      </c>
      <c r="E23" s="1198" t="s">
        <v>52</v>
      </c>
      <c r="F23" s="937">
        <f t="shared" si="5"/>
        <v>6.7460317460317443E-2</v>
      </c>
      <c r="G23" s="1203" t="s">
        <v>52</v>
      </c>
      <c r="H23" s="1209">
        <f t="shared" si="5"/>
        <v>2.7956424727654472E-2</v>
      </c>
      <c r="I23" s="1198" t="s">
        <v>52</v>
      </c>
      <c r="J23" s="1198" t="s">
        <v>52</v>
      </c>
      <c r="K23" s="937">
        <f t="shared" si="5"/>
        <v>1.0090817356205317E-3</v>
      </c>
      <c r="L23" s="937">
        <f t="shared" si="5"/>
        <v>5.7181942544459741E-2</v>
      </c>
      <c r="M23" s="937">
        <f t="shared" si="5"/>
        <v>0.121150933871782</v>
      </c>
      <c r="N23" s="1198" t="s">
        <v>52</v>
      </c>
      <c r="O23" s="1198" t="s">
        <v>52</v>
      </c>
      <c r="P23" s="937">
        <f>P17/P7-1</f>
        <v>0.1399999999999999</v>
      </c>
      <c r="Q23" s="941">
        <f>Q17/Q7-1</f>
        <v>9.5066185318892993E-2</v>
      </c>
    </row>
    <row r="24" spans="1:18" s="551" customFormat="1" ht="17.25" customHeight="1">
      <c r="A24" s="903"/>
      <c r="B24" s="258"/>
      <c r="C24" s="256"/>
      <c r="D24" s="256"/>
      <c r="E24" s="257"/>
      <c r="F24" s="256"/>
      <c r="G24" s="257"/>
      <c r="H24" s="256"/>
      <c r="I24" s="257"/>
      <c r="J24" s="257"/>
      <c r="K24" s="256"/>
      <c r="L24" s="256"/>
      <c r="M24" s="256"/>
      <c r="N24" s="257"/>
      <c r="O24" s="257"/>
      <c r="P24" s="256"/>
      <c r="Q24" s="256"/>
    </row>
    <row r="25" spans="1:18" s="544" customFormat="1" ht="17.25" customHeight="1">
      <c r="A25" s="358" t="s">
        <v>706</v>
      </c>
      <c r="B25" s="258"/>
      <c r="C25" s="256"/>
      <c r="D25" s="256"/>
      <c r="E25" s="257"/>
      <c r="F25" s="256"/>
      <c r="G25" s="257"/>
      <c r="H25" s="256"/>
      <c r="I25" s="257"/>
      <c r="J25" s="257"/>
      <c r="K25" s="256"/>
      <c r="L25" s="256"/>
      <c r="M25" s="256"/>
      <c r="N25" s="257"/>
      <c r="O25" s="257"/>
      <c r="P25" s="256"/>
      <c r="Q25" s="256"/>
    </row>
    <row r="26" spans="1:18" ht="17.25" customHeight="1">
      <c r="A26" s="358" t="s">
        <v>708</v>
      </c>
      <c r="B26" s="123"/>
      <c r="C26" s="123"/>
      <c r="D26" s="123"/>
      <c r="E26" s="123"/>
      <c r="F26" s="123"/>
      <c r="G26" s="123"/>
      <c r="H26" s="123"/>
      <c r="I26" s="123"/>
      <c r="J26" s="123"/>
      <c r="K26" s="123"/>
      <c r="L26" s="123"/>
      <c r="M26" s="123"/>
      <c r="N26" s="123"/>
      <c r="O26" s="123"/>
      <c r="P26" s="123"/>
      <c r="Q26" s="123"/>
      <c r="R26" s="123"/>
    </row>
    <row r="27" spans="1:18" ht="17.25" customHeight="1">
      <c r="A27" s="358" t="s">
        <v>709</v>
      </c>
      <c r="B27" s="123"/>
      <c r="C27" s="123"/>
      <c r="D27" s="123"/>
      <c r="E27" s="123"/>
      <c r="F27" s="123"/>
      <c r="G27" s="123"/>
      <c r="H27" s="123"/>
      <c r="I27" s="123"/>
      <c r="J27" s="123"/>
      <c r="K27" s="123"/>
      <c r="L27" s="123"/>
      <c r="M27" s="123"/>
      <c r="N27" s="123"/>
      <c r="O27" s="123"/>
      <c r="P27" s="123"/>
      <c r="Q27" s="123"/>
      <c r="R27" s="123"/>
    </row>
    <row r="28" spans="1:18" ht="17.25" customHeight="1">
      <c r="A28" s="358" t="s">
        <v>710</v>
      </c>
    </row>
    <row r="29" spans="1:18" ht="17.25" customHeight="1">
      <c r="A29" s="419" t="s">
        <v>478</v>
      </c>
    </row>
    <row r="30" spans="1:18">
      <c r="A30" s="69" t="s">
        <v>513</v>
      </c>
    </row>
    <row r="31" spans="1:18">
      <c r="C31" s="141"/>
      <c r="D31" s="141"/>
      <c r="E31" s="141"/>
      <c r="F31" s="141"/>
      <c r="G31" s="141"/>
      <c r="H31" s="141"/>
      <c r="I31" s="141"/>
      <c r="J31" s="141"/>
      <c r="K31" s="141"/>
      <c r="L31" s="141"/>
      <c r="M31" s="141"/>
      <c r="N31" s="141"/>
      <c r="O31" s="141"/>
      <c r="P31" s="141"/>
      <c r="Q31" s="141"/>
    </row>
    <row r="32" spans="1:18">
      <c r="C32" s="196"/>
      <c r="D32" s="196"/>
      <c r="E32" s="196"/>
      <c r="F32" s="196"/>
      <c r="G32" s="196"/>
      <c r="H32" s="196"/>
      <c r="I32" s="196"/>
      <c r="J32" s="196"/>
      <c r="K32" s="196"/>
      <c r="L32" s="196"/>
      <c r="M32" s="196"/>
      <c r="N32" s="196"/>
      <c r="O32" s="196"/>
      <c r="P32" s="196"/>
      <c r="Q32" s="196"/>
    </row>
    <row r="33" spans="3:17">
      <c r="C33" s="141"/>
      <c r="D33" s="141"/>
      <c r="E33" s="141"/>
      <c r="F33" s="141"/>
      <c r="G33" s="141"/>
      <c r="H33" s="141"/>
      <c r="I33" s="141"/>
      <c r="J33" s="141"/>
      <c r="K33" s="141"/>
      <c r="L33" s="141"/>
      <c r="M33" s="141"/>
      <c r="N33" s="141"/>
      <c r="O33" s="141"/>
      <c r="P33" s="141"/>
      <c r="Q33" s="141"/>
    </row>
    <row r="34" spans="3:17">
      <c r="C34" s="196"/>
      <c r="D34" s="196"/>
      <c r="E34" s="196"/>
      <c r="F34" s="196"/>
      <c r="G34" s="196"/>
      <c r="H34" s="196"/>
      <c r="I34" s="196"/>
      <c r="J34" s="196"/>
      <c r="K34" s="196"/>
      <c r="L34" s="196"/>
      <c r="M34" s="196"/>
      <c r="N34" s="196"/>
      <c r="O34" s="196"/>
      <c r="P34" s="196"/>
      <c r="Q34" s="196"/>
    </row>
    <row r="35" spans="3:17">
      <c r="C35" s="141"/>
      <c r="D35" s="141"/>
      <c r="E35" s="141"/>
      <c r="F35" s="141"/>
      <c r="G35" s="141"/>
      <c r="H35" s="141"/>
      <c r="I35" s="141"/>
      <c r="J35" s="141"/>
      <c r="K35" s="141"/>
      <c r="L35" s="141"/>
      <c r="M35" s="141"/>
      <c r="N35" s="141"/>
      <c r="O35" s="141"/>
      <c r="P35" s="141"/>
      <c r="Q35" s="141"/>
    </row>
    <row r="36" spans="3:17">
      <c r="C36" s="196"/>
      <c r="D36" s="196"/>
      <c r="E36" s="196"/>
      <c r="F36" s="196"/>
      <c r="G36" s="196"/>
      <c r="H36" s="196"/>
      <c r="I36" s="196"/>
      <c r="J36" s="196"/>
      <c r="K36" s="196"/>
      <c r="L36" s="196"/>
      <c r="M36" s="196"/>
      <c r="N36" s="196"/>
      <c r="O36" s="196"/>
      <c r="P36" s="196"/>
      <c r="Q36" s="196"/>
    </row>
  </sheetData>
  <mergeCells count="24">
    <mergeCell ref="A7:B7"/>
    <mergeCell ref="A8:B8"/>
    <mergeCell ref="A22:A23"/>
    <mergeCell ref="A9:B9"/>
    <mergeCell ref="A10:B10"/>
    <mergeCell ref="A11:B11"/>
    <mergeCell ref="A12:B12"/>
    <mergeCell ref="A13:B13"/>
    <mergeCell ref="A14:B14"/>
    <mergeCell ref="A15:B15"/>
    <mergeCell ref="A16:B16"/>
    <mergeCell ref="A17:B17"/>
    <mergeCell ref="A18:A19"/>
    <mergeCell ref="A20:A21"/>
    <mergeCell ref="A3:B6"/>
    <mergeCell ref="D3:G4"/>
    <mergeCell ref="D5:E5"/>
    <mergeCell ref="F5:G5"/>
    <mergeCell ref="M5:O5"/>
    <mergeCell ref="C3:C5"/>
    <mergeCell ref="H3:Q3"/>
    <mergeCell ref="H4:L4"/>
    <mergeCell ref="M4:Q4"/>
    <mergeCell ref="H5:J5"/>
  </mergeCells>
  <hyperlinks>
    <hyperlink ref="S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D19:Q23 C18:C23 D18:Q18" unlockedFormula="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showGridLines="0" zoomScaleNormal="100" workbookViewId="0"/>
  </sheetViews>
  <sheetFormatPr defaultColWidth="9.140625" defaultRowHeight="15"/>
  <cols>
    <col min="1" max="1" width="18.42578125" style="147" customWidth="1"/>
    <col min="2" max="16" width="7.140625" style="147" customWidth="1"/>
    <col min="17" max="16384" width="9.140625" style="147"/>
  </cols>
  <sheetData>
    <row r="1" spans="1:18" s="8" customFormat="1" ht="17.25" customHeight="1">
      <c r="A1" s="409" t="s">
        <v>1056</v>
      </c>
      <c r="B1" s="165"/>
      <c r="C1" s="165"/>
      <c r="D1" s="165"/>
      <c r="E1" s="165"/>
      <c r="F1" s="165"/>
      <c r="G1" s="165"/>
      <c r="H1" s="165"/>
      <c r="I1" s="165"/>
      <c r="J1" s="165"/>
      <c r="K1" s="165"/>
      <c r="L1" s="165"/>
      <c r="M1" s="165"/>
      <c r="N1" s="165"/>
      <c r="O1" s="165"/>
      <c r="P1" s="165"/>
    </row>
    <row r="2" spans="1:18" s="146" customFormat="1" ht="17.25" customHeight="1" thickBot="1">
      <c r="A2" s="1614" t="s">
        <v>1719</v>
      </c>
      <c r="B2" s="162"/>
      <c r="C2" s="162"/>
      <c r="D2" s="448"/>
      <c r="E2" s="138"/>
      <c r="F2" s="448"/>
      <c r="G2" s="162"/>
      <c r="H2" s="449"/>
      <c r="I2" s="448"/>
      <c r="J2" s="162"/>
      <c r="K2" s="162"/>
      <c r="L2" s="162"/>
      <c r="M2" s="449"/>
      <c r="R2" s="213" t="s">
        <v>1602</v>
      </c>
    </row>
    <row r="3" spans="1:18" ht="17.25" customHeight="1">
      <c r="A3" s="1904" t="s">
        <v>184</v>
      </c>
      <c r="B3" s="2105" t="s">
        <v>67</v>
      </c>
      <c r="C3" s="1917" t="s">
        <v>415</v>
      </c>
      <c r="D3" s="1918"/>
      <c r="E3" s="1918"/>
      <c r="F3" s="1987"/>
      <c r="G3" s="1994" t="s">
        <v>705</v>
      </c>
      <c r="H3" s="2026"/>
      <c r="I3" s="1995"/>
      <c r="J3" s="1995"/>
      <c r="K3" s="1995"/>
      <c r="L3" s="1995"/>
      <c r="M3" s="1995"/>
      <c r="N3" s="1995"/>
      <c r="O3" s="1995"/>
      <c r="P3" s="1997"/>
    </row>
    <row r="4" spans="1:18" ht="17.25" customHeight="1">
      <c r="A4" s="1890"/>
      <c r="B4" s="2106"/>
      <c r="C4" s="1919"/>
      <c r="D4" s="1920"/>
      <c r="E4" s="1920"/>
      <c r="F4" s="1988"/>
      <c r="G4" s="1996" t="s">
        <v>387</v>
      </c>
      <c r="H4" s="1946"/>
      <c r="I4" s="1887"/>
      <c r="J4" s="1887"/>
      <c r="K4" s="1887"/>
      <c r="L4" s="1887" t="s">
        <v>272</v>
      </c>
      <c r="M4" s="1887"/>
      <c r="N4" s="1887"/>
      <c r="O4" s="1887"/>
      <c r="P4" s="1870"/>
    </row>
    <row r="5" spans="1:18" ht="17.25" customHeight="1">
      <c r="A5" s="1890"/>
      <c r="B5" s="2106"/>
      <c r="C5" s="1978" t="s">
        <v>7</v>
      </c>
      <c r="D5" s="1915"/>
      <c r="E5" s="1915" t="s">
        <v>136</v>
      </c>
      <c r="F5" s="2018"/>
      <c r="G5" s="1984" t="s">
        <v>4</v>
      </c>
      <c r="H5" s="1977"/>
      <c r="I5" s="1946"/>
      <c r="J5" s="1222" t="s">
        <v>7</v>
      </c>
      <c r="K5" s="1222" t="s">
        <v>136</v>
      </c>
      <c r="L5" s="1870" t="s">
        <v>4</v>
      </c>
      <c r="M5" s="1977"/>
      <c r="N5" s="1946"/>
      <c r="O5" s="1222" t="s">
        <v>7</v>
      </c>
      <c r="P5" s="1223" t="s">
        <v>136</v>
      </c>
    </row>
    <row r="6" spans="1:18" s="16" customFormat="1" ht="17.25" customHeight="1" thickBot="1">
      <c r="A6" s="1891"/>
      <c r="B6" s="1141" t="s">
        <v>142</v>
      </c>
      <c r="C6" s="1061" t="s">
        <v>142</v>
      </c>
      <c r="D6" s="1064" t="s">
        <v>144</v>
      </c>
      <c r="E6" s="1064" t="s">
        <v>142</v>
      </c>
      <c r="F6" s="1064" t="s">
        <v>144</v>
      </c>
      <c r="G6" s="1061" t="s">
        <v>142</v>
      </c>
      <c r="H6" s="1064" t="s">
        <v>274</v>
      </c>
      <c r="I6" s="1064" t="s">
        <v>144</v>
      </c>
      <c r="J6" s="1072" t="s">
        <v>142</v>
      </c>
      <c r="K6" s="1064" t="s">
        <v>142</v>
      </c>
      <c r="L6" s="1064" t="s">
        <v>142</v>
      </c>
      <c r="M6" s="1064" t="s">
        <v>707</v>
      </c>
      <c r="N6" s="1064" t="s">
        <v>144</v>
      </c>
      <c r="O6" s="1064" t="s">
        <v>142</v>
      </c>
      <c r="P6" s="1120" t="s">
        <v>142</v>
      </c>
    </row>
    <row r="7" spans="1:18" s="16" customFormat="1" ht="17.25" customHeight="1">
      <c r="A7" s="979" t="s">
        <v>1601</v>
      </c>
      <c r="B7" s="719">
        <v>10203</v>
      </c>
      <c r="C7" s="691">
        <v>5361</v>
      </c>
      <c r="D7" s="720">
        <v>0.52543369597177303</v>
      </c>
      <c r="E7" s="766">
        <v>4842</v>
      </c>
      <c r="F7" s="720">
        <v>0.47456630402822697</v>
      </c>
      <c r="G7" s="691">
        <v>7832</v>
      </c>
      <c r="H7" s="721">
        <v>7.0345620464180497E-2</v>
      </c>
      <c r="I7" s="720">
        <v>0.76761736744094877</v>
      </c>
      <c r="J7" s="717">
        <v>3968</v>
      </c>
      <c r="K7" s="717">
        <v>3864</v>
      </c>
      <c r="L7" s="766">
        <v>2221</v>
      </c>
      <c r="M7" s="721">
        <v>2.0589789466853314E-2</v>
      </c>
      <c r="N7" s="720">
        <v>0.21768107419386454</v>
      </c>
      <c r="O7" s="520">
        <v>1311</v>
      </c>
      <c r="P7" s="1247">
        <v>910</v>
      </c>
    </row>
    <row r="8" spans="1:18" s="16" customFormat="1" ht="17.25" customHeight="1">
      <c r="A8" s="980" t="s">
        <v>16</v>
      </c>
      <c r="B8" s="43">
        <v>1955</v>
      </c>
      <c r="C8" s="139">
        <v>995</v>
      </c>
      <c r="D8" s="1248">
        <v>0.50895140664961636</v>
      </c>
      <c r="E8" s="221">
        <v>960</v>
      </c>
      <c r="F8" s="1248">
        <v>0.49104859335038364</v>
      </c>
      <c r="G8" s="139">
        <v>1402</v>
      </c>
      <c r="H8" s="1210">
        <v>0.10140315347895269</v>
      </c>
      <c r="I8" s="1248">
        <v>0.7171355498721228</v>
      </c>
      <c r="J8" s="221">
        <v>683</v>
      </c>
      <c r="K8" s="221">
        <v>719</v>
      </c>
      <c r="L8" s="221">
        <v>529</v>
      </c>
      <c r="M8" s="1210">
        <v>4.1112924535633789E-2</v>
      </c>
      <c r="N8" s="1248">
        <v>0.27058823529411763</v>
      </c>
      <c r="O8" s="222">
        <v>300</v>
      </c>
      <c r="P8" s="156">
        <v>229</v>
      </c>
    </row>
    <row r="9" spans="1:18" s="16" customFormat="1" ht="17.25" customHeight="1">
      <c r="A9" s="980" t="s">
        <v>17</v>
      </c>
      <c r="B9" s="43">
        <v>1062</v>
      </c>
      <c r="C9" s="139">
        <v>528</v>
      </c>
      <c r="D9" s="1248">
        <v>0.49717514124293788</v>
      </c>
      <c r="E9" s="221">
        <v>534</v>
      </c>
      <c r="F9" s="1248">
        <v>0.50282485875706218</v>
      </c>
      <c r="G9" s="139">
        <v>953</v>
      </c>
      <c r="H9" s="1210">
        <v>5.8123932666504029E-2</v>
      </c>
      <c r="I9" s="1248">
        <v>0.89736346516007537</v>
      </c>
      <c r="J9" s="221">
        <v>465</v>
      </c>
      <c r="K9" s="221">
        <v>488</v>
      </c>
      <c r="L9" s="221">
        <v>96</v>
      </c>
      <c r="M9" s="1210">
        <v>6.1130922058074376E-3</v>
      </c>
      <c r="N9" s="1248">
        <v>9.03954802259887E-2</v>
      </c>
      <c r="O9" s="222">
        <v>56</v>
      </c>
      <c r="P9" s="156">
        <v>40</v>
      </c>
    </row>
    <row r="10" spans="1:18" s="16" customFormat="1" ht="17.25" customHeight="1">
      <c r="A10" s="980" t="s">
        <v>18</v>
      </c>
      <c r="B10" s="43">
        <v>681</v>
      </c>
      <c r="C10" s="139">
        <v>351</v>
      </c>
      <c r="D10" s="1248">
        <v>0.51541850220264318</v>
      </c>
      <c r="E10" s="221">
        <v>330</v>
      </c>
      <c r="F10" s="1248">
        <v>0.48458149779735682</v>
      </c>
      <c r="G10" s="139">
        <v>477</v>
      </c>
      <c r="H10" s="1210">
        <v>7.0250368188512519E-2</v>
      </c>
      <c r="I10" s="1248">
        <v>0.70044052863436124</v>
      </c>
      <c r="J10" s="221">
        <v>228</v>
      </c>
      <c r="K10" s="221">
        <v>249</v>
      </c>
      <c r="L10" s="221">
        <v>192</v>
      </c>
      <c r="M10" s="1210">
        <v>2.9772057683361761E-2</v>
      </c>
      <c r="N10" s="1248">
        <v>0.28193832599118945</v>
      </c>
      <c r="O10" s="222">
        <v>116</v>
      </c>
      <c r="P10" s="156">
        <v>76</v>
      </c>
    </row>
    <row r="11" spans="1:18" s="16" customFormat="1" ht="17.25" customHeight="1">
      <c r="A11" s="980" t="s">
        <v>19</v>
      </c>
      <c r="B11" s="43">
        <v>636</v>
      </c>
      <c r="C11" s="139">
        <v>339</v>
      </c>
      <c r="D11" s="1248">
        <v>0.53301886792452835</v>
      </c>
      <c r="E11" s="221">
        <v>297</v>
      </c>
      <c r="F11" s="1248">
        <v>0.46698113207547171</v>
      </c>
      <c r="G11" s="139">
        <v>459</v>
      </c>
      <c r="H11" s="1210">
        <v>7.4525085241110567E-2</v>
      </c>
      <c r="I11" s="1248">
        <v>0.72169811320754718</v>
      </c>
      <c r="J11" s="221">
        <v>224</v>
      </c>
      <c r="K11" s="221">
        <v>235</v>
      </c>
      <c r="L11" s="221">
        <v>173</v>
      </c>
      <c r="M11" s="1210">
        <v>2.9100084104289319E-2</v>
      </c>
      <c r="N11" s="1248">
        <v>0.2720125786163522</v>
      </c>
      <c r="O11" s="222">
        <v>115</v>
      </c>
      <c r="P11" s="156">
        <v>58</v>
      </c>
    </row>
    <row r="12" spans="1:18" s="16" customFormat="1" ht="17.25" customHeight="1">
      <c r="A12" s="980" t="s">
        <v>20</v>
      </c>
      <c r="B12" s="43">
        <v>278</v>
      </c>
      <c r="C12" s="139">
        <v>130</v>
      </c>
      <c r="D12" s="1248">
        <v>0.46762589928057552</v>
      </c>
      <c r="E12" s="221">
        <v>148</v>
      </c>
      <c r="F12" s="1248">
        <v>0.53237410071942448</v>
      </c>
      <c r="G12" s="139">
        <v>248</v>
      </c>
      <c r="H12" s="1210">
        <v>8.674361664917804E-2</v>
      </c>
      <c r="I12" s="1248">
        <v>0.8920863309352518</v>
      </c>
      <c r="J12" s="221">
        <v>116</v>
      </c>
      <c r="K12" s="221">
        <v>132</v>
      </c>
      <c r="L12" s="221">
        <v>28</v>
      </c>
      <c r="M12" s="1210">
        <v>9.9964298464833984E-3</v>
      </c>
      <c r="N12" s="1248">
        <v>0.10071942446043165</v>
      </c>
      <c r="O12" s="222">
        <v>13</v>
      </c>
      <c r="P12" s="156">
        <v>15</v>
      </c>
    </row>
    <row r="13" spans="1:18" s="16" customFormat="1" ht="17.25" customHeight="1">
      <c r="A13" s="980" t="s">
        <v>21</v>
      </c>
      <c r="B13" s="43">
        <v>562</v>
      </c>
      <c r="C13" s="139">
        <v>302</v>
      </c>
      <c r="D13" s="1248">
        <v>0.53736654804270467</v>
      </c>
      <c r="E13" s="221">
        <v>260</v>
      </c>
      <c r="F13" s="1248">
        <v>0.46263345195729538</v>
      </c>
      <c r="G13" s="139">
        <v>518</v>
      </c>
      <c r="H13" s="1210">
        <v>6.3698967043777671E-2</v>
      </c>
      <c r="I13" s="1248">
        <v>0.92170818505338081</v>
      </c>
      <c r="J13" s="221">
        <v>275</v>
      </c>
      <c r="K13" s="221">
        <v>243</v>
      </c>
      <c r="L13" s="221">
        <v>30</v>
      </c>
      <c r="M13" s="1210">
        <v>3.5269221725840582E-3</v>
      </c>
      <c r="N13" s="1248">
        <v>5.3380782918149468E-2</v>
      </c>
      <c r="O13" s="222">
        <v>17</v>
      </c>
      <c r="P13" s="156">
        <v>13</v>
      </c>
    </row>
    <row r="14" spans="1:18" s="16" customFormat="1" ht="17.25" customHeight="1">
      <c r="A14" s="980" t="s">
        <v>22</v>
      </c>
      <c r="B14" s="43">
        <v>276</v>
      </c>
      <c r="C14" s="139">
        <v>134</v>
      </c>
      <c r="D14" s="1248">
        <v>0.48550724637681159</v>
      </c>
      <c r="E14" s="221">
        <v>142</v>
      </c>
      <c r="F14" s="1248">
        <v>0.51449275362318836</v>
      </c>
      <c r="G14" s="139">
        <v>238</v>
      </c>
      <c r="H14" s="1210">
        <v>5.0158061116965226E-2</v>
      </c>
      <c r="I14" s="1248">
        <v>0.8623188405797102</v>
      </c>
      <c r="J14" s="221">
        <v>111</v>
      </c>
      <c r="K14" s="221">
        <v>127</v>
      </c>
      <c r="L14" s="221">
        <v>26</v>
      </c>
      <c r="M14" s="1210">
        <v>5.4945054945054949E-3</v>
      </c>
      <c r="N14" s="1248">
        <v>9.420289855072464E-2</v>
      </c>
      <c r="O14" s="222">
        <v>14</v>
      </c>
      <c r="P14" s="156">
        <v>12</v>
      </c>
    </row>
    <row r="15" spans="1:18" s="16" customFormat="1" ht="17.25" customHeight="1">
      <c r="A15" s="980" t="s">
        <v>23</v>
      </c>
      <c r="B15" s="43">
        <v>513</v>
      </c>
      <c r="C15" s="139">
        <v>269</v>
      </c>
      <c r="D15" s="1248">
        <v>0.52436647173489281</v>
      </c>
      <c r="E15" s="221">
        <v>244</v>
      </c>
      <c r="F15" s="1248">
        <v>0.47563352826510719</v>
      </c>
      <c r="G15" s="139">
        <v>320</v>
      </c>
      <c r="H15" s="1210">
        <v>5.7337394732126859E-2</v>
      </c>
      <c r="I15" s="1248">
        <v>0.62378167641325533</v>
      </c>
      <c r="J15" s="221">
        <v>154</v>
      </c>
      <c r="K15" s="221">
        <v>166</v>
      </c>
      <c r="L15" s="221">
        <v>183</v>
      </c>
      <c r="M15" s="1210">
        <v>3.3689248895434461E-2</v>
      </c>
      <c r="N15" s="1248">
        <v>0.35672514619883039</v>
      </c>
      <c r="O15" s="222">
        <v>111</v>
      </c>
      <c r="P15" s="156">
        <v>72</v>
      </c>
    </row>
    <row r="16" spans="1:18" s="16" customFormat="1" ht="17.25" customHeight="1">
      <c r="A16" s="980" t="s">
        <v>24</v>
      </c>
      <c r="B16" s="43">
        <v>404</v>
      </c>
      <c r="C16" s="139">
        <v>237</v>
      </c>
      <c r="D16" s="1248">
        <v>0.5866336633663366</v>
      </c>
      <c r="E16" s="221">
        <v>167</v>
      </c>
      <c r="F16" s="1248">
        <v>0.41336633663366334</v>
      </c>
      <c r="G16" s="139">
        <v>393</v>
      </c>
      <c r="H16" s="1210">
        <v>7.2616407982261641E-2</v>
      </c>
      <c r="I16" s="1248">
        <v>0.97277227722772275</v>
      </c>
      <c r="J16" s="221">
        <v>231</v>
      </c>
      <c r="K16" s="221">
        <v>162</v>
      </c>
      <c r="L16" s="221">
        <v>6</v>
      </c>
      <c r="M16" s="1210">
        <v>1.1558466576767482E-3</v>
      </c>
      <c r="N16" s="1248">
        <v>1.4851485148514851E-2</v>
      </c>
      <c r="O16" s="222">
        <v>3</v>
      </c>
      <c r="P16" s="156">
        <v>3</v>
      </c>
    </row>
    <row r="17" spans="1:16" s="167" customFormat="1" ht="17.25" customHeight="1">
      <c r="A17" s="980" t="s">
        <v>25</v>
      </c>
      <c r="B17" s="43">
        <v>435</v>
      </c>
      <c r="C17" s="139">
        <v>230</v>
      </c>
      <c r="D17" s="1248">
        <v>0.52873563218390807</v>
      </c>
      <c r="E17" s="221">
        <v>205</v>
      </c>
      <c r="F17" s="1248">
        <v>0.47126436781609193</v>
      </c>
      <c r="G17" s="139">
        <v>374</v>
      </c>
      <c r="H17" s="1210">
        <v>7.21589812849701E-2</v>
      </c>
      <c r="I17" s="1248">
        <v>0.85977011494252875</v>
      </c>
      <c r="J17" s="221">
        <v>191</v>
      </c>
      <c r="K17" s="221">
        <v>183</v>
      </c>
      <c r="L17" s="221">
        <v>57</v>
      </c>
      <c r="M17" s="1210">
        <v>1.1526794742163803E-2</v>
      </c>
      <c r="N17" s="1248">
        <v>0.1310344827586207</v>
      </c>
      <c r="O17" s="222">
        <v>36</v>
      </c>
      <c r="P17" s="156">
        <v>21</v>
      </c>
    </row>
    <row r="18" spans="1:16" ht="17.25" customHeight="1">
      <c r="A18" s="980" t="s">
        <v>26</v>
      </c>
      <c r="B18" s="43">
        <v>1214</v>
      </c>
      <c r="C18" s="139">
        <v>667</v>
      </c>
      <c r="D18" s="1248">
        <v>0.5494233937397035</v>
      </c>
      <c r="E18" s="221">
        <v>547</v>
      </c>
      <c r="F18" s="1248">
        <v>0.45057660626029655</v>
      </c>
      <c r="G18" s="139">
        <v>806</v>
      </c>
      <c r="H18" s="1210">
        <v>6.4126024345612223E-2</v>
      </c>
      <c r="I18" s="1248">
        <v>0.66392092257001645</v>
      </c>
      <c r="J18" s="221">
        <v>438</v>
      </c>
      <c r="K18" s="221">
        <v>368</v>
      </c>
      <c r="L18" s="221">
        <v>390</v>
      </c>
      <c r="M18" s="1210">
        <v>3.2559692770078474E-2</v>
      </c>
      <c r="N18" s="1248">
        <v>0.32125205930807249</v>
      </c>
      <c r="O18" s="222">
        <v>220</v>
      </c>
      <c r="P18" s="156">
        <v>170</v>
      </c>
    </row>
    <row r="19" spans="1:16" ht="17.25" customHeight="1">
      <c r="A19" s="980" t="s">
        <v>27</v>
      </c>
      <c r="B19" s="43">
        <v>720</v>
      </c>
      <c r="C19" s="139">
        <v>406</v>
      </c>
      <c r="D19" s="1248">
        <v>0.56388888888888888</v>
      </c>
      <c r="E19" s="221">
        <v>314</v>
      </c>
      <c r="F19" s="1248">
        <v>0.43611111111111112</v>
      </c>
      <c r="G19" s="140">
        <v>529</v>
      </c>
      <c r="H19" s="1210">
        <v>8.3596713021491784E-2</v>
      </c>
      <c r="I19" s="1248">
        <v>0.73472222222222228</v>
      </c>
      <c r="J19" s="221">
        <v>295</v>
      </c>
      <c r="K19" s="221">
        <v>234</v>
      </c>
      <c r="L19" s="221">
        <v>180</v>
      </c>
      <c r="M19" s="1210">
        <v>2.9624753127057275E-2</v>
      </c>
      <c r="N19" s="1248">
        <v>0.25</v>
      </c>
      <c r="O19" s="222">
        <v>105</v>
      </c>
      <c r="P19" s="156">
        <v>75</v>
      </c>
    </row>
    <row r="20" spans="1:16" ht="17.25" customHeight="1">
      <c r="A20" s="980" t="s">
        <v>28</v>
      </c>
      <c r="B20" s="43">
        <v>389</v>
      </c>
      <c r="C20" s="139">
        <v>195</v>
      </c>
      <c r="D20" s="1248">
        <v>0.50128534704370176</v>
      </c>
      <c r="E20" s="221">
        <v>194</v>
      </c>
      <c r="F20" s="1248">
        <v>0.49871465295629819</v>
      </c>
      <c r="G20" s="140">
        <v>312</v>
      </c>
      <c r="H20" s="1210">
        <v>5.406342055103102E-2</v>
      </c>
      <c r="I20" s="1248">
        <v>0.80205655526992292</v>
      </c>
      <c r="J20" s="221">
        <v>152</v>
      </c>
      <c r="K20" s="221">
        <v>160</v>
      </c>
      <c r="L20" s="221">
        <v>68</v>
      </c>
      <c r="M20" s="1210">
        <v>1.1817865832464372E-2</v>
      </c>
      <c r="N20" s="1248">
        <v>0.17480719794344474</v>
      </c>
      <c r="O20" s="222">
        <v>41</v>
      </c>
      <c r="P20" s="156">
        <v>27</v>
      </c>
    </row>
    <row r="21" spans="1:16" ht="17.25" customHeight="1">
      <c r="A21" s="980" t="s">
        <v>29</v>
      </c>
      <c r="B21" s="43">
        <v>1078</v>
      </c>
      <c r="C21" s="139">
        <v>578</v>
      </c>
      <c r="D21" s="1248">
        <v>0.53617810760667906</v>
      </c>
      <c r="E21" s="221">
        <v>500</v>
      </c>
      <c r="F21" s="1248">
        <v>0.46382189239332094</v>
      </c>
      <c r="G21" s="140">
        <v>803</v>
      </c>
      <c r="H21" s="1210">
        <v>6.9313767803193788E-2</v>
      </c>
      <c r="I21" s="1248">
        <v>0.74489795918367352</v>
      </c>
      <c r="J21" s="221">
        <v>405</v>
      </c>
      <c r="K21" s="221">
        <v>398</v>
      </c>
      <c r="L21" s="221">
        <v>263</v>
      </c>
      <c r="M21" s="1210">
        <v>2.2891461397858821E-2</v>
      </c>
      <c r="N21" s="1248">
        <v>0.24397031539888683</v>
      </c>
      <c r="O21" s="222">
        <v>164</v>
      </c>
      <c r="P21" s="156">
        <v>99</v>
      </c>
    </row>
    <row r="22" spans="1:16" s="551" customFormat="1" ht="17.25" customHeight="1">
      <c r="A22" s="980"/>
      <c r="B22" s="162"/>
      <c r="C22" s="162"/>
      <c r="D22" s="448"/>
      <c r="E22" s="162"/>
      <c r="F22" s="448"/>
      <c r="G22" s="138"/>
      <c r="H22" s="449"/>
      <c r="I22" s="448"/>
      <c r="J22" s="162"/>
      <c r="K22" s="162"/>
      <c r="L22" s="162"/>
      <c r="M22" s="449"/>
      <c r="N22" s="448"/>
      <c r="O22" s="138"/>
      <c r="P22" s="162"/>
    </row>
    <row r="23" spans="1:16" s="544" customFormat="1" ht="17.25" customHeight="1">
      <c r="A23" s="358" t="s">
        <v>706</v>
      </c>
      <c r="B23" s="162"/>
      <c r="C23" s="162"/>
      <c r="D23" s="448"/>
      <c r="E23" s="162"/>
      <c r="F23" s="448"/>
      <c r="G23" s="138"/>
      <c r="H23" s="448"/>
      <c r="I23" s="448"/>
      <c r="J23" s="162"/>
      <c r="K23" s="162"/>
      <c r="L23" s="162"/>
      <c r="M23" s="448"/>
      <c r="N23" s="448"/>
      <c r="O23" s="138"/>
      <c r="P23" s="162"/>
    </row>
    <row r="24" spans="1:16" ht="17.25" customHeight="1">
      <c r="A24" s="358" t="s">
        <v>711</v>
      </c>
      <c r="D24" s="54"/>
      <c r="E24" s="54"/>
      <c r="F24" s="54"/>
    </row>
    <row r="25" spans="1:16" ht="17.25" customHeight="1">
      <c r="A25" s="358" t="s">
        <v>712</v>
      </c>
    </row>
    <row r="26" spans="1:16" ht="17.25" customHeight="1">
      <c r="A26" s="358" t="s">
        <v>713</v>
      </c>
    </row>
    <row r="27" spans="1:16" ht="17.25" customHeight="1">
      <c r="A27" s="419" t="s">
        <v>478</v>
      </c>
    </row>
    <row r="28" spans="1:16">
      <c r="A28" s="69" t="s">
        <v>513</v>
      </c>
    </row>
    <row r="29" spans="1:16">
      <c r="B29" s="141"/>
      <c r="C29" s="141"/>
      <c r="D29" s="141"/>
      <c r="E29" s="141"/>
      <c r="F29" s="141"/>
      <c r="G29" s="141"/>
      <c r="H29" s="141"/>
      <c r="I29" s="141"/>
      <c r="J29" s="141"/>
      <c r="K29" s="141"/>
      <c r="L29" s="141"/>
      <c r="M29" s="141"/>
      <c r="N29" s="141"/>
      <c r="O29" s="141"/>
      <c r="P29" s="141"/>
    </row>
    <row r="30" spans="1:16">
      <c r="B30" s="141"/>
      <c r="C30" s="141"/>
      <c r="D30" s="141"/>
      <c r="E30" s="141"/>
      <c r="F30" s="141"/>
      <c r="G30" s="141"/>
      <c r="H30" s="141"/>
      <c r="I30" s="141"/>
      <c r="J30" s="141"/>
      <c r="K30" s="141"/>
      <c r="L30" s="141"/>
      <c r="M30" s="141"/>
      <c r="N30" s="141"/>
      <c r="O30" s="141"/>
      <c r="P30" s="141"/>
    </row>
    <row r="31" spans="1:16">
      <c r="B31"/>
      <c r="C31"/>
      <c r="D31"/>
      <c r="E31"/>
      <c r="F31"/>
      <c r="G31"/>
      <c r="H31"/>
      <c r="I31"/>
      <c r="J31"/>
      <c r="K31"/>
      <c r="L31"/>
      <c r="M31"/>
      <c r="N31"/>
      <c r="O31"/>
      <c r="P31"/>
    </row>
    <row r="32" spans="1:16">
      <c r="B32"/>
      <c r="C32"/>
      <c r="D32"/>
      <c r="E32"/>
      <c r="F32"/>
      <c r="G32"/>
      <c r="H32"/>
      <c r="I32"/>
      <c r="J32"/>
      <c r="K32"/>
      <c r="L32"/>
      <c r="M32"/>
      <c r="N32"/>
      <c r="O32"/>
      <c r="P32"/>
    </row>
    <row r="33" spans="2:16">
      <c r="B33"/>
      <c r="C33"/>
      <c r="D33"/>
      <c r="E33"/>
      <c r="F33"/>
      <c r="G33"/>
      <c r="H33"/>
      <c r="I33"/>
      <c r="J33"/>
      <c r="K33"/>
      <c r="L33"/>
      <c r="M33"/>
      <c r="N33"/>
      <c r="O33"/>
      <c r="P33"/>
    </row>
  </sheetData>
  <sortState ref="A50:D63">
    <sortCondition descending="1" ref="B50:B63"/>
  </sortState>
  <mergeCells count="10">
    <mergeCell ref="A3:A6"/>
    <mergeCell ref="B3:B5"/>
    <mergeCell ref="C3:F4"/>
    <mergeCell ref="G3:P3"/>
    <mergeCell ref="G4:K4"/>
    <mergeCell ref="L4:P4"/>
    <mergeCell ref="C5:D5"/>
    <mergeCell ref="E5:F5"/>
    <mergeCell ref="G5:I5"/>
    <mergeCell ref="L5:N5"/>
  </mergeCells>
  <hyperlinks>
    <hyperlink ref="R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A1:T28"/>
  <sheetViews>
    <sheetView showGridLines="0" zoomScaleNormal="100" workbookViewId="0"/>
  </sheetViews>
  <sheetFormatPr defaultColWidth="9.140625" defaultRowHeight="15"/>
  <cols>
    <col min="1" max="1" width="16.42578125" style="147" customWidth="1"/>
    <col min="2" max="2" width="6.42578125" style="147" customWidth="1"/>
    <col min="3" max="3" width="6.85546875" style="147" customWidth="1"/>
    <col min="4" max="4" width="6.42578125" style="147" customWidth="1"/>
    <col min="5" max="5" width="6.85546875" style="147" customWidth="1"/>
    <col min="6" max="6" width="6.42578125" style="147" customWidth="1"/>
    <col min="7" max="7" width="6.85546875" style="147" customWidth="1"/>
    <col min="8" max="8" width="6.42578125" style="147" customWidth="1"/>
    <col min="9" max="9" width="6.85546875" style="147" customWidth="1"/>
    <col min="10" max="10" width="6.42578125" style="147" customWidth="1"/>
    <col min="11" max="11" width="6.85546875" style="147" customWidth="1"/>
    <col min="12" max="12" width="6.42578125" style="147" customWidth="1"/>
    <col min="13" max="13" width="6.85546875" style="147" customWidth="1"/>
    <col min="14" max="14" width="6.42578125" style="147" customWidth="1"/>
    <col min="15" max="15" width="6.85546875" style="147" customWidth="1"/>
    <col min="16" max="16" width="6.42578125" style="147" customWidth="1"/>
    <col min="17" max="17" width="7.7109375" style="147" customWidth="1"/>
    <col min="18" max="18" width="7.42578125" style="147" customWidth="1"/>
    <col min="19" max="16384" width="9.140625" style="147"/>
  </cols>
  <sheetData>
    <row r="1" spans="1:20" s="145" customFormat="1" ht="17.25" customHeight="1">
      <c r="A1" s="165" t="s">
        <v>968</v>
      </c>
      <c r="B1" s="165"/>
      <c r="O1" s="280"/>
    </row>
    <row r="2" spans="1:20" s="146" customFormat="1" ht="17.25" customHeight="1" thickBot="1">
      <c r="A2" s="1614" t="s">
        <v>1719</v>
      </c>
      <c r="T2" s="213" t="s">
        <v>1602</v>
      </c>
    </row>
    <row r="3" spans="1:20" s="377" customFormat="1" ht="17.25" customHeight="1">
      <c r="A3" s="1904" t="s">
        <v>192</v>
      </c>
      <c r="B3" s="1905"/>
      <c r="C3" s="1994" t="s">
        <v>273</v>
      </c>
      <c r="D3" s="1995"/>
      <c r="E3" s="1994" t="s">
        <v>423</v>
      </c>
      <c r="F3" s="1995"/>
      <c r="G3" s="1995"/>
      <c r="H3" s="2003"/>
      <c r="I3" s="1994" t="s">
        <v>560</v>
      </c>
      <c r="J3" s="1995"/>
      <c r="K3" s="1995"/>
      <c r="L3" s="1995"/>
      <c r="M3" s="1995"/>
      <c r="N3" s="1995"/>
      <c r="O3" s="1995"/>
      <c r="P3" s="1995"/>
      <c r="Q3" s="1995"/>
      <c r="R3" s="1997"/>
    </row>
    <row r="4" spans="1:20" s="377" customFormat="1" ht="17.25" customHeight="1">
      <c r="A4" s="1890"/>
      <c r="B4" s="1906"/>
      <c r="C4" s="1996"/>
      <c r="D4" s="1887"/>
      <c r="E4" s="1996" t="s">
        <v>4</v>
      </c>
      <c r="F4" s="1887"/>
      <c r="G4" s="1998" t="s">
        <v>200</v>
      </c>
      <c r="H4" s="2025"/>
      <c r="I4" s="2001" t="s">
        <v>4</v>
      </c>
      <c r="J4" s="1973"/>
      <c r="K4" s="1887" t="s">
        <v>145</v>
      </c>
      <c r="L4" s="1887"/>
      <c r="M4" s="1887"/>
      <c r="N4" s="1887"/>
      <c r="O4" s="1887"/>
      <c r="P4" s="1887"/>
      <c r="Q4" s="1887"/>
      <c r="R4" s="1870"/>
    </row>
    <row r="5" spans="1:20" s="377" customFormat="1" ht="38.25" customHeight="1">
      <c r="A5" s="1890"/>
      <c r="B5" s="1906"/>
      <c r="C5" s="1996"/>
      <c r="D5" s="1887"/>
      <c r="E5" s="1996"/>
      <c r="F5" s="1870"/>
      <c r="G5" s="2000"/>
      <c r="H5" s="1988"/>
      <c r="I5" s="1919"/>
      <c r="J5" s="2002"/>
      <c r="K5" s="1887" t="s">
        <v>197</v>
      </c>
      <c r="L5" s="1887"/>
      <c r="M5" s="1887" t="s">
        <v>196</v>
      </c>
      <c r="N5" s="1887"/>
      <c r="O5" s="1887" t="s">
        <v>198</v>
      </c>
      <c r="P5" s="1887"/>
      <c r="Q5" s="1887" t="s">
        <v>1732</v>
      </c>
      <c r="R5" s="1870"/>
      <c r="S5" s="551"/>
      <c r="T5" s="551"/>
    </row>
    <row r="6" spans="1:20" s="377" customFormat="1" ht="17.25" customHeight="1" thickBot="1">
      <c r="A6" s="1891"/>
      <c r="B6" s="1907"/>
      <c r="C6" s="1061" t="s">
        <v>142</v>
      </c>
      <c r="D6" s="1062" t="s">
        <v>146</v>
      </c>
      <c r="E6" s="1061" t="s">
        <v>142</v>
      </c>
      <c r="F6" s="1063" t="s">
        <v>151</v>
      </c>
      <c r="G6" s="1064" t="s">
        <v>142</v>
      </c>
      <c r="H6" s="1067" t="s">
        <v>151</v>
      </c>
      <c r="I6" s="1061" t="s">
        <v>142</v>
      </c>
      <c r="J6" s="1066" t="s">
        <v>151</v>
      </c>
      <c r="K6" s="1064" t="s">
        <v>142</v>
      </c>
      <c r="L6" s="1066" t="s">
        <v>151</v>
      </c>
      <c r="M6" s="1064" t="s">
        <v>142</v>
      </c>
      <c r="N6" s="1066" t="s">
        <v>151</v>
      </c>
      <c r="O6" s="1064" t="s">
        <v>142</v>
      </c>
      <c r="P6" s="1066" t="s">
        <v>151</v>
      </c>
      <c r="Q6" s="1064" t="s">
        <v>142</v>
      </c>
      <c r="R6" s="1065" t="s">
        <v>151</v>
      </c>
    </row>
    <row r="7" spans="1:20" s="16" customFormat="1" ht="17.25" customHeight="1">
      <c r="A7" s="1910" t="s">
        <v>11</v>
      </c>
      <c r="B7" s="1911"/>
      <c r="C7" s="319">
        <v>16477</v>
      </c>
      <c r="D7" s="223">
        <v>1.9290816344450599E-2</v>
      </c>
      <c r="E7" s="319">
        <v>5334</v>
      </c>
      <c r="F7" s="143">
        <v>0.32372397887965043</v>
      </c>
      <c r="G7" s="224">
        <v>3775</v>
      </c>
      <c r="H7" s="172">
        <v>0.2291072403957031</v>
      </c>
      <c r="I7" s="319">
        <v>11143</v>
      </c>
      <c r="J7" s="344">
        <v>0.67627602112034957</v>
      </c>
      <c r="K7" s="224">
        <v>4039</v>
      </c>
      <c r="L7" s="344">
        <v>0.24512957455847545</v>
      </c>
      <c r="M7" s="224">
        <v>3220</v>
      </c>
      <c r="N7" s="344">
        <v>0.19542392425805669</v>
      </c>
      <c r="O7" s="224">
        <v>1321</v>
      </c>
      <c r="P7" s="344">
        <v>8.0172361473569223E-2</v>
      </c>
      <c r="Q7" s="224">
        <v>2563</v>
      </c>
      <c r="R7" s="143">
        <v>0.15555016083024822</v>
      </c>
    </row>
    <row r="8" spans="1:20" s="16" customFormat="1" ht="17.25" customHeight="1">
      <c r="A8" s="1910" t="s">
        <v>12</v>
      </c>
      <c r="B8" s="1911"/>
      <c r="C8" s="319">
        <v>18281</v>
      </c>
      <c r="D8" s="223">
        <v>2.0767940053462025E-2</v>
      </c>
      <c r="E8" s="319">
        <v>5865</v>
      </c>
      <c r="F8" s="143">
        <v>0.32082490016957499</v>
      </c>
      <c r="G8" s="224">
        <v>4112</v>
      </c>
      <c r="H8" s="172">
        <v>0.22493299053662272</v>
      </c>
      <c r="I8" s="319">
        <v>12416</v>
      </c>
      <c r="J8" s="344">
        <v>0.67917509983042501</v>
      </c>
      <c r="K8" s="224">
        <v>4716</v>
      </c>
      <c r="L8" s="344">
        <v>0.25797275860182706</v>
      </c>
      <c r="M8" s="224">
        <v>3626</v>
      </c>
      <c r="N8" s="344">
        <v>0.19834801159673979</v>
      </c>
      <c r="O8" s="224">
        <v>1377</v>
      </c>
      <c r="P8" s="344">
        <v>7.5324106996334989E-2</v>
      </c>
      <c r="Q8" s="224">
        <v>2697</v>
      </c>
      <c r="R8" s="143">
        <v>0.14753022263552323</v>
      </c>
    </row>
    <row r="9" spans="1:20" s="16" customFormat="1" ht="17.25" customHeight="1">
      <c r="A9" s="1910" t="s">
        <v>13</v>
      </c>
      <c r="B9" s="1911"/>
      <c r="C9" s="319">
        <v>20237</v>
      </c>
      <c r="D9" s="223">
        <v>2.2332010576171832E-2</v>
      </c>
      <c r="E9" s="319">
        <v>6549</v>
      </c>
      <c r="F9" s="143">
        <v>0.32361516034985421</v>
      </c>
      <c r="G9" s="224">
        <v>4505</v>
      </c>
      <c r="H9" s="172">
        <v>0.22261204724020359</v>
      </c>
      <c r="I9" s="319">
        <v>13688</v>
      </c>
      <c r="J9" s="344">
        <v>0.67638483965014573</v>
      </c>
      <c r="K9" s="224">
        <v>5332</v>
      </c>
      <c r="L9" s="344">
        <v>0.2634777882097149</v>
      </c>
      <c r="M9" s="224">
        <v>4003</v>
      </c>
      <c r="N9" s="344">
        <v>0.19780599891288234</v>
      </c>
      <c r="O9" s="224">
        <v>1484</v>
      </c>
      <c r="P9" s="344">
        <v>7.3331027326184711E-2</v>
      </c>
      <c r="Q9" s="224">
        <v>2869</v>
      </c>
      <c r="R9" s="143">
        <v>0.14177002520136384</v>
      </c>
    </row>
    <row r="10" spans="1:20" s="16" customFormat="1" ht="17.25" customHeight="1">
      <c r="A10" s="1910" t="s">
        <v>135</v>
      </c>
      <c r="B10" s="1911"/>
      <c r="C10" s="319">
        <v>21992</v>
      </c>
      <c r="D10" s="223">
        <v>2.3746690450789757E-2</v>
      </c>
      <c r="E10" s="319">
        <v>7157</v>
      </c>
      <c r="F10" s="143">
        <v>0.32543652237177156</v>
      </c>
      <c r="G10" s="224">
        <v>4861</v>
      </c>
      <c r="H10" s="172">
        <v>0.22103492178974171</v>
      </c>
      <c r="I10" s="319">
        <v>14835</v>
      </c>
      <c r="J10" s="344">
        <v>0.67456347762822844</v>
      </c>
      <c r="K10" s="224">
        <v>5893</v>
      </c>
      <c r="L10" s="344">
        <v>0.26796107675518371</v>
      </c>
      <c r="M10" s="224">
        <v>4318</v>
      </c>
      <c r="N10" s="344">
        <v>0.19634412513641325</v>
      </c>
      <c r="O10" s="224">
        <v>1500</v>
      </c>
      <c r="P10" s="344">
        <v>6.8206620589305197E-2</v>
      </c>
      <c r="Q10" s="224">
        <v>3124</v>
      </c>
      <c r="R10" s="143">
        <v>0.14205165514732629</v>
      </c>
    </row>
    <row r="11" spans="1:20" s="16" customFormat="1" ht="17.25" customHeight="1">
      <c r="A11" s="1910" t="s">
        <v>183</v>
      </c>
      <c r="B11" s="1911"/>
      <c r="C11" s="319">
        <v>24026</v>
      </c>
      <c r="D11" s="223">
        <v>2.5534366072643179E-2</v>
      </c>
      <c r="E11" s="319">
        <v>7803</v>
      </c>
      <c r="F11" s="143">
        <v>0.32477316240739201</v>
      </c>
      <c r="G11" s="224">
        <v>5181</v>
      </c>
      <c r="H11" s="172">
        <v>0.21564138849579623</v>
      </c>
      <c r="I11" s="319">
        <v>16223</v>
      </c>
      <c r="J11" s="344">
        <v>0.67522683759260804</v>
      </c>
      <c r="K11" s="224">
        <v>6619</v>
      </c>
      <c r="L11" s="344">
        <v>0.27549321568301005</v>
      </c>
      <c r="M11" s="224">
        <v>4631</v>
      </c>
      <c r="N11" s="344">
        <v>0.19274952135186882</v>
      </c>
      <c r="O11" s="224">
        <v>1583</v>
      </c>
      <c r="P11" s="344">
        <v>6.588695579788563E-2</v>
      </c>
      <c r="Q11" s="224">
        <v>3390</v>
      </c>
      <c r="R11" s="143">
        <v>0.1410971447598435</v>
      </c>
    </row>
    <row r="12" spans="1:20" s="16" customFormat="1" ht="17.25" customHeight="1">
      <c r="A12" s="1910" t="s">
        <v>432</v>
      </c>
      <c r="B12" s="1911"/>
      <c r="C12" s="319">
        <v>26527</v>
      </c>
      <c r="D12" s="223">
        <v>2.7836834406146833E-2</v>
      </c>
      <c r="E12" s="319">
        <v>8325</v>
      </c>
      <c r="F12" s="143">
        <v>0.31383119086214045</v>
      </c>
      <c r="G12" s="224">
        <v>5418</v>
      </c>
      <c r="H12" s="172">
        <v>0.20424473178271196</v>
      </c>
      <c r="I12" s="319">
        <v>18202</v>
      </c>
      <c r="J12" s="344">
        <v>0.68616880913785949</v>
      </c>
      <c r="K12" s="224">
        <v>7569</v>
      </c>
      <c r="L12" s="344">
        <v>0.28533192596222717</v>
      </c>
      <c r="M12" s="224">
        <v>5119</v>
      </c>
      <c r="N12" s="344">
        <v>0.19297319711991556</v>
      </c>
      <c r="O12" s="224">
        <v>1708</v>
      </c>
      <c r="P12" s="344">
        <v>6.4387228107211522E-2</v>
      </c>
      <c r="Q12" s="224">
        <v>3806</v>
      </c>
      <c r="R12" s="143">
        <v>0.1434764579485053</v>
      </c>
    </row>
    <row r="13" spans="1:20" s="16" customFormat="1" ht="17.25" customHeight="1">
      <c r="A13" s="1910" t="s">
        <v>529</v>
      </c>
      <c r="B13" s="1911"/>
      <c r="C13" s="319">
        <v>28380</v>
      </c>
      <c r="D13" s="223">
        <v>2.9490371466454963E-2</v>
      </c>
      <c r="E13" s="319">
        <v>8499</v>
      </c>
      <c r="F13" s="143">
        <v>0.29947145877378434</v>
      </c>
      <c r="G13" s="224">
        <v>5569</v>
      </c>
      <c r="H13" s="172">
        <v>0.19622973925299506</v>
      </c>
      <c r="I13" s="319">
        <v>19881</v>
      </c>
      <c r="J13" s="344">
        <v>0.70052854122621566</v>
      </c>
      <c r="K13" s="224">
        <v>8408</v>
      </c>
      <c r="L13" s="344">
        <v>0.29626497533474278</v>
      </c>
      <c r="M13" s="224">
        <v>5497</v>
      </c>
      <c r="N13" s="344">
        <v>0.19369274136715997</v>
      </c>
      <c r="O13" s="224">
        <v>1703</v>
      </c>
      <c r="P13" s="344">
        <v>6.0007047216349543E-2</v>
      </c>
      <c r="Q13" s="224">
        <v>4273</v>
      </c>
      <c r="R13" s="143">
        <v>0.15056377730796336</v>
      </c>
    </row>
    <row r="14" spans="1:20" s="16" customFormat="1" ht="17.25" customHeight="1">
      <c r="A14" s="1910" t="s">
        <v>589</v>
      </c>
      <c r="B14" s="1911"/>
      <c r="C14" s="319">
        <v>30543</v>
      </c>
      <c r="D14" s="223">
        <v>3.1664854116493238E-2</v>
      </c>
      <c r="E14" s="319">
        <v>8689</v>
      </c>
      <c r="F14" s="143">
        <v>0.28448416985888747</v>
      </c>
      <c r="G14" s="224">
        <v>5664</v>
      </c>
      <c r="H14" s="172">
        <v>0.18544347313623416</v>
      </c>
      <c r="I14" s="319">
        <v>21854</v>
      </c>
      <c r="J14" s="344">
        <v>0.71551583014111253</v>
      </c>
      <c r="K14" s="224">
        <v>9646</v>
      </c>
      <c r="L14" s="344">
        <v>0.31581704482205414</v>
      </c>
      <c r="M14" s="224">
        <v>5848</v>
      </c>
      <c r="N14" s="344">
        <v>0.19146776675506663</v>
      </c>
      <c r="O14" s="224">
        <v>1775</v>
      </c>
      <c r="P14" s="344">
        <v>5.8114788986019711E-2</v>
      </c>
      <c r="Q14" s="224">
        <v>4585</v>
      </c>
      <c r="R14" s="143">
        <v>0.15011622957797205</v>
      </c>
    </row>
    <row r="15" spans="1:20" s="16" customFormat="1" ht="17.25" customHeight="1">
      <c r="A15" s="1910" t="s">
        <v>656</v>
      </c>
      <c r="B15" s="1911"/>
      <c r="C15" s="319">
        <v>72748</v>
      </c>
      <c r="D15" s="223">
        <v>7.2186533145196657E-2</v>
      </c>
      <c r="E15" s="319">
        <v>9015</v>
      </c>
      <c r="F15" s="143">
        <v>0.12392093253422774</v>
      </c>
      <c r="G15" s="224">
        <v>5828</v>
      </c>
      <c r="H15" s="172">
        <v>8.0112168032110853E-2</v>
      </c>
      <c r="I15" s="319">
        <v>63733</v>
      </c>
      <c r="J15" s="344">
        <v>0.87607906746577224</v>
      </c>
      <c r="K15" s="224">
        <v>50849</v>
      </c>
      <c r="L15" s="344">
        <v>0.69897454225545719</v>
      </c>
      <c r="M15" s="224">
        <v>6031</v>
      </c>
      <c r="N15" s="344">
        <v>8.2902622752515531E-2</v>
      </c>
      <c r="O15" s="224">
        <v>1830</v>
      </c>
      <c r="P15" s="344">
        <v>2.5155330730741738E-2</v>
      </c>
      <c r="Q15" s="224">
        <v>5023</v>
      </c>
      <c r="R15" s="143">
        <v>6.904657172705779E-2</v>
      </c>
    </row>
    <row r="16" spans="1:20" s="16" customFormat="1" ht="17.25" customHeight="1">
      <c r="A16" s="1910" t="s">
        <v>673</v>
      </c>
      <c r="B16" s="1911"/>
      <c r="C16" s="319">
        <v>70662</v>
      </c>
      <c r="D16" s="223">
        <v>7.0637559404446063E-2</v>
      </c>
      <c r="E16" s="319">
        <v>9284</v>
      </c>
      <c r="F16" s="143">
        <v>0.13138603492683479</v>
      </c>
      <c r="G16" s="224">
        <v>5966</v>
      </c>
      <c r="H16" s="172">
        <v>8.4430103874784182E-2</v>
      </c>
      <c r="I16" s="319">
        <v>61378</v>
      </c>
      <c r="J16" s="344">
        <v>0.86861396507316524</v>
      </c>
      <c r="K16" s="224">
        <v>47858</v>
      </c>
      <c r="L16" s="344">
        <v>0.6772805751323201</v>
      </c>
      <c r="M16" s="224">
        <v>6273</v>
      </c>
      <c r="N16" s="344">
        <v>8.8774730406724969E-2</v>
      </c>
      <c r="O16" s="224">
        <v>1782</v>
      </c>
      <c r="P16" s="344">
        <v>2.521864651439246E-2</v>
      </c>
      <c r="Q16" s="224">
        <v>5465</v>
      </c>
      <c r="R16" s="143">
        <v>7.7340013019727719E-2</v>
      </c>
    </row>
    <row r="17" spans="1:18" s="16" customFormat="1" ht="17.25" customHeight="1" thickBot="1">
      <c r="A17" s="1910" t="s">
        <v>939</v>
      </c>
      <c r="B17" s="1911"/>
      <c r="C17" s="142">
        <v>74355</v>
      </c>
      <c r="D17" s="176">
        <v>7.4172535562516212E-2</v>
      </c>
      <c r="E17" s="142">
        <v>9522</v>
      </c>
      <c r="F17" s="179">
        <v>0.12806132741577567</v>
      </c>
      <c r="G17" s="52">
        <v>6134</v>
      </c>
      <c r="H17" s="179">
        <v>8.2496133414027298E-2</v>
      </c>
      <c r="I17" s="142">
        <v>64833</v>
      </c>
      <c r="J17" s="179">
        <v>0.87193867258422431</v>
      </c>
      <c r="K17" s="224">
        <v>50806</v>
      </c>
      <c r="L17" s="179">
        <v>0.68328962410059846</v>
      </c>
      <c r="M17" s="224">
        <v>6571</v>
      </c>
      <c r="N17" s="179">
        <v>8.8373344092529088E-2</v>
      </c>
      <c r="O17" s="224">
        <v>1688</v>
      </c>
      <c r="P17" s="179">
        <v>2.2701903032748303E-2</v>
      </c>
      <c r="Q17" s="224">
        <v>5768</v>
      </c>
      <c r="R17" s="179">
        <v>7.757380135834846E-2</v>
      </c>
    </row>
    <row r="18" spans="1:18" s="16" customFormat="1" ht="17.25" customHeight="1">
      <c r="A18" s="1900" t="s">
        <v>941</v>
      </c>
      <c r="B18" s="907" t="s">
        <v>185</v>
      </c>
      <c r="C18" s="948">
        <f>C17-C16</f>
        <v>3693</v>
      </c>
      <c r="D18" s="1028" t="s">
        <v>52</v>
      </c>
      <c r="E18" s="948">
        <f t="shared" ref="E18:K18" si="0">E17-E16</f>
        <v>238</v>
      </c>
      <c r="F18" s="1027" t="s">
        <v>52</v>
      </c>
      <c r="G18" s="909">
        <f t="shared" si="0"/>
        <v>168</v>
      </c>
      <c r="H18" s="1028" t="s">
        <v>52</v>
      </c>
      <c r="I18" s="948">
        <f t="shared" si="0"/>
        <v>3455</v>
      </c>
      <c r="J18" s="1027" t="s">
        <v>52</v>
      </c>
      <c r="K18" s="909">
        <f t="shared" si="0"/>
        <v>2948</v>
      </c>
      <c r="L18" s="1027" t="s">
        <v>52</v>
      </c>
      <c r="M18" s="909">
        <f>M17-M16</f>
        <v>298</v>
      </c>
      <c r="N18" s="1027" t="s">
        <v>52</v>
      </c>
      <c r="O18" s="909">
        <f>O17-O16</f>
        <v>-94</v>
      </c>
      <c r="P18" s="1027" t="s">
        <v>52</v>
      </c>
      <c r="Q18" s="909">
        <f>Q17-Q16</f>
        <v>303</v>
      </c>
      <c r="R18" s="1043" t="s">
        <v>52</v>
      </c>
    </row>
    <row r="19" spans="1:18" s="16" customFormat="1" ht="17.25" customHeight="1">
      <c r="A19" s="1901"/>
      <c r="B19" s="923" t="s">
        <v>186</v>
      </c>
      <c r="C19" s="952">
        <f>C17/C16-1</f>
        <v>5.2262885284877214E-2</v>
      </c>
      <c r="D19" s="1037" t="s">
        <v>52</v>
      </c>
      <c r="E19" s="952">
        <f t="shared" ref="E19:M19" si="1">E17/E16-1</f>
        <v>2.5635501938819472E-2</v>
      </c>
      <c r="F19" s="1036" t="s">
        <v>52</v>
      </c>
      <c r="G19" s="914">
        <f t="shared" si="1"/>
        <v>2.8159570901776787E-2</v>
      </c>
      <c r="H19" s="1037" t="s">
        <v>52</v>
      </c>
      <c r="I19" s="952">
        <f t="shared" si="1"/>
        <v>5.6290527550588054E-2</v>
      </c>
      <c r="J19" s="1036" t="s">
        <v>52</v>
      </c>
      <c r="K19" s="914">
        <f t="shared" si="1"/>
        <v>6.1598896736177799E-2</v>
      </c>
      <c r="L19" s="1036" t="s">
        <v>52</v>
      </c>
      <c r="M19" s="914">
        <f t="shared" si="1"/>
        <v>4.7505180934162228E-2</v>
      </c>
      <c r="N19" s="1036" t="s">
        <v>52</v>
      </c>
      <c r="O19" s="914">
        <f>O17/O16-1</f>
        <v>-5.2749719416386065E-2</v>
      </c>
      <c r="P19" s="1036" t="s">
        <v>52</v>
      </c>
      <c r="Q19" s="914">
        <f>Q17/Q16-1</f>
        <v>5.5443732845379623E-2</v>
      </c>
      <c r="R19" s="1046" t="s">
        <v>52</v>
      </c>
    </row>
    <row r="20" spans="1:18" s="16" customFormat="1" ht="17.25" customHeight="1">
      <c r="A20" s="1902" t="s">
        <v>945</v>
      </c>
      <c r="B20" s="928" t="s">
        <v>185</v>
      </c>
      <c r="C20" s="955">
        <f>C17-C12</f>
        <v>47828</v>
      </c>
      <c r="D20" s="1034" t="s">
        <v>52</v>
      </c>
      <c r="E20" s="955">
        <f t="shared" ref="E20:M20" si="2">E17-E12</f>
        <v>1197</v>
      </c>
      <c r="F20" s="1033" t="s">
        <v>52</v>
      </c>
      <c r="G20" s="919">
        <f t="shared" si="2"/>
        <v>716</v>
      </c>
      <c r="H20" s="1034" t="s">
        <v>52</v>
      </c>
      <c r="I20" s="955">
        <f t="shared" si="2"/>
        <v>46631</v>
      </c>
      <c r="J20" s="1033" t="s">
        <v>52</v>
      </c>
      <c r="K20" s="919">
        <f t="shared" si="2"/>
        <v>43237</v>
      </c>
      <c r="L20" s="1033" t="s">
        <v>52</v>
      </c>
      <c r="M20" s="919">
        <f t="shared" si="2"/>
        <v>1452</v>
      </c>
      <c r="N20" s="1033" t="s">
        <v>52</v>
      </c>
      <c r="O20" s="919">
        <f>O17-O12</f>
        <v>-20</v>
      </c>
      <c r="P20" s="1033" t="s">
        <v>52</v>
      </c>
      <c r="Q20" s="919">
        <f>Q17-Q12</f>
        <v>1962</v>
      </c>
      <c r="R20" s="1045" t="s">
        <v>52</v>
      </c>
    </row>
    <row r="21" spans="1:18" s="16" customFormat="1" ht="17.25" customHeight="1">
      <c r="A21" s="1901"/>
      <c r="B21" s="923" t="s">
        <v>186</v>
      </c>
      <c r="C21" s="952">
        <f>C17/C12-1</f>
        <v>1.8029931767632976</v>
      </c>
      <c r="D21" s="1037" t="s">
        <v>52</v>
      </c>
      <c r="E21" s="952">
        <f t="shared" ref="E21:K21" si="3">E17/E12-1</f>
        <v>0.14378378378378387</v>
      </c>
      <c r="F21" s="1036" t="s">
        <v>52</v>
      </c>
      <c r="G21" s="914">
        <f t="shared" si="3"/>
        <v>0.13215208564045766</v>
      </c>
      <c r="H21" s="1037" t="s">
        <v>52</v>
      </c>
      <c r="I21" s="952">
        <f t="shared" si="3"/>
        <v>2.5618613339193494</v>
      </c>
      <c r="J21" s="1036" t="s">
        <v>52</v>
      </c>
      <c r="K21" s="914">
        <f t="shared" si="3"/>
        <v>5.7123794424626766</v>
      </c>
      <c r="L21" s="1036" t="s">
        <v>52</v>
      </c>
      <c r="M21" s="914">
        <f>M17/M12-1</f>
        <v>0.2836491502246532</v>
      </c>
      <c r="N21" s="1036" t="s">
        <v>52</v>
      </c>
      <c r="O21" s="914">
        <f>O17/O12-1</f>
        <v>-1.1709601873536313E-2</v>
      </c>
      <c r="P21" s="1036" t="s">
        <v>52</v>
      </c>
      <c r="Q21" s="914">
        <f>Q17/Q12-1</f>
        <v>0.51550183920126114</v>
      </c>
      <c r="R21" s="1046" t="s">
        <v>52</v>
      </c>
    </row>
    <row r="22" spans="1:18" s="167" customFormat="1" ht="17.25" customHeight="1">
      <c r="A22" s="1902" t="s">
        <v>944</v>
      </c>
      <c r="B22" s="928" t="s">
        <v>185</v>
      </c>
      <c r="C22" s="955">
        <f>C17-C7</f>
        <v>57878</v>
      </c>
      <c r="D22" s="1034" t="s">
        <v>52</v>
      </c>
      <c r="E22" s="955">
        <f t="shared" ref="E22:M22" si="4">E17-E7</f>
        <v>4188</v>
      </c>
      <c r="F22" s="1033" t="s">
        <v>52</v>
      </c>
      <c r="G22" s="919">
        <f t="shared" si="4"/>
        <v>2359</v>
      </c>
      <c r="H22" s="1034" t="s">
        <v>52</v>
      </c>
      <c r="I22" s="955">
        <f t="shared" si="4"/>
        <v>53690</v>
      </c>
      <c r="J22" s="1033" t="s">
        <v>52</v>
      </c>
      <c r="K22" s="919">
        <f t="shared" si="4"/>
        <v>46767</v>
      </c>
      <c r="L22" s="1033" t="s">
        <v>52</v>
      </c>
      <c r="M22" s="919">
        <f t="shared" si="4"/>
        <v>3351</v>
      </c>
      <c r="N22" s="1033" t="s">
        <v>52</v>
      </c>
      <c r="O22" s="919">
        <f>O17-O7</f>
        <v>367</v>
      </c>
      <c r="P22" s="1033" t="s">
        <v>52</v>
      </c>
      <c r="Q22" s="919">
        <f>Q17-Q7</f>
        <v>3205</v>
      </c>
      <c r="R22" s="1045" t="s">
        <v>52</v>
      </c>
    </row>
    <row r="23" spans="1:18" s="377" customFormat="1" ht="17.25" customHeight="1">
      <c r="A23" s="2027"/>
      <c r="B23" s="935" t="s">
        <v>186</v>
      </c>
      <c r="C23" s="916">
        <f>C17/C7-1</f>
        <v>3.5126540025490076</v>
      </c>
      <c r="D23" s="1203" t="s">
        <v>52</v>
      </c>
      <c r="E23" s="916">
        <f t="shared" ref="E23:M23" si="5">E17/E7-1</f>
        <v>0.78515185601799775</v>
      </c>
      <c r="F23" s="1198" t="s">
        <v>52</v>
      </c>
      <c r="G23" s="937">
        <f t="shared" si="5"/>
        <v>0.62490066225165553</v>
      </c>
      <c r="H23" s="1203" t="s">
        <v>52</v>
      </c>
      <c r="I23" s="916">
        <f t="shared" si="5"/>
        <v>4.8182715606210174</v>
      </c>
      <c r="J23" s="1198" t="s">
        <v>52</v>
      </c>
      <c r="K23" s="937">
        <f t="shared" si="5"/>
        <v>11.578856152512998</v>
      </c>
      <c r="L23" s="1198" t="s">
        <v>52</v>
      </c>
      <c r="M23" s="937">
        <f t="shared" si="5"/>
        <v>1.0406832298136646</v>
      </c>
      <c r="N23" s="1198" t="s">
        <v>52</v>
      </c>
      <c r="O23" s="937">
        <f>O17/O7-1</f>
        <v>0.27781983345950034</v>
      </c>
      <c r="P23" s="1198" t="s">
        <v>52</v>
      </c>
      <c r="Q23" s="937">
        <f>Q17/Q7-1</f>
        <v>1.2504877097151774</v>
      </c>
      <c r="R23" s="1199" t="s">
        <v>52</v>
      </c>
    </row>
    <row r="24" spans="1:18" s="551" customFormat="1" ht="17.25" customHeight="1">
      <c r="A24" s="903"/>
      <c r="B24" s="258"/>
      <c r="C24" s="256"/>
      <c r="D24" s="257"/>
      <c r="E24" s="256"/>
      <c r="F24" s="257"/>
      <c r="G24" s="256"/>
      <c r="H24" s="257"/>
      <c r="I24" s="256"/>
      <c r="J24" s="257"/>
      <c r="K24" s="256"/>
      <c r="L24" s="257"/>
      <c r="M24" s="256"/>
      <c r="N24" s="257"/>
      <c r="O24" s="256"/>
      <c r="P24" s="257"/>
      <c r="Q24" s="256"/>
      <c r="R24" s="257"/>
    </row>
    <row r="25" spans="1:18" s="377" customFormat="1" ht="17.25" customHeight="1">
      <c r="A25" s="419" t="s">
        <v>388</v>
      </c>
      <c r="R25" s="143"/>
    </row>
    <row r="26" spans="1:18" s="377" customFormat="1" ht="17.25" customHeight="1">
      <c r="A26" s="412" t="s">
        <v>360</v>
      </c>
    </row>
    <row r="27" spans="1:18" s="377" customFormat="1" ht="17.25" customHeight="1">
      <c r="A27" s="394" t="s">
        <v>361</v>
      </c>
    </row>
    <row r="28" spans="1:18" ht="15" customHeight="1">
      <c r="A28" s="69" t="s">
        <v>513</v>
      </c>
    </row>
  </sheetData>
  <mergeCells count="26">
    <mergeCell ref="A3:B6"/>
    <mergeCell ref="C3:D5"/>
    <mergeCell ref="E3:H3"/>
    <mergeCell ref="I3:R3"/>
    <mergeCell ref="E4:F5"/>
    <mergeCell ref="G4:H5"/>
    <mergeCell ref="I4:J5"/>
    <mergeCell ref="K4:R4"/>
    <mergeCell ref="K5:L5"/>
    <mergeCell ref="M5:N5"/>
    <mergeCell ref="O5:P5"/>
    <mergeCell ref="Q5:R5"/>
    <mergeCell ref="A7:B7"/>
    <mergeCell ref="A8:B8"/>
    <mergeCell ref="A9:B9"/>
    <mergeCell ref="A10:B10"/>
    <mergeCell ref="A11:B11"/>
    <mergeCell ref="A17:B17"/>
    <mergeCell ref="A18:A19"/>
    <mergeCell ref="A20:A21"/>
    <mergeCell ref="A22:A23"/>
    <mergeCell ref="A12:B12"/>
    <mergeCell ref="A13:B13"/>
    <mergeCell ref="A14:B14"/>
    <mergeCell ref="A15:B15"/>
    <mergeCell ref="A16:B16"/>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C18:Q23" unlockedFormula="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8"/>
  <dimension ref="A1:V28"/>
  <sheetViews>
    <sheetView showGridLines="0" zoomScaleNormal="100" workbookViewId="0">
      <pane xSplit="1" topLeftCell="B1" activePane="topRight" state="frozen"/>
      <selection pane="topRight"/>
    </sheetView>
  </sheetViews>
  <sheetFormatPr defaultRowHeight="15"/>
  <cols>
    <col min="1" max="1" width="17.85546875" customWidth="1"/>
    <col min="2" max="11" width="6.28515625" customWidth="1"/>
    <col min="12" max="13" width="6.28515625" style="147" customWidth="1"/>
    <col min="14" max="15" width="6.28515625" style="377" customWidth="1"/>
    <col min="16" max="16" width="6.28515625" style="147" customWidth="1"/>
    <col min="17" max="19" width="6.28515625" customWidth="1"/>
  </cols>
  <sheetData>
    <row r="1" spans="1:22" s="377" customFormat="1" ht="17.25" customHeight="1">
      <c r="A1" s="165" t="s">
        <v>1057</v>
      </c>
      <c r="B1" s="145"/>
      <c r="C1" s="145"/>
      <c r="D1" s="145"/>
      <c r="E1" s="145"/>
      <c r="F1" s="145"/>
      <c r="G1" s="145"/>
      <c r="H1" s="145"/>
      <c r="I1" s="145"/>
      <c r="J1" s="145"/>
      <c r="K1" s="145"/>
      <c r="L1" s="145"/>
      <c r="M1" s="145"/>
      <c r="N1" s="145"/>
      <c r="O1" s="145"/>
      <c r="P1" s="145"/>
      <c r="Q1" s="145"/>
      <c r="R1" s="145"/>
      <c r="S1" s="145"/>
    </row>
    <row r="2" spans="1:22" s="377" customFormat="1" ht="17.25" customHeight="1" thickBot="1">
      <c r="A2" s="1614" t="s">
        <v>1719</v>
      </c>
      <c r="B2" s="303"/>
      <c r="C2" s="303"/>
      <c r="D2" s="303"/>
      <c r="E2" s="303"/>
      <c r="F2" s="303"/>
      <c r="G2" s="303"/>
      <c r="H2" s="303"/>
      <c r="I2" s="303"/>
      <c r="J2" s="303"/>
      <c r="K2" s="303"/>
      <c r="L2" s="303"/>
      <c r="M2" s="303"/>
      <c r="N2" s="303"/>
      <c r="O2" s="303"/>
      <c r="P2" s="303"/>
      <c r="Q2" s="146"/>
      <c r="R2" s="146"/>
      <c r="S2" s="146"/>
      <c r="T2" s="146"/>
      <c r="U2" s="213" t="s">
        <v>1602</v>
      </c>
      <c r="V2" s="146"/>
    </row>
    <row r="3" spans="1:22" s="377" customFormat="1" ht="17.25" customHeight="1">
      <c r="A3" s="1987" t="s">
        <v>184</v>
      </c>
      <c r="B3" s="1994" t="s">
        <v>273</v>
      </c>
      <c r="C3" s="2003"/>
      <c r="D3" s="2087" t="s">
        <v>423</v>
      </c>
      <c r="E3" s="2005"/>
      <c r="F3" s="1995" t="s">
        <v>424</v>
      </c>
      <c r="G3" s="1995"/>
      <c r="H3" s="1995"/>
      <c r="I3" s="1995"/>
      <c r="J3" s="1995"/>
      <c r="K3" s="2003"/>
      <c r="L3" s="1994" t="s">
        <v>581</v>
      </c>
      <c r="M3" s="1995"/>
      <c r="N3" s="1995"/>
      <c r="O3" s="1995"/>
      <c r="P3" s="1995"/>
      <c r="Q3" s="1995"/>
      <c r="R3" s="1995"/>
      <c r="S3" s="1997"/>
    </row>
    <row r="4" spans="1:22" s="377" customFormat="1" ht="17.25" customHeight="1">
      <c r="A4" s="1992"/>
      <c r="B4" s="1996"/>
      <c r="C4" s="1945"/>
      <c r="D4" s="2103"/>
      <c r="E4" s="2007"/>
      <c r="F4" s="1915" t="s">
        <v>4</v>
      </c>
      <c r="G4" s="1915"/>
      <c r="H4" s="1887" t="s">
        <v>254</v>
      </c>
      <c r="I4" s="1887"/>
      <c r="J4" s="1887"/>
      <c r="K4" s="1945"/>
      <c r="L4" s="1978" t="s">
        <v>582</v>
      </c>
      <c r="M4" s="1915"/>
      <c r="N4" s="1915" t="s">
        <v>583</v>
      </c>
      <c r="O4" s="1915"/>
      <c r="P4" s="1915" t="s">
        <v>584</v>
      </c>
      <c r="Q4" s="1915"/>
      <c r="R4" s="1915" t="s">
        <v>585</v>
      </c>
      <c r="S4" s="1998"/>
    </row>
    <row r="5" spans="1:22" s="377" customFormat="1" ht="33" customHeight="1">
      <c r="A5" s="1992"/>
      <c r="B5" s="1996"/>
      <c r="C5" s="1945"/>
      <c r="D5" s="2009"/>
      <c r="E5" s="2008"/>
      <c r="F5" s="2008"/>
      <c r="G5" s="2008"/>
      <c r="H5" s="1887" t="s">
        <v>152</v>
      </c>
      <c r="I5" s="1887"/>
      <c r="J5" s="1887" t="s">
        <v>557</v>
      </c>
      <c r="K5" s="1945"/>
      <c r="L5" s="2009"/>
      <c r="M5" s="2008"/>
      <c r="N5" s="2008"/>
      <c r="O5" s="2008"/>
      <c r="P5" s="2008"/>
      <c r="Q5" s="2008"/>
      <c r="R5" s="2008"/>
      <c r="S5" s="2000"/>
    </row>
    <row r="6" spans="1:22" s="377" customFormat="1" ht="17.25" customHeight="1" thickBot="1">
      <c r="A6" s="1993"/>
      <c r="B6" s="1061" t="s">
        <v>142</v>
      </c>
      <c r="C6" s="1071" t="s">
        <v>151</v>
      </c>
      <c r="D6" s="1061" t="s">
        <v>142</v>
      </c>
      <c r="E6" s="1062" t="s">
        <v>147</v>
      </c>
      <c r="F6" s="1064" t="s">
        <v>142</v>
      </c>
      <c r="G6" s="1062" t="s">
        <v>147</v>
      </c>
      <c r="H6" s="1064" t="s">
        <v>142</v>
      </c>
      <c r="I6" s="1062" t="s">
        <v>147</v>
      </c>
      <c r="J6" s="1064" t="s">
        <v>142</v>
      </c>
      <c r="K6" s="1071" t="s">
        <v>147</v>
      </c>
      <c r="L6" s="1061" t="s">
        <v>142</v>
      </c>
      <c r="M6" s="1062" t="s">
        <v>147</v>
      </c>
      <c r="N6" s="1064" t="s">
        <v>142</v>
      </c>
      <c r="O6" s="1062" t="s">
        <v>147</v>
      </c>
      <c r="P6" s="1064" t="s">
        <v>142</v>
      </c>
      <c r="Q6" s="1062" t="s">
        <v>147</v>
      </c>
      <c r="R6" s="1064" t="s">
        <v>142</v>
      </c>
      <c r="S6" s="1063" t="s">
        <v>147</v>
      </c>
    </row>
    <row r="7" spans="1:22" s="377" customFormat="1" ht="17.25" customHeight="1">
      <c r="A7" s="975" t="s">
        <v>1601</v>
      </c>
      <c r="B7" s="629">
        <v>74355</v>
      </c>
      <c r="C7" s="659">
        <v>7.4172535562516212E-2</v>
      </c>
      <c r="D7" s="629">
        <v>9522</v>
      </c>
      <c r="E7" s="659">
        <v>0.12806132741577567</v>
      </c>
      <c r="F7" s="632">
        <v>64833</v>
      </c>
      <c r="G7" s="659">
        <v>0.87193867258422431</v>
      </c>
      <c r="H7" s="632">
        <v>54183</v>
      </c>
      <c r="I7" s="659">
        <v>0.72870687916078269</v>
      </c>
      <c r="J7" s="632">
        <v>10650</v>
      </c>
      <c r="K7" s="659">
        <v>0.14323179342344161</v>
      </c>
      <c r="L7" s="629">
        <v>50806</v>
      </c>
      <c r="M7" s="659">
        <v>0.68328962410059846</v>
      </c>
      <c r="N7" s="632">
        <v>6571</v>
      </c>
      <c r="O7" s="659">
        <v>8.8373344092529088E-2</v>
      </c>
      <c r="P7" s="632">
        <v>6134</v>
      </c>
      <c r="Q7" s="659">
        <v>8.2496133414027298E-2</v>
      </c>
      <c r="R7" s="632">
        <v>1688</v>
      </c>
      <c r="S7" s="673">
        <v>2.2701903032748303E-2</v>
      </c>
      <c r="T7" s="196"/>
    </row>
    <row r="8" spans="1:22" s="377" customFormat="1" ht="17.25" customHeight="1">
      <c r="A8" s="977" t="s">
        <v>16</v>
      </c>
      <c r="B8" s="319">
        <v>20800</v>
      </c>
      <c r="C8" s="223">
        <v>0.17111314033745487</v>
      </c>
      <c r="D8" s="319">
        <v>2951</v>
      </c>
      <c r="E8" s="223">
        <v>0.141875</v>
      </c>
      <c r="F8" s="224">
        <v>17849</v>
      </c>
      <c r="G8" s="223">
        <v>0.85812500000000003</v>
      </c>
      <c r="H8" s="224">
        <v>14647</v>
      </c>
      <c r="I8" s="223">
        <v>0.70418269230769226</v>
      </c>
      <c r="J8" s="224">
        <v>3202</v>
      </c>
      <c r="K8" s="223">
        <v>0.15394230769230768</v>
      </c>
      <c r="L8" s="319">
        <v>12895</v>
      </c>
      <c r="M8" s="223">
        <v>0.61995192307692304</v>
      </c>
      <c r="N8" s="224">
        <v>1673</v>
      </c>
      <c r="O8" s="223">
        <v>8.0432692307692302E-2</v>
      </c>
      <c r="P8" s="224">
        <v>1650</v>
      </c>
      <c r="Q8" s="223">
        <v>7.9326923076923073E-2</v>
      </c>
      <c r="R8" s="224">
        <v>1110</v>
      </c>
      <c r="S8" s="1042">
        <v>5.3365384615384613E-2</v>
      </c>
      <c r="T8" s="196"/>
    </row>
    <row r="9" spans="1:22" s="377" customFormat="1" ht="17.25" customHeight="1">
      <c r="A9" s="977" t="s">
        <v>17</v>
      </c>
      <c r="B9" s="319">
        <v>11302</v>
      </c>
      <c r="C9" s="223">
        <v>7.6059598637899239E-2</v>
      </c>
      <c r="D9" s="319">
        <v>1858</v>
      </c>
      <c r="E9" s="223">
        <v>0.16439568218014511</v>
      </c>
      <c r="F9" s="224">
        <v>9444</v>
      </c>
      <c r="G9" s="223">
        <v>0.83560431781985489</v>
      </c>
      <c r="H9" s="224">
        <v>8345</v>
      </c>
      <c r="I9" s="223">
        <v>0.7383648911697045</v>
      </c>
      <c r="J9" s="224">
        <v>1099</v>
      </c>
      <c r="K9" s="223">
        <v>9.723942665015041E-2</v>
      </c>
      <c r="L9" s="319">
        <v>7814</v>
      </c>
      <c r="M9" s="223">
        <v>0.69138205627322602</v>
      </c>
      <c r="N9" s="224">
        <v>691</v>
      </c>
      <c r="O9" s="223">
        <v>6.1139621305963544E-2</v>
      </c>
      <c r="P9" s="224">
        <v>1315</v>
      </c>
      <c r="Q9" s="223">
        <v>0.11635108830295524</v>
      </c>
      <c r="R9" s="224">
        <v>205</v>
      </c>
      <c r="S9" s="1042">
        <v>1.8138382587152717E-2</v>
      </c>
      <c r="T9" s="196"/>
    </row>
    <row r="10" spans="1:22" s="377" customFormat="1" ht="17.25" customHeight="1">
      <c r="A10" s="977" t="s">
        <v>18</v>
      </c>
      <c r="B10" s="319">
        <v>3464</v>
      </c>
      <c r="C10" s="223">
        <v>5.7634394289802507E-2</v>
      </c>
      <c r="D10" s="319">
        <v>275</v>
      </c>
      <c r="E10" s="223">
        <v>7.9387990762124716E-2</v>
      </c>
      <c r="F10" s="224">
        <v>3189</v>
      </c>
      <c r="G10" s="223">
        <v>0.92061200923787534</v>
      </c>
      <c r="H10" s="224">
        <v>2655</v>
      </c>
      <c r="I10" s="223">
        <v>0.76645496535796764</v>
      </c>
      <c r="J10" s="224">
        <v>534</v>
      </c>
      <c r="K10" s="223">
        <v>0.15415704387990761</v>
      </c>
      <c r="L10" s="319">
        <v>2570</v>
      </c>
      <c r="M10" s="223">
        <v>0.7419168591224018</v>
      </c>
      <c r="N10" s="224">
        <v>416</v>
      </c>
      <c r="O10" s="223">
        <v>0.12009237875288684</v>
      </c>
      <c r="P10" s="224">
        <v>178</v>
      </c>
      <c r="Q10" s="223">
        <v>5.1385681293302538E-2</v>
      </c>
      <c r="R10" s="224">
        <v>23</v>
      </c>
      <c r="S10" s="1042">
        <v>6.6397228637413395E-3</v>
      </c>
      <c r="T10" s="196"/>
    </row>
    <row r="11" spans="1:22" s="377" customFormat="1" ht="17.25" customHeight="1">
      <c r="A11" s="977" t="s">
        <v>19</v>
      </c>
      <c r="B11" s="319">
        <v>5726</v>
      </c>
      <c r="C11" s="223">
        <v>0.10406746392352149</v>
      </c>
      <c r="D11" s="319">
        <v>893</v>
      </c>
      <c r="E11" s="223">
        <v>0.15595529165211316</v>
      </c>
      <c r="F11" s="224">
        <v>4833</v>
      </c>
      <c r="G11" s="223">
        <v>0.84404470834788681</v>
      </c>
      <c r="H11" s="224">
        <v>3984</v>
      </c>
      <c r="I11" s="223">
        <v>0.6957736639888229</v>
      </c>
      <c r="J11" s="224">
        <v>849</v>
      </c>
      <c r="K11" s="223">
        <v>0.14827104435906391</v>
      </c>
      <c r="L11" s="319">
        <v>3857</v>
      </c>
      <c r="M11" s="223">
        <v>0.67359413202933982</v>
      </c>
      <c r="N11" s="224">
        <v>700</v>
      </c>
      <c r="O11" s="223">
        <v>0.12224938875305623</v>
      </c>
      <c r="P11" s="224">
        <v>553</v>
      </c>
      <c r="Q11" s="223">
        <v>9.6577017114914426E-2</v>
      </c>
      <c r="R11" s="224">
        <v>30</v>
      </c>
      <c r="S11" s="1042">
        <v>5.2392595179881242E-3</v>
      </c>
      <c r="T11" s="196"/>
    </row>
    <row r="12" spans="1:22" s="377" customFormat="1" ht="17.25" customHeight="1">
      <c r="A12" s="977" t="s">
        <v>20</v>
      </c>
      <c r="B12" s="319">
        <v>2718</v>
      </c>
      <c r="C12" s="223">
        <v>0.10806727366705102</v>
      </c>
      <c r="D12" s="319">
        <v>202</v>
      </c>
      <c r="E12" s="223">
        <v>7.4319352465047825E-2</v>
      </c>
      <c r="F12" s="224">
        <v>2516</v>
      </c>
      <c r="G12" s="223">
        <v>0.92568064753495216</v>
      </c>
      <c r="H12" s="224">
        <v>1890</v>
      </c>
      <c r="I12" s="223">
        <v>0.69536423841059603</v>
      </c>
      <c r="J12" s="224">
        <v>626</v>
      </c>
      <c r="K12" s="223">
        <v>0.23031640912435614</v>
      </c>
      <c r="L12" s="319">
        <v>1779</v>
      </c>
      <c r="M12" s="223">
        <v>0.6545253863134658</v>
      </c>
      <c r="N12" s="224">
        <v>514</v>
      </c>
      <c r="O12" s="223">
        <v>0.18910963944076528</v>
      </c>
      <c r="P12" s="224">
        <v>101</v>
      </c>
      <c r="Q12" s="223">
        <v>3.7159676232523912E-2</v>
      </c>
      <c r="R12" s="224">
        <v>78</v>
      </c>
      <c r="S12" s="1042">
        <v>2.8697571743929361E-2</v>
      </c>
      <c r="T12" s="196"/>
    </row>
    <row r="13" spans="1:22" s="377" customFormat="1" ht="17.25" customHeight="1">
      <c r="A13" s="977" t="s">
        <v>21</v>
      </c>
      <c r="B13" s="319">
        <v>4623</v>
      </c>
      <c r="C13" s="223">
        <v>6.1575140851636276E-2</v>
      </c>
      <c r="D13" s="319">
        <v>411</v>
      </c>
      <c r="E13" s="223">
        <v>8.890330953926022E-2</v>
      </c>
      <c r="F13" s="224">
        <v>4212</v>
      </c>
      <c r="G13" s="223">
        <v>0.91109669046073982</v>
      </c>
      <c r="H13" s="224">
        <v>3064</v>
      </c>
      <c r="I13" s="223">
        <v>0.66277309106640714</v>
      </c>
      <c r="J13" s="224">
        <v>1148</v>
      </c>
      <c r="K13" s="223">
        <v>0.24832359939433268</v>
      </c>
      <c r="L13" s="319">
        <v>2914</v>
      </c>
      <c r="M13" s="223">
        <v>0.63032662773091064</v>
      </c>
      <c r="N13" s="224">
        <v>760</v>
      </c>
      <c r="O13" s="223">
        <v>0.16439541423318191</v>
      </c>
      <c r="P13" s="224">
        <v>299</v>
      </c>
      <c r="Q13" s="223">
        <v>6.4676616915422883E-2</v>
      </c>
      <c r="R13" s="224">
        <v>63</v>
      </c>
      <c r="S13" s="1042">
        <v>1.36275146009085E-2</v>
      </c>
      <c r="T13" s="196"/>
    </row>
    <row r="14" spans="1:22" s="377" customFormat="1" ht="17.25" customHeight="1">
      <c r="A14" s="977" t="s">
        <v>22</v>
      </c>
      <c r="B14" s="319">
        <v>3146</v>
      </c>
      <c r="C14" s="223">
        <v>7.3254785078936333E-2</v>
      </c>
      <c r="D14" s="319">
        <v>311</v>
      </c>
      <c r="E14" s="223">
        <v>9.885568976478068E-2</v>
      </c>
      <c r="F14" s="224">
        <v>2835</v>
      </c>
      <c r="G14" s="223">
        <v>0.90114431023521935</v>
      </c>
      <c r="H14" s="224">
        <v>2287</v>
      </c>
      <c r="I14" s="223">
        <v>0.72695486331849968</v>
      </c>
      <c r="J14" s="224">
        <v>548</v>
      </c>
      <c r="K14" s="223">
        <v>0.17418944691671964</v>
      </c>
      <c r="L14" s="319">
        <v>2201</v>
      </c>
      <c r="M14" s="223">
        <v>0.69961856325492688</v>
      </c>
      <c r="N14" s="224">
        <v>229</v>
      </c>
      <c r="O14" s="223">
        <v>7.279084551811825E-2</v>
      </c>
      <c r="P14" s="224">
        <v>197</v>
      </c>
      <c r="Q14" s="223">
        <v>6.2619198982835342E-2</v>
      </c>
      <c r="R14" s="224">
        <v>19</v>
      </c>
      <c r="S14" s="1042">
        <v>6.0394151303242213E-3</v>
      </c>
      <c r="T14" s="196"/>
    </row>
    <row r="15" spans="1:22" s="377" customFormat="1" ht="17.25" customHeight="1">
      <c r="A15" s="977" t="s">
        <v>23</v>
      </c>
      <c r="B15" s="319">
        <v>2864</v>
      </c>
      <c r="C15" s="223">
        <v>5.6560549806461809E-2</v>
      </c>
      <c r="D15" s="319">
        <v>166</v>
      </c>
      <c r="E15" s="223">
        <v>5.7960893854748605E-2</v>
      </c>
      <c r="F15" s="224">
        <v>2698</v>
      </c>
      <c r="G15" s="223">
        <v>0.94203910614525144</v>
      </c>
      <c r="H15" s="224">
        <v>2430</v>
      </c>
      <c r="I15" s="223">
        <v>0.84846368715083798</v>
      </c>
      <c r="J15" s="224">
        <v>268</v>
      </c>
      <c r="K15" s="223">
        <v>9.3575418994413406E-2</v>
      </c>
      <c r="L15" s="319">
        <v>2352</v>
      </c>
      <c r="M15" s="223">
        <v>0.82122905027932958</v>
      </c>
      <c r="N15" s="224">
        <v>196</v>
      </c>
      <c r="O15" s="223">
        <v>6.8435754189944131E-2</v>
      </c>
      <c r="P15" s="224">
        <v>115</v>
      </c>
      <c r="Q15" s="223">
        <v>4.0153631284916204E-2</v>
      </c>
      <c r="R15" s="224">
        <v>17</v>
      </c>
      <c r="S15" s="1042">
        <v>5.9357541899441339E-3</v>
      </c>
      <c r="T15" s="196"/>
    </row>
    <row r="16" spans="1:22" s="377" customFormat="1" ht="17.25" customHeight="1">
      <c r="A16" s="977" t="s">
        <v>24</v>
      </c>
      <c r="B16" s="319">
        <v>2953</v>
      </c>
      <c r="C16" s="223">
        <v>5.9916810388556355E-2</v>
      </c>
      <c r="D16" s="319">
        <v>266</v>
      </c>
      <c r="E16" s="223">
        <v>9.0077886894683379E-2</v>
      </c>
      <c r="F16" s="224">
        <v>2687</v>
      </c>
      <c r="G16" s="223">
        <v>0.90992211310531668</v>
      </c>
      <c r="H16" s="224">
        <v>2302</v>
      </c>
      <c r="I16" s="223">
        <v>0.77954622417880126</v>
      </c>
      <c r="J16" s="224">
        <v>385</v>
      </c>
      <c r="K16" s="223">
        <v>0.13037588892651542</v>
      </c>
      <c r="L16" s="319">
        <v>2246</v>
      </c>
      <c r="M16" s="223">
        <v>0.76058245851676265</v>
      </c>
      <c r="N16" s="224">
        <v>212</v>
      </c>
      <c r="O16" s="223">
        <v>7.1791398577717574E-2</v>
      </c>
      <c r="P16" s="224">
        <v>178</v>
      </c>
      <c r="Q16" s="223">
        <v>6.0277683711479853E-2</v>
      </c>
      <c r="R16" s="224">
        <v>12</v>
      </c>
      <c r="S16" s="1042">
        <v>4.0636640704368437E-3</v>
      </c>
      <c r="T16" s="196"/>
    </row>
    <row r="17" spans="1:20" s="377" customFormat="1" ht="17.25" customHeight="1">
      <c r="A17" s="977" t="s">
        <v>25</v>
      </c>
      <c r="B17" s="319">
        <v>2399</v>
      </c>
      <c r="C17" s="223">
        <v>5.0866145071348304E-2</v>
      </c>
      <c r="D17" s="319">
        <v>215</v>
      </c>
      <c r="E17" s="223">
        <v>8.9620675281367232E-2</v>
      </c>
      <c r="F17" s="224">
        <v>2184</v>
      </c>
      <c r="G17" s="223">
        <v>0.91037932471863281</v>
      </c>
      <c r="H17" s="224">
        <v>1872</v>
      </c>
      <c r="I17" s="223">
        <v>0.78032513547311377</v>
      </c>
      <c r="J17" s="224">
        <v>312</v>
      </c>
      <c r="K17" s="223">
        <v>0.13005418924551895</v>
      </c>
      <c r="L17" s="319">
        <v>1818</v>
      </c>
      <c r="M17" s="223">
        <v>0.75781575656523548</v>
      </c>
      <c r="N17" s="224">
        <v>146</v>
      </c>
      <c r="O17" s="223">
        <v>6.0858691121300539E-2</v>
      </c>
      <c r="P17" s="224">
        <v>126</v>
      </c>
      <c r="Q17" s="223">
        <v>5.2521884118382663E-2</v>
      </c>
      <c r="R17" s="224">
        <v>7</v>
      </c>
      <c r="S17" s="1042">
        <v>2.9178824510212586E-3</v>
      </c>
      <c r="T17" s="196"/>
    </row>
    <row r="18" spans="1:20" s="377" customFormat="1" ht="17.25" customHeight="1">
      <c r="A18" s="977" t="s">
        <v>26</v>
      </c>
      <c r="B18" s="319">
        <v>6599</v>
      </c>
      <c r="C18" s="223">
        <v>5.8041250714631253E-2</v>
      </c>
      <c r="D18" s="319">
        <v>968</v>
      </c>
      <c r="E18" s="223">
        <v>0.1466888922564025</v>
      </c>
      <c r="F18" s="224">
        <v>5631</v>
      </c>
      <c r="G18" s="223">
        <v>0.85331110774359753</v>
      </c>
      <c r="H18" s="224">
        <v>4748</v>
      </c>
      <c r="I18" s="223">
        <v>0.71950295499318073</v>
      </c>
      <c r="J18" s="224">
        <v>883</v>
      </c>
      <c r="K18" s="223">
        <v>0.13380815275041674</v>
      </c>
      <c r="L18" s="319">
        <v>4548</v>
      </c>
      <c r="M18" s="223">
        <v>0.68919533262615551</v>
      </c>
      <c r="N18" s="224">
        <v>488</v>
      </c>
      <c r="O18" s="223">
        <v>7.3950598575541746E-2</v>
      </c>
      <c r="P18" s="224">
        <v>710</v>
      </c>
      <c r="Q18" s="223">
        <v>0.10759205940293984</v>
      </c>
      <c r="R18" s="224">
        <v>72</v>
      </c>
      <c r="S18" s="1042">
        <v>1.091074405212911E-2</v>
      </c>
      <c r="T18" s="196"/>
    </row>
    <row r="19" spans="1:20" s="377" customFormat="1" ht="17.25" customHeight="1">
      <c r="A19" s="977" t="s">
        <v>27</v>
      </c>
      <c r="B19" s="319">
        <v>2064</v>
      </c>
      <c r="C19" s="223">
        <v>3.6475453292333794E-2</v>
      </c>
      <c r="D19" s="319">
        <v>196</v>
      </c>
      <c r="E19" s="223">
        <v>9.4961240310077522E-2</v>
      </c>
      <c r="F19" s="224">
        <v>1868</v>
      </c>
      <c r="G19" s="223">
        <v>0.90503875968992253</v>
      </c>
      <c r="H19" s="224">
        <v>1622</v>
      </c>
      <c r="I19" s="223">
        <v>0.78585271317829453</v>
      </c>
      <c r="J19" s="224">
        <v>246</v>
      </c>
      <c r="K19" s="223">
        <v>0.11918604651162791</v>
      </c>
      <c r="L19" s="319">
        <v>1566</v>
      </c>
      <c r="M19" s="223">
        <v>0.75872093023255816</v>
      </c>
      <c r="N19" s="224">
        <v>189</v>
      </c>
      <c r="O19" s="223">
        <v>9.1569767441860461E-2</v>
      </c>
      <c r="P19" s="224">
        <v>146</v>
      </c>
      <c r="Q19" s="223">
        <v>7.0736434108527133E-2</v>
      </c>
      <c r="R19" s="224">
        <v>20</v>
      </c>
      <c r="S19" s="1042">
        <v>9.6899224806201549E-3</v>
      </c>
      <c r="T19" s="196"/>
    </row>
    <row r="20" spans="1:20" s="377" customFormat="1" ht="17.25" customHeight="1">
      <c r="A20" s="977" t="s">
        <v>28</v>
      </c>
      <c r="B20" s="319">
        <v>1953</v>
      </c>
      <c r="C20" s="223">
        <v>3.749783998617591E-2</v>
      </c>
      <c r="D20" s="319">
        <v>256</v>
      </c>
      <c r="E20" s="223">
        <v>0.13108038914490527</v>
      </c>
      <c r="F20" s="224">
        <v>1697</v>
      </c>
      <c r="G20" s="223">
        <v>0.86891961085509473</v>
      </c>
      <c r="H20" s="224">
        <v>1488</v>
      </c>
      <c r="I20" s="223">
        <v>0.76190476190476186</v>
      </c>
      <c r="J20" s="224">
        <v>209</v>
      </c>
      <c r="K20" s="223">
        <v>0.10701484895033282</v>
      </c>
      <c r="L20" s="319">
        <v>1445</v>
      </c>
      <c r="M20" s="223">
        <v>0.7398873527905786</v>
      </c>
      <c r="N20" s="224">
        <v>113</v>
      </c>
      <c r="O20" s="223">
        <v>5.7859703020993344E-2</v>
      </c>
      <c r="P20" s="224">
        <v>216</v>
      </c>
      <c r="Q20" s="223">
        <v>0.11059907834101383</v>
      </c>
      <c r="R20" s="224">
        <v>11</v>
      </c>
      <c r="S20" s="1042">
        <v>5.6323604710701485E-3</v>
      </c>
      <c r="T20" s="196"/>
    </row>
    <row r="21" spans="1:20" s="377" customFormat="1" ht="17.25" customHeight="1">
      <c r="A21" s="977" t="s">
        <v>29</v>
      </c>
      <c r="B21" s="319">
        <v>3744</v>
      </c>
      <c r="C21" s="223">
        <v>3.5807192042846214E-2</v>
      </c>
      <c r="D21" s="319">
        <v>554</v>
      </c>
      <c r="E21" s="223">
        <v>0.14797008547008547</v>
      </c>
      <c r="F21" s="224">
        <v>3190</v>
      </c>
      <c r="G21" s="223">
        <v>0.8520299145299145</v>
      </c>
      <c r="H21" s="224">
        <v>2849</v>
      </c>
      <c r="I21" s="223">
        <v>0.76095085470085466</v>
      </c>
      <c r="J21" s="224">
        <v>341</v>
      </c>
      <c r="K21" s="223">
        <v>9.1079059829059825E-2</v>
      </c>
      <c r="L21" s="319">
        <v>2801</v>
      </c>
      <c r="M21" s="223">
        <v>0.74813034188034189</v>
      </c>
      <c r="N21" s="224">
        <v>244</v>
      </c>
      <c r="O21" s="223">
        <v>6.5170940170940175E-2</v>
      </c>
      <c r="P21" s="224">
        <v>350</v>
      </c>
      <c r="Q21" s="223">
        <v>9.3482905982905984E-2</v>
      </c>
      <c r="R21" s="224">
        <v>21</v>
      </c>
      <c r="S21" s="1042">
        <v>5.608974358974359E-3</v>
      </c>
      <c r="T21" s="196"/>
    </row>
    <row r="22" spans="1:20" s="551" customFormat="1" ht="17.25" customHeight="1">
      <c r="A22" s="980"/>
      <c r="B22" s="14"/>
      <c r="C22" s="143"/>
      <c r="D22" s="14"/>
      <c r="E22" s="143"/>
      <c r="F22" s="14"/>
      <c r="G22" s="143"/>
      <c r="H22" s="14"/>
      <c r="I22" s="143"/>
      <c r="J22" s="14"/>
      <c r="K22" s="143"/>
      <c r="L22" s="14"/>
      <c r="M22" s="143"/>
      <c r="N22" s="14"/>
      <c r="O22" s="143"/>
      <c r="P22" s="14"/>
      <c r="Q22" s="143"/>
      <c r="R22" s="14"/>
      <c r="S22" s="143"/>
      <c r="T22" s="196"/>
    </row>
    <row r="23" spans="1:20" s="377" customFormat="1" ht="17.25" customHeight="1">
      <c r="A23" s="419" t="s">
        <v>388</v>
      </c>
      <c r="B23" s="141"/>
      <c r="C23" s="141"/>
      <c r="D23" s="141"/>
      <c r="E23" s="141"/>
      <c r="F23" s="141"/>
      <c r="G23" s="141"/>
      <c r="H23" s="141"/>
      <c r="I23" s="141"/>
      <c r="J23" s="141"/>
      <c r="K23" s="141"/>
      <c r="L23" s="141"/>
      <c r="M23" s="141"/>
      <c r="N23" s="141"/>
      <c r="O23" s="141"/>
      <c r="P23" s="141"/>
      <c r="Q23" s="141"/>
      <c r="R23" s="141"/>
      <c r="S23" s="141"/>
    </row>
    <row r="24" spans="1:20" s="377" customFormat="1" ht="17.25" customHeight="1">
      <c r="A24" s="419" t="s">
        <v>664</v>
      </c>
      <c r="B24" s="141"/>
      <c r="C24" s="141"/>
      <c r="D24" s="141"/>
      <c r="E24" s="141"/>
      <c r="F24" s="141"/>
      <c r="G24" s="141"/>
      <c r="H24" s="141"/>
      <c r="I24" s="141"/>
      <c r="J24" s="141"/>
      <c r="K24" s="141"/>
      <c r="M24" s="141"/>
      <c r="N24" s="141"/>
      <c r="O24" s="141"/>
      <c r="Q24" s="141"/>
      <c r="R24" s="141"/>
      <c r="S24" s="141"/>
    </row>
    <row r="25" spans="1:20" s="377" customFormat="1" ht="17.25" customHeight="1">
      <c r="A25" s="412" t="s">
        <v>559</v>
      </c>
      <c r="B25" s="141"/>
      <c r="C25" s="141"/>
      <c r="D25" s="141"/>
      <c r="E25" s="141"/>
      <c r="F25" s="141"/>
      <c r="G25" s="141"/>
      <c r="H25" s="141"/>
      <c r="I25" s="141"/>
      <c r="J25" s="141"/>
      <c r="K25" s="141"/>
      <c r="L25" s="141"/>
      <c r="M25" s="141"/>
      <c r="N25" s="141"/>
      <c r="O25" s="141"/>
      <c r="P25" s="141"/>
      <c r="Q25" s="141"/>
      <c r="R25" s="141"/>
      <c r="S25" s="141"/>
    </row>
    <row r="26" spans="1:20" s="377" customFormat="1" ht="17.25" customHeight="1">
      <c r="A26" s="412" t="s">
        <v>558</v>
      </c>
    </row>
    <row r="27" spans="1:20">
      <c r="A27" s="69" t="s">
        <v>513</v>
      </c>
    </row>
    <row r="28" spans="1:20">
      <c r="B28" s="141"/>
      <c r="C28" s="141"/>
      <c r="D28" s="141"/>
      <c r="E28" s="141"/>
      <c r="F28" s="141"/>
      <c r="G28" s="141"/>
      <c r="H28" s="141"/>
      <c r="I28" s="141"/>
      <c r="J28" s="141"/>
      <c r="K28" s="141"/>
    </row>
  </sheetData>
  <sortState ref="A28:C41">
    <sortCondition descending="1" ref="C28:C41"/>
  </sortState>
  <mergeCells count="13">
    <mergeCell ref="A3:A6"/>
    <mergeCell ref="B3:C5"/>
    <mergeCell ref="D3:E5"/>
    <mergeCell ref="F3:K3"/>
    <mergeCell ref="L3:S3"/>
    <mergeCell ref="F4:G5"/>
    <mergeCell ref="H4:K4"/>
    <mergeCell ref="L4:M5"/>
    <mergeCell ref="P4:Q5"/>
    <mergeCell ref="R4:S5"/>
    <mergeCell ref="H5:I5"/>
    <mergeCell ref="J5:K5"/>
    <mergeCell ref="N4:O5"/>
  </mergeCells>
  <hyperlinks>
    <hyperlink ref="U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5"/>
  <sheetViews>
    <sheetView showGridLines="0" zoomScaleNormal="100" workbookViewId="0"/>
  </sheetViews>
  <sheetFormatPr defaultColWidth="9.140625" defaultRowHeight="15"/>
  <cols>
    <col min="1" max="1" width="18" style="147" customWidth="1"/>
    <col min="2" max="12" width="6.7109375" style="147" customWidth="1"/>
    <col min="13" max="18" width="6.42578125" style="147" customWidth="1"/>
    <col min="19" max="16384" width="9.140625" style="147"/>
  </cols>
  <sheetData>
    <row r="1" spans="1:21" s="35" customFormat="1" ht="17.25" customHeight="1">
      <c r="A1" s="121" t="s">
        <v>969</v>
      </c>
      <c r="B1" s="124"/>
      <c r="C1" s="124"/>
      <c r="D1" s="124"/>
      <c r="E1" s="53"/>
      <c r="F1" s="53"/>
      <c r="G1" s="53"/>
      <c r="H1" s="53"/>
      <c r="I1" s="53"/>
      <c r="Q1" s="280"/>
    </row>
    <row r="2" spans="1:21" ht="17.25" customHeight="1" thickBot="1">
      <c r="A2" s="1614" t="s">
        <v>1719</v>
      </c>
      <c r="B2" s="146"/>
      <c r="C2" s="146"/>
      <c r="P2" s="146"/>
      <c r="Q2" s="146"/>
      <c r="R2" s="146"/>
      <c r="S2" s="146"/>
      <c r="T2" s="213" t="s">
        <v>1602</v>
      </c>
      <c r="U2" s="146"/>
    </row>
    <row r="3" spans="1:21" ht="33" customHeight="1">
      <c r="A3" s="1963" t="s">
        <v>184</v>
      </c>
      <c r="B3" s="1965" t="s">
        <v>193</v>
      </c>
      <c r="C3" s="1966"/>
      <c r="D3" s="1966"/>
      <c r="E3" s="1966"/>
      <c r="F3" s="1966"/>
      <c r="G3" s="1966"/>
      <c r="H3" s="1966"/>
      <c r="I3" s="1966"/>
      <c r="J3" s="1966"/>
      <c r="K3" s="1966"/>
      <c r="L3" s="1972"/>
      <c r="M3" s="1967" t="s">
        <v>941</v>
      </c>
      <c r="N3" s="1968"/>
      <c r="O3" s="1969" t="s">
        <v>942</v>
      </c>
      <c r="P3" s="1970"/>
      <c r="Q3" s="1971" t="s">
        <v>943</v>
      </c>
      <c r="R3" s="1968"/>
    </row>
    <row r="4" spans="1:21" ht="17.25" customHeight="1" thickBot="1">
      <c r="A4" s="1964"/>
      <c r="B4" s="995" t="s">
        <v>11</v>
      </c>
      <c r="C4" s="995" t="s">
        <v>12</v>
      </c>
      <c r="D4" s="995" t="s">
        <v>13</v>
      </c>
      <c r="E4" s="995" t="s">
        <v>135</v>
      </c>
      <c r="F4" s="995" t="s">
        <v>183</v>
      </c>
      <c r="G4" s="996" t="s">
        <v>432</v>
      </c>
      <c r="H4" s="996" t="s">
        <v>529</v>
      </c>
      <c r="I4" s="996" t="s">
        <v>589</v>
      </c>
      <c r="J4" s="996" t="s">
        <v>656</v>
      </c>
      <c r="K4" s="996" t="s">
        <v>673</v>
      </c>
      <c r="L4" s="1112" t="s">
        <v>939</v>
      </c>
      <c r="M4" s="1058" t="s">
        <v>185</v>
      </c>
      <c r="N4" s="1000" t="s">
        <v>186</v>
      </c>
      <c r="O4" s="1010" t="s">
        <v>185</v>
      </c>
      <c r="P4" s="1000" t="s">
        <v>186</v>
      </c>
      <c r="Q4" s="1010" t="s">
        <v>185</v>
      </c>
      <c r="R4" s="1117" t="s">
        <v>186</v>
      </c>
    </row>
    <row r="5" spans="1:21" ht="17.25" customHeight="1">
      <c r="A5" s="975" t="s">
        <v>1601</v>
      </c>
      <c r="B5" s="248">
        <v>16477</v>
      </c>
      <c r="C5" s="248">
        <v>18281</v>
      </c>
      <c r="D5" s="248">
        <v>20237</v>
      </c>
      <c r="E5" s="248">
        <v>21992</v>
      </c>
      <c r="F5" s="248">
        <v>24026</v>
      </c>
      <c r="G5" s="248">
        <v>26527</v>
      </c>
      <c r="H5" s="248">
        <v>28380</v>
      </c>
      <c r="I5" s="248">
        <v>30543</v>
      </c>
      <c r="J5" s="248">
        <v>72748</v>
      </c>
      <c r="K5" s="248">
        <v>70662</v>
      </c>
      <c r="L5" s="214">
        <v>74355</v>
      </c>
      <c r="M5" s="1113">
        <f>L5-K5</f>
        <v>3693</v>
      </c>
      <c r="N5" s="296">
        <f>L5/K5-1</f>
        <v>5.2262885284877214E-2</v>
      </c>
      <c r="O5" s="1094">
        <f>L5-G5</f>
        <v>47828</v>
      </c>
      <c r="P5" s="296">
        <f>L5/G5-1</f>
        <v>1.8029931767632976</v>
      </c>
      <c r="Q5" s="1094">
        <f>L5-B5</f>
        <v>57878</v>
      </c>
      <c r="R5" s="1118">
        <f>L5/B5-1</f>
        <v>3.5126540025490076</v>
      </c>
      <c r="S5"/>
    </row>
    <row r="6" spans="1:21" ht="17.25" customHeight="1">
      <c r="A6" s="977" t="s">
        <v>16</v>
      </c>
      <c r="B6" s="227">
        <v>6022</v>
      </c>
      <c r="C6" s="227">
        <v>6824</v>
      </c>
      <c r="D6" s="227">
        <v>7650</v>
      </c>
      <c r="E6" s="227">
        <v>8254</v>
      </c>
      <c r="F6" s="227">
        <v>8975</v>
      </c>
      <c r="G6" s="227">
        <v>9657</v>
      </c>
      <c r="H6" s="227">
        <v>10188</v>
      </c>
      <c r="I6" s="227">
        <v>10857</v>
      </c>
      <c r="J6" s="227">
        <v>19594</v>
      </c>
      <c r="K6" s="227">
        <v>19778</v>
      </c>
      <c r="L6" s="215">
        <v>20800</v>
      </c>
      <c r="M6" s="1114">
        <f t="shared" ref="M6:M19" si="0">L6-K6</f>
        <v>1022</v>
      </c>
      <c r="N6" s="298">
        <f t="shared" ref="N6:N19" si="1">L6/K6-1</f>
        <v>5.1673576701385393E-2</v>
      </c>
      <c r="O6" s="1095">
        <f t="shared" ref="O6:O19" si="2">L6-G6</f>
        <v>11143</v>
      </c>
      <c r="P6" s="298">
        <f t="shared" ref="P6:P19" si="3">L6/G6-1</f>
        <v>1.1538780159469813</v>
      </c>
      <c r="Q6" s="1095">
        <f t="shared" ref="Q6:Q19" si="4">L6-B6</f>
        <v>14778</v>
      </c>
      <c r="R6" s="1115">
        <f t="shared" ref="R6:R19" si="5">L6/B6-1</f>
        <v>2.4540019926934575</v>
      </c>
      <c r="S6"/>
    </row>
    <row r="7" spans="1:21" ht="17.25" customHeight="1">
      <c r="A7" s="977" t="s">
        <v>17</v>
      </c>
      <c r="B7" s="227">
        <v>2012</v>
      </c>
      <c r="C7" s="227">
        <v>2214</v>
      </c>
      <c r="D7" s="227">
        <v>2453</v>
      </c>
      <c r="E7" s="227">
        <v>2750</v>
      </c>
      <c r="F7" s="227">
        <v>3114</v>
      </c>
      <c r="G7" s="227">
        <v>3578</v>
      </c>
      <c r="H7" s="227">
        <v>4049</v>
      </c>
      <c r="I7" s="227">
        <v>4549</v>
      </c>
      <c r="J7" s="227">
        <v>10809</v>
      </c>
      <c r="K7" s="227">
        <v>10550</v>
      </c>
      <c r="L7" s="215">
        <v>11302</v>
      </c>
      <c r="M7" s="1114">
        <f t="shared" si="0"/>
        <v>752</v>
      </c>
      <c r="N7" s="298">
        <f t="shared" si="1"/>
        <v>7.1279620853080594E-2</v>
      </c>
      <c r="O7" s="1095">
        <f t="shared" si="2"/>
        <v>7724</v>
      </c>
      <c r="P7" s="298">
        <f t="shared" si="3"/>
        <v>2.1587479038569035</v>
      </c>
      <c r="Q7" s="1095">
        <f t="shared" si="4"/>
        <v>9290</v>
      </c>
      <c r="R7" s="1115">
        <f t="shared" si="5"/>
        <v>4.6172962226640157</v>
      </c>
      <c r="S7"/>
    </row>
    <row r="8" spans="1:21" ht="17.25" customHeight="1">
      <c r="A8" s="977" t="s">
        <v>18</v>
      </c>
      <c r="B8" s="227">
        <v>650</v>
      </c>
      <c r="C8" s="227">
        <v>725</v>
      </c>
      <c r="D8" s="227">
        <v>798</v>
      </c>
      <c r="E8" s="227">
        <v>868</v>
      </c>
      <c r="F8" s="227">
        <v>936</v>
      </c>
      <c r="G8" s="227">
        <v>1039</v>
      </c>
      <c r="H8" s="227">
        <v>1114</v>
      </c>
      <c r="I8" s="227">
        <v>1218</v>
      </c>
      <c r="J8" s="227">
        <v>3583</v>
      </c>
      <c r="K8" s="227">
        <v>3403</v>
      </c>
      <c r="L8" s="215">
        <v>3464</v>
      </c>
      <c r="M8" s="1114">
        <f t="shared" si="0"/>
        <v>61</v>
      </c>
      <c r="N8" s="298">
        <f t="shared" si="1"/>
        <v>1.7925359976491251E-2</v>
      </c>
      <c r="O8" s="1095">
        <f t="shared" si="2"/>
        <v>2425</v>
      </c>
      <c r="P8" s="298">
        <f t="shared" si="3"/>
        <v>2.3339749759384025</v>
      </c>
      <c r="Q8" s="1095">
        <f t="shared" si="4"/>
        <v>2814</v>
      </c>
      <c r="R8" s="1115">
        <f t="shared" si="5"/>
        <v>4.3292307692307697</v>
      </c>
      <c r="S8"/>
    </row>
    <row r="9" spans="1:21" ht="17.25" customHeight="1">
      <c r="A9" s="977" t="s">
        <v>19</v>
      </c>
      <c r="B9" s="227">
        <v>1225</v>
      </c>
      <c r="C9" s="227">
        <v>1397</v>
      </c>
      <c r="D9" s="227">
        <v>1591</v>
      </c>
      <c r="E9" s="227">
        <v>1732</v>
      </c>
      <c r="F9" s="227">
        <v>1962</v>
      </c>
      <c r="G9" s="227">
        <v>2204</v>
      </c>
      <c r="H9" s="227">
        <v>2325</v>
      </c>
      <c r="I9" s="227">
        <v>2512</v>
      </c>
      <c r="J9" s="227">
        <v>5610</v>
      </c>
      <c r="K9" s="227">
        <v>5536</v>
      </c>
      <c r="L9" s="215">
        <v>5726</v>
      </c>
      <c r="M9" s="1114">
        <f t="shared" si="0"/>
        <v>190</v>
      </c>
      <c r="N9" s="298">
        <f t="shared" si="1"/>
        <v>3.4320809248554962E-2</v>
      </c>
      <c r="O9" s="1095">
        <f t="shared" si="2"/>
        <v>3522</v>
      </c>
      <c r="P9" s="298">
        <f t="shared" si="3"/>
        <v>1.5980036297640652</v>
      </c>
      <c r="Q9" s="1095">
        <f t="shared" si="4"/>
        <v>4501</v>
      </c>
      <c r="R9" s="1115">
        <f t="shared" si="5"/>
        <v>3.6742857142857144</v>
      </c>
      <c r="S9"/>
    </row>
    <row r="10" spans="1:21" ht="17.25" customHeight="1">
      <c r="A10" s="977" t="s">
        <v>20</v>
      </c>
      <c r="B10" s="227">
        <v>773</v>
      </c>
      <c r="C10" s="227">
        <v>854</v>
      </c>
      <c r="D10" s="227">
        <v>933</v>
      </c>
      <c r="E10" s="227">
        <v>965</v>
      </c>
      <c r="F10" s="227">
        <v>1044</v>
      </c>
      <c r="G10" s="227">
        <v>1128</v>
      </c>
      <c r="H10" s="227">
        <v>1165</v>
      </c>
      <c r="I10" s="227">
        <v>1178</v>
      </c>
      <c r="J10" s="227">
        <v>2796</v>
      </c>
      <c r="K10" s="227">
        <v>2605</v>
      </c>
      <c r="L10" s="215">
        <v>2718</v>
      </c>
      <c r="M10" s="1114">
        <f t="shared" si="0"/>
        <v>113</v>
      </c>
      <c r="N10" s="298">
        <f t="shared" si="1"/>
        <v>4.3378119001919346E-2</v>
      </c>
      <c r="O10" s="1095">
        <f t="shared" si="2"/>
        <v>1590</v>
      </c>
      <c r="P10" s="298">
        <f t="shared" si="3"/>
        <v>1.4095744680851063</v>
      </c>
      <c r="Q10" s="1095">
        <f t="shared" si="4"/>
        <v>1945</v>
      </c>
      <c r="R10" s="1115">
        <f t="shared" si="5"/>
        <v>2.5161707632600261</v>
      </c>
      <c r="S10"/>
    </row>
    <row r="11" spans="1:21" ht="17.25" customHeight="1">
      <c r="A11" s="977" t="s">
        <v>21</v>
      </c>
      <c r="B11" s="227">
        <v>1158</v>
      </c>
      <c r="C11" s="227">
        <v>1248</v>
      </c>
      <c r="D11" s="227">
        <v>1390</v>
      </c>
      <c r="E11" s="227">
        <v>1448</v>
      </c>
      <c r="F11" s="227">
        <v>1549</v>
      </c>
      <c r="G11" s="227">
        <v>1676</v>
      </c>
      <c r="H11" s="227">
        <v>1771</v>
      </c>
      <c r="I11" s="227">
        <v>1895</v>
      </c>
      <c r="J11" s="227">
        <v>4595</v>
      </c>
      <c r="K11" s="227">
        <v>4443</v>
      </c>
      <c r="L11" s="215">
        <v>4623</v>
      </c>
      <c r="M11" s="1114">
        <f t="shared" si="0"/>
        <v>180</v>
      </c>
      <c r="N11" s="298">
        <f t="shared" si="1"/>
        <v>4.0513166779203136E-2</v>
      </c>
      <c r="O11" s="1095">
        <f t="shared" si="2"/>
        <v>2947</v>
      </c>
      <c r="P11" s="298">
        <f t="shared" si="3"/>
        <v>1.7583532219570404</v>
      </c>
      <c r="Q11" s="1095">
        <f t="shared" si="4"/>
        <v>3465</v>
      </c>
      <c r="R11" s="1115">
        <f t="shared" si="5"/>
        <v>2.9922279792746114</v>
      </c>
      <c r="S11"/>
    </row>
    <row r="12" spans="1:21" ht="17.25" customHeight="1">
      <c r="A12" s="977" t="s">
        <v>22</v>
      </c>
      <c r="B12" s="227">
        <v>762</v>
      </c>
      <c r="C12" s="227">
        <v>841</v>
      </c>
      <c r="D12" s="227">
        <v>915</v>
      </c>
      <c r="E12" s="227">
        <v>985</v>
      </c>
      <c r="F12" s="227">
        <v>1054</v>
      </c>
      <c r="G12" s="227">
        <v>1166</v>
      </c>
      <c r="H12" s="227">
        <v>1246</v>
      </c>
      <c r="I12" s="227">
        <v>1317</v>
      </c>
      <c r="J12" s="227">
        <v>3325</v>
      </c>
      <c r="K12" s="227">
        <v>3105</v>
      </c>
      <c r="L12" s="215">
        <v>3146</v>
      </c>
      <c r="M12" s="1114">
        <f t="shared" si="0"/>
        <v>41</v>
      </c>
      <c r="N12" s="298">
        <f t="shared" si="1"/>
        <v>1.3204508856682784E-2</v>
      </c>
      <c r="O12" s="1095">
        <f t="shared" si="2"/>
        <v>1980</v>
      </c>
      <c r="P12" s="298">
        <f t="shared" si="3"/>
        <v>1.6981132075471699</v>
      </c>
      <c r="Q12" s="1095">
        <f t="shared" si="4"/>
        <v>2384</v>
      </c>
      <c r="R12" s="1115">
        <f t="shared" si="5"/>
        <v>3.1286089238845145</v>
      </c>
      <c r="S12"/>
    </row>
    <row r="13" spans="1:21" ht="17.25" customHeight="1">
      <c r="A13" s="977" t="s">
        <v>23</v>
      </c>
      <c r="B13" s="227">
        <v>452</v>
      </c>
      <c r="C13" s="227">
        <v>527</v>
      </c>
      <c r="D13" s="227">
        <v>595</v>
      </c>
      <c r="E13" s="227">
        <v>666</v>
      </c>
      <c r="F13" s="227">
        <v>689</v>
      </c>
      <c r="G13" s="227">
        <v>817</v>
      </c>
      <c r="H13" s="227">
        <v>837</v>
      </c>
      <c r="I13" s="227">
        <v>869</v>
      </c>
      <c r="J13" s="227">
        <v>3002</v>
      </c>
      <c r="K13" s="227">
        <v>2719</v>
      </c>
      <c r="L13" s="215">
        <v>2864</v>
      </c>
      <c r="M13" s="1114">
        <f t="shared" si="0"/>
        <v>145</v>
      </c>
      <c r="N13" s="298">
        <f t="shared" si="1"/>
        <v>5.3328429569694746E-2</v>
      </c>
      <c r="O13" s="1095">
        <f t="shared" si="2"/>
        <v>2047</v>
      </c>
      <c r="P13" s="298">
        <f t="shared" si="3"/>
        <v>2.5055079559363524</v>
      </c>
      <c r="Q13" s="1095">
        <f t="shared" si="4"/>
        <v>2412</v>
      </c>
      <c r="R13" s="1115">
        <f t="shared" si="5"/>
        <v>5.336283185840708</v>
      </c>
      <c r="S13"/>
    </row>
    <row r="14" spans="1:21" ht="17.25" customHeight="1">
      <c r="A14" s="977" t="s">
        <v>24</v>
      </c>
      <c r="B14" s="227">
        <v>451</v>
      </c>
      <c r="C14" s="227">
        <v>474</v>
      </c>
      <c r="D14" s="227">
        <v>498</v>
      </c>
      <c r="E14" s="227">
        <v>571</v>
      </c>
      <c r="F14" s="227">
        <v>677</v>
      </c>
      <c r="G14" s="227">
        <v>786</v>
      </c>
      <c r="H14" s="227">
        <v>842</v>
      </c>
      <c r="I14" s="227">
        <v>945</v>
      </c>
      <c r="J14" s="227">
        <v>2880</v>
      </c>
      <c r="K14" s="227">
        <v>2782</v>
      </c>
      <c r="L14" s="215">
        <v>2953</v>
      </c>
      <c r="M14" s="1114">
        <f t="shared" si="0"/>
        <v>171</v>
      </c>
      <c r="N14" s="298">
        <f t="shared" si="1"/>
        <v>6.1466570812365173E-2</v>
      </c>
      <c r="O14" s="1095">
        <f t="shared" si="2"/>
        <v>2167</v>
      </c>
      <c r="P14" s="298">
        <f t="shared" si="3"/>
        <v>2.7569974554707377</v>
      </c>
      <c r="Q14" s="1095">
        <f t="shared" si="4"/>
        <v>2502</v>
      </c>
      <c r="R14" s="1115">
        <f t="shared" si="5"/>
        <v>5.5476718403547673</v>
      </c>
      <c r="S14"/>
    </row>
    <row r="15" spans="1:21" ht="17.25" customHeight="1">
      <c r="A15" s="977" t="s">
        <v>25</v>
      </c>
      <c r="B15" s="227">
        <v>324</v>
      </c>
      <c r="C15" s="227">
        <v>346</v>
      </c>
      <c r="D15" s="227">
        <v>387</v>
      </c>
      <c r="E15" s="227">
        <v>422</v>
      </c>
      <c r="F15" s="227">
        <v>479</v>
      </c>
      <c r="G15" s="227">
        <v>564</v>
      </c>
      <c r="H15" s="227">
        <v>624</v>
      </c>
      <c r="I15" s="227">
        <v>720</v>
      </c>
      <c r="J15" s="227">
        <v>2239</v>
      </c>
      <c r="K15" s="227">
        <v>2195</v>
      </c>
      <c r="L15" s="215">
        <v>2399</v>
      </c>
      <c r="M15" s="1114">
        <f t="shared" si="0"/>
        <v>204</v>
      </c>
      <c r="N15" s="298">
        <f t="shared" si="1"/>
        <v>9.293849658314346E-2</v>
      </c>
      <c r="O15" s="1095">
        <f t="shared" si="2"/>
        <v>1835</v>
      </c>
      <c r="P15" s="298">
        <f t="shared" si="3"/>
        <v>3.2535460992907801</v>
      </c>
      <c r="Q15" s="1095">
        <f t="shared" si="4"/>
        <v>2075</v>
      </c>
      <c r="R15" s="1115">
        <f t="shared" si="5"/>
        <v>6.4043209876543212</v>
      </c>
      <c r="S15"/>
    </row>
    <row r="16" spans="1:21" ht="17.25" customHeight="1">
      <c r="A16" s="977" t="s">
        <v>26</v>
      </c>
      <c r="B16" s="227">
        <v>1293</v>
      </c>
      <c r="C16" s="227">
        <v>1400</v>
      </c>
      <c r="D16" s="227">
        <v>1527</v>
      </c>
      <c r="E16" s="227">
        <v>1694</v>
      </c>
      <c r="F16" s="227">
        <v>1821</v>
      </c>
      <c r="G16" s="227">
        <v>2022</v>
      </c>
      <c r="H16" s="227">
        <v>2259</v>
      </c>
      <c r="I16" s="227">
        <v>2404</v>
      </c>
      <c r="J16" s="227">
        <v>6414</v>
      </c>
      <c r="K16" s="227">
        <v>6118</v>
      </c>
      <c r="L16" s="215">
        <v>6599</v>
      </c>
      <c r="M16" s="1114">
        <f t="shared" si="0"/>
        <v>481</v>
      </c>
      <c r="N16" s="298">
        <f t="shared" si="1"/>
        <v>7.8620464203988272E-2</v>
      </c>
      <c r="O16" s="1095">
        <f t="shared" si="2"/>
        <v>4577</v>
      </c>
      <c r="P16" s="298">
        <f t="shared" si="3"/>
        <v>2.2636003956478734</v>
      </c>
      <c r="Q16" s="1095">
        <f t="shared" si="4"/>
        <v>5306</v>
      </c>
      <c r="R16" s="1115">
        <f t="shared" si="5"/>
        <v>4.1036349574632638</v>
      </c>
      <c r="S16"/>
    </row>
    <row r="17" spans="1:19" ht="17.25" customHeight="1">
      <c r="A17" s="977" t="s">
        <v>27</v>
      </c>
      <c r="B17" s="227">
        <v>355</v>
      </c>
      <c r="C17" s="227">
        <v>361</v>
      </c>
      <c r="D17" s="227">
        <v>393</v>
      </c>
      <c r="E17" s="227">
        <v>429</v>
      </c>
      <c r="F17" s="227">
        <v>432</v>
      </c>
      <c r="G17" s="227">
        <v>491</v>
      </c>
      <c r="H17" s="227">
        <v>505</v>
      </c>
      <c r="I17" s="227">
        <v>510</v>
      </c>
      <c r="J17" s="227">
        <v>2034</v>
      </c>
      <c r="K17" s="227">
        <v>1949</v>
      </c>
      <c r="L17" s="215">
        <v>2064</v>
      </c>
      <c r="M17" s="1114">
        <f t="shared" si="0"/>
        <v>115</v>
      </c>
      <c r="N17" s="298">
        <f t="shared" si="1"/>
        <v>5.9004617752693722E-2</v>
      </c>
      <c r="O17" s="1095">
        <f t="shared" si="2"/>
        <v>1573</v>
      </c>
      <c r="P17" s="298">
        <f t="shared" si="3"/>
        <v>3.2036659877800409</v>
      </c>
      <c r="Q17" s="1095">
        <f t="shared" si="4"/>
        <v>1709</v>
      </c>
      <c r="R17" s="1115">
        <f t="shared" si="5"/>
        <v>4.8140845070422538</v>
      </c>
      <c r="S17"/>
    </row>
    <row r="18" spans="1:19" ht="17.25" customHeight="1">
      <c r="A18" s="977" t="s">
        <v>28</v>
      </c>
      <c r="B18" s="227">
        <v>303</v>
      </c>
      <c r="C18" s="227">
        <v>325</v>
      </c>
      <c r="D18" s="227">
        <v>297</v>
      </c>
      <c r="E18" s="227">
        <v>333</v>
      </c>
      <c r="F18" s="227">
        <v>391</v>
      </c>
      <c r="G18" s="227">
        <v>443</v>
      </c>
      <c r="H18" s="227">
        <v>483</v>
      </c>
      <c r="I18" s="227">
        <v>525</v>
      </c>
      <c r="J18" s="227">
        <v>2039</v>
      </c>
      <c r="K18" s="227">
        <v>1883</v>
      </c>
      <c r="L18" s="215">
        <v>1953</v>
      </c>
      <c r="M18" s="1114">
        <f t="shared" si="0"/>
        <v>70</v>
      </c>
      <c r="N18" s="298">
        <f t="shared" si="1"/>
        <v>3.7174721189590976E-2</v>
      </c>
      <c r="O18" s="1095">
        <f t="shared" si="2"/>
        <v>1510</v>
      </c>
      <c r="P18" s="298">
        <f t="shared" si="3"/>
        <v>3.4085778781038378</v>
      </c>
      <c r="Q18" s="1095">
        <f t="shared" si="4"/>
        <v>1650</v>
      </c>
      <c r="R18" s="1115">
        <f t="shared" si="5"/>
        <v>5.4455445544554459</v>
      </c>
      <c r="S18"/>
    </row>
    <row r="19" spans="1:19" ht="17.25" customHeight="1">
      <c r="A19" s="977" t="s">
        <v>29</v>
      </c>
      <c r="B19" s="227">
        <v>697</v>
      </c>
      <c r="C19" s="227">
        <v>745</v>
      </c>
      <c r="D19" s="227">
        <v>810</v>
      </c>
      <c r="E19" s="227">
        <v>875</v>
      </c>
      <c r="F19" s="227">
        <v>903</v>
      </c>
      <c r="G19" s="227">
        <v>956</v>
      </c>
      <c r="H19" s="227">
        <v>972</v>
      </c>
      <c r="I19" s="227">
        <v>1044</v>
      </c>
      <c r="J19" s="227">
        <v>3828</v>
      </c>
      <c r="K19" s="227">
        <v>3596</v>
      </c>
      <c r="L19" s="215">
        <v>3744</v>
      </c>
      <c r="M19" s="1114">
        <f t="shared" si="0"/>
        <v>148</v>
      </c>
      <c r="N19" s="298">
        <f t="shared" si="1"/>
        <v>4.1156840934371441E-2</v>
      </c>
      <c r="O19" s="1095">
        <f t="shared" si="2"/>
        <v>2788</v>
      </c>
      <c r="P19" s="298">
        <f t="shared" si="3"/>
        <v>2.9163179916317992</v>
      </c>
      <c r="Q19" s="1095">
        <f t="shared" si="4"/>
        <v>3047</v>
      </c>
      <c r="R19" s="1115">
        <f t="shared" si="5"/>
        <v>4.3715925394548067</v>
      </c>
      <c r="S19"/>
    </row>
    <row r="20" spans="1:19" s="551" customFormat="1" ht="17.25" customHeight="1">
      <c r="A20" s="980"/>
      <c r="B20" s="1208"/>
      <c r="C20" s="1208"/>
      <c r="D20" s="1208"/>
      <c r="E20" s="1208"/>
      <c r="F20" s="1208"/>
      <c r="G20" s="1208"/>
      <c r="H20" s="1208"/>
      <c r="I20" s="1208"/>
      <c r="J20" s="1208"/>
      <c r="K20" s="1208"/>
      <c r="L20" s="1208"/>
      <c r="M20" s="14"/>
      <c r="N20" s="1008"/>
      <c r="O20" s="784"/>
      <c r="P20" s="1008"/>
      <c r="Q20" s="784"/>
      <c r="R20" s="1008"/>
    </row>
    <row r="21" spans="1:19" s="18" customFormat="1" ht="17.25" customHeight="1">
      <c r="A21" s="419" t="s">
        <v>1610</v>
      </c>
      <c r="B21" s="147"/>
      <c r="C21" s="147"/>
      <c r="D21" s="147"/>
      <c r="E21" s="147"/>
      <c r="F21" s="147"/>
      <c r="G21" s="147"/>
      <c r="H21" s="147"/>
      <c r="I21" s="147"/>
      <c r="J21" s="147"/>
      <c r="K21" s="147"/>
      <c r="L21" s="147"/>
      <c r="M21" s="147"/>
      <c r="N21" s="147"/>
      <c r="O21" s="147"/>
      <c r="P21" s="147"/>
    </row>
    <row r="22" spans="1:19">
      <c r="A22" s="69" t="s">
        <v>513</v>
      </c>
      <c r="B22"/>
      <c r="C22"/>
      <c r="D22"/>
      <c r="E22"/>
      <c r="F22"/>
      <c r="G22"/>
      <c r="H22"/>
      <c r="I22"/>
      <c r="J22"/>
      <c r="K22"/>
      <c r="L22"/>
      <c r="M22"/>
      <c r="N22"/>
      <c r="O22"/>
      <c r="P22"/>
      <c r="Q22"/>
      <c r="R22"/>
      <c r="S22"/>
    </row>
    <row r="23" spans="1:19">
      <c r="B23"/>
      <c r="C23"/>
      <c r="D23"/>
      <c r="E23"/>
      <c r="F23"/>
      <c r="G23"/>
      <c r="H23"/>
      <c r="I23"/>
      <c r="J23"/>
      <c r="K23"/>
      <c r="L23" s="271"/>
      <c r="M23"/>
      <c r="N23"/>
      <c r="O23"/>
      <c r="P23"/>
      <c r="Q23"/>
      <c r="R23"/>
      <c r="S23"/>
    </row>
    <row r="24" spans="1:19">
      <c r="B24"/>
      <c r="C24"/>
      <c r="D24"/>
      <c r="E24"/>
      <c r="F24"/>
      <c r="G24"/>
      <c r="H24"/>
      <c r="I24"/>
      <c r="J24"/>
      <c r="K24"/>
      <c r="L24"/>
      <c r="M24"/>
      <c r="N24"/>
      <c r="O24"/>
      <c r="P24"/>
      <c r="Q24"/>
      <c r="R24"/>
      <c r="S24"/>
    </row>
    <row r="25" spans="1:19">
      <c r="B25"/>
      <c r="C25"/>
      <c r="D25"/>
      <c r="E25"/>
      <c r="F25"/>
      <c r="G25"/>
      <c r="H25"/>
      <c r="I25"/>
      <c r="J25"/>
      <c r="K25"/>
      <c r="L25"/>
      <c r="M25"/>
      <c r="N25"/>
      <c r="O25"/>
      <c r="P25"/>
      <c r="Q25"/>
      <c r="R25"/>
      <c r="S25"/>
    </row>
  </sheetData>
  <mergeCells count="5">
    <mergeCell ref="A3:A4"/>
    <mergeCell ref="B3:L3"/>
    <mergeCell ref="M3:N3"/>
    <mergeCell ref="O3:P3"/>
    <mergeCell ref="Q3:R3"/>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9"/>
  <dimension ref="A1:W31"/>
  <sheetViews>
    <sheetView showGridLines="0" zoomScaleNormal="100" workbookViewId="0"/>
  </sheetViews>
  <sheetFormatPr defaultRowHeight="15"/>
  <cols>
    <col min="1" max="1" width="11.28515625" customWidth="1"/>
    <col min="2" max="2" width="5.7109375" style="147" customWidth="1"/>
    <col min="3" max="3" width="6.7109375" customWidth="1"/>
    <col min="4" max="4" width="5.85546875" customWidth="1"/>
    <col min="5" max="5" width="6.7109375" customWidth="1"/>
    <col min="6" max="6" width="5.85546875" customWidth="1"/>
    <col min="7" max="7" width="6.7109375" customWidth="1"/>
    <col min="8" max="8" width="5.85546875" customWidth="1"/>
    <col min="9" max="9" width="6.7109375" customWidth="1"/>
    <col min="10" max="10" width="5.85546875" customWidth="1"/>
    <col min="11" max="11" width="6.7109375" customWidth="1"/>
    <col min="12" max="12" width="5.85546875" customWidth="1"/>
    <col min="13" max="13" width="6.7109375" customWidth="1"/>
    <col min="14" max="14" width="5.85546875" customWidth="1"/>
    <col min="15" max="15" width="6.7109375" customWidth="1"/>
    <col min="16" max="16" width="5.85546875" customWidth="1"/>
    <col min="17" max="17" width="7.28515625" customWidth="1"/>
    <col min="18" max="18" width="5.85546875" customWidth="1"/>
    <col min="19" max="19" width="7" customWidth="1"/>
    <col min="20" max="20" width="5.85546875" customWidth="1"/>
    <col min="22" max="22" width="11.85546875" bestFit="1" customWidth="1"/>
  </cols>
  <sheetData>
    <row r="1" spans="1:23" ht="17.25" customHeight="1">
      <c r="A1" s="136" t="s">
        <v>970</v>
      </c>
      <c r="B1" s="165"/>
      <c r="C1" s="95"/>
      <c r="D1" s="95"/>
      <c r="E1" s="95"/>
      <c r="F1" s="95"/>
      <c r="G1" s="95"/>
      <c r="H1" s="95"/>
      <c r="I1" s="95"/>
      <c r="J1" s="95"/>
      <c r="K1" s="95"/>
      <c r="L1" s="280"/>
      <c r="M1" s="95"/>
      <c r="N1" s="95"/>
    </row>
    <row r="2" spans="1:23" ht="17.25" customHeight="1" thickBot="1">
      <c r="A2" s="1614" t="s">
        <v>1719</v>
      </c>
      <c r="B2" s="146"/>
      <c r="C2" s="96"/>
      <c r="D2" s="96"/>
      <c r="E2" s="96"/>
      <c r="F2" s="96"/>
      <c r="G2" s="96"/>
      <c r="H2" s="96"/>
      <c r="I2" s="96"/>
      <c r="J2" s="96"/>
      <c r="K2" s="96"/>
      <c r="L2" s="96"/>
      <c r="M2" s="96"/>
      <c r="N2" s="96"/>
      <c r="R2" s="146"/>
      <c r="S2" s="146"/>
      <c r="T2" s="146"/>
      <c r="U2" s="146"/>
      <c r="V2" s="213" t="s">
        <v>1602</v>
      </c>
      <c r="W2" s="146"/>
    </row>
    <row r="3" spans="1:23" ht="17.25" customHeight="1">
      <c r="A3" s="1904" t="s">
        <v>192</v>
      </c>
      <c r="B3" s="1905"/>
      <c r="C3" s="1994" t="s">
        <v>67</v>
      </c>
      <c r="D3" s="2003"/>
      <c r="E3" s="2010" t="s">
        <v>215</v>
      </c>
      <c r="F3" s="2011"/>
      <c r="G3" s="2011"/>
      <c r="H3" s="2011"/>
      <c r="I3" s="2011"/>
      <c r="J3" s="2011"/>
      <c r="K3" s="2011"/>
      <c r="L3" s="2011"/>
      <c r="M3" s="2011"/>
      <c r="N3" s="2011"/>
      <c r="O3" s="2011"/>
      <c r="P3" s="2011"/>
      <c r="Q3" s="2011"/>
      <c r="R3" s="2011"/>
      <c r="S3" s="2011"/>
      <c r="T3" s="2011"/>
    </row>
    <row r="4" spans="1:23" ht="17.25" customHeight="1">
      <c r="A4" s="1890"/>
      <c r="B4" s="1906"/>
      <c r="C4" s="1996"/>
      <c r="D4" s="1945"/>
      <c r="E4" s="1999" t="s">
        <v>154</v>
      </c>
      <c r="F4" s="1973"/>
      <c r="G4" s="1999" t="s">
        <v>155</v>
      </c>
      <c r="H4" s="1973"/>
      <c r="I4" s="1999" t="s">
        <v>156</v>
      </c>
      <c r="J4" s="1973"/>
      <c r="K4" s="1999" t="s">
        <v>157</v>
      </c>
      <c r="L4" s="1973"/>
      <c r="M4" s="1999" t="s">
        <v>158</v>
      </c>
      <c r="N4" s="1973"/>
      <c r="O4" s="1998" t="s">
        <v>561</v>
      </c>
      <c r="P4" s="1973"/>
      <c r="Q4" s="1999" t="s">
        <v>562</v>
      </c>
      <c r="R4" s="1973"/>
      <c r="S4" s="1999" t="s">
        <v>159</v>
      </c>
      <c r="T4" s="1999"/>
    </row>
    <row r="5" spans="1:23" ht="17.25" customHeight="1">
      <c r="A5" s="1890"/>
      <c r="B5" s="1906"/>
      <c r="C5" s="1996"/>
      <c r="D5" s="1945"/>
      <c r="E5" s="1920"/>
      <c r="F5" s="2002"/>
      <c r="G5" s="1920"/>
      <c r="H5" s="2002"/>
      <c r="I5" s="1920"/>
      <c r="J5" s="2002"/>
      <c r="K5" s="1920"/>
      <c r="L5" s="2002"/>
      <c r="M5" s="1920"/>
      <c r="N5" s="2002"/>
      <c r="O5" s="2000"/>
      <c r="P5" s="2002"/>
      <c r="Q5" s="1920"/>
      <c r="R5" s="2002"/>
      <c r="S5" s="1920" t="s">
        <v>39</v>
      </c>
      <c r="T5" s="1920"/>
    </row>
    <row r="6" spans="1:23" ht="17.25" customHeight="1" thickBot="1">
      <c r="A6" s="1891"/>
      <c r="B6" s="1907"/>
      <c r="C6" s="1061" t="s">
        <v>142</v>
      </c>
      <c r="D6" s="1121" t="s">
        <v>143</v>
      </c>
      <c r="E6" s="1072" t="s">
        <v>142</v>
      </c>
      <c r="F6" s="1072" t="s">
        <v>144</v>
      </c>
      <c r="G6" s="1064" t="s">
        <v>142</v>
      </c>
      <c r="H6" s="1072" t="s">
        <v>144</v>
      </c>
      <c r="I6" s="1064" t="s">
        <v>142</v>
      </c>
      <c r="J6" s="1072" t="s">
        <v>144</v>
      </c>
      <c r="K6" s="1064" t="s">
        <v>142</v>
      </c>
      <c r="L6" s="1072" t="s">
        <v>144</v>
      </c>
      <c r="M6" s="1064" t="s">
        <v>142</v>
      </c>
      <c r="N6" s="1072" t="s">
        <v>144</v>
      </c>
      <c r="O6" s="1064" t="s">
        <v>142</v>
      </c>
      <c r="P6" s="1066" t="s">
        <v>146</v>
      </c>
      <c r="Q6" s="1072" t="s">
        <v>142</v>
      </c>
      <c r="R6" s="1066" t="s">
        <v>146</v>
      </c>
      <c r="S6" s="1064" t="s">
        <v>142</v>
      </c>
      <c r="T6" s="1065" t="s">
        <v>146</v>
      </c>
    </row>
    <row r="7" spans="1:23" ht="17.25" customHeight="1">
      <c r="A7" s="1910" t="s">
        <v>11</v>
      </c>
      <c r="B7" s="1911"/>
      <c r="C7" s="342">
        <v>703840</v>
      </c>
      <c r="D7" s="204">
        <v>0.82403642506998287</v>
      </c>
      <c r="E7" s="342">
        <v>698322</v>
      </c>
      <c r="F7" s="344">
        <v>0.99216015003409863</v>
      </c>
      <c r="G7" s="224">
        <v>158575</v>
      </c>
      <c r="H7" s="344">
        <v>0.22529978404182768</v>
      </c>
      <c r="I7" s="224">
        <v>51689</v>
      </c>
      <c r="J7" s="344">
        <v>7.3438565583087062E-2</v>
      </c>
      <c r="K7" s="224">
        <v>5083</v>
      </c>
      <c r="L7" s="344">
        <v>7.2218117754035008E-3</v>
      </c>
      <c r="M7" s="224">
        <v>7181</v>
      </c>
      <c r="N7" s="344">
        <v>1.0202602864287338E-2</v>
      </c>
      <c r="O7" s="224">
        <v>145</v>
      </c>
      <c r="P7" s="438">
        <v>2.0601273016594679E-4</v>
      </c>
      <c r="Q7" s="342">
        <v>105</v>
      </c>
      <c r="R7" s="438">
        <v>1.4918163218913388E-4</v>
      </c>
      <c r="S7" s="224">
        <v>16</v>
      </c>
      <c r="T7" s="1249">
        <v>2.2732439190725165E-5</v>
      </c>
      <c r="U7" s="387"/>
      <c r="V7" s="141"/>
    </row>
    <row r="8" spans="1:23" ht="17.25" customHeight="1">
      <c r="A8" s="1910" t="s">
        <v>12</v>
      </c>
      <c r="B8" s="1911"/>
      <c r="C8" s="342">
        <v>731324</v>
      </c>
      <c r="D8" s="204">
        <v>0.83081302946545932</v>
      </c>
      <c r="E8" s="342">
        <v>725896</v>
      </c>
      <c r="F8" s="344">
        <v>0.99257784511379366</v>
      </c>
      <c r="G8" s="224">
        <v>163102</v>
      </c>
      <c r="H8" s="344">
        <v>0.22302290093036739</v>
      </c>
      <c r="I8" s="224">
        <v>50943</v>
      </c>
      <c r="J8" s="344">
        <v>6.9658591814298454E-2</v>
      </c>
      <c r="K8" s="224">
        <v>5268</v>
      </c>
      <c r="L8" s="344">
        <v>7.2033736073204213E-3</v>
      </c>
      <c r="M8" s="224">
        <v>6862</v>
      </c>
      <c r="N8" s="344">
        <v>9.3829820982218558E-3</v>
      </c>
      <c r="O8" s="224">
        <v>172</v>
      </c>
      <c r="P8" s="438">
        <v>2.3518987480241317E-4</v>
      </c>
      <c r="Q8" s="342">
        <v>121</v>
      </c>
      <c r="R8" s="438">
        <v>1.6545334215751158E-4</v>
      </c>
      <c r="S8" s="224">
        <v>58</v>
      </c>
      <c r="T8" s="1250">
        <v>7.9308213596162574E-5</v>
      </c>
      <c r="U8" s="387"/>
      <c r="V8" s="141"/>
    </row>
    <row r="9" spans="1:23" ht="17.25" customHeight="1">
      <c r="A9" s="1910" t="s">
        <v>13</v>
      </c>
      <c r="B9" s="1911"/>
      <c r="C9" s="342">
        <v>765485</v>
      </c>
      <c r="D9" s="204">
        <v>0.8447308946929335</v>
      </c>
      <c r="E9" s="342">
        <v>760106</v>
      </c>
      <c r="F9" s="344">
        <v>0.99297308242486793</v>
      </c>
      <c r="G9" s="224">
        <v>169330</v>
      </c>
      <c r="H9" s="344">
        <v>0.22120616341273833</v>
      </c>
      <c r="I9" s="224">
        <v>52000</v>
      </c>
      <c r="J9" s="344">
        <v>6.7930788976923132E-2</v>
      </c>
      <c r="K9" s="224">
        <v>5842</v>
      </c>
      <c r="L9" s="344">
        <v>7.6317628692920171E-3</v>
      </c>
      <c r="M9" s="224">
        <v>6416</v>
      </c>
      <c r="N9" s="344">
        <v>8.38161427069113E-3</v>
      </c>
      <c r="O9" s="224">
        <v>238</v>
      </c>
      <c r="P9" s="438">
        <v>3.1091399570207126E-4</v>
      </c>
      <c r="Q9" s="342">
        <v>111</v>
      </c>
      <c r="R9" s="438">
        <v>1.4500610723920128E-4</v>
      </c>
      <c r="S9" s="224">
        <v>67</v>
      </c>
      <c r="T9" s="1250">
        <v>8.7526208874112493E-5</v>
      </c>
      <c r="U9" s="387"/>
      <c r="V9" s="141"/>
    </row>
    <row r="10" spans="1:23" ht="17.25" customHeight="1">
      <c r="A10" s="1910" t="s">
        <v>135</v>
      </c>
      <c r="B10" s="1911"/>
      <c r="C10" s="342">
        <v>790782</v>
      </c>
      <c r="D10" s="204">
        <v>0.85387665369481747</v>
      </c>
      <c r="E10" s="342">
        <v>785767</v>
      </c>
      <c r="F10" s="344">
        <v>0.99365817633684128</v>
      </c>
      <c r="G10" s="224">
        <v>176504</v>
      </c>
      <c r="H10" s="344">
        <v>0.223201843238718</v>
      </c>
      <c r="I10" s="224">
        <v>52002</v>
      </c>
      <c r="J10" s="344">
        <v>6.576022215983672E-2</v>
      </c>
      <c r="K10" s="224">
        <v>6491</v>
      </c>
      <c r="L10" s="344">
        <v>8.2083304880485389E-3</v>
      </c>
      <c r="M10" s="224">
        <v>6145</v>
      </c>
      <c r="N10" s="344">
        <v>7.7707889152762704E-3</v>
      </c>
      <c r="O10" s="224">
        <v>293</v>
      </c>
      <c r="P10" s="438">
        <v>3.7051930873489787E-4</v>
      </c>
      <c r="Q10" s="342">
        <v>167</v>
      </c>
      <c r="R10" s="438">
        <v>2.1118336026869605E-4</v>
      </c>
      <c r="S10" s="224">
        <v>61</v>
      </c>
      <c r="T10" s="1250">
        <v>7.7138832193954839E-5</v>
      </c>
      <c r="U10" s="387"/>
      <c r="V10" s="141"/>
    </row>
    <row r="11" spans="1:23" ht="17.25" customHeight="1">
      <c r="A11" s="1910" t="s">
        <v>183</v>
      </c>
      <c r="B11" s="1911"/>
      <c r="C11" s="342">
        <v>813350</v>
      </c>
      <c r="D11" s="204">
        <v>0.86441257992109921</v>
      </c>
      <c r="E11" s="342">
        <v>808179</v>
      </c>
      <c r="F11" s="344">
        <v>0.99399999999999999</v>
      </c>
      <c r="G11" s="224">
        <v>186080</v>
      </c>
      <c r="H11" s="344">
        <v>0.22900000000000001</v>
      </c>
      <c r="I11" s="224">
        <v>54498</v>
      </c>
      <c r="J11" s="344">
        <v>6.7000000000000004E-2</v>
      </c>
      <c r="K11" s="224">
        <v>7617</v>
      </c>
      <c r="L11" s="344">
        <v>8.9999999999999993E-3</v>
      </c>
      <c r="M11" s="224">
        <v>6631</v>
      </c>
      <c r="N11" s="344">
        <v>8.0000000000000002E-3</v>
      </c>
      <c r="O11" s="224">
        <v>346</v>
      </c>
      <c r="P11" s="438">
        <v>4.2540111882953221E-4</v>
      </c>
      <c r="Q11" s="342">
        <v>424</v>
      </c>
      <c r="R11" s="438">
        <v>5.2130079301653659E-4</v>
      </c>
      <c r="S11" s="224">
        <v>67</v>
      </c>
      <c r="T11" s="1250">
        <v>8.2375361160631956E-5</v>
      </c>
      <c r="U11" s="387"/>
      <c r="V11" s="141"/>
    </row>
    <row r="12" spans="1:23" ht="17.25" customHeight="1">
      <c r="A12" s="1910" t="s">
        <v>432</v>
      </c>
      <c r="B12" s="1911"/>
      <c r="C12" s="342">
        <v>833046</v>
      </c>
      <c r="D12" s="204">
        <v>0.87417964921412128</v>
      </c>
      <c r="E12" s="342">
        <v>828223</v>
      </c>
      <c r="F12" s="344">
        <v>0.99421040374721203</v>
      </c>
      <c r="G12" s="224">
        <v>194339</v>
      </c>
      <c r="H12" s="344">
        <v>0.23328723743946914</v>
      </c>
      <c r="I12" s="224">
        <v>57114</v>
      </c>
      <c r="J12" s="344">
        <v>6.8560439639587731E-2</v>
      </c>
      <c r="K12" s="224">
        <v>8614</v>
      </c>
      <c r="L12" s="344">
        <v>1.0340365357975429E-2</v>
      </c>
      <c r="M12" s="224">
        <v>7117</v>
      </c>
      <c r="N12" s="344">
        <v>8.5433457456130877E-3</v>
      </c>
      <c r="O12" s="224">
        <v>383</v>
      </c>
      <c r="P12" s="438">
        <v>4.5975852473933011E-4</v>
      </c>
      <c r="Q12" s="342">
        <v>388</v>
      </c>
      <c r="R12" s="438">
        <v>4.6576059425289842E-4</v>
      </c>
      <c r="S12" s="224">
        <v>75</v>
      </c>
      <c r="T12" s="1250">
        <v>9.0031042703524181E-5</v>
      </c>
      <c r="U12" s="387"/>
      <c r="V12" s="141"/>
    </row>
    <row r="13" spans="1:23" ht="17.25" customHeight="1">
      <c r="A13" s="1910" t="s">
        <v>529</v>
      </c>
      <c r="B13" s="1911"/>
      <c r="C13" s="342">
        <v>844456</v>
      </c>
      <c r="D13" s="204">
        <v>0.87749545902313919</v>
      </c>
      <c r="E13" s="342">
        <v>839814</v>
      </c>
      <c r="F13" s="344">
        <v>0.9945029699593585</v>
      </c>
      <c r="G13" s="224">
        <v>204927</v>
      </c>
      <c r="H13" s="344">
        <v>0.24267338973256156</v>
      </c>
      <c r="I13" s="224">
        <v>60319</v>
      </c>
      <c r="J13" s="344">
        <v>7.1429417281658247E-2</v>
      </c>
      <c r="K13" s="224">
        <v>10354</v>
      </c>
      <c r="L13" s="344">
        <v>1.2261148005343085E-2</v>
      </c>
      <c r="M13" s="224">
        <v>7135</v>
      </c>
      <c r="N13" s="344">
        <v>8.4492264842691619E-3</v>
      </c>
      <c r="O13" s="224">
        <v>458</v>
      </c>
      <c r="P13" s="438">
        <v>5.423609992705363E-4</v>
      </c>
      <c r="Q13" s="342">
        <v>499</v>
      </c>
      <c r="R13" s="438">
        <v>5.9091296645414325E-4</v>
      </c>
      <c r="S13" s="224">
        <v>75</v>
      </c>
      <c r="T13" s="1250">
        <v>8.8814574116354196E-5</v>
      </c>
      <c r="U13" s="387"/>
      <c r="V13" s="141"/>
    </row>
    <row r="14" spans="1:23" ht="17.25" customHeight="1">
      <c r="A14" s="1910" t="s">
        <v>589</v>
      </c>
      <c r="B14" s="1911"/>
      <c r="C14" s="342">
        <v>849257</v>
      </c>
      <c r="D14" s="204">
        <v>0.88045048005797399</v>
      </c>
      <c r="E14" s="342">
        <v>845050</v>
      </c>
      <c r="F14" s="344">
        <v>0.99504625808206471</v>
      </c>
      <c r="G14" s="224">
        <v>211136</v>
      </c>
      <c r="H14" s="344">
        <v>0.24861261078801825</v>
      </c>
      <c r="I14" s="224">
        <v>60982</v>
      </c>
      <c r="J14" s="344">
        <v>7.180629656276015E-2</v>
      </c>
      <c r="K14" s="224">
        <v>12564</v>
      </c>
      <c r="L14" s="344">
        <v>1.4794108261692279E-2</v>
      </c>
      <c r="M14" s="224">
        <v>7611</v>
      </c>
      <c r="N14" s="344">
        <v>8.9619514469707045E-3</v>
      </c>
      <c r="O14" s="224">
        <v>506</v>
      </c>
      <c r="P14" s="438">
        <v>5.9581492999174568E-4</v>
      </c>
      <c r="Q14" s="342">
        <v>514</v>
      </c>
      <c r="R14" s="438">
        <v>6.0523492888489583E-4</v>
      </c>
      <c r="S14" s="224">
        <v>65</v>
      </c>
      <c r="T14" s="1250">
        <v>7.6537491006844804E-5</v>
      </c>
      <c r="U14" s="387"/>
      <c r="V14" s="141"/>
    </row>
    <row r="15" spans="1:23" ht="17.25" customHeight="1">
      <c r="A15" s="1910" t="s">
        <v>656</v>
      </c>
      <c r="B15" s="1911"/>
      <c r="C15" s="342">
        <v>888922</v>
      </c>
      <c r="D15" s="204">
        <v>0.88045048005797399</v>
      </c>
      <c r="E15" s="342">
        <v>884995</v>
      </c>
      <c r="F15" s="344">
        <v>0.99558228955971395</v>
      </c>
      <c r="G15" s="224">
        <v>224692</v>
      </c>
      <c r="H15" s="344">
        <v>0.25276908435160789</v>
      </c>
      <c r="I15" s="224">
        <v>60642</v>
      </c>
      <c r="J15" s="344">
        <v>6.8219708815846616E-2</v>
      </c>
      <c r="K15" s="224">
        <v>15857</v>
      </c>
      <c r="L15" s="344">
        <v>1.7838460517345729E-2</v>
      </c>
      <c r="M15" s="224">
        <v>9024</v>
      </c>
      <c r="N15" s="344">
        <v>1.0151621852086009E-2</v>
      </c>
      <c r="O15" s="224">
        <v>529</v>
      </c>
      <c r="P15" s="438">
        <v>5.9510283241949241E-4</v>
      </c>
      <c r="Q15" s="342">
        <v>817</v>
      </c>
      <c r="R15" s="438">
        <v>9.1909076386904583E-4</v>
      </c>
      <c r="S15" s="224">
        <v>74</v>
      </c>
      <c r="T15" s="1250">
        <v>8.3246899053010271E-5</v>
      </c>
      <c r="U15" s="387"/>
      <c r="V15" s="141"/>
    </row>
    <row r="16" spans="1:23" ht="17.25" customHeight="1">
      <c r="A16" s="1910" t="s">
        <v>673</v>
      </c>
      <c r="B16" s="1911"/>
      <c r="C16" s="342">
        <v>883322</v>
      </c>
      <c r="D16" s="204">
        <v>0.88301647629920044</v>
      </c>
      <c r="E16" s="342">
        <v>879640</v>
      </c>
      <c r="F16" s="344">
        <v>0.99583164463242169</v>
      </c>
      <c r="G16" s="224">
        <v>226994</v>
      </c>
      <c r="H16" s="344">
        <v>0.25697763669420665</v>
      </c>
      <c r="I16" s="224">
        <v>47843</v>
      </c>
      <c r="J16" s="344">
        <v>5.416258170859551E-2</v>
      </c>
      <c r="K16" s="224">
        <v>18656</v>
      </c>
      <c r="L16" s="344">
        <v>2.1120270977061591E-2</v>
      </c>
      <c r="M16" s="224">
        <v>10365</v>
      </c>
      <c r="N16" s="344">
        <v>1.1734112815032343E-2</v>
      </c>
      <c r="O16" s="224">
        <v>569</v>
      </c>
      <c r="P16" s="438">
        <v>6.441592080804056E-4</v>
      </c>
      <c r="Q16" s="342">
        <v>1270</v>
      </c>
      <c r="R16" s="438">
        <v>1.4377542957154921E-3</v>
      </c>
      <c r="S16" s="224">
        <v>76</v>
      </c>
      <c r="T16" s="1250">
        <v>8.6038839743604262E-5</v>
      </c>
      <c r="U16" s="387"/>
      <c r="V16" s="141"/>
    </row>
    <row r="17" spans="1:22" s="147" customFormat="1" ht="17.25" customHeight="1" thickBot="1">
      <c r="A17" s="1871" t="s">
        <v>939</v>
      </c>
      <c r="B17" s="1872"/>
      <c r="C17" s="171">
        <v>887425</v>
      </c>
      <c r="D17" s="177">
        <v>0.88524729166251026</v>
      </c>
      <c r="E17" s="142">
        <v>884098</v>
      </c>
      <c r="F17" s="177">
        <v>0.99625095078457337</v>
      </c>
      <c r="G17" s="52">
        <v>227442</v>
      </c>
      <c r="H17" s="177">
        <v>0.25629433473251262</v>
      </c>
      <c r="I17" s="52">
        <v>33844</v>
      </c>
      <c r="J17" s="177">
        <v>3.8137307378088292E-2</v>
      </c>
      <c r="K17" s="52">
        <v>22445</v>
      </c>
      <c r="L17" s="177">
        <v>2.5292278220694707E-2</v>
      </c>
      <c r="M17" s="52">
        <v>10079</v>
      </c>
      <c r="N17" s="177">
        <v>1.1357579513761727E-2</v>
      </c>
      <c r="O17" s="224">
        <v>696</v>
      </c>
      <c r="P17" s="438">
        <v>7.8429163027861511E-4</v>
      </c>
      <c r="Q17" s="342">
        <v>1341</v>
      </c>
      <c r="R17" s="438">
        <v>1.5111136152350902E-3</v>
      </c>
      <c r="S17" s="224">
        <v>72</v>
      </c>
      <c r="T17" s="1250">
        <v>8.113361692537397E-5</v>
      </c>
      <c r="U17" s="387"/>
      <c r="V17" s="141"/>
    </row>
    <row r="18" spans="1:22" s="147" customFormat="1" ht="17.25" customHeight="1">
      <c r="A18" s="1900" t="s">
        <v>941</v>
      </c>
      <c r="B18" s="917" t="s">
        <v>185</v>
      </c>
      <c r="C18" s="948">
        <f>C17-C16</f>
        <v>4103</v>
      </c>
      <c r="D18" s="1028" t="s">
        <v>52</v>
      </c>
      <c r="E18" s="948">
        <f t="shared" ref="E18:M18" si="0">E17-E16</f>
        <v>4458</v>
      </c>
      <c r="F18" s="1027" t="s">
        <v>52</v>
      </c>
      <c r="G18" s="909">
        <f t="shared" si="0"/>
        <v>448</v>
      </c>
      <c r="H18" s="1027" t="s">
        <v>52</v>
      </c>
      <c r="I18" s="909">
        <f>I17-I16</f>
        <v>-13999</v>
      </c>
      <c r="J18" s="1027" t="s">
        <v>52</v>
      </c>
      <c r="K18" s="909">
        <f t="shared" si="0"/>
        <v>3789</v>
      </c>
      <c r="L18" s="1027" t="s">
        <v>52</v>
      </c>
      <c r="M18" s="909">
        <f t="shared" si="0"/>
        <v>-286</v>
      </c>
      <c r="N18" s="1027" t="s">
        <v>52</v>
      </c>
      <c r="O18" s="909">
        <f>O17-O16</f>
        <v>127</v>
      </c>
      <c r="P18" s="1027" t="s">
        <v>52</v>
      </c>
      <c r="Q18" s="1026">
        <f>Q17-Q16</f>
        <v>71</v>
      </c>
      <c r="R18" s="1027" t="s">
        <v>52</v>
      </c>
      <c r="S18" s="909">
        <f>S17-S16</f>
        <v>-4</v>
      </c>
      <c r="T18" s="1043" t="s">
        <v>52</v>
      </c>
    </row>
    <row r="19" spans="1:22" s="147" customFormat="1" ht="17.25" customHeight="1">
      <c r="A19" s="1901"/>
      <c r="B19" s="912" t="s">
        <v>186</v>
      </c>
      <c r="C19" s="952">
        <f>C17/C16-1</f>
        <v>4.6449652561579846E-3</v>
      </c>
      <c r="D19" s="1037" t="s">
        <v>52</v>
      </c>
      <c r="E19" s="952">
        <f t="shared" ref="E19:M19" si="1">E17/E16-1</f>
        <v>5.0679823564185877E-3</v>
      </c>
      <c r="F19" s="1036" t="s">
        <v>52</v>
      </c>
      <c r="G19" s="914">
        <f t="shared" si="1"/>
        <v>1.9736204481175523E-3</v>
      </c>
      <c r="H19" s="1036" t="s">
        <v>52</v>
      </c>
      <c r="I19" s="914">
        <f t="shared" si="1"/>
        <v>-0.2926028886148444</v>
      </c>
      <c r="J19" s="1036" t="s">
        <v>52</v>
      </c>
      <c r="K19" s="914">
        <f t="shared" si="1"/>
        <v>0.20309819897084047</v>
      </c>
      <c r="L19" s="1036" t="s">
        <v>52</v>
      </c>
      <c r="M19" s="914">
        <f t="shared" si="1"/>
        <v>-2.7592860588519064E-2</v>
      </c>
      <c r="N19" s="1036" t="s">
        <v>52</v>
      </c>
      <c r="O19" s="914">
        <f>O17/O16-1</f>
        <v>0.22319859402460462</v>
      </c>
      <c r="P19" s="1036" t="s">
        <v>52</v>
      </c>
      <c r="Q19" s="1035">
        <f>Q17/Q16-1</f>
        <v>5.5905511811023656E-2</v>
      </c>
      <c r="R19" s="1036" t="s">
        <v>52</v>
      </c>
      <c r="S19" s="914">
        <f>S17/S16-1</f>
        <v>-5.2631578947368474E-2</v>
      </c>
      <c r="T19" s="1046" t="s">
        <v>52</v>
      </c>
    </row>
    <row r="20" spans="1:22" s="147" customFormat="1" ht="17.25" customHeight="1">
      <c r="A20" s="1902" t="s">
        <v>945</v>
      </c>
      <c r="B20" s="928" t="s">
        <v>185</v>
      </c>
      <c r="C20" s="955">
        <f>C17-C12</f>
        <v>54379</v>
      </c>
      <c r="D20" s="1034" t="s">
        <v>52</v>
      </c>
      <c r="E20" s="955">
        <f t="shared" ref="E20:M20" si="2">E17-E12</f>
        <v>55875</v>
      </c>
      <c r="F20" s="1033" t="s">
        <v>52</v>
      </c>
      <c r="G20" s="919">
        <f t="shared" si="2"/>
        <v>33103</v>
      </c>
      <c r="H20" s="1033" t="s">
        <v>52</v>
      </c>
      <c r="I20" s="919">
        <f t="shared" si="2"/>
        <v>-23270</v>
      </c>
      <c r="J20" s="1033" t="s">
        <v>52</v>
      </c>
      <c r="K20" s="919">
        <f t="shared" si="2"/>
        <v>13831</v>
      </c>
      <c r="L20" s="1033" t="s">
        <v>52</v>
      </c>
      <c r="M20" s="919">
        <f t="shared" si="2"/>
        <v>2962</v>
      </c>
      <c r="N20" s="1033" t="s">
        <v>52</v>
      </c>
      <c r="O20" s="919">
        <f>O17-O12</f>
        <v>313</v>
      </c>
      <c r="P20" s="1033" t="s">
        <v>52</v>
      </c>
      <c r="Q20" s="1032">
        <f>Q17-Q12</f>
        <v>953</v>
      </c>
      <c r="R20" s="1033" t="s">
        <v>52</v>
      </c>
      <c r="S20" s="919">
        <f>S17-S12</f>
        <v>-3</v>
      </c>
      <c r="T20" s="1045" t="s">
        <v>52</v>
      </c>
    </row>
    <row r="21" spans="1:22" s="147" customFormat="1" ht="17.25" customHeight="1">
      <c r="A21" s="1901"/>
      <c r="B21" s="912" t="s">
        <v>186</v>
      </c>
      <c r="C21" s="952">
        <f>C17/C12-1</f>
        <v>6.5277307615665858E-2</v>
      </c>
      <c r="D21" s="1037" t="s">
        <v>52</v>
      </c>
      <c r="E21" s="952">
        <f t="shared" ref="E21:M21" si="3">E17/E12-1</f>
        <v>6.7463714482693726E-2</v>
      </c>
      <c r="F21" s="1036" t="s">
        <v>52</v>
      </c>
      <c r="G21" s="914">
        <f t="shared" si="3"/>
        <v>0.17033637098060606</v>
      </c>
      <c r="H21" s="1036" t="s">
        <v>52</v>
      </c>
      <c r="I21" s="914">
        <f t="shared" si="3"/>
        <v>-0.4074307525300277</v>
      </c>
      <c r="J21" s="1036" t="s">
        <v>52</v>
      </c>
      <c r="K21" s="914">
        <f t="shared" si="3"/>
        <v>1.6056419781750639</v>
      </c>
      <c r="L21" s="1036" t="s">
        <v>52</v>
      </c>
      <c r="M21" s="914">
        <f t="shared" si="3"/>
        <v>0.41618659547562165</v>
      </c>
      <c r="N21" s="1036" t="s">
        <v>52</v>
      </c>
      <c r="O21" s="914">
        <f>O17/O12-1</f>
        <v>0.81723237597911225</v>
      </c>
      <c r="P21" s="1036" t="s">
        <v>52</v>
      </c>
      <c r="Q21" s="1035">
        <f>Q17/Q12-1</f>
        <v>2.4561855670103094</v>
      </c>
      <c r="R21" s="1036" t="s">
        <v>52</v>
      </c>
      <c r="S21" s="914">
        <f>S17/S12-1</f>
        <v>-4.0000000000000036E-2</v>
      </c>
      <c r="T21" s="1046" t="s">
        <v>52</v>
      </c>
    </row>
    <row r="22" spans="1:22" s="147" customFormat="1" ht="17.25" customHeight="1">
      <c r="A22" s="1902" t="s">
        <v>944</v>
      </c>
      <c r="B22" s="928" t="s">
        <v>185</v>
      </c>
      <c r="C22" s="955">
        <f>C17-C7</f>
        <v>183585</v>
      </c>
      <c r="D22" s="1034" t="s">
        <v>52</v>
      </c>
      <c r="E22" s="955">
        <f t="shared" ref="E22:M22" si="4">E17-E7</f>
        <v>185776</v>
      </c>
      <c r="F22" s="1033" t="s">
        <v>52</v>
      </c>
      <c r="G22" s="919">
        <f t="shared" si="4"/>
        <v>68867</v>
      </c>
      <c r="H22" s="1033" t="s">
        <v>52</v>
      </c>
      <c r="I22" s="919">
        <f t="shared" si="4"/>
        <v>-17845</v>
      </c>
      <c r="J22" s="1033" t="s">
        <v>52</v>
      </c>
      <c r="K22" s="919">
        <f t="shared" si="4"/>
        <v>17362</v>
      </c>
      <c r="L22" s="1033" t="s">
        <v>52</v>
      </c>
      <c r="M22" s="919">
        <f t="shared" si="4"/>
        <v>2898</v>
      </c>
      <c r="N22" s="1033" t="s">
        <v>52</v>
      </c>
      <c r="O22" s="919">
        <f>O17-O7</f>
        <v>551</v>
      </c>
      <c r="P22" s="1033" t="s">
        <v>52</v>
      </c>
      <c r="Q22" s="1032">
        <f>Q17-Q7</f>
        <v>1236</v>
      </c>
      <c r="R22" s="1033" t="s">
        <v>52</v>
      </c>
      <c r="S22" s="919">
        <v>74</v>
      </c>
      <c r="T22" s="1045" t="s">
        <v>52</v>
      </c>
    </row>
    <row r="23" spans="1:22" s="147" customFormat="1" ht="17.25" customHeight="1">
      <c r="A23" s="2027"/>
      <c r="B23" s="968" t="s">
        <v>186</v>
      </c>
      <c r="C23" s="916">
        <f>C17/C7-1</f>
        <v>0.26083342805182985</v>
      </c>
      <c r="D23" s="1203" t="s">
        <v>52</v>
      </c>
      <c r="E23" s="916">
        <f t="shared" ref="E23:M23" si="5">E17/E7-1</f>
        <v>0.26603200242867908</v>
      </c>
      <c r="F23" s="1198" t="s">
        <v>52</v>
      </c>
      <c r="G23" s="937">
        <f t="shared" si="5"/>
        <v>0.43428661516632516</v>
      </c>
      <c r="H23" s="1198" t="s">
        <v>52</v>
      </c>
      <c r="I23" s="937">
        <f t="shared" si="5"/>
        <v>-0.34523786492290431</v>
      </c>
      <c r="J23" s="1198" t="s">
        <v>52</v>
      </c>
      <c r="K23" s="937">
        <f t="shared" si="5"/>
        <v>3.415699390123943</v>
      </c>
      <c r="L23" s="1198" t="s">
        <v>52</v>
      </c>
      <c r="M23" s="937">
        <f t="shared" si="5"/>
        <v>0.40356496309706169</v>
      </c>
      <c r="N23" s="1198" t="s">
        <v>52</v>
      </c>
      <c r="O23" s="937">
        <f>O17/O7-1</f>
        <v>3.8</v>
      </c>
      <c r="P23" s="1198" t="s">
        <v>52</v>
      </c>
      <c r="Q23" s="1209">
        <f>Q17/Q7-1</f>
        <v>11.771428571428572</v>
      </c>
      <c r="R23" s="1198" t="s">
        <v>52</v>
      </c>
      <c r="S23" s="937">
        <v>1</v>
      </c>
      <c r="T23" s="1199" t="s">
        <v>52</v>
      </c>
    </row>
    <row r="24" spans="1:22" s="551" customFormat="1" ht="17.25" customHeight="1">
      <c r="A24" s="903"/>
      <c r="B24" s="258"/>
      <c r="C24" s="256"/>
      <c r="D24" s="257"/>
      <c r="E24" s="256"/>
      <c r="F24" s="257"/>
      <c r="G24" s="256"/>
      <c r="H24" s="257"/>
      <c r="I24" s="256"/>
      <c r="J24" s="257"/>
      <c r="K24" s="256"/>
      <c r="L24" s="257"/>
      <c r="M24" s="256"/>
      <c r="N24" s="257"/>
      <c r="O24" s="256"/>
      <c r="P24" s="257"/>
      <c r="Q24" s="256"/>
      <c r="R24" s="257"/>
      <c r="S24" s="256"/>
      <c r="T24" s="257"/>
    </row>
    <row r="25" spans="1:22" s="147" customFormat="1" ht="17.25" customHeight="1">
      <c r="A25" s="412" t="s">
        <v>362</v>
      </c>
      <c r="B25" s="218"/>
      <c r="C25" s="14"/>
      <c r="D25" s="143"/>
      <c r="E25" s="14"/>
      <c r="F25" s="143"/>
      <c r="G25" s="14"/>
      <c r="H25" s="143"/>
      <c r="I25" s="14"/>
      <c r="J25" s="143"/>
      <c r="K25" s="14"/>
      <c r="L25" s="143"/>
      <c r="M25" s="14"/>
      <c r="N25" s="143"/>
    </row>
    <row r="26" spans="1:22" s="147" customFormat="1" ht="17.25" customHeight="1">
      <c r="A26" s="412" t="s">
        <v>472</v>
      </c>
      <c r="B26" s="218"/>
      <c r="C26" s="14"/>
      <c r="D26" s="143"/>
      <c r="E26" s="14"/>
      <c r="F26" s="143"/>
      <c r="G26" s="14"/>
      <c r="H26" s="143"/>
      <c r="I26" s="196"/>
      <c r="J26" s="143"/>
      <c r="K26" s="14"/>
      <c r="L26" s="143"/>
      <c r="M26" s="14"/>
      <c r="N26" s="143"/>
    </row>
    <row r="27" spans="1:22">
      <c r="A27" s="69" t="s">
        <v>513</v>
      </c>
      <c r="C27" s="196"/>
      <c r="D27" s="196"/>
      <c r="E27" s="196"/>
      <c r="F27" s="196"/>
      <c r="G27" s="196"/>
      <c r="H27" s="196"/>
      <c r="I27" s="196"/>
      <c r="J27" s="196"/>
      <c r="K27" s="196"/>
      <c r="L27" s="196"/>
      <c r="M27" s="196"/>
      <c r="N27" s="196"/>
    </row>
    <row r="28" spans="1:22">
      <c r="C28" s="141"/>
      <c r="D28" s="141"/>
      <c r="E28" s="141"/>
      <c r="F28" s="141"/>
      <c r="G28" s="141"/>
      <c r="H28" s="141"/>
      <c r="I28" s="141"/>
      <c r="J28" s="141"/>
      <c r="K28" s="141"/>
      <c r="L28" s="141"/>
      <c r="M28" s="141"/>
      <c r="N28" s="141"/>
    </row>
    <row r="29" spans="1:22">
      <c r="C29" s="196"/>
      <c r="D29" s="196"/>
      <c r="E29" s="196"/>
      <c r="F29" s="196"/>
      <c r="G29" s="196"/>
      <c r="H29" s="196"/>
      <c r="I29" s="196"/>
      <c r="J29" s="196"/>
      <c r="K29" s="196"/>
      <c r="L29" s="196"/>
      <c r="M29" s="196"/>
      <c r="N29" s="196"/>
    </row>
    <row r="30" spans="1:22">
      <c r="E30" s="147"/>
    </row>
    <row r="31" spans="1:22">
      <c r="E31" s="147"/>
    </row>
  </sheetData>
  <mergeCells count="25">
    <mergeCell ref="O4:P5"/>
    <mergeCell ref="Q4:R5"/>
    <mergeCell ref="S4:T5"/>
    <mergeCell ref="E3:T3"/>
    <mergeCell ref="A3:B6"/>
    <mergeCell ref="M4:N5"/>
    <mergeCell ref="E4:F5"/>
    <mergeCell ref="C3:D5"/>
    <mergeCell ref="G4:H5"/>
    <mergeCell ref="K4:L5"/>
    <mergeCell ref="I4:J5"/>
    <mergeCell ref="A7:B7"/>
    <mergeCell ref="A8:B8"/>
    <mergeCell ref="A9:B9"/>
    <mergeCell ref="A10:B10"/>
    <mergeCell ref="A11:B11"/>
    <mergeCell ref="A17:B17"/>
    <mergeCell ref="A18:A19"/>
    <mergeCell ref="A20:A21"/>
    <mergeCell ref="A22:A23"/>
    <mergeCell ref="A12:B12"/>
    <mergeCell ref="A13:B13"/>
    <mergeCell ref="A14:B14"/>
    <mergeCell ref="A15:B15"/>
    <mergeCell ref="A16:B16"/>
  </mergeCells>
  <hyperlinks>
    <hyperlink ref="V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C19:N23 O18:S23 C18:I18 J18:N18" unlockedFormula="1"/>
  </ignoredError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0"/>
  <dimension ref="A1:V36"/>
  <sheetViews>
    <sheetView showGridLines="0" zoomScaleNormal="100" workbookViewId="0"/>
  </sheetViews>
  <sheetFormatPr defaultRowHeight="15"/>
  <cols>
    <col min="1" max="1" width="17" customWidth="1"/>
    <col min="2" max="2" width="6.7109375" customWidth="1"/>
    <col min="3" max="3" width="5.85546875" customWidth="1"/>
    <col min="4" max="4" width="6.7109375" customWidth="1"/>
    <col min="5" max="5" width="6.85546875" customWidth="1"/>
    <col min="6" max="6" width="6.7109375" customWidth="1"/>
    <col min="7" max="7" width="6" bestFit="1" customWidth="1"/>
    <col min="8" max="8" width="6.7109375" customWidth="1"/>
    <col min="9" max="9" width="6" bestFit="1" customWidth="1"/>
    <col min="10" max="10" width="6.7109375" customWidth="1"/>
    <col min="11" max="11" width="5.140625" bestFit="1" customWidth="1"/>
    <col min="12" max="12" width="6.7109375" customWidth="1"/>
    <col min="13" max="13" width="5.140625" bestFit="1" customWidth="1"/>
    <col min="14" max="14" width="6.7109375" style="377" customWidth="1"/>
    <col min="15" max="15" width="5.140625" style="377" bestFit="1" customWidth="1"/>
    <col min="16" max="16" width="6.7109375" style="377" customWidth="1"/>
    <col min="17" max="17" width="5.5703125" style="377" customWidth="1"/>
    <col min="18" max="18" width="6.7109375" customWidth="1"/>
    <col min="19" max="19" width="6" customWidth="1"/>
    <col min="20" max="20" width="7.5703125" customWidth="1"/>
  </cols>
  <sheetData>
    <row r="1" spans="1:22" ht="17.25" customHeight="1">
      <c r="A1" s="165" t="s">
        <v>1058</v>
      </c>
      <c r="B1" s="98"/>
      <c r="C1" s="98"/>
      <c r="D1" s="98"/>
      <c r="E1" s="98"/>
      <c r="F1" s="98"/>
      <c r="G1" s="124"/>
      <c r="H1" s="124"/>
      <c r="I1" s="98"/>
      <c r="J1" s="98"/>
      <c r="K1" s="98"/>
      <c r="L1" s="98"/>
      <c r="M1" s="98"/>
      <c r="N1" s="145"/>
      <c r="O1" s="145"/>
      <c r="P1" s="145"/>
      <c r="Q1" s="145"/>
      <c r="R1" s="98"/>
      <c r="S1" s="98"/>
    </row>
    <row r="2" spans="1:22" ht="17.25" customHeight="1" thickBot="1">
      <c r="A2" s="1614" t="s">
        <v>1719</v>
      </c>
      <c r="B2" s="99"/>
      <c r="C2" s="99"/>
      <c r="D2" s="99"/>
      <c r="E2" s="99"/>
      <c r="F2" s="99"/>
      <c r="G2" s="99"/>
      <c r="H2" s="99"/>
      <c r="I2" s="99"/>
      <c r="J2" s="99"/>
      <c r="K2" s="99"/>
      <c r="L2" s="99"/>
      <c r="M2" s="99"/>
      <c r="N2" s="146"/>
      <c r="O2" s="146"/>
      <c r="P2" s="146"/>
      <c r="Q2" s="146"/>
      <c r="R2" s="146"/>
      <c r="S2" s="146"/>
      <c r="T2" s="146"/>
      <c r="U2" s="213" t="s">
        <v>1602</v>
      </c>
      <c r="V2" s="146"/>
    </row>
    <row r="3" spans="1:22" ht="17.25" customHeight="1">
      <c r="A3" s="1987" t="s">
        <v>184</v>
      </c>
      <c r="B3" s="1994" t="s">
        <v>67</v>
      </c>
      <c r="C3" s="2003"/>
      <c r="D3" s="1994" t="s">
        <v>215</v>
      </c>
      <c r="E3" s="1995"/>
      <c r="F3" s="1995"/>
      <c r="G3" s="1995"/>
      <c r="H3" s="1995"/>
      <c r="I3" s="1995"/>
      <c r="J3" s="1995"/>
      <c r="K3" s="1995"/>
      <c r="L3" s="1995"/>
      <c r="M3" s="1995"/>
      <c r="N3" s="1995"/>
      <c r="O3" s="1995"/>
      <c r="P3" s="1995"/>
      <c r="Q3" s="1995"/>
      <c r="R3" s="1995"/>
      <c r="S3" s="1997"/>
    </row>
    <row r="4" spans="1:22" ht="17.25" customHeight="1">
      <c r="A4" s="1992"/>
      <c r="B4" s="1996"/>
      <c r="C4" s="1945"/>
      <c r="D4" s="2001" t="s">
        <v>154</v>
      </c>
      <c r="E4" s="1973"/>
      <c r="F4" s="1999" t="s">
        <v>155</v>
      </c>
      <c r="G4" s="1973"/>
      <c r="H4" s="1999" t="s">
        <v>156</v>
      </c>
      <c r="I4" s="1973"/>
      <c r="J4" s="1999" t="s">
        <v>157</v>
      </c>
      <c r="K4" s="1973"/>
      <c r="L4" s="1999" t="s">
        <v>158</v>
      </c>
      <c r="M4" s="1973"/>
      <c r="N4" s="1999" t="s">
        <v>561</v>
      </c>
      <c r="O4" s="1973"/>
      <c r="P4" s="1999" t="s">
        <v>562</v>
      </c>
      <c r="Q4" s="1973"/>
      <c r="R4" s="1999" t="s">
        <v>159</v>
      </c>
      <c r="S4" s="1999"/>
    </row>
    <row r="5" spans="1:22" ht="17.25" customHeight="1">
      <c r="A5" s="1992"/>
      <c r="B5" s="1996"/>
      <c r="C5" s="1945"/>
      <c r="D5" s="1919"/>
      <c r="E5" s="2002"/>
      <c r="F5" s="1920"/>
      <c r="G5" s="2002"/>
      <c r="H5" s="1920"/>
      <c r="I5" s="2002"/>
      <c r="J5" s="1920"/>
      <c r="K5" s="2002"/>
      <c r="L5" s="1920"/>
      <c r="M5" s="2002"/>
      <c r="N5" s="1920"/>
      <c r="O5" s="2002"/>
      <c r="P5" s="1920"/>
      <c r="Q5" s="2002"/>
      <c r="R5" s="1920" t="s">
        <v>39</v>
      </c>
      <c r="S5" s="1920"/>
    </row>
    <row r="6" spans="1:22" ht="17.25" customHeight="1" thickBot="1">
      <c r="A6" s="1993"/>
      <c r="B6" s="1061" t="s">
        <v>142</v>
      </c>
      <c r="C6" s="1071" t="s">
        <v>175</v>
      </c>
      <c r="D6" s="1061" t="s">
        <v>142</v>
      </c>
      <c r="E6" s="1066" t="s">
        <v>146</v>
      </c>
      <c r="F6" s="1064" t="s">
        <v>142</v>
      </c>
      <c r="G6" s="1066" t="s">
        <v>146</v>
      </c>
      <c r="H6" s="1064" t="s">
        <v>142</v>
      </c>
      <c r="I6" s="1066" t="s">
        <v>146</v>
      </c>
      <c r="J6" s="1064" t="s">
        <v>142</v>
      </c>
      <c r="K6" s="1066" t="s">
        <v>146</v>
      </c>
      <c r="L6" s="1064" t="s">
        <v>142</v>
      </c>
      <c r="M6" s="1066" t="s">
        <v>146</v>
      </c>
      <c r="N6" s="1064" t="s">
        <v>142</v>
      </c>
      <c r="O6" s="1066" t="s">
        <v>146</v>
      </c>
      <c r="P6" s="1064" t="s">
        <v>142</v>
      </c>
      <c r="Q6" s="1066" t="s">
        <v>146</v>
      </c>
      <c r="R6" s="1064" t="s">
        <v>142</v>
      </c>
      <c r="S6" s="1065" t="s">
        <v>146</v>
      </c>
    </row>
    <row r="7" spans="1:22" ht="17.25" customHeight="1">
      <c r="A7" s="975" t="s">
        <v>1601</v>
      </c>
      <c r="B7" s="629">
        <v>887425</v>
      </c>
      <c r="C7" s="724">
        <v>0.88524729166251026</v>
      </c>
      <c r="D7" s="629">
        <v>884098</v>
      </c>
      <c r="E7" s="724">
        <f>D7/$B7</f>
        <v>0.99625095078457337</v>
      </c>
      <c r="F7" s="632">
        <v>227442</v>
      </c>
      <c r="G7" s="724">
        <f>F7/$B7</f>
        <v>0.25629433473251262</v>
      </c>
      <c r="H7" s="632">
        <v>33844</v>
      </c>
      <c r="I7" s="724">
        <f>H7/$B7</f>
        <v>3.8137307378088292E-2</v>
      </c>
      <c r="J7" s="632">
        <v>22445</v>
      </c>
      <c r="K7" s="724">
        <f>J7/$B7</f>
        <v>2.5292278220694707E-2</v>
      </c>
      <c r="L7" s="632">
        <v>10079</v>
      </c>
      <c r="M7" s="724">
        <f>L7/$B7</f>
        <v>1.1357579513761727E-2</v>
      </c>
      <c r="N7" s="520">
        <v>696</v>
      </c>
      <c r="O7" s="724">
        <f>N7/$B7</f>
        <v>7.8429163027861511E-4</v>
      </c>
      <c r="P7" s="520">
        <v>1341</v>
      </c>
      <c r="Q7" s="724">
        <f>P7/$B7</f>
        <v>1.5111136152350902E-3</v>
      </c>
      <c r="R7" s="632">
        <v>72</v>
      </c>
      <c r="S7" s="1251">
        <f>R7/$B7</f>
        <v>8.113361692537397E-5</v>
      </c>
    </row>
    <row r="8" spans="1:22" ht="17.25" customHeight="1">
      <c r="A8" s="980" t="s">
        <v>16</v>
      </c>
      <c r="B8" s="140">
        <v>113955</v>
      </c>
      <c r="C8" s="344">
        <v>0.9374614378439744</v>
      </c>
      <c r="D8" s="319">
        <v>113002</v>
      </c>
      <c r="E8" s="344">
        <f t="shared" ref="E8:G21" si="0">D8/$B8</f>
        <v>0.9916370497126058</v>
      </c>
      <c r="F8" s="224">
        <v>24395</v>
      </c>
      <c r="G8" s="344">
        <f t="shared" si="0"/>
        <v>0.21407573164845772</v>
      </c>
      <c r="H8" s="224">
        <v>1271</v>
      </c>
      <c r="I8" s="344">
        <f t="shared" ref="I8" si="1">H8/$B8</f>
        <v>1.1153525514457462E-2</v>
      </c>
      <c r="J8" s="224">
        <v>7883</v>
      </c>
      <c r="K8" s="344">
        <f t="shared" ref="K8" si="2">J8/$B8</f>
        <v>6.9176429292264488E-2</v>
      </c>
      <c r="L8" s="224">
        <v>3166</v>
      </c>
      <c r="M8" s="344">
        <f t="shared" ref="M8" si="3">L8/$B8</f>
        <v>2.7782896757491994E-2</v>
      </c>
      <c r="N8" s="222">
        <v>361</v>
      </c>
      <c r="O8" s="344">
        <f t="shared" ref="O8:Q8" si="4">N8/$B8</f>
        <v>3.1679171602825677E-3</v>
      </c>
      <c r="P8" s="222">
        <v>302</v>
      </c>
      <c r="Q8" s="344">
        <f t="shared" si="4"/>
        <v>2.6501689263305692E-3</v>
      </c>
      <c r="R8" s="224">
        <v>63</v>
      </c>
      <c r="S8" s="143">
        <f t="shared" ref="S8" si="5">R8/$B8</f>
        <v>5.5284980913518497E-4</v>
      </c>
    </row>
    <row r="9" spans="1:22" ht="17.25" customHeight="1">
      <c r="A9" s="980" t="s">
        <v>17</v>
      </c>
      <c r="B9" s="140">
        <v>130332</v>
      </c>
      <c r="C9" s="344">
        <v>0.87710136344670708</v>
      </c>
      <c r="D9" s="319">
        <v>130309</v>
      </c>
      <c r="E9" s="344">
        <f t="shared" si="0"/>
        <v>0.99982352760642057</v>
      </c>
      <c r="F9" s="224">
        <v>30053</v>
      </c>
      <c r="G9" s="344">
        <f t="shared" si="0"/>
        <v>0.23058803670625785</v>
      </c>
      <c r="H9" s="224">
        <v>5619</v>
      </c>
      <c r="I9" s="344">
        <f t="shared" ref="I9" si="6">H9/$B9</f>
        <v>4.3112973022741918E-2</v>
      </c>
      <c r="J9" s="224">
        <v>4669</v>
      </c>
      <c r="K9" s="344">
        <f t="shared" ref="K9" si="7">J9/$B9</f>
        <v>3.5823895896633214E-2</v>
      </c>
      <c r="L9" s="224">
        <v>1954</v>
      </c>
      <c r="M9" s="344">
        <f t="shared" ref="M9" si="8">L9/$B9</f>
        <v>1.4992480741490961E-2</v>
      </c>
      <c r="N9" s="222">
        <v>153</v>
      </c>
      <c r="O9" s="344">
        <f t="shared" ref="O9:Q9" si="9">N9/$B9</f>
        <v>1.173925052941718E-3</v>
      </c>
      <c r="P9" s="222">
        <v>195</v>
      </c>
      <c r="Q9" s="344">
        <f t="shared" si="9"/>
        <v>1.4961789890433662E-3</v>
      </c>
      <c r="R9" s="1137" t="s">
        <v>170</v>
      </c>
      <c r="S9" s="1138" t="s">
        <v>170</v>
      </c>
    </row>
    <row r="10" spans="1:22" ht="17.25" customHeight="1">
      <c r="A10" s="980" t="s">
        <v>18</v>
      </c>
      <c r="B10" s="140">
        <v>50412</v>
      </c>
      <c r="C10" s="344">
        <v>0.83876012844616743</v>
      </c>
      <c r="D10" s="319">
        <v>50286</v>
      </c>
      <c r="E10" s="344">
        <f t="shared" si="0"/>
        <v>0.99750059509640565</v>
      </c>
      <c r="F10" s="224">
        <v>17743</v>
      </c>
      <c r="G10" s="344">
        <f t="shared" si="0"/>
        <v>0.35195985082916764</v>
      </c>
      <c r="H10" s="224">
        <v>399</v>
      </c>
      <c r="I10" s="344">
        <f t="shared" ref="I10" si="10">H10/$B10</f>
        <v>7.9147821947155444E-3</v>
      </c>
      <c r="J10" s="224">
        <v>307</v>
      </c>
      <c r="K10" s="344">
        <f t="shared" ref="K10" si="11">J10/$B10</f>
        <v>6.0898198841545662E-3</v>
      </c>
      <c r="L10" s="224">
        <v>252</v>
      </c>
      <c r="M10" s="344">
        <f t="shared" ref="M10" si="12">L10/$B10</f>
        <v>4.9988098071887645E-3</v>
      </c>
      <c r="N10" s="222">
        <v>10</v>
      </c>
      <c r="O10" s="230" t="s">
        <v>170</v>
      </c>
      <c r="P10" s="222">
        <v>15</v>
      </c>
      <c r="Q10" s="344">
        <f t="shared" ref="Q10" si="13">P10/$B10</f>
        <v>2.9754820280885501E-4</v>
      </c>
      <c r="R10" s="1137" t="s">
        <v>170</v>
      </c>
      <c r="S10" s="1138" t="s">
        <v>170</v>
      </c>
    </row>
    <row r="11" spans="1:22" ht="17.25" customHeight="1">
      <c r="A11" s="980" t="s">
        <v>19</v>
      </c>
      <c r="B11" s="140">
        <v>46692</v>
      </c>
      <c r="C11" s="344">
        <v>0.84860601214059828</v>
      </c>
      <c r="D11" s="319">
        <v>46497</v>
      </c>
      <c r="E11" s="344">
        <f t="shared" si="0"/>
        <v>0.99582369570804419</v>
      </c>
      <c r="F11" s="224">
        <v>16034</v>
      </c>
      <c r="G11" s="344">
        <f t="shared" si="0"/>
        <v>0.34339929752420117</v>
      </c>
      <c r="H11" s="224">
        <v>697</v>
      </c>
      <c r="I11" s="344">
        <f t="shared" ref="I11" si="14">H11/$B11</f>
        <v>1.49276107256061E-2</v>
      </c>
      <c r="J11" s="224">
        <v>103</v>
      </c>
      <c r="K11" s="344">
        <f t="shared" ref="K11" si="15">J11/$B11</f>
        <v>2.2059453439561383E-3</v>
      </c>
      <c r="L11" s="224">
        <v>394</v>
      </c>
      <c r="M11" s="344">
        <f t="shared" ref="M11" si="16">L11/$B11</f>
        <v>8.4382763642594019E-3</v>
      </c>
      <c r="N11" s="230" t="s">
        <v>170</v>
      </c>
      <c r="O11" s="230" t="s">
        <v>170</v>
      </c>
      <c r="P11" s="222">
        <v>11</v>
      </c>
      <c r="Q11" s="344">
        <f t="shared" ref="Q11" si="17">P11/$B11</f>
        <v>2.3558639595648077E-4</v>
      </c>
      <c r="R11" s="1137" t="s">
        <v>170</v>
      </c>
      <c r="S11" s="1138" t="s">
        <v>170</v>
      </c>
    </row>
    <row r="12" spans="1:22" ht="17.25" customHeight="1">
      <c r="A12" s="980" t="s">
        <v>20</v>
      </c>
      <c r="B12" s="140">
        <v>21196</v>
      </c>
      <c r="C12" s="344">
        <v>0.84274979126078486</v>
      </c>
      <c r="D12" s="319">
        <v>20716</v>
      </c>
      <c r="E12" s="344">
        <f t="shared" si="0"/>
        <v>0.97735421777693909</v>
      </c>
      <c r="F12" s="224">
        <v>7639</v>
      </c>
      <c r="G12" s="344">
        <f t="shared" si="0"/>
        <v>0.36039818833742215</v>
      </c>
      <c r="H12" s="224">
        <v>211</v>
      </c>
      <c r="I12" s="344">
        <f t="shared" ref="I12" si="18">H12/$B12</f>
        <v>9.9547084355538773E-3</v>
      </c>
      <c r="J12" s="224">
        <v>187</v>
      </c>
      <c r="K12" s="344">
        <f t="shared" ref="K12" si="19">J12/$B12</f>
        <v>8.8224193244008306E-3</v>
      </c>
      <c r="L12" s="224">
        <v>11</v>
      </c>
      <c r="M12" s="344">
        <f t="shared" ref="M12" si="20">L12/$B12</f>
        <v>5.1896584261181358E-4</v>
      </c>
      <c r="N12" s="230" t="s">
        <v>170</v>
      </c>
      <c r="O12" s="230" t="s">
        <v>170</v>
      </c>
      <c r="P12" s="222">
        <v>13</v>
      </c>
      <c r="Q12" s="344">
        <f t="shared" ref="Q12" si="21">P12/$B12</f>
        <v>6.1332326854123421E-4</v>
      </c>
      <c r="R12" s="1137" t="s">
        <v>170</v>
      </c>
      <c r="S12" s="1138" t="s">
        <v>170</v>
      </c>
    </row>
    <row r="13" spans="1:22" ht="17.25" customHeight="1">
      <c r="A13" s="980" t="s">
        <v>21</v>
      </c>
      <c r="B13" s="140">
        <v>66789</v>
      </c>
      <c r="C13" s="344">
        <v>0.88958297260219232</v>
      </c>
      <c r="D13" s="319">
        <v>65897</v>
      </c>
      <c r="E13" s="344">
        <f t="shared" si="0"/>
        <v>0.98664450732905118</v>
      </c>
      <c r="F13" s="224">
        <v>20592</v>
      </c>
      <c r="G13" s="344">
        <f t="shared" si="0"/>
        <v>0.30831424336342811</v>
      </c>
      <c r="H13" s="224">
        <v>907</v>
      </c>
      <c r="I13" s="344">
        <f t="shared" ref="I13" si="22">H13/$B13</f>
        <v>1.3580080552186737E-2</v>
      </c>
      <c r="J13" s="224">
        <v>564</v>
      </c>
      <c r="K13" s="344">
        <f t="shared" ref="K13" si="23">J13/$B13</f>
        <v>8.4445043345461081E-3</v>
      </c>
      <c r="L13" s="224">
        <v>401</v>
      </c>
      <c r="M13" s="344">
        <f t="shared" ref="M13" si="24">L13/$B13</f>
        <v>6.003982691760619E-3</v>
      </c>
      <c r="N13" s="230" t="s">
        <v>170</v>
      </c>
      <c r="O13" s="230" t="s">
        <v>170</v>
      </c>
      <c r="P13" s="222">
        <v>83</v>
      </c>
      <c r="Q13" s="344">
        <f t="shared" ref="Q13" si="25">P13/$B13</f>
        <v>1.2427196095165371E-3</v>
      </c>
      <c r="R13" s="1137" t="s">
        <v>170</v>
      </c>
      <c r="S13" s="1138" t="s">
        <v>170</v>
      </c>
    </row>
    <row r="14" spans="1:22" ht="17.25" customHeight="1">
      <c r="A14" s="980" t="s">
        <v>22</v>
      </c>
      <c r="B14" s="140">
        <v>37265</v>
      </c>
      <c r="C14" s="344">
        <v>0.86771759884506128</v>
      </c>
      <c r="D14" s="319">
        <v>36998</v>
      </c>
      <c r="E14" s="344">
        <f t="shared" si="0"/>
        <v>0.99283509995974772</v>
      </c>
      <c r="F14" s="224">
        <v>12301</v>
      </c>
      <c r="G14" s="344">
        <f t="shared" si="0"/>
        <v>0.33009526365222058</v>
      </c>
      <c r="H14" s="224">
        <v>488</v>
      </c>
      <c r="I14" s="344">
        <f t="shared" ref="I14" si="26">H14/$B14</f>
        <v>1.3095397826378639E-2</v>
      </c>
      <c r="J14" s="224">
        <v>382</v>
      </c>
      <c r="K14" s="344">
        <f t="shared" ref="K14" si="27">J14/$B14</f>
        <v>1.0250905675566887E-2</v>
      </c>
      <c r="L14" s="224">
        <v>238</v>
      </c>
      <c r="M14" s="344">
        <f t="shared" ref="M14" si="28">L14/$B14</f>
        <v>6.3866899235207296E-3</v>
      </c>
      <c r="N14" s="230" t="s">
        <v>170</v>
      </c>
      <c r="O14" s="230" t="s">
        <v>170</v>
      </c>
      <c r="P14" s="222">
        <v>103</v>
      </c>
      <c r="Q14" s="344">
        <f t="shared" ref="Q14" si="29">P14/$B14</f>
        <v>2.7639876559774589E-3</v>
      </c>
      <c r="R14" s="1137" t="s">
        <v>170</v>
      </c>
      <c r="S14" s="1138" t="s">
        <v>170</v>
      </c>
    </row>
    <row r="15" spans="1:22" ht="17.25" customHeight="1">
      <c r="A15" s="980" t="s">
        <v>23</v>
      </c>
      <c r="B15" s="140">
        <v>43731</v>
      </c>
      <c r="C15" s="344">
        <v>0.86363456829133423</v>
      </c>
      <c r="D15" s="319">
        <v>43730</v>
      </c>
      <c r="E15" s="344">
        <f t="shared" si="0"/>
        <v>0.99997713292629942</v>
      </c>
      <c r="F15" s="224">
        <v>9873</v>
      </c>
      <c r="G15" s="344">
        <f t="shared" si="0"/>
        <v>0.22576661864581191</v>
      </c>
      <c r="H15" s="224">
        <v>3086</v>
      </c>
      <c r="I15" s="344">
        <f t="shared" ref="I15" si="30">H15/$B15</f>
        <v>7.0567789439985359E-2</v>
      </c>
      <c r="J15" s="224">
        <v>744</v>
      </c>
      <c r="K15" s="344">
        <f t="shared" ref="K15" si="31">J15/$B15</f>
        <v>1.7013102833230431E-2</v>
      </c>
      <c r="L15" s="224">
        <v>577</v>
      </c>
      <c r="M15" s="344">
        <f t="shared" ref="M15" si="32">L15/$B15</f>
        <v>1.3194301525233815E-2</v>
      </c>
      <c r="N15" s="222">
        <v>34</v>
      </c>
      <c r="O15" s="344">
        <f t="shared" ref="O15:Q15" si="33">N15/$B15</f>
        <v>7.7748050581967021E-4</v>
      </c>
      <c r="P15" s="222">
        <v>20</v>
      </c>
      <c r="Q15" s="344">
        <f t="shared" si="33"/>
        <v>4.5734147401157071E-4</v>
      </c>
      <c r="R15" s="230" t="s">
        <v>170</v>
      </c>
      <c r="S15" s="1131" t="s">
        <v>170</v>
      </c>
    </row>
    <row r="16" spans="1:22" ht="17.25" customHeight="1">
      <c r="A16" s="980" t="s">
        <v>24</v>
      </c>
      <c r="B16" s="140">
        <v>43369</v>
      </c>
      <c r="C16" s="344">
        <v>0.87996347773156136</v>
      </c>
      <c r="D16" s="319">
        <v>43369</v>
      </c>
      <c r="E16" s="344">
        <f t="shared" si="0"/>
        <v>1</v>
      </c>
      <c r="F16" s="224">
        <v>9536</v>
      </c>
      <c r="G16" s="344">
        <f t="shared" si="0"/>
        <v>0.21988055984689525</v>
      </c>
      <c r="H16" s="224">
        <v>3246</v>
      </c>
      <c r="I16" s="344">
        <f t="shared" ref="I16" si="34">H16/$B16</f>
        <v>7.48460882196961E-2</v>
      </c>
      <c r="J16" s="224">
        <v>954</v>
      </c>
      <c r="K16" s="344">
        <f t="shared" ref="K16" si="35">J16/$B16</f>
        <v>2.1997279162535452E-2</v>
      </c>
      <c r="L16" s="224">
        <v>299</v>
      </c>
      <c r="M16" s="344">
        <f t="shared" ref="M16" si="36">L16/$B16</f>
        <v>6.8943254398302935E-3</v>
      </c>
      <c r="N16" s="230" t="s">
        <v>170</v>
      </c>
      <c r="O16" s="230" t="s">
        <v>170</v>
      </c>
      <c r="P16" s="222">
        <v>102</v>
      </c>
      <c r="Q16" s="344">
        <f t="shared" ref="Q16" si="37">P16/$B16</f>
        <v>2.3519103507113376E-3</v>
      </c>
      <c r="R16" s="230" t="s">
        <v>170</v>
      </c>
      <c r="S16" s="1131" t="s">
        <v>170</v>
      </c>
    </row>
    <row r="17" spans="1:20" ht="17.25" customHeight="1">
      <c r="A17" s="980" t="s">
        <v>25</v>
      </c>
      <c r="B17" s="140">
        <v>40896</v>
      </c>
      <c r="C17" s="344">
        <v>0.8671204121875199</v>
      </c>
      <c r="D17" s="319">
        <v>40895</v>
      </c>
      <c r="E17" s="344">
        <f t="shared" si="0"/>
        <v>0.99997554773082942</v>
      </c>
      <c r="F17" s="224">
        <v>11029</v>
      </c>
      <c r="G17" s="344">
        <f t="shared" si="0"/>
        <v>0.26968407668231614</v>
      </c>
      <c r="H17" s="224">
        <v>1722</v>
      </c>
      <c r="I17" s="344">
        <f t="shared" ref="I17" si="38">H17/$B17</f>
        <v>4.2106807511737086E-2</v>
      </c>
      <c r="J17" s="224">
        <v>269</v>
      </c>
      <c r="K17" s="344">
        <f t="shared" ref="K17" si="39">J17/$B17</f>
        <v>6.5776604068857594E-3</v>
      </c>
      <c r="L17" s="224">
        <v>309</v>
      </c>
      <c r="M17" s="344">
        <f t="shared" ref="M17" si="40">L17/$B17</f>
        <v>7.55575117370892E-3</v>
      </c>
      <c r="N17" s="222">
        <v>17</v>
      </c>
      <c r="O17" s="344">
        <f t="shared" ref="O17:Q17" si="41">N17/$B17</f>
        <v>4.1568857589984349E-4</v>
      </c>
      <c r="P17" s="222">
        <v>80</v>
      </c>
      <c r="Q17" s="344">
        <f t="shared" si="41"/>
        <v>1.9561815336463224E-3</v>
      </c>
      <c r="R17" s="1137" t="s">
        <v>170</v>
      </c>
      <c r="S17" s="1138" t="s">
        <v>170</v>
      </c>
    </row>
    <row r="18" spans="1:20" ht="17.25" customHeight="1">
      <c r="A18" s="980" t="s">
        <v>26</v>
      </c>
      <c r="B18" s="140">
        <v>101653</v>
      </c>
      <c r="C18" s="344">
        <v>0.89408505211310962</v>
      </c>
      <c r="D18" s="319">
        <v>101296</v>
      </c>
      <c r="E18" s="344">
        <f t="shared" si="0"/>
        <v>0.99648805249230221</v>
      </c>
      <c r="F18" s="224">
        <v>27619</v>
      </c>
      <c r="G18" s="344">
        <f t="shared" si="0"/>
        <v>0.27169881852970401</v>
      </c>
      <c r="H18" s="224">
        <v>2872</v>
      </c>
      <c r="I18" s="344">
        <f t="shared" ref="I18" si="42">H18/$B18</f>
        <v>2.8252978269209958E-2</v>
      </c>
      <c r="J18" s="224">
        <v>1607</v>
      </c>
      <c r="K18" s="344">
        <f t="shared" ref="K18" si="43">J18/$B18</f>
        <v>1.5808682478628273E-2</v>
      </c>
      <c r="L18" s="224">
        <v>761</v>
      </c>
      <c r="M18" s="344">
        <f t="shared" ref="M18" si="44">L18/$B18</f>
        <v>7.4862522503024997E-3</v>
      </c>
      <c r="N18" s="222">
        <v>22</v>
      </c>
      <c r="O18" s="344">
        <f t="shared" ref="O18:Q18" si="45">N18/$B18</f>
        <v>2.1642253548837713E-4</v>
      </c>
      <c r="P18" s="222">
        <v>71</v>
      </c>
      <c r="Q18" s="344">
        <f t="shared" si="45"/>
        <v>6.9845454634885347E-4</v>
      </c>
      <c r="R18" s="230" t="s">
        <v>170</v>
      </c>
      <c r="S18" s="1131" t="s">
        <v>170</v>
      </c>
    </row>
    <row r="19" spans="1:20" ht="17.25" customHeight="1">
      <c r="A19" s="980" t="s">
        <v>27</v>
      </c>
      <c r="B19" s="140">
        <v>49133</v>
      </c>
      <c r="C19" s="344">
        <v>0.86828897607181987</v>
      </c>
      <c r="D19" s="319">
        <v>49116</v>
      </c>
      <c r="E19" s="344">
        <f t="shared" si="0"/>
        <v>0.99965400036635255</v>
      </c>
      <c r="F19" s="224">
        <v>11074</v>
      </c>
      <c r="G19" s="344">
        <f t="shared" si="0"/>
        <v>0.22538823194187207</v>
      </c>
      <c r="H19" s="224">
        <v>3308</v>
      </c>
      <c r="I19" s="344">
        <f t="shared" ref="I19" si="46">H19/$B19</f>
        <v>6.7327458123867867E-2</v>
      </c>
      <c r="J19" s="224">
        <v>1045</v>
      </c>
      <c r="K19" s="344">
        <f t="shared" ref="K19" si="47">J19/$B19</f>
        <v>2.1268801009504814E-2</v>
      </c>
      <c r="L19" s="224">
        <v>447</v>
      </c>
      <c r="M19" s="344">
        <f t="shared" ref="M19" si="48">L19/$B19</f>
        <v>9.0977550729652162E-3</v>
      </c>
      <c r="N19" s="224">
        <v>7</v>
      </c>
      <c r="O19" s="344">
        <f t="shared" ref="O19:Q19" si="49">N19/$B19</f>
        <v>1.4247043738424277E-4</v>
      </c>
      <c r="P19" s="222">
        <v>14</v>
      </c>
      <c r="Q19" s="344">
        <f t="shared" si="49"/>
        <v>2.8494087476848553E-4</v>
      </c>
      <c r="R19" s="224">
        <v>1</v>
      </c>
      <c r="S19" s="143">
        <f t="shared" ref="S19" si="50">R19/$B19</f>
        <v>2.0352919626320395E-5</v>
      </c>
    </row>
    <row r="20" spans="1:20" ht="17.25" customHeight="1">
      <c r="A20" s="980" t="s">
        <v>28</v>
      </c>
      <c r="B20" s="140">
        <v>46400</v>
      </c>
      <c r="C20" s="344">
        <v>0.89088570166849068</v>
      </c>
      <c r="D20" s="319">
        <v>46388</v>
      </c>
      <c r="E20" s="344">
        <f t="shared" si="0"/>
        <v>0.99974137931034479</v>
      </c>
      <c r="F20" s="224">
        <v>11587</v>
      </c>
      <c r="G20" s="344">
        <f t="shared" si="0"/>
        <v>0.24971982758620689</v>
      </c>
      <c r="H20" s="224">
        <v>2319</v>
      </c>
      <c r="I20" s="344">
        <f t="shared" ref="I20" si="51">H20/$B20</f>
        <v>4.9978448275862071E-2</v>
      </c>
      <c r="J20" s="224">
        <v>813</v>
      </c>
      <c r="K20" s="344">
        <f t="shared" ref="K20" si="52">J20/$B20</f>
        <v>1.752155172413793E-2</v>
      </c>
      <c r="L20" s="224">
        <v>464</v>
      </c>
      <c r="M20" s="344">
        <f t="shared" ref="M20" si="53">L20/$B20</f>
        <v>0.01</v>
      </c>
      <c r="N20" s="224">
        <v>66</v>
      </c>
      <c r="O20" s="344">
        <f t="shared" ref="O20:Q20" si="54">N20/$B20</f>
        <v>1.4224137931034483E-3</v>
      </c>
      <c r="P20" s="222">
        <v>31</v>
      </c>
      <c r="Q20" s="344">
        <f t="shared" si="54"/>
        <v>6.6810344827586204E-4</v>
      </c>
      <c r="R20" s="224">
        <v>7</v>
      </c>
      <c r="S20" s="143">
        <f t="shared" ref="S20" si="55">R20/$B20</f>
        <v>1.5086206896551725E-4</v>
      </c>
    </row>
    <row r="21" spans="1:20" ht="17.25" customHeight="1">
      <c r="A21" s="980" t="s">
        <v>29</v>
      </c>
      <c r="B21" s="140">
        <v>95602</v>
      </c>
      <c r="C21" s="344">
        <v>0.91432670237184388</v>
      </c>
      <c r="D21" s="319">
        <v>95599</v>
      </c>
      <c r="E21" s="344">
        <f t="shared" si="0"/>
        <v>0.99996861990334929</v>
      </c>
      <c r="F21" s="224">
        <v>17967</v>
      </c>
      <c r="G21" s="344">
        <f t="shared" si="0"/>
        <v>0.18793539884102842</v>
      </c>
      <c r="H21" s="224">
        <v>7699</v>
      </c>
      <c r="I21" s="344">
        <f t="shared" ref="I21" si="56">H21/$B21</f>
        <v>8.0531788037907157E-2</v>
      </c>
      <c r="J21" s="224">
        <v>2918</v>
      </c>
      <c r="K21" s="344">
        <f t="shared" ref="K21" si="57">J21/$B21</f>
        <v>3.0522374008911949E-2</v>
      </c>
      <c r="L21" s="224">
        <v>806</v>
      </c>
      <c r="M21" s="344">
        <f t="shared" ref="M21" si="58">L21/$B21</f>
        <v>8.4307859668207776E-3</v>
      </c>
      <c r="N21" s="224">
        <v>26</v>
      </c>
      <c r="O21" s="344">
        <f t="shared" ref="O21:Q21" si="59">N21/$B21</f>
        <v>2.7196083763937991E-4</v>
      </c>
      <c r="P21" s="222">
        <v>301</v>
      </c>
      <c r="Q21" s="344">
        <f t="shared" si="59"/>
        <v>3.1484696972866677E-3</v>
      </c>
      <c r="R21" s="222">
        <v>1</v>
      </c>
      <c r="S21" s="143">
        <f t="shared" ref="S21" si="60">R21/$B21</f>
        <v>1.0460032216899228E-5</v>
      </c>
    </row>
    <row r="22" spans="1:20" s="551" customFormat="1" ht="17.25" customHeight="1">
      <c r="A22" s="980"/>
      <c r="B22" s="138"/>
      <c r="C22" s="143"/>
      <c r="D22" s="14"/>
      <c r="E22" s="143"/>
      <c r="F22" s="14"/>
      <c r="G22" s="143"/>
      <c r="H22" s="14"/>
      <c r="I22" s="143"/>
      <c r="J22" s="14"/>
      <c r="K22" s="143"/>
      <c r="L22" s="14"/>
      <c r="M22" s="143"/>
      <c r="N22" s="14"/>
      <c r="O22" s="143"/>
      <c r="P22" s="138"/>
      <c r="Q22" s="143"/>
      <c r="R22" s="138"/>
      <c r="S22" s="143"/>
    </row>
    <row r="23" spans="1:20" ht="17.25" customHeight="1">
      <c r="A23" s="412" t="s">
        <v>363</v>
      </c>
      <c r="B23" s="100"/>
      <c r="C23" s="100"/>
      <c r="D23" s="100"/>
      <c r="E23" s="437"/>
      <c r="F23" s="437"/>
      <c r="G23" s="437"/>
      <c r="H23" s="437"/>
      <c r="I23" s="437"/>
      <c r="J23" s="723"/>
      <c r="K23" s="437"/>
      <c r="L23" s="23"/>
      <c r="M23" s="23"/>
      <c r="N23" s="23"/>
      <c r="O23" s="23"/>
      <c r="P23" s="23"/>
      <c r="Q23" s="23"/>
      <c r="R23" s="23"/>
      <c r="S23" s="23"/>
    </row>
    <row r="24" spans="1:20" ht="17.25" customHeight="1">
      <c r="A24" s="412" t="s">
        <v>473</v>
      </c>
      <c r="B24" s="100"/>
      <c r="C24" s="100"/>
      <c r="D24" s="100"/>
      <c r="E24" s="100"/>
      <c r="F24" s="100"/>
      <c r="G24" s="100"/>
      <c r="H24" s="100"/>
      <c r="I24" s="100"/>
      <c r="J24" s="100"/>
      <c r="K24" s="100"/>
      <c r="L24" s="97"/>
      <c r="M24" s="97"/>
      <c r="R24" s="100"/>
      <c r="S24" s="97"/>
    </row>
    <row r="25" spans="1:20" ht="17.25" customHeight="1">
      <c r="A25" s="69" t="s">
        <v>513</v>
      </c>
      <c r="B25" s="141"/>
      <c r="C25" s="141"/>
      <c r="D25" s="141"/>
      <c r="E25" s="141"/>
      <c r="F25" s="141"/>
      <c r="G25" s="141"/>
      <c r="H25" s="141"/>
      <c r="I25" s="141"/>
      <c r="J25" s="141"/>
      <c r="K25" s="141"/>
      <c r="L25" s="141"/>
      <c r="M25" s="141"/>
      <c r="N25" s="141"/>
      <c r="O25" s="141"/>
      <c r="P25" s="141"/>
      <c r="Q25" s="141"/>
      <c r="R25" s="141"/>
      <c r="S25" s="141"/>
      <c r="T25" s="141"/>
    </row>
    <row r="26" spans="1:20">
      <c r="A26" s="322"/>
      <c r="T26" s="322"/>
    </row>
    <row r="27" spans="1:20">
      <c r="A27" s="322"/>
      <c r="B27" s="322"/>
      <c r="C27" s="322"/>
      <c r="D27" s="322"/>
      <c r="E27" s="322"/>
      <c r="F27" s="322"/>
      <c r="G27" s="322"/>
      <c r="R27" s="322"/>
      <c r="S27" s="322"/>
      <c r="T27" s="322"/>
    </row>
    <row r="28" spans="1:20">
      <c r="A28" s="322"/>
      <c r="B28" s="322"/>
      <c r="C28" s="322"/>
      <c r="D28" s="322"/>
      <c r="E28" s="322"/>
      <c r="F28" s="322"/>
      <c r="G28" s="322"/>
    </row>
    <row r="29" spans="1:20">
      <c r="A29" s="322"/>
      <c r="B29" s="322"/>
      <c r="C29" s="322"/>
      <c r="D29" s="322"/>
      <c r="E29" s="322"/>
      <c r="F29" s="322"/>
      <c r="G29" s="322"/>
    </row>
    <row r="30" spans="1:20">
      <c r="A30" s="322"/>
      <c r="B30" s="322"/>
      <c r="C30" s="322"/>
      <c r="D30" s="322"/>
      <c r="E30" s="322"/>
      <c r="F30" s="322"/>
      <c r="G30" s="322"/>
    </row>
    <row r="31" spans="1:20">
      <c r="A31" s="322"/>
      <c r="B31" s="322"/>
      <c r="C31" s="322"/>
      <c r="D31" s="322"/>
      <c r="E31" s="322"/>
      <c r="F31" s="322"/>
      <c r="G31" s="322"/>
    </row>
    <row r="32" spans="1:20">
      <c r="A32" s="322"/>
      <c r="B32" s="322"/>
      <c r="C32" s="322"/>
      <c r="D32" s="322"/>
      <c r="E32" s="322"/>
      <c r="F32" s="322"/>
      <c r="G32" s="322"/>
    </row>
    <row r="33" spans="1:7">
      <c r="A33" s="322"/>
      <c r="B33" s="322"/>
      <c r="C33" s="322"/>
      <c r="D33" s="322"/>
      <c r="E33" s="322"/>
      <c r="F33" s="322"/>
      <c r="G33" s="322"/>
    </row>
    <row r="34" spans="1:7">
      <c r="A34" s="322"/>
      <c r="B34" s="322"/>
      <c r="C34" s="322"/>
      <c r="D34" s="322"/>
      <c r="E34" s="322"/>
      <c r="F34" s="322"/>
      <c r="G34" s="322"/>
    </row>
    <row r="35" spans="1:7">
      <c r="A35" s="322"/>
      <c r="B35" s="322"/>
      <c r="C35" s="322"/>
      <c r="D35" s="322"/>
      <c r="E35" s="322"/>
      <c r="F35" s="322"/>
      <c r="G35" s="322"/>
    </row>
    <row r="36" spans="1:7">
      <c r="A36" s="322"/>
      <c r="B36" s="322"/>
      <c r="C36" s="322"/>
      <c r="D36" s="322"/>
      <c r="E36" s="322"/>
      <c r="F36" s="322"/>
      <c r="G36" s="322"/>
    </row>
  </sheetData>
  <mergeCells count="11">
    <mergeCell ref="D3:S3"/>
    <mergeCell ref="A3:A6"/>
    <mergeCell ref="B3:C5"/>
    <mergeCell ref="R4:S5"/>
    <mergeCell ref="D4:E5"/>
    <mergeCell ref="F4:G5"/>
    <mergeCell ref="H4:I5"/>
    <mergeCell ref="J4:K5"/>
    <mergeCell ref="L4:M5"/>
    <mergeCell ref="N4:O5"/>
    <mergeCell ref="P4:Q5"/>
  </mergeCells>
  <hyperlinks>
    <hyperlink ref="U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dimension ref="A1:Z37"/>
  <sheetViews>
    <sheetView showGridLines="0" zoomScaleNormal="100" workbookViewId="0"/>
  </sheetViews>
  <sheetFormatPr defaultColWidth="9.140625" defaultRowHeight="15"/>
  <cols>
    <col min="1" max="1" width="12.85546875" style="16" customWidth="1"/>
    <col min="2" max="2" width="5.7109375" style="16" customWidth="1"/>
    <col min="3" max="24" width="7.140625" style="16" customWidth="1"/>
    <col min="25" max="16384" width="9.140625" style="16"/>
  </cols>
  <sheetData>
    <row r="1" spans="1:26" s="2" customFormat="1" ht="17.25" customHeight="1">
      <c r="A1" s="145" t="s">
        <v>971</v>
      </c>
      <c r="B1" s="145"/>
      <c r="F1" s="145"/>
      <c r="G1" s="145"/>
      <c r="H1" s="145"/>
      <c r="J1" s="145"/>
      <c r="L1" s="145"/>
      <c r="N1" s="145"/>
    </row>
    <row r="2" spans="1:26" s="3" customFormat="1" ht="17.25" customHeight="1" thickBot="1">
      <c r="A2" s="1614" t="s">
        <v>1719</v>
      </c>
      <c r="B2" s="146"/>
      <c r="F2" s="146"/>
      <c r="G2" s="146"/>
      <c r="H2" s="146"/>
      <c r="J2" s="146"/>
      <c r="L2" s="146"/>
      <c r="M2" s="146"/>
      <c r="N2" s="146"/>
      <c r="O2" s="146"/>
      <c r="P2" s="213"/>
      <c r="Q2" s="146"/>
      <c r="X2" s="213"/>
      <c r="Z2" s="213" t="s">
        <v>1602</v>
      </c>
    </row>
    <row r="3" spans="1:26" s="31" customFormat="1" ht="24.75" customHeight="1">
      <c r="A3" s="1904" t="s">
        <v>192</v>
      </c>
      <c r="B3" s="1905"/>
      <c r="C3" s="1936" t="s">
        <v>443</v>
      </c>
      <c r="D3" s="1895"/>
      <c r="E3" s="1896"/>
      <c r="F3" s="2052" t="s">
        <v>456</v>
      </c>
      <c r="G3" s="1941"/>
      <c r="H3" s="1932"/>
      <c r="I3" s="1936" t="s">
        <v>442</v>
      </c>
      <c r="J3" s="1895"/>
      <c r="K3" s="1895"/>
      <c r="L3" s="1895"/>
      <c r="M3" s="1895"/>
      <c r="N3" s="1895"/>
      <c r="O3" s="2110" t="s">
        <v>1612</v>
      </c>
      <c r="P3" s="2063"/>
      <c r="Q3" s="2110" t="s">
        <v>1613</v>
      </c>
      <c r="R3" s="2063"/>
      <c r="S3" s="2110" t="s">
        <v>1614</v>
      </c>
      <c r="T3" s="2063"/>
      <c r="U3" s="2110" t="s">
        <v>1617</v>
      </c>
      <c r="V3" s="1904"/>
      <c r="W3" s="2110" t="s">
        <v>1616</v>
      </c>
      <c r="X3" s="1904"/>
    </row>
    <row r="4" spans="1:26" s="31" customFormat="1" ht="17.25" customHeight="1">
      <c r="A4" s="1890"/>
      <c r="B4" s="1906"/>
      <c r="C4" s="1938" t="s">
        <v>4</v>
      </c>
      <c r="D4" s="1869" t="s">
        <v>38</v>
      </c>
      <c r="E4" s="2069"/>
      <c r="F4" s="1939" t="s">
        <v>4</v>
      </c>
      <c r="G4" s="1942" t="s">
        <v>38</v>
      </c>
      <c r="H4" s="1933"/>
      <c r="I4" s="2107" t="s">
        <v>4</v>
      </c>
      <c r="J4" s="1887" t="s">
        <v>275</v>
      </c>
      <c r="K4" s="1869" t="s">
        <v>277</v>
      </c>
      <c r="L4" s="1869"/>
      <c r="M4" s="1869"/>
      <c r="N4" s="1869"/>
      <c r="O4" s="2104"/>
      <c r="P4" s="2064"/>
      <c r="Q4" s="2104"/>
      <c r="R4" s="2064"/>
      <c r="S4" s="2104"/>
      <c r="T4" s="2064"/>
      <c r="U4" s="2104"/>
      <c r="V4" s="1890"/>
      <c r="W4" s="2104"/>
      <c r="X4" s="1890"/>
    </row>
    <row r="5" spans="1:26" s="31" customFormat="1" ht="24.75" customHeight="1">
      <c r="A5" s="1890"/>
      <c r="B5" s="1906"/>
      <c r="C5" s="1938"/>
      <c r="D5" s="1869" t="s">
        <v>474</v>
      </c>
      <c r="E5" s="2071" t="s">
        <v>60</v>
      </c>
      <c r="F5" s="1874"/>
      <c r="G5" s="1869" t="s">
        <v>457</v>
      </c>
      <c r="H5" s="1933" t="s">
        <v>458</v>
      </c>
      <c r="I5" s="2107"/>
      <c r="J5" s="2109"/>
      <c r="K5" s="1869" t="s">
        <v>475</v>
      </c>
      <c r="L5" s="1869"/>
      <c r="M5" s="1869" t="s">
        <v>276</v>
      </c>
      <c r="N5" s="1869"/>
      <c r="O5" s="2076"/>
      <c r="P5" s="2077"/>
      <c r="Q5" s="2076"/>
      <c r="R5" s="2077"/>
      <c r="S5" s="2076"/>
      <c r="T5" s="2077"/>
      <c r="U5" s="2076"/>
      <c r="V5" s="2102"/>
      <c r="W5" s="2076"/>
      <c r="X5" s="2102"/>
    </row>
    <row r="6" spans="1:26" s="31" customFormat="1" ht="24.75" customHeight="1" thickBot="1">
      <c r="A6" s="1891"/>
      <c r="B6" s="1907"/>
      <c r="C6" s="1940"/>
      <c r="D6" s="2073"/>
      <c r="E6" s="2072"/>
      <c r="F6" s="1875"/>
      <c r="G6" s="2073"/>
      <c r="H6" s="1935"/>
      <c r="I6" s="2108"/>
      <c r="J6" s="1656" t="s">
        <v>37</v>
      </c>
      <c r="K6" s="1145" t="s">
        <v>4</v>
      </c>
      <c r="L6" s="1656" t="s">
        <v>37</v>
      </c>
      <c r="M6" s="1145" t="s">
        <v>4</v>
      </c>
      <c r="N6" s="1656" t="s">
        <v>37</v>
      </c>
      <c r="O6" s="1657" t="s">
        <v>4</v>
      </c>
      <c r="P6" s="1655" t="s">
        <v>37</v>
      </c>
      <c r="Q6" s="1657" t="s">
        <v>4</v>
      </c>
      <c r="R6" s="1655" t="s">
        <v>37</v>
      </c>
      <c r="S6" s="1657" t="s">
        <v>4</v>
      </c>
      <c r="T6" s="1655" t="s">
        <v>37</v>
      </c>
      <c r="U6" s="1657" t="s">
        <v>4</v>
      </c>
      <c r="V6" s="1658" t="s">
        <v>37</v>
      </c>
      <c r="W6" s="1657" t="s">
        <v>4</v>
      </c>
      <c r="X6" s="1658" t="s">
        <v>37</v>
      </c>
    </row>
    <row r="7" spans="1:26" ht="17.100000000000001" customHeight="1">
      <c r="A7" s="1908" t="s">
        <v>11</v>
      </c>
      <c r="B7" s="1909"/>
      <c r="C7" s="527">
        <v>3561</v>
      </c>
      <c r="D7" s="528">
        <v>383</v>
      </c>
      <c r="E7" s="529">
        <v>3178</v>
      </c>
      <c r="F7" s="530">
        <v>3851</v>
      </c>
      <c r="G7" s="528">
        <v>1920</v>
      </c>
      <c r="H7" s="531">
        <v>1931</v>
      </c>
      <c r="I7" s="521">
        <v>75848</v>
      </c>
      <c r="J7" s="522">
        <v>24542</v>
      </c>
      <c r="K7" s="524">
        <v>23877</v>
      </c>
      <c r="L7" s="524">
        <v>8894</v>
      </c>
      <c r="M7" s="524">
        <v>51971</v>
      </c>
      <c r="N7" s="532">
        <v>15648</v>
      </c>
      <c r="O7" s="1659" t="s">
        <v>51</v>
      </c>
      <c r="P7" s="1660" t="s">
        <v>51</v>
      </c>
      <c r="Q7" s="1659" t="s">
        <v>51</v>
      </c>
      <c r="R7" s="1660" t="s">
        <v>51</v>
      </c>
      <c r="S7" s="1659" t="s">
        <v>51</v>
      </c>
      <c r="T7" s="1660" t="s">
        <v>51</v>
      </c>
      <c r="U7" s="1659" t="s">
        <v>51</v>
      </c>
      <c r="V7" s="1660" t="s">
        <v>51</v>
      </c>
      <c r="W7" s="1659" t="s">
        <v>51</v>
      </c>
      <c r="X7" s="1660" t="s">
        <v>51</v>
      </c>
    </row>
    <row r="8" spans="1:26" ht="17.100000000000001" customHeight="1">
      <c r="A8" s="1910" t="s">
        <v>12</v>
      </c>
      <c r="B8" s="1911"/>
      <c r="C8" s="345">
        <v>3652</v>
      </c>
      <c r="D8" s="245">
        <v>376</v>
      </c>
      <c r="E8" s="14">
        <v>3276</v>
      </c>
      <c r="F8" s="1253">
        <v>3738</v>
      </c>
      <c r="G8" s="245">
        <v>1951</v>
      </c>
      <c r="H8" s="15">
        <v>1787</v>
      </c>
      <c r="I8" s="113">
        <v>78717</v>
      </c>
      <c r="J8" s="365">
        <v>25307</v>
      </c>
      <c r="K8" s="220">
        <v>23880</v>
      </c>
      <c r="L8" s="220">
        <v>8833</v>
      </c>
      <c r="M8" s="220">
        <v>54837</v>
      </c>
      <c r="N8" s="1147">
        <v>16474</v>
      </c>
      <c r="O8" s="1661" t="s">
        <v>51</v>
      </c>
      <c r="P8" s="1662" t="s">
        <v>51</v>
      </c>
      <c r="Q8" s="1661" t="s">
        <v>51</v>
      </c>
      <c r="R8" s="1662" t="s">
        <v>51</v>
      </c>
      <c r="S8" s="1661" t="s">
        <v>51</v>
      </c>
      <c r="T8" s="1662" t="s">
        <v>51</v>
      </c>
      <c r="U8" s="1661" t="s">
        <v>51</v>
      </c>
      <c r="V8" s="1662" t="s">
        <v>51</v>
      </c>
      <c r="W8" s="1661" t="s">
        <v>51</v>
      </c>
      <c r="X8" s="1662" t="s">
        <v>51</v>
      </c>
    </row>
    <row r="9" spans="1:26" ht="17.100000000000001" customHeight="1">
      <c r="A9" s="1910" t="s">
        <v>13</v>
      </c>
      <c r="B9" s="1911"/>
      <c r="C9" s="345">
        <v>3737</v>
      </c>
      <c r="D9" s="245">
        <v>349</v>
      </c>
      <c r="E9" s="14">
        <v>3388</v>
      </c>
      <c r="F9" s="1253">
        <v>3541</v>
      </c>
      <c r="G9" s="245">
        <v>1939</v>
      </c>
      <c r="H9" s="15">
        <v>1602</v>
      </c>
      <c r="I9" s="113">
        <v>81644</v>
      </c>
      <c r="J9" s="365">
        <v>25992</v>
      </c>
      <c r="K9" s="220">
        <v>22721</v>
      </c>
      <c r="L9" s="220">
        <v>8382</v>
      </c>
      <c r="M9" s="220">
        <v>58923</v>
      </c>
      <c r="N9" s="1147">
        <v>17610</v>
      </c>
      <c r="O9" s="1661" t="s">
        <v>51</v>
      </c>
      <c r="P9" s="1662" t="s">
        <v>51</v>
      </c>
      <c r="Q9" s="1661" t="s">
        <v>51</v>
      </c>
      <c r="R9" s="1662" t="s">
        <v>51</v>
      </c>
      <c r="S9" s="1661" t="s">
        <v>51</v>
      </c>
      <c r="T9" s="1662" t="s">
        <v>51</v>
      </c>
      <c r="U9" s="1661" t="s">
        <v>51</v>
      </c>
      <c r="V9" s="1662" t="s">
        <v>51</v>
      </c>
      <c r="W9" s="1661" t="s">
        <v>51</v>
      </c>
      <c r="X9" s="1662" t="s">
        <v>51</v>
      </c>
    </row>
    <row r="10" spans="1:26" ht="17.100000000000001" customHeight="1">
      <c r="A10" s="1910" t="s">
        <v>135</v>
      </c>
      <c r="B10" s="1911"/>
      <c r="C10" s="345">
        <v>3863</v>
      </c>
      <c r="D10" s="245">
        <v>332</v>
      </c>
      <c r="E10" s="14">
        <v>3531</v>
      </c>
      <c r="F10" s="1253">
        <v>3417</v>
      </c>
      <c r="G10" s="245">
        <v>1892</v>
      </c>
      <c r="H10" s="15">
        <v>1525</v>
      </c>
      <c r="I10" s="113">
        <v>95631</v>
      </c>
      <c r="J10" s="365">
        <v>30667</v>
      </c>
      <c r="K10" s="220">
        <v>21953</v>
      </c>
      <c r="L10" s="220">
        <v>8012</v>
      </c>
      <c r="M10" s="220">
        <v>73678</v>
      </c>
      <c r="N10" s="1147">
        <v>22655</v>
      </c>
      <c r="O10" s="245">
        <v>13721</v>
      </c>
      <c r="P10" s="463">
        <v>5068</v>
      </c>
      <c r="Q10" s="245">
        <v>8732</v>
      </c>
      <c r="R10" s="463">
        <v>3381</v>
      </c>
      <c r="S10" s="245">
        <v>1881</v>
      </c>
      <c r="T10" s="463">
        <v>512</v>
      </c>
      <c r="U10" s="245">
        <v>1116</v>
      </c>
      <c r="V10" s="463">
        <v>310</v>
      </c>
      <c r="W10" s="1661" t="s">
        <v>51</v>
      </c>
      <c r="X10" s="1662" t="s">
        <v>51</v>
      </c>
    </row>
    <row r="11" spans="1:26" ht="17.100000000000001" customHeight="1">
      <c r="A11" s="1910" t="s">
        <v>183</v>
      </c>
      <c r="B11" s="1911"/>
      <c r="C11" s="345">
        <v>3918</v>
      </c>
      <c r="D11" s="245">
        <v>329</v>
      </c>
      <c r="E11" s="14">
        <v>3589</v>
      </c>
      <c r="F11" s="1253">
        <v>3387</v>
      </c>
      <c r="G11" s="245">
        <v>1909</v>
      </c>
      <c r="H11" s="15">
        <v>1478</v>
      </c>
      <c r="I11" s="113">
        <v>101983</v>
      </c>
      <c r="J11" s="365">
        <v>32879</v>
      </c>
      <c r="K11" s="220">
        <v>21295</v>
      </c>
      <c r="L11" s="220">
        <v>7736</v>
      </c>
      <c r="M11" s="220">
        <v>80688</v>
      </c>
      <c r="N11" s="1147">
        <v>25143</v>
      </c>
      <c r="O11" s="245">
        <v>23436</v>
      </c>
      <c r="P11" s="463">
        <v>8503</v>
      </c>
      <c r="Q11" s="245">
        <v>14305</v>
      </c>
      <c r="R11" s="463">
        <v>5514</v>
      </c>
      <c r="S11" s="245">
        <v>2244</v>
      </c>
      <c r="T11" s="463">
        <v>553</v>
      </c>
      <c r="U11" s="245">
        <v>894</v>
      </c>
      <c r="V11" s="463">
        <v>236</v>
      </c>
      <c r="W11" s="1661" t="s">
        <v>51</v>
      </c>
      <c r="X11" s="1662" t="s">
        <v>51</v>
      </c>
    </row>
    <row r="12" spans="1:26" ht="17.100000000000001" customHeight="1">
      <c r="A12" s="1910" t="s">
        <v>432</v>
      </c>
      <c r="B12" s="1911"/>
      <c r="C12" s="345">
        <v>3959</v>
      </c>
      <c r="D12" s="245">
        <v>321</v>
      </c>
      <c r="E12" s="14">
        <v>3638</v>
      </c>
      <c r="F12" s="1253">
        <v>3459</v>
      </c>
      <c r="G12" s="245">
        <v>1935</v>
      </c>
      <c r="H12" s="15">
        <v>1524</v>
      </c>
      <c r="I12" s="113">
        <v>110940</v>
      </c>
      <c r="J12" s="365">
        <v>36134</v>
      </c>
      <c r="K12" s="220">
        <v>22235</v>
      </c>
      <c r="L12" s="220">
        <v>8022</v>
      </c>
      <c r="M12" s="220">
        <v>88705</v>
      </c>
      <c r="N12" s="1147">
        <v>28112</v>
      </c>
      <c r="O12" s="245">
        <v>26658</v>
      </c>
      <c r="P12" s="463">
        <v>9812</v>
      </c>
      <c r="Q12" s="245">
        <v>16241</v>
      </c>
      <c r="R12" s="463">
        <v>6345</v>
      </c>
      <c r="S12" s="245">
        <v>2320</v>
      </c>
      <c r="T12" s="463">
        <v>565</v>
      </c>
      <c r="U12" s="245">
        <v>937</v>
      </c>
      <c r="V12" s="463">
        <v>262</v>
      </c>
      <c r="W12" s="245">
        <v>71684</v>
      </c>
      <c r="X12" s="463">
        <v>23773</v>
      </c>
    </row>
    <row r="13" spans="1:26" ht="17.100000000000001" customHeight="1">
      <c r="A13" s="1910" t="s">
        <v>529</v>
      </c>
      <c r="B13" s="1911"/>
      <c r="C13" s="345">
        <v>3995</v>
      </c>
      <c r="D13" s="245">
        <v>322</v>
      </c>
      <c r="E13" s="14">
        <v>3673</v>
      </c>
      <c r="F13" s="1253">
        <v>3521</v>
      </c>
      <c r="G13" s="245">
        <v>1960</v>
      </c>
      <c r="H13" s="15">
        <v>1561</v>
      </c>
      <c r="I13" s="113">
        <v>114108</v>
      </c>
      <c r="J13" s="365">
        <v>37532</v>
      </c>
      <c r="K13" s="220">
        <v>22345</v>
      </c>
      <c r="L13" s="220">
        <v>8036</v>
      </c>
      <c r="M13" s="220">
        <v>91763</v>
      </c>
      <c r="N13" s="1147">
        <v>29496</v>
      </c>
      <c r="O13" s="245">
        <v>27036</v>
      </c>
      <c r="P13" s="463">
        <v>10170</v>
      </c>
      <c r="Q13" s="245">
        <v>17273</v>
      </c>
      <c r="R13" s="463">
        <v>6755</v>
      </c>
      <c r="S13" s="245">
        <v>2171</v>
      </c>
      <c r="T13" s="463">
        <v>515</v>
      </c>
      <c r="U13" s="245">
        <v>847</v>
      </c>
      <c r="V13" s="463">
        <v>222</v>
      </c>
      <c r="W13" s="245">
        <v>67448</v>
      </c>
      <c r="X13" s="463">
        <v>22926</v>
      </c>
    </row>
    <row r="14" spans="1:26" ht="17.100000000000001" customHeight="1">
      <c r="A14" s="1910" t="s">
        <v>589</v>
      </c>
      <c r="B14" s="1911"/>
      <c r="C14" s="345">
        <v>3978</v>
      </c>
      <c r="D14" s="245">
        <v>321</v>
      </c>
      <c r="E14" s="14">
        <v>3657</v>
      </c>
      <c r="F14" s="1253">
        <v>3599</v>
      </c>
      <c r="G14" s="245">
        <v>1983</v>
      </c>
      <c r="H14" s="15">
        <v>1616</v>
      </c>
      <c r="I14" s="113">
        <v>111855</v>
      </c>
      <c r="J14" s="365">
        <v>37112</v>
      </c>
      <c r="K14" s="220">
        <v>23148</v>
      </c>
      <c r="L14" s="220">
        <v>8289</v>
      </c>
      <c r="M14" s="220">
        <v>88707</v>
      </c>
      <c r="N14" s="1147">
        <v>28823</v>
      </c>
      <c r="O14" s="245">
        <v>26394</v>
      </c>
      <c r="P14" s="463">
        <v>9901</v>
      </c>
      <c r="Q14" s="245">
        <v>17507</v>
      </c>
      <c r="R14" s="463">
        <v>6870</v>
      </c>
      <c r="S14" s="245">
        <v>1955</v>
      </c>
      <c r="T14" s="463">
        <v>464</v>
      </c>
      <c r="U14" s="245">
        <v>765</v>
      </c>
      <c r="V14" s="463">
        <v>194</v>
      </c>
      <c r="W14" s="245">
        <v>48246</v>
      </c>
      <c r="X14" s="463">
        <v>15861</v>
      </c>
    </row>
    <row r="15" spans="1:26" ht="17.100000000000001" customHeight="1">
      <c r="A15" s="1910" t="s">
        <v>656</v>
      </c>
      <c r="B15" s="1911"/>
      <c r="C15" s="345">
        <v>4025</v>
      </c>
      <c r="D15" s="245">
        <v>320</v>
      </c>
      <c r="E15" s="14">
        <v>3705</v>
      </c>
      <c r="F15" s="1253">
        <v>3688</v>
      </c>
      <c r="G15" s="245">
        <v>2059</v>
      </c>
      <c r="H15" s="15">
        <v>1629</v>
      </c>
      <c r="I15" s="113">
        <v>117957</v>
      </c>
      <c r="J15" s="365">
        <v>39462</v>
      </c>
      <c r="K15" s="220">
        <v>23802</v>
      </c>
      <c r="L15" s="220">
        <v>8572</v>
      </c>
      <c r="M15" s="220">
        <v>94155</v>
      </c>
      <c r="N15" s="1147">
        <v>30890</v>
      </c>
      <c r="O15" s="245">
        <v>28776</v>
      </c>
      <c r="P15" s="463">
        <v>10892</v>
      </c>
      <c r="Q15" s="245">
        <v>19125</v>
      </c>
      <c r="R15" s="463">
        <v>7624</v>
      </c>
      <c r="S15" s="245">
        <v>2171</v>
      </c>
      <c r="T15" s="463">
        <v>528</v>
      </c>
      <c r="U15" s="245">
        <v>819</v>
      </c>
      <c r="V15" s="463">
        <v>197</v>
      </c>
      <c r="W15" s="245">
        <v>52345</v>
      </c>
      <c r="X15" s="463">
        <v>17176</v>
      </c>
    </row>
    <row r="16" spans="1:26" ht="17.100000000000001" customHeight="1">
      <c r="A16" s="1910" t="s">
        <v>673</v>
      </c>
      <c r="B16" s="1911"/>
      <c r="C16" s="345">
        <v>4070</v>
      </c>
      <c r="D16" s="245">
        <v>321</v>
      </c>
      <c r="E16" s="14">
        <v>3749</v>
      </c>
      <c r="F16" s="1253">
        <v>3779</v>
      </c>
      <c r="G16" s="245">
        <v>2122</v>
      </c>
      <c r="H16" s="15">
        <v>1657</v>
      </c>
      <c r="I16" s="113">
        <v>122822</v>
      </c>
      <c r="J16" s="365">
        <v>41332</v>
      </c>
      <c r="K16" s="220">
        <v>24478</v>
      </c>
      <c r="L16" s="220">
        <v>8748</v>
      </c>
      <c r="M16" s="220">
        <v>98344</v>
      </c>
      <c r="N16" s="1147">
        <v>32584</v>
      </c>
      <c r="O16" s="245">
        <v>31437</v>
      </c>
      <c r="P16" s="463">
        <v>11900</v>
      </c>
      <c r="Q16" s="245">
        <v>19549</v>
      </c>
      <c r="R16" s="463">
        <v>7685</v>
      </c>
      <c r="S16" s="245">
        <v>2703</v>
      </c>
      <c r="T16" s="463">
        <v>660</v>
      </c>
      <c r="U16" s="245">
        <v>976</v>
      </c>
      <c r="V16" s="463">
        <v>230</v>
      </c>
      <c r="W16" s="245">
        <v>55973</v>
      </c>
      <c r="X16" s="463">
        <v>18602</v>
      </c>
    </row>
    <row r="17" spans="1:24" ht="17.100000000000001" customHeight="1" thickBot="1">
      <c r="A17" s="1871" t="s">
        <v>939</v>
      </c>
      <c r="B17" s="1872"/>
      <c r="C17" s="533">
        <v>4104</v>
      </c>
      <c r="D17" s="534">
        <v>320</v>
      </c>
      <c r="E17" s="535">
        <v>3784</v>
      </c>
      <c r="F17" s="536">
        <v>3828</v>
      </c>
      <c r="G17" s="534">
        <v>2190</v>
      </c>
      <c r="H17" s="537">
        <v>1638</v>
      </c>
      <c r="I17" s="129">
        <v>129701</v>
      </c>
      <c r="J17" s="158">
        <v>44291</v>
      </c>
      <c r="K17" s="152">
        <v>24816</v>
      </c>
      <c r="L17" s="152">
        <v>8724</v>
      </c>
      <c r="M17" s="152">
        <v>104885</v>
      </c>
      <c r="N17" s="152">
        <v>35567</v>
      </c>
      <c r="O17" s="245">
        <v>34095</v>
      </c>
      <c r="P17" s="463">
        <v>13079</v>
      </c>
      <c r="Q17" s="245">
        <v>21852</v>
      </c>
      <c r="R17" s="463">
        <v>8610</v>
      </c>
      <c r="S17" s="245">
        <v>3372</v>
      </c>
      <c r="T17" s="463">
        <v>865</v>
      </c>
      <c r="U17" s="245">
        <v>1158</v>
      </c>
      <c r="V17" s="463">
        <v>283</v>
      </c>
      <c r="W17" s="245">
        <v>61329</v>
      </c>
      <c r="X17" s="463">
        <v>20976</v>
      </c>
    </row>
    <row r="18" spans="1:24" s="7" customFormat="1" ht="17.100000000000001" customHeight="1">
      <c r="A18" s="1900" t="s">
        <v>941</v>
      </c>
      <c r="B18" s="917" t="s">
        <v>185</v>
      </c>
      <c r="C18" s="948">
        <f>C17-C16</f>
        <v>34</v>
      </c>
      <c r="D18" s="909">
        <f t="shared" ref="D18:L18" si="0">D17-D16</f>
        <v>-1</v>
      </c>
      <c r="E18" s="910">
        <f t="shared" si="0"/>
        <v>35</v>
      </c>
      <c r="F18" s="1252">
        <f>F17-F16</f>
        <v>49</v>
      </c>
      <c r="G18" s="910">
        <f>G17-G16</f>
        <v>68</v>
      </c>
      <c r="H18" s="1101">
        <f>H17-H16</f>
        <v>-19</v>
      </c>
      <c r="I18" s="948">
        <f t="shared" si="0"/>
        <v>6879</v>
      </c>
      <c r="J18" s="909">
        <f t="shared" si="0"/>
        <v>2959</v>
      </c>
      <c r="K18" s="909">
        <f t="shared" si="0"/>
        <v>338</v>
      </c>
      <c r="L18" s="909">
        <f t="shared" si="0"/>
        <v>-24</v>
      </c>
      <c r="M18" s="909">
        <f>M17-M16</f>
        <v>6541</v>
      </c>
      <c r="N18" s="909">
        <f>N17-N16</f>
        <v>2983</v>
      </c>
      <c r="O18" s="909">
        <f t="shared" ref="O18:T18" si="1">O17-O16</f>
        <v>2658</v>
      </c>
      <c r="P18" s="909">
        <f t="shared" si="1"/>
        <v>1179</v>
      </c>
      <c r="Q18" s="909">
        <f t="shared" si="1"/>
        <v>2303</v>
      </c>
      <c r="R18" s="909">
        <f t="shared" si="1"/>
        <v>925</v>
      </c>
      <c r="S18" s="909">
        <f t="shared" si="1"/>
        <v>669</v>
      </c>
      <c r="T18" s="909">
        <f t="shared" si="1"/>
        <v>205</v>
      </c>
      <c r="U18" s="909">
        <f>U17-U16</f>
        <v>182</v>
      </c>
      <c r="V18" s="910">
        <f>V17-V16</f>
        <v>53</v>
      </c>
      <c r="W18" s="909">
        <f>W17-W16</f>
        <v>5356</v>
      </c>
      <c r="X18" s="910">
        <f>X17-X16</f>
        <v>2374</v>
      </c>
    </row>
    <row r="19" spans="1:24" s="7" customFormat="1" ht="17.100000000000001" customHeight="1">
      <c r="A19" s="1901"/>
      <c r="B19" s="912" t="s">
        <v>186</v>
      </c>
      <c r="C19" s="952">
        <f>C17/C16-1</f>
        <v>8.3538083538083896E-3</v>
      </c>
      <c r="D19" s="914">
        <f t="shared" ref="D19:L19" si="2">D17/D16-1</f>
        <v>-3.1152647975077885E-3</v>
      </c>
      <c r="E19" s="915">
        <f t="shared" si="2"/>
        <v>9.3358228861029069E-3</v>
      </c>
      <c r="F19" s="1226">
        <f>F17/F16-1</f>
        <v>1.2966393225721129E-2</v>
      </c>
      <c r="G19" s="915">
        <f>G17/G16-1</f>
        <v>3.2045240339302561E-2</v>
      </c>
      <c r="H19" s="1211">
        <f>H17/H16-1</f>
        <v>-1.1466505733252919E-2</v>
      </c>
      <c r="I19" s="952">
        <f t="shared" si="2"/>
        <v>5.6007881324192654E-2</v>
      </c>
      <c r="J19" s="914">
        <f t="shared" si="2"/>
        <v>7.1591019065131212E-2</v>
      </c>
      <c r="K19" s="914">
        <f t="shared" si="2"/>
        <v>1.3808317673012604E-2</v>
      </c>
      <c r="L19" s="914">
        <f t="shared" si="2"/>
        <v>-2.743484224965731E-3</v>
      </c>
      <c r="M19" s="914">
        <f>M17/M16-1</f>
        <v>6.651142926868947E-2</v>
      </c>
      <c r="N19" s="914">
        <f>N17/N16-1</f>
        <v>9.1547999017922876E-2</v>
      </c>
      <c r="O19" s="914">
        <f t="shared" ref="O19:T19" si="3">O17/O16-1</f>
        <v>8.4550052485924176E-2</v>
      </c>
      <c r="P19" s="914">
        <f t="shared" si="3"/>
        <v>9.9075630252100755E-2</v>
      </c>
      <c r="Q19" s="914">
        <f t="shared" si="3"/>
        <v>0.11780653741879377</v>
      </c>
      <c r="R19" s="914">
        <f t="shared" si="3"/>
        <v>0.12036434612882241</v>
      </c>
      <c r="S19" s="914">
        <f t="shared" si="3"/>
        <v>0.24750277469478354</v>
      </c>
      <c r="T19" s="914">
        <f t="shared" si="3"/>
        <v>0.31060606060606055</v>
      </c>
      <c r="U19" s="914">
        <f>U17/U16-1</f>
        <v>0.18647540983606548</v>
      </c>
      <c r="V19" s="915">
        <f>V17/V16-1</f>
        <v>0.23043478260869565</v>
      </c>
      <c r="W19" s="914">
        <f>W17/W16-1</f>
        <v>9.5688992907294601E-2</v>
      </c>
      <c r="X19" s="915">
        <f>X17/X16-1</f>
        <v>0.12762068594774756</v>
      </c>
    </row>
    <row r="20" spans="1:24" s="7" customFormat="1" ht="17.100000000000001" customHeight="1">
      <c r="A20" s="1902" t="s">
        <v>945</v>
      </c>
      <c r="B20" s="928" t="s">
        <v>185</v>
      </c>
      <c r="C20" s="955">
        <f>C17-C12</f>
        <v>145</v>
      </c>
      <c r="D20" s="919">
        <f t="shared" ref="D20:L20" si="4">D17-D12</f>
        <v>-1</v>
      </c>
      <c r="E20" s="930">
        <f t="shared" si="4"/>
        <v>146</v>
      </c>
      <c r="F20" s="1126">
        <f>F17-F12</f>
        <v>369</v>
      </c>
      <c r="G20" s="930">
        <f>G17-G12</f>
        <v>255</v>
      </c>
      <c r="H20" s="1103">
        <f>H17-H12</f>
        <v>114</v>
      </c>
      <c r="I20" s="955">
        <f t="shared" si="4"/>
        <v>18761</v>
      </c>
      <c r="J20" s="919">
        <f t="shared" si="4"/>
        <v>8157</v>
      </c>
      <c r="K20" s="919">
        <f t="shared" si="4"/>
        <v>2581</v>
      </c>
      <c r="L20" s="919">
        <f t="shared" si="4"/>
        <v>702</v>
      </c>
      <c r="M20" s="919">
        <f>M17-M12</f>
        <v>16180</v>
      </c>
      <c r="N20" s="919">
        <f>N17-N12</f>
        <v>7455</v>
      </c>
      <c r="O20" s="919">
        <f t="shared" ref="O20:T20" si="5">O17-O12</f>
        <v>7437</v>
      </c>
      <c r="P20" s="919">
        <f t="shared" si="5"/>
        <v>3267</v>
      </c>
      <c r="Q20" s="919">
        <f t="shared" si="5"/>
        <v>5611</v>
      </c>
      <c r="R20" s="919">
        <f t="shared" si="5"/>
        <v>2265</v>
      </c>
      <c r="S20" s="919">
        <f t="shared" si="5"/>
        <v>1052</v>
      </c>
      <c r="T20" s="919">
        <f t="shared" si="5"/>
        <v>300</v>
      </c>
      <c r="U20" s="919">
        <f>U17-U12</f>
        <v>221</v>
      </c>
      <c r="V20" s="930">
        <f>V17-V12</f>
        <v>21</v>
      </c>
      <c r="W20" s="919">
        <f>W17-W12</f>
        <v>-10355</v>
      </c>
      <c r="X20" s="930">
        <f>X17-X12</f>
        <v>-2797</v>
      </c>
    </row>
    <row r="21" spans="1:24" s="7" customFormat="1" ht="17.100000000000001" customHeight="1">
      <c r="A21" s="1901"/>
      <c r="B21" s="912" t="s">
        <v>186</v>
      </c>
      <c r="C21" s="952">
        <f>C17/C12-1</f>
        <v>3.6625410457186147E-2</v>
      </c>
      <c r="D21" s="914">
        <f t="shared" ref="D21:L21" si="6">D17/D12-1</f>
        <v>-3.1152647975077885E-3</v>
      </c>
      <c r="E21" s="915">
        <f t="shared" si="6"/>
        <v>4.0131940626717988E-2</v>
      </c>
      <c r="F21" s="1226">
        <f>F17/F12-1</f>
        <v>0.10667823070251514</v>
      </c>
      <c r="G21" s="915">
        <f>G17/G12-1</f>
        <v>0.13178294573643412</v>
      </c>
      <c r="H21" s="1211">
        <f>H17/H12-1</f>
        <v>7.4803149606299302E-2</v>
      </c>
      <c r="I21" s="952">
        <f t="shared" si="6"/>
        <v>0.16910942851992061</v>
      </c>
      <c r="J21" s="914">
        <f t="shared" si="6"/>
        <v>0.22574306747107986</v>
      </c>
      <c r="K21" s="914">
        <f t="shared" si="6"/>
        <v>0.11607825500337299</v>
      </c>
      <c r="L21" s="914">
        <f t="shared" si="6"/>
        <v>8.7509349289454086E-2</v>
      </c>
      <c r="M21" s="914">
        <f>M17/M12-1</f>
        <v>0.18240234485091023</v>
      </c>
      <c r="N21" s="914">
        <f>N17/N12-1</f>
        <v>0.26518924302788838</v>
      </c>
      <c r="O21" s="914">
        <f t="shared" ref="O21:T21" si="7">O17/O12-1</f>
        <v>0.27897816790456909</v>
      </c>
      <c r="P21" s="914">
        <f t="shared" si="7"/>
        <v>0.33295964125560529</v>
      </c>
      <c r="Q21" s="914">
        <f t="shared" si="7"/>
        <v>0.3454836524844529</v>
      </c>
      <c r="R21" s="914">
        <f t="shared" si="7"/>
        <v>0.35697399527186757</v>
      </c>
      <c r="S21" s="914">
        <f t="shared" si="7"/>
        <v>0.45344827586206904</v>
      </c>
      <c r="T21" s="914">
        <f t="shared" si="7"/>
        <v>0.53097345132743357</v>
      </c>
      <c r="U21" s="914">
        <f>U17/U12-1</f>
        <v>0.23585912486659555</v>
      </c>
      <c r="V21" s="915">
        <f>V17/V12-1</f>
        <v>8.0152671755725269E-2</v>
      </c>
      <c r="W21" s="914">
        <f>W17/W12-1</f>
        <v>-0.14445343451816306</v>
      </c>
      <c r="X21" s="915">
        <f>X17/X12-1</f>
        <v>-0.11765448197535022</v>
      </c>
    </row>
    <row r="22" spans="1:24" ht="17.100000000000001" customHeight="1">
      <c r="A22" s="1902" t="s">
        <v>944</v>
      </c>
      <c r="B22" s="928" t="s">
        <v>185</v>
      </c>
      <c r="C22" s="955">
        <f>C17-C7</f>
        <v>543</v>
      </c>
      <c r="D22" s="919">
        <f t="shared" ref="D22:L22" si="8">D17-D7</f>
        <v>-63</v>
      </c>
      <c r="E22" s="930">
        <f t="shared" si="8"/>
        <v>606</v>
      </c>
      <c r="F22" s="1126">
        <f>F17-F7</f>
        <v>-23</v>
      </c>
      <c r="G22" s="930">
        <f>G17-G7</f>
        <v>270</v>
      </c>
      <c r="H22" s="1103">
        <f>H17-H7</f>
        <v>-293</v>
      </c>
      <c r="I22" s="955">
        <f t="shared" si="8"/>
        <v>53853</v>
      </c>
      <c r="J22" s="919">
        <f t="shared" si="8"/>
        <v>19749</v>
      </c>
      <c r="K22" s="919">
        <f t="shared" si="8"/>
        <v>939</v>
      </c>
      <c r="L22" s="919">
        <f t="shared" si="8"/>
        <v>-170</v>
      </c>
      <c r="M22" s="919">
        <f>M17-M7</f>
        <v>52914</v>
      </c>
      <c r="N22" s="919">
        <f>N17-N7</f>
        <v>19919</v>
      </c>
      <c r="O22" s="1033" t="s">
        <v>574</v>
      </c>
      <c r="P22" s="1033" t="s">
        <v>574</v>
      </c>
      <c r="Q22" s="1033" t="s">
        <v>574</v>
      </c>
      <c r="R22" s="1033" t="s">
        <v>574</v>
      </c>
      <c r="S22" s="1033" t="s">
        <v>574</v>
      </c>
      <c r="T22" s="1033" t="s">
        <v>574</v>
      </c>
      <c r="U22" s="1033" t="s">
        <v>574</v>
      </c>
      <c r="V22" s="1033" t="s">
        <v>574</v>
      </c>
      <c r="W22" s="1033" t="s">
        <v>574</v>
      </c>
      <c r="X22" s="1045" t="s">
        <v>574</v>
      </c>
    </row>
    <row r="23" spans="1:24" ht="17.100000000000001" customHeight="1">
      <c r="A23" s="2027"/>
      <c r="B23" s="968" t="s">
        <v>186</v>
      </c>
      <c r="C23" s="916">
        <f>C17/C7-1</f>
        <v>0.1524852569502948</v>
      </c>
      <c r="D23" s="937">
        <f t="shared" ref="D23:L23" si="9">D17/D7-1</f>
        <v>-0.164490861618799</v>
      </c>
      <c r="E23" s="941">
        <f t="shared" si="9"/>
        <v>0.19068596601636245</v>
      </c>
      <c r="F23" s="1239">
        <f>F17/F7-1</f>
        <v>-5.9724746819007635E-3</v>
      </c>
      <c r="G23" s="941">
        <f>G17/G7-1</f>
        <v>0.140625</v>
      </c>
      <c r="H23" s="1212">
        <f>H17/H7-1</f>
        <v>-0.15173485240807871</v>
      </c>
      <c r="I23" s="916">
        <f t="shared" si="9"/>
        <v>0.71001212952220238</v>
      </c>
      <c r="J23" s="937">
        <f t="shared" si="9"/>
        <v>0.80470214326460754</v>
      </c>
      <c r="K23" s="937">
        <f t="shared" si="9"/>
        <v>3.9326548561376962E-2</v>
      </c>
      <c r="L23" s="937">
        <f t="shared" si="9"/>
        <v>-1.9114009444569424E-2</v>
      </c>
      <c r="M23" s="937">
        <f>M17/M7-1</f>
        <v>1.0181447345635064</v>
      </c>
      <c r="N23" s="937">
        <f>N17/N7-1</f>
        <v>1.272942229038855</v>
      </c>
      <c r="O23" s="1198" t="s">
        <v>574</v>
      </c>
      <c r="P23" s="1198" t="s">
        <v>574</v>
      </c>
      <c r="Q23" s="1198" t="s">
        <v>574</v>
      </c>
      <c r="R23" s="1198" t="s">
        <v>574</v>
      </c>
      <c r="S23" s="1198" t="s">
        <v>574</v>
      </c>
      <c r="T23" s="1198" t="s">
        <v>574</v>
      </c>
      <c r="U23" s="1198" t="s">
        <v>574</v>
      </c>
      <c r="V23" s="1198" t="s">
        <v>574</v>
      </c>
      <c r="W23" s="1198" t="s">
        <v>574</v>
      </c>
      <c r="X23" s="1199" t="s">
        <v>574</v>
      </c>
    </row>
    <row r="24" spans="1:24" ht="15" customHeight="1">
      <c r="A24" s="903"/>
      <c r="B24" s="258"/>
      <c r="C24" s="256"/>
      <c r="D24" s="256"/>
      <c r="E24" s="256"/>
      <c r="F24" s="256"/>
      <c r="G24" s="256"/>
      <c r="H24" s="256"/>
      <c r="I24" s="256"/>
      <c r="J24" s="256"/>
      <c r="K24" s="256"/>
      <c r="L24" s="256"/>
      <c r="M24" s="256"/>
      <c r="N24" s="256"/>
    </row>
    <row r="25" spans="1:24" ht="15" customHeight="1">
      <c r="A25" s="419" t="s">
        <v>173</v>
      </c>
      <c r="D25" s="32"/>
      <c r="M25" s="206"/>
      <c r="N25" s="206"/>
    </row>
    <row r="26" spans="1:24" ht="15" customHeight="1">
      <c r="A26" s="419" t="s">
        <v>665</v>
      </c>
      <c r="D26" s="32"/>
      <c r="M26" s="347"/>
    </row>
    <row r="27" spans="1:24" ht="15" customHeight="1">
      <c r="A27" s="413" t="s">
        <v>666</v>
      </c>
      <c r="D27" s="32"/>
      <c r="I27" s="32"/>
      <c r="J27" s="32"/>
      <c r="M27" s="380"/>
    </row>
    <row r="28" spans="1:24" ht="15" customHeight="1">
      <c r="A28" s="69" t="s">
        <v>513</v>
      </c>
      <c r="D28" s="32"/>
      <c r="E28" s="32"/>
      <c r="M28" s="380"/>
    </row>
    <row r="29" spans="1:24">
      <c r="M29" s="326"/>
    </row>
    <row r="32" spans="1:24">
      <c r="C32" s="32"/>
      <c r="D32" s="32"/>
      <c r="E32" s="32"/>
      <c r="F32" s="32"/>
      <c r="G32" s="32"/>
      <c r="H32" s="32"/>
      <c r="I32" s="32"/>
      <c r="J32" s="32"/>
      <c r="K32" s="32"/>
      <c r="L32" s="32"/>
      <c r="M32" s="32"/>
      <c r="N32" s="32"/>
    </row>
    <row r="33" spans="3:14">
      <c r="C33" s="208"/>
      <c r="D33" s="208"/>
      <c r="E33" s="208"/>
      <c r="F33" s="208"/>
      <c r="G33" s="208"/>
      <c r="H33" s="208"/>
      <c r="I33" s="208"/>
      <c r="J33" s="208"/>
      <c r="K33" s="208"/>
      <c r="L33" s="208"/>
      <c r="M33" s="208"/>
      <c r="N33" s="208"/>
    </row>
    <row r="34" spans="3:14">
      <c r="C34" s="32"/>
      <c r="D34" s="32"/>
      <c r="E34" s="32"/>
      <c r="F34" s="32"/>
      <c r="G34" s="32"/>
      <c r="H34" s="32"/>
      <c r="I34" s="32"/>
      <c r="J34" s="32"/>
      <c r="K34" s="32"/>
      <c r="L34" s="32"/>
      <c r="M34" s="32"/>
      <c r="N34" s="32"/>
    </row>
    <row r="35" spans="3:14">
      <c r="C35" s="208"/>
      <c r="D35" s="208"/>
      <c r="E35" s="208"/>
      <c r="F35" s="208"/>
      <c r="G35" s="208"/>
      <c r="H35" s="208"/>
      <c r="I35" s="208"/>
      <c r="J35" s="208"/>
      <c r="K35" s="208"/>
      <c r="L35" s="208"/>
      <c r="M35" s="208"/>
      <c r="N35" s="208"/>
    </row>
    <row r="36" spans="3:14">
      <c r="C36" s="32"/>
      <c r="D36" s="32"/>
      <c r="E36" s="32"/>
      <c r="F36" s="32"/>
      <c r="G36" s="32"/>
      <c r="H36" s="32"/>
      <c r="I36" s="32"/>
      <c r="J36" s="32"/>
      <c r="K36" s="32"/>
      <c r="L36" s="32"/>
      <c r="M36" s="32"/>
      <c r="N36" s="32"/>
    </row>
    <row r="37" spans="3:14">
      <c r="C37" s="208"/>
      <c r="D37" s="208"/>
      <c r="E37" s="208"/>
      <c r="F37" s="208"/>
      <c r="G37" s="208"/>
      <c r="H37" s="208"/>
      <c r="I37" s="208"/>
      <c r="J37" s="208"/>
      <c r="K37" s="208"/>
      <c r="L37" s="208"/>
      <c r="M37" s="208"/>
      <c r="N37" s="208"/>
    </row>
  </sheetData>
  <mergeCells count="36">
    <mergeCell ref="O3:P5"/>
    <mergeCell ref="Q3:R5"/>
    <mergeCell ref="S3:T5"/>
    <mergeCell ref="U3:V5"/>
    <mergeCell ref="W3:X5"/>
    <mergeCell ref="C3:E3"/>
    <mergeCell ref="I3:N3"/>
    <mergeCell ref="C4:C6"/>
    <mergeCell ref="D4:E4"/>
    <mergeCell ref="I4:I6"/>
    <mergeCell ref="D5:D6"/>
    <mergeCell ref="E5:E6"/>
    <mergeCell ref="K5:L5"/>
    <mergeCell ref="M5:N5"/>
    <mergeCell ref="K4:N4"/>
    <mergeCell ref="G4:H4"/>
    <mergeCell ref="G5:G6"/>
    <mergeCell ref="H5:H6"/>
    <mergeCell ref="F4:F6"/>
    <mergeCell ref="F3:H3"/>
    <mergeCell ref="J4:J5"/>
    <mergeCell ref="A18:A19"/>
    <mergeCell ref="A20:A21"/>
    <mergeCell ref="A22:A23"/>
    <mergeCell ref="A3:B6"/>
    <mergeCell ref="A7:B7"/>
    <mergeCell ref="A8:B8"/>
    <mergeCell ref="A9:B9"/>
    <mergeCell ref="A10:B10"/>
    <mergeCell ref="A11:B11"/>
    <mergeCell ref="A12:B12"/>
    <mergeCell ref="A13:B13"/>
    <mergeCell ref="A14:B14"/>
    <mergeCell ref="A15:B15"/>
    <mergeCell ref="A16:B16"/>
    <mergeCell ref="A17:B17"/>
  </mergeCells>
  <hyperlinks>
    <hyperlink ref="Z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I18:J23 C18:E23 H18:H23 G18:G23 F18:F23 O18:X21 K18:L23 M18:N23"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dimension ref="A1:U31"/>
  <sheetViews>
    <sheetView showGridLines="0" zoomScaleNormal="100" workbookViewId="0"/>
  </sheetViews>
  <sheetFormatPr defaultRowHeight="15"/>
  <cols>
    <col min="1" max="1" width="18" style="545" customWidth="1"/>
    <col min="2" max="12" width="6.7109375" style="545" customWidth="1"/>
    <col min="13" max="18" width="6.42578125" style="545" customWidth="1"/>
    <col min="19" max="19" width="9.140625" style="545"/>
  </cols>
  <sheetData>
    <row r="1" spans="1:21" s="35" customFormat="1" ht="17.25" customHeight="1">
      <c r="A1" s="121" t="s">
        <v>949</v>
      </c>
      <c r="B1" s="124"/>
      <c r="C1" s="124"/>
      <c r="D1" s="124"/>
      <c r="E1" s="53"/>
      <c r="F1" s="53"/>
      <c r="G1" s="53"/>
      <c r="H1" s="53"/>
      <c r="I1" s="53"/>
      <c r="J1" s="53"/>
      <c r="K1" s="53"/>
      <c r="L1" s="53"/>
      <c r="M1" s="53"/>
      <c r="N1" s="53"/>
      <c r="O1" s="53"/>
      <c r="P1" s="53"/>
      <c r="Q1" s="53"/>
      <c r="R1" s="53"/>
      <c r="S1" s="993"/>
    </row>
    <row r="2" spans="1:21" s="305" customFormat="1" ht="17.25" customHeight="1" thickBot="1">
      <c r="A2" s="1614" t="s">
        <v>1719</v>
      </c>
      <c r="B2" s="904"/>
      <c r="C2" s="904"/>
      <c r="D2" s="994"/>
      <c r="E2" s="994"/>
      <c r="F2" s="994"/>
      <c r="G2" s="994"/>
      <c r="H2" s="994"/>
      <c r="I2" s="994"/>
      <c r="J2" s="994"/>
      <c r="K2" s="994"/>
      <c r="L2" s="994"/>
      <c r="M2" s="994"/>
      <c r="N2" s="994"/>
      <c r="O2" s="994"/>
      <c r="P2" s="146"/>
      <c r="Q2" s="146"/>
      <c r="R2" s="146"/>
      <c r="S2" s="146"/>
      <c r="T2" s="213" t="s">
        <v>1602</v>
      </c>
      <c r="U2" s="146"/>
    </row>
    <row r="3" spans="1:21" ht="24" customHeight="1">
      <c r="A3" s="1963" t="s">
        <v>184</v>
      </c>
      <c r="B3" s="1965" t="s">
        <v>193</v>
      </c>
      <c r="C3" s="1966"/>
      <c r="D3" s="1966"/>
      <c r="E3" s="1966"/>
      <c r="F3" s="1966"/>
      <c r="G3" s="1966"/>
      <c r="H3" s="1966"/>
      <c r="I3" s="1966"/>
      <c r="J3" s="1966"/>
      <c r="K3" s="1966"/>
      <c r="L3" s="1963"/>
      <c r="M3" s="1967" t="s">
        <v>941</v>
      </c>
      <c r="N3" s="1968"/>
      <c r="O3" s="1969" t="s">
        <v>942</v>
      </c>
      <c r="P3" s="1970"/>
      <c r="Q3" s="1971" t="s">
        <v>943</v>
      </c>
      <c r="R3" s="1968"/>
    </row>
    <row r="4" spans="1:21" ht="17.25" customHeight="1" thickBot="1">
      <c r="A4" s="1964"/>
      <c r="B4" s="995" t="s">
        <v>11</v>
      </c>
      <c r="C4" s="995" t="s">
        <v>12</v>
      </c>
      <c r="D4" s="995" t="s">
        <v>13</v>
      </c>
      <c r="E4" s="995" t="s">
        <v>135</v>
      </c>
      <c r="F4" s="995" t="s">
        <v>183</v>
      </c>
      <c r="G4" s="996" t="s">
        <v>432</v>
      </c>
      <c r="H4" s="997" t="s">
        <v>529</v>
      </c>
      <c r="I4" s="996" t="s">
        <v>589</v>
      </c>
      <c r="J4" s="996" t="s">
        <v>656</v>
      </c>
      <c r="K4" s="996" t="s">
        <v>673</v>
      </c>
      <c r="L4" s="998" t="s">
        <v>939</v>
      </c>
      <c r="M4" s="999" t="s">
        <v>185</v>
      </c>
      <c r="N4" s="1000" t="s">
        <v>186</v>
      </c>
      <c r="O4" s="999" t="s">
        <v>185</v>
      </c>
      <c r="P4" s="1000" t="s">
        <v>186</v>
      </c>
      <c r="Q4" s="999" t="s">
        <v>185</v>
      </c>
      <c r="R4" s="1003" t="s">
        <v>186</v>
      </c>
    </row>
    <row r="5" spans="1:21" ht="17.25" customHeight="1">
      <c r="A5" s="975" t="s">
        <v>1601</v>
      </c>
      <c r="B5" s="248">
        <v>15729</v>
      </c>
      <c r="C5" s="248">
        <v>15848</v>
      </c>
      <c r="D5" s="248">
        <v>15856</v>
      </c>
      <c r="E5" s="248">
        <v>15969</v>
      </c>
      <c r="F5" s="248">
        <v>16064</v>
      </c>
      <c r="G5" s="248">
        <v>16295</v>
      </c>
      <c r="H5" s="1004">
        <v>16526</v>
      </c>
      <c r="I5" s="248">
        <v>16800</v>
      </c>
      <c r="J5" s="248">
        <v>17120</v>
      </c>
      <c r="K5" s="248">
        <v>17248</v>
      </c>
      <c r="L5" s="317">
        <v>17410</v>
      </c>
      <c r="M5" s="297">
        <f>L5-K5</f>
        <v>162</v>
      </c>
      <c r="N5" s="296">
        <f>L5/K5-1</f>
        <v>9.3923933209647537E-3</v>
      </c>
      <c r="O5" s="297">
        <f>L5-G5</f>
        <v>1115</v>
      </c>
      <c r="P5" s="296">
        <f>L5/G5-1</f>
        <v>6.8425897514575063E-2</v>
      </c>
      <c r="Q5" s="297">
        <f>L5-B5</f>
        <v>1681</v>
      </c>
      <c r="R5" s="1005">
        <f>L5/B5-1</f>
        <v>0.10687265560429782</v>
      </c>
    </row>
    <row r="6" spans="1:21" ht="17.25" customHeight="1">
      <c r="A6" s="977" t="s">
        <v>16</v>
      </c>
      <c r="B6" s="227">
        <v>1736</v>
      </c>
      <c r="C6" s="227">
        <v>1775</v>
      </c>
      <c r="D6" s="227">
        <v>1801</v>
      </c>
      <c r="E6" s="227">
        <v>1847</v>
      </c>
      <c r="F6" s="227">
        <v>1862</v>
      </c>
      <c r="G6" s="227">
        <v>1879</v>
      </c>
      <c r="H6" s="1006">
        <v>1901</v>
      </c>
      <c r="I6" s="227">
        <v>1928</v>
      </c>
      <c r="J6" s="227">
        <v>1966</v>
      </c>
      <c r="K6" s="227">
        <v>1979</v>
      </c>
      <c r="L6" s="1007">
        <v>1995</v>
      </c>
      <c r="M6" s="299">
        <f t="shared" ref="M6:M19" si="0">L6-K6</f>
        <v>16</v>
      </c>
      <c r="N6" s="298">
        <f t="shared" ref="N6:N19" si="1">L6/K6-1</f>
        <v>8.0848913592723726E-3</v>
      </c>
      <c r="O6" s="299">
        <f t="shared" ref="O6:O19" si="2">L6-G6</f>
        <v>116</v>
      </c>
      <c r="P6" s="298">
        <f t="shared" ref="P6:P19" si="3">L6/G6-1</f>
        <v>6.1734965407131526E-2</v>
      </c>
      <c r="Q6" s="299">
        <f t="shared" ref="Q6:Q19" si="4">L6-B6</f>
        <v>259</v>
      </c>
      <c r="R6" s="1008">
        <f t="shared" ref="R6:R19" si="5">L6/B6-1</f>
        <v>0.14919354838709675</v>
      </c>
    </row>
    <row r="7" spans="1:21" ht="17.25" customHeight="1">
      <c r="A7" s="977" t="s">
        <v>17</v>
      </c>
      <c r="B7" s="227">
        <v>2109</v>
      </c>
      <c r="C7" s="227">
        <v>2168</v>
      </c>
      <c r="D7" s="227">
        <v>2188</v>
      </c>
      <c r="E7" s="227">
        <v>2226</v>
      </c>
      <c r="F7" s="227">
        <v>2258</v>
      </c>
      <c r="G7" s="227">
        <v>2306</v>
      </c>
      <c r="H7" s="1006">
        <v>2364</v>
      </c>
      <c r="I7" s="227">
        <v>2402</v>
      </c>
      <c r="J7" s="227">
        <v>2460</v>
      </c>
      <c r="K7" s="227">
        <v>2487</v>
      </c>
      <c r="L7" s="1007">
        <v>2510</v>
      </c>
      <c r="M7" s="299">
        <f t="shared" si="0"/>
        <v>23</v>
      </c>
      <c r="N7" s="298">
        <f t="shared" si="1"/>
        <v>9.2480900683553635E-3</v>
      </c>
      <c r="O7" s="299">
        <f t="shared" si="2"/>
        <v>204</v>
      </c>
      <c r="P7" s="298">
        <f t="shared" si="3"/>
        <v>8.8464874241110047E-2</v>
      </c>
      <c r="Q7" s="299">
        <f t="shared" si="4"/>
        <v>401</v>
      </c>
      <c r="R7" s="1008">
        <f t="shared" si="5"/>
        <v>0.19013750592697964</v>
      </c>
    </row>
    <row r="8" spans="1:21" ht="17.25" customHeight="1">
      <c r="A8" s="977" t="s">
        <v>18</v>
      </c>
      <c r="B8" s="227">
        <v>981</v>
      </c>
      <c r="C8" s="227">
        <v>986</v>
      </c>
      <c r="D8" s="227">
        <v>998</v>
      </c>
      <c r="E8" s="227">
        <v>1005</v>
      </c>
      <c r="F8" s="227">
        <v>1009</v>
      </c>
      <c r="G8" s="227">
        <v>1020</v>
      </c>
      <c r="H8" s="1006">
        <v>1035</v>
      </c>
      <c r="I8" s="227">
        <v>1053</v>
      </c>
      <c r="J8" s="227">
        <v>1070</v>
      </c>
      <c r="K8" s="227">
        <v>1075</v>
      </c>
      <c r="L8" s="1007">
        <v>1079</v>
      </c>
      <c r="M8" s="299">
        <f t="shared" si="0"/>
        <v>4</v>
      </c>
      <c r="N8" s="298">
        <f t="shared" si="1"/>
        <v>3.7209302325580396E-3</v>
      </c>
      <c r="O8" s="299">
        <f t="shared" si="2"/>
        <v>59</v>
      </c>
      <c r="P8" s="298">
        <f t="shared" si="3"/>
        <v>5.7843137254901977E-2</v>
      </c>
      <c r="Q8" s="299">
        <f t="shared" si="4"/>
        <v>98</v>
      </c>
      <c r="R8" s="1008">
        <f t="shared" si="5"/>
        <v>9.9898063200815512E-2</v>
      </c>
    </row>
    <row r="9" spans="1:21" ht="17.25" customHeight="1">
      <c r="A9" s="977" t="s">
        <v>19</v>
      </c>
      <c r="B9" s="227">
        <v>848</v>
      </c>
      <c r="C9" s="227">
        <v>842</v>
      </c>
      <c r="D9" s="227">
        <v>833</v>
      </c>
      <c r="E9" s="227">
        <v>837</v>
      </c>
      <c r="F9" s="227">
        <v>841</v>
      </c>
      <c r="G9" s="227">
        <v>858</v>
      </c>
      <c r="H9" s="1006">
        <v>869</v>
      </c>
      <c r="I9" s="227">
        <v>884</v>
      </c>
      <c r="J9" s="227">
        <v>905</v>
      </c>
      <c r="K9" s="227">
        <v>914</v>
      </c>
      <c r="L9" s="1007">
        <v>922</v>
      </c>
      <c r="M9" s="299">
        <f t="shared" si="0"/>
        <v>8</v>
      </c>
      <c r="N9" s="298">
        <f t="shared" si="1"/>
        <v>8.7527352297593897E-3</v>
      </c>
      <c r="O9" s="299">
        <f t="shared" si="2"/>
        <v>64</v>
      </c>
      <c r="P9" s="298">
        <f t="shared" si="3"/>
        <v>7.4592074592074509E-2</v>
      </c>
      <c r="Q9" s="299">
        <f t="shared" si="4"/>
        <v>74</v>
      </c>
      <c r="R9" s="1008">
        <f t="shared" si="5"/>
        <v>8.7264150943396235E-2</v>
      </c>
    </row>
    <row r="10" spans="1:21" ht="17.25" customHeight="1">
      <c r="A10" s="977" t="s">
        <v>20</v>
      </c>
      <c r="B10" s="227">
        <v>392</v>
      </c>
      <c r="C10" s="227">
        <v>388</v>
      </c>
      <c r="D10" s="227">
        <v>381</v>
      </c>
      <c r="E10" s="227">
        <v>384</v>
      </c>
      <c r="F10" s="227">
        <v>382</v>
      </c>
      <c r="G10" s="227">
        <v>385</v>
      </c>
      <c r="H10" s="1006">
        <v>385</v>
      </c>
      <c r="I10" s="227">
        <v>386</v>
      </c>
      <c r="J10" s="227">
        <v>397</v>
      </c>
      <c r="K10" s="227">
        <v>397</v>
      </c>
      <c r="L10" s="1007">
        <v>399</v>
      </c>
      <c r="M10" s="570">
        <f>L10-K10</f>
        <v>2</v>
      </c>
      <c r="N10" s="298">
        <f t="shared" si="1"/>
        <v>5.0377833753147971E-3</v>
      </c>
      <c r="O10" s="300">
        <f t="shared" si="2"/>
        <v>14</v>
      </c>
      <c r="P10" s="298">
        <f t="shared" si="3"/>
        <v>3.6363636363636376E-2</v>
      </c>
      <c r="Q10" s="299">
        <f t="shared" si="4"/>
        <v>7</v>
      </c>
      <c r="R10" s="1008">
        <f t="shared" si="5"/>
        <v>1.7857142857142794E-2</v>
      </c>
    </row>
    <row r="11" spans="1:21" ht="17.25" customHeight="1">
      <c r="A11" s="977" t="s">
        <v>21</v>
      </c>
      <c r="B11" s="227">
        <v>1143</v>
      </c>
      <c r="C11" s="227">
        <v>1141</v>
      </c>
      <c r="D11" s="227">
        <v>1136</v>
      </c>
      <c r="E11" s="227">
        <v>1137</v>
      </c>
      <c r="F11" s="227">
        <v>1137</v>
      </c>
      <c r="G11" s="227">
        <v>1148</v>
      </c>
      <c r="H11" s="1006">
        <v>1159</v>
      </c>
      <c r="I11" s="227">
        <v>1170</v>
      </c>
      <c r="J11" s="227">
        <v>1185</v>
      </c>
      <c r="K11" s="227">
        <v>1192</v>
      </c>
      <c r="L11" s="1007">
        <v>1194</v>
      </c>
      <c r="M11" s="300">
        <f>L11-K11</f>
        <v>2</v>
      </c>
      <c r="N11" s="298">
        <f t="shared" si="1"/>
        <v>1.6778523489933139E-3</v>
      </c>
      <c r="O11" s="299">
        <f t="shared" si="2"/>
        <v>46</v>
      </c>
      <c r="P11" s="298">
        <f t="shared" si="3"/>
        <v>4.006968641114983E-2</v>
      </c>
      <c r="Q11" s="299">
        <f t="shared" si="4"/>
        <v>51</v>
      </c>
      <c r="R11" s="1008">
        <f t="shared" si="5"/>
        <v>4.4619422572178546E-2</v>
      </c>
    </row>
    <row r="12" spans="1:21" ht="17.25" customHeight="1">
      <c r="A12" s="977" t="s">
        <v>22</v>
      </c>
      <c r="B12" s="227">
        <v>685</v>
      </c>
      <c r="C12" s="227">
        <v>686</v>
      </c>
      <c r="D12" s="227">
        <v>678</v>
      </c>
      <c r="E12" s="227">
        <v>674</v>
      </c>
      <c r="F12" s="227">
        <v>673</v>
      </c>
      <c r="G12" s="227">
        <v>697</v>
      </c>
      <c r="H12" s="1006">
        <v>710</v>
      </c>
      <c r="I12" s="227">
        <v>723</v>
      </c>
      <c r="J12" s="227">
        <v>734</v>
      </c>
      <c r="K12" s="227">
        <v>738</v>
      </c>
      <c r="L12" s="1007">
        <v>738</v>
      </c>
      <c r="M12" s="300">
        <f t="shared" si="0"/>
        <v>0</v>
      </c>
      <c r="N12" s="298">
        <f t="shared" si="1"/>
        <v>0</v>
      </c>
      <c r="O12" s="300">
        <f t="shared" si="2"/>
        <v>41</v>
      </c>
      <c r="P12" s="298">
        <f t="shared" si="3"/>
        <v>5.8823529411764719E-2</v>
      </c>
      <c r="Q12" s="299">
        <f t="shared" si="4"/>
        <v>53</v>
      </c>
      <c r="R12" s="1008">
        <f t="shared" si="5"/>
        <v>7.7372262773722555E-2</v>
      </c>
    </row>
    <row r="13" spans="1:21" ht="17.25" customHeight="1">
      <c r="A13" s="977" t="s">
        <v>23</v>
      </c>
      <c r="B13" s="227">
        <v>870</v>
      </c>
      <c r="C13" s="227">
        <v>873</v>
      </c>
      <c r="D13" s="227">
        <v>865</v>
      </c>
      <c r="E13" s="227">
        <v>856</v>
      </c>
      <c r="F13" s="227">
        <v>849</v>
      </c>
      <c r="G13" s="227">
        <v>859</v>
      </c>
      <c r="H13" s="1006">
        <v>869</v>
      </c>
      <c r="I13" s="227">
        <v>886</v>
      </c>
      <c r="J13" s="227">
        <v>897</v>
      </c>
      <c r="K13" s="227">
        <v>902</v>
      </c>
      <c r="L13" s="1007">
        <v>913</v>
      </c>
      <c r="M13" s="300">
        <f t="shared" si="0"/>
        <v>11</v>
      </c>
      <c r="N13" s="298">
        <f t="shared" si="1"/>
        <v>1.2195121951219523E-2</v>
      </c>
      <c r="O13" s="300">
        <f t="shared" si="2"/>
        <v>54</v>
      </c>
      <c r="P13" s="298">
        <f t="shared" si="3"/>
        <v>6.2863795110593701E-2</v>
      </c>
      <c r="Q13" s="299">
        <f t="shared" si="4"/>
        <v>43</v>
      </c>
      <c r="R13" s="1008">
        <f t="shared" si="5"/>
        <v>4.9425287356321901E-2</v>
      </c>
    </row>
    <row r="14" spans="1:21" ht="17.25" customHeight="1">
      <c r="A14" s="977" t="s">
        <v>24</v>
      </c>
      <c r="B14" s="227">
        <v>785</v>
      </c>
      <c r="C14" s="227">
        <v>783</v>
      </c>
      <c r="D14" s="227">
        <v>778</v>
      </c>
      <c r="E14" s="227">
        <v>774</v>
      </c>
      <c r="F14" s="227">
        <v>780</v>
      </c>
      <c r="G14" s="227">
        <v>792</v>
      </c>
      <c r="H14" s="1006">
        <v>800</v>
      </c>
      <c r="I14" s="227">
        <v>813</v>
      </c>
      <c r="J14" s="227">
        <v>827</v>
      </c>
      <c r="K14" s="227">
        <v>832</v>
      </c>
      <c r="L14" s="1007">
        <v>836</v>
      </c>
      <c r="M14" s="299">
        <f t="shared" si="0"/>
        <v>4</v>
      </c>
      <c r="N14" s="298">
        <f t="shared" si="1"/>
        <v>4.8076923076922906E-3</v>
      </c>
      <c r="O14" s="299">
        <f t="shared" si="2"/>
        <v>44</v>
      </c>
      <c r="P14" s="298">
        <f t="shared" si="3"/>
        <v>5.555555555555558E-2</v>
      </c>
      <c r="Q14" s="299">
        <f t="shared" si="4"/>
        <v>51</v>
      </c>
      <c r="R14" s="1008">
        <f t="shared" si="5"/>
        <v>6.4968152866242024E-2</v>
      </c>
    </row>
    <row r="15" spans="1:21" ht="17.25" customHeight="1">
      <c r="A15" s="977" t="s">
        <v>25</v>
      </c>
      <c r="B15" s="227">
        <v>787</v>
      </c>
      <c r="C15" s="227">
        <v>789</v>
      </c>
      <c r="D15" s="227">
        <v>791</v>
      </c>
      <c r="E15" s="227">
        <v>803</v>
      </c>
      <c r="F15" s="227">
        <v>806</v>
      </c>
      <c r="G15" s="227">
        <v>815</v>
      </c>
      <c r="H15" s="1006">
        <v>829</v>
      </c>
      <c r="I15" s="227">
        <v>853</v>
      </c>
      <c r="J15" s="227">
        <v>864</v>
      </c>
      <c r="K15" s="227">
        <v>873</v>
      </c>
      <c r="L15" s="1007">
        <v>880</v>
      </c>
      <c r="M15" s="299">
        <f t="shared" si="0"/>
        <v>7</v>
      </c>
      <c r="N15" s="298">
        <f t="shared" si="1"/>
        <v>8.0183276059564434E-3</v>
      </c>
      <c r="O15" s="299">
        <f t="shared" si="2"/>
        <v>65</v>
      </c>
      <c r="P15" s="298">
        <f t="shared" si="3"/>
        <v>7.9754601226993849E-2</v>
      </c>
      <c r="Q15" s="299">
        <f t="shared" si="4"/>
        <v>93</v>
      </c>
      <c r="R15" s="1008">
        <f t="shared" si="5"/>
        <v>0.11817026683608645</v>
      </c>
    </row>
    <row r="16" spans="1:21" ht="17.25" customHeight="1">
      <c r="A16" s="977" t="s">
        <v>26</v>
      </c>
      <c r="B16" s="227">
        <v>1775</v>
      </c>
      <c r="C16" s="227">
        <v>1793</v>
      </c>
      <c r="D16" s="227">
        <v>1799</v>
      </c>
      <c r="E16" s="227">
        <v>1811</v>
      </c>
      <c r="F16" s="227">
        <v>1831</v>
      </c>
      <c r="G16" s="227">
        <v>1856</v>
      </c>
      <c r="H16" s="1006">
        <v>1879</v>
      </c>
      <c r="I16" s="227">
        <v>1919</v>
      </c>
      <c r="J16" s="227">
        <v>1958</v>
      </c>
      <c r="K16" s="227">
        <v>1974</v>
      </c>
      <c r="L16" s="1007">
        <v>2015</v>
      </c>
      <c r="M16" s="299">
        <f t="shared" si="0"/>
        <v>41</v>
      </c>
      <c r="N16" s="298">
        <f t="shared" si="1"/>
        <v>2.0770010131712313E-2</v>
      </c>
      <c r="O16" s="299">
        <f t="shared" si="2"/>
        <v>159</v>
      </c>
      <c r="P16" s="298">
        <f t="shared" si="3"/>
        <v>8.5668103448275801E-2</v>
      </c>
      <c r="Q16" s="299">
        <f t="shared" si="4"/>
        <v>240</v>
      </c>
      <c r="R16" s="1008">
        <f t="shared" si="5"/>
        <v>0.13521126760563384</v>
      </c>
    </row>
    <row r="17" spans="1:19" ht="17.25" customHeight="1">
      <c r="A17" s="977" t="s">
        <v>27</v>
      </c>
      <c r="B17" s="227">
        <v>1008</v>
      </c>
      <c r="C17" s="227">
        <v>1005</v>
      </c>
      <c r="D17" s="227">
        <v>1007</v>
      </c>
      <c r="E17" s="227">
        <v>1006</v>
      </c>
      <c r="F17" s="227">
        <v>1022</v>
      </c>
      <c r="G17" s="227">
        <v>1041</v>
      </c>
      <c r="H17" s="1006">
        <v>1060</v>
      </c>
      <c r="I17" s="227">
        <v>1078</v>
      </c>
      <c r="J17" s="227">
        <v>1098</v>
      </c>
      <c r="K17" s="227">
        <v>1104</v>
      </c>
      <c r="L17" s="1007">
        <v>1114</v>
      </c>
      <c r="M17" s="299">
        <f t="shared" si="0"/>
        <v>10</v>
      </c>
      <c r="N17" s="298">
        <f t="shared" si="1"/>
        <v>9.0579710144926828E-3</v>
      </c>
      <c r="O17" s="299">
        <f t="shared" si="2"/>
        <v>73</v>
      </c>
      <c r="P17" s="298">
        <f t="shared" si="3"/>
        <v>7.0124879923150862E-2</v>
      </c>
      <c r="Q17" s="299">
        <f t="shared" si="4"/>
        <v>106</v>
      </c>
      <c r="R17" s="1008">
        <f t="shared" si="5"/>
        <v>0.10515873015873023</v>
      </c>
    </row>
    <row r="18" spans="1:19" ht="17.25" customHeight="1">
      <c r="A18" s="977" t="s">
        <v>28</v>
      </c>
      <c r="B18" s="227">
        <v>843</v>
      </c>
      <c r="C18" s="227">
        <v>857</v>
      </c>
      <c r="D18" s="227">
        <v>854</v>
      </c>
      <c r="E18" s="227">
        <v>859</v>
      </c>
      <c r="F18" s="227">
        <v>862</v>
      </c>
      <c r="G18" s="227">
        <v>870</v>
      </c>
      <c r="H18" s="1006">
        <v>883</v>
      </c>
      <c r="I18" s="227">
        <v>898</v>
      </c>
      <c r="J18" s="227">
        <v>919</v>
      </c>
      <c r="K18" s="227">
        <v>928</v>
      </c>
      <c r="L18" s="1007">
        <v>934</v>
      </c>
      <c r="M18" s="299">
        <f t="shared" si="0"/>
        <v>6</v>
      </c>
      <c r="N18" s="298">
        <f t="shared" si="1"/>
        <v>6.4655172413792261E-3</v>
      </c>
      <c r="O18" s="299">
        <f t="shared" si="2"/>
        <v>64</v>
      </c>
      <c r="P18" s="298">
        <f t="shared" si="3"/>
        <v>7.3563218390804597E-2</v>
      </c>
      <c r="Q18" s="299">
        <f t="shared" si="4"/>
        <v>91</v>
      </c>
      <c r="R18" s="1008">
        <f t="shared" si="5"/>
        <v>0.10794780545670224</v>
      </c>
    </row>
    <row r="19" spans="1:19" ht="17.25" customHeight="1">
      <c r="A19" s="977" t="s">
        <v>29</v>
      </c>
      <c r="B19" s="227">
        <v>1767</v>
      </c>
      <c r="C19" s="227">
        <v>1762</v>
      </c>
      <c r="D19" s="227">
        <v>1747</v>
      </c>
      <c r="E19" s="227">
        <v>1750</v>
      </c>
      <c r="F19" s="227">
        <v>1752</v>
      </c>
      <c r="G19" s="227">
        <v>1769</v>
      </c>
      <c r="H19" s="1006">
        <v>1783</v>
      </c>
      <c r="I19" s="227">
        <v>1807</v>
      </c>
      <c r="J19" s="227">
        <v>1840</v>
      </c>
      <c r="K19" s="227">
        <v>1853</v>
      </c>
      <c r="L19" s="1007">
        <v>1881</v>
      </c>
      <c r="M19" s="299">
        <f t="shared" si="0"/>
        <v>28</v>
      </c>
      <c r="N19" s="298">
        <f t="shared" si="1"/>
        <v>1.5110631408526753E-2</v>
      </c>
      <c r="O19" s="299">
        <f t="shared" si="2"/>
        <v>112</v>
      </c>
      <c r="P19" s="298">
        <f t="shared" si="3"/>
        <v>6.331260599208588E-2</v>
      </c>
      <c r="Q19" s="299">
        <f t="shared" si="4"/>
        <v>114</v>
      </c>
      <c r="R19" s="1008">
        <f t="shared" si="5"/>
        <v>6.4516129032258007E-2</v>
      </c>
    </row>
    <row r="20" spans="1:19" s="551" customFormat="1" ht="17.25" customHeight="1">
      <c r="A20" s="980"/>
      <c r="B20" s="1208"/>
      <c r="C20" s="1208"/>
      <c r="D20" s="1208"/>
      <c r="E20" s="1208"/>
      <c r="F20" s="1208"/>
      <c r="G20" s="1208"/>
      <c r="H20" s="1208"/>
      <c r="I20" s="1208"/>
      <c r="J20" s="1208"/>
      <c r="K20" s="1208"/>
      <c r="L20" s="125"/>
      <c r="M20" s="784"/>
      <c r="N20" s="1008"/>
      <c r="O20" s="784"/>
      <c r="P20" s="1008"/>
      <c r="Q20" s="784"/>
      <c r="R20" s="1008"/>
      <c r="S20" s="545"/>
    </row>
    <row r="21" spans="1:19" s="18" customFormat="1" ht="17.25" customHeight="1">
      <c r="A21" s="69" t="s">
        <v>513</v>
      </c>
      <c r="B21" s="545"/>
      <c r="C21" s="545"/>
      <c r="D21" s="545"/>
      <c r="E21" s="545"/>
      <c r="F21" s="545"/>
      <c r="G21" s="545"/>
      <c r="H21" s="545"/>
      <c r="I21" s="545"/>
      <c r="J21" s="545"/>
      <c r="K21" s="545"/>
      <c r="L21" s="545"/>
      <c r="M21" s="545"/>
      <c r="N21" s="545"/>
      <c r="O21" s="545"/>
      <c r="P21" s="545"/>
      <c r="Q21" s="1001"/>
      <c r="R21" s="1001"/>
      <c r="S21" s="1001"/>
    </row>
    <row r="22" spans="1:19">
      <c r="B22" s="1002"/>
      <c r="C22" s="1002"/>
      <c r="D22" s="1002"/>
      <c r="E22" s="1002"/>
      <c r="F22" s="1002"/>
      <c r="G22" s="1002"/>
      <c r="H22" s="1002"/>
      <c r="I22" s="1002"/>
      <c r="J22" s="1002"/>
      <c r="K22" s="1002"/>
      <c r="L22" s="1002"/>
      <c r="M22" s="1002"/>
      <c r="N22" s="1002"/>
      <c r="O22" s="1002"/>
      <c r="P22" s="1002"/>
      <c r="Q22" s="1002"/>
      <c r="R22" s="1002"/>
    </row>
    <row r="31" spans="1:19">
      <c r="I31" s="994"/>
    </row>
  </sheetData>
  <mergeCells count="5">
    <mergeCell ref="A3:A4"/>
    <mergeCell ref="B3:L3"/>
    <mergeCell ref="M3:N3"/>
    <mergeCell ref="O3:P3"/>
    <mergeCell ref="Q3:R3"/>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dimension ref="A1:AI29"/>
  <sheetViews>
    <sheetView showGridLines="0" zoomScaleNormal="100" workbookViewId="0"/>
  </sheetViews>
  <sheetFormatPr defaultRowHeight="15"/>
  <cols>
    <col min="1" max="1" width="17.85546875" customWidth="1"/>
    <col min="2" max="4" width="7.140625" customWidth="1"/>
    <col min="5" max="7" width="7.140625" style="377" customWidth="1"/>
    <col min="8" max="8" width="7.140625" customWidth="1"/>
    <col min="9" max="9" width="7.140625" style="147" customWidth="1"/>
    <col min="10" max="10" width="7.140625" customWidth="1"/>
    <col min="11" max="11" width="7.140625" style="147" customWidth="1"/>
    <col min="12" max="12" width="7.140625" customWidth="1"/>
    <col min="13" max="13" width="7.140625" style="147" customWidth="1"/>
    <col min="14" max="19" width="7.140625" style="551" customWidth="1"/>
    <col min="20" max="22" width="7.140625" customWidth="1"/>
    <col min="23" max="23" width="7.140625" style="551" customWidth="1"/>
  </cols>
  <sheetData>
    <row r="1" spans="1:35" s="2" customFormat="1" ht="17.25" customHeight="1">
      <c r="A1" s="145" t="s">
        <v>1059</v>
      </c>
      <c r="E1" s="145"/>
      <c r="F1" s="145"/>
      <c r="G1" s="145"/>
      <c r="I1" s="145"/>
      <c r="K1" s="145"/>
      <c r="L1" s="280"/>
      <c r="M1" s="145"/>
      <c r="N1" s="145"/>
      <c r="O1" s="145"/>
      <c r="P1" s="145"/>
      <c r="Q1" s="145"/>
      <c r="R1" s="145"/>
      <c r="S1" s="145"/>
      <c r="W1" s="145"/>
    </row>
    <row r="2" spans="1:35" s="3" customFormat="1" ht="17.25" customHeight="1" thickBot="1">
      <c r="A2" s="1614" t="s">
        <v>1719</v>
      </c>
      <c r="B2" s="303"/>
      <c r="C2" s="303"/>
      <c r="D2" s="303"/>
      <c r="E2" s="303"/>
      <c r="F2" s="303"/>
      <c r="G2" s="303"/>
      <c r="H2" s="303"/>
      <c r="I2" s="303"/>
      <c r="J2" s="303"/>
      <c r="K2" s="303"/>
      <c r="L2" s="146"/>
      <c r="M2" s="146"/>
      <c r="N2" s="146"/>
      <c r="O2" s="146"/>
      <c r="P2" s="146"/>
      <c r="Q2" s="146"/>
      <c r="R2" s="146"/>
      <c r="S2" s="146"/>
      <c r="T2" s="146"/>
      <c r="U2" s="213"/>
      <c r="V2" s="146"/>
      <c r="W2" s="146"/>
      <c r="X2" s="213"/>
      <c r="Y2" s="213" t="s">
        <v>1602</v>
      </c>
    </row>
    <row r="3" spans="1:35" ht="21" customHeight="1">
      <c r="A3" s="1905" t="s">
        <v>184</v>
      </c>
      <c r="B3" s="1936" t="s">
        <v>443</v>
      </c>
      <c r="C3" s="1895"/>
      <c r="D3" s="1937"/>
      <c r="E3" s="2052" t="s">
        <v>456</v>
      </c>
      <c r="F3" s="1941"/>
      <c r="G3" s="1932"/>
      <c r="H3" s="1936" t="s">
        <v>442</v>
      </c>
      <c r="I3" s="1895"/>
      <c r="J3" s="1895"/>
      <c r="K3" s="1895"/>
      <c r="L3" s="1895"/>
      <c r="M3" s="1895"/>
      <c r="N3" s="2110" t="s">
        <v>1612</v>
      </c>
      <c r="O3" s="2063"/>
      <c r="P3" s="2110" t="s">
        <v>1613</v>
      </c>
      <c r="Q3" s="2063"/>
      <c r="R3" s="2110" t="s">
        <v>1614</v>
      </c>
      <c r="S3" s="2063"/>
      <c r="T3" s="2110" t="s">
        <v>1615</v>
      </c>
      <c r="U3" s="1904"/>
      <c r="V3" s="2110" t="s">
        <v>1616</v>
      </c>
      <c r="W3" s="1904"/>
    </row>
    <row r="4" spans="1:35" ht="17.25" customHeight="1">
      <c r="A4" s="1906"/>
      <c r="B4" s="1938" t="s">
        <v>4</v>
      </c>
      <c r="C4" s="1869" t="s">
        <v>38</v>
      </c>
      <c r="D4" s="2062"/>
      <c r="E4" s="1939" t="s">
        <v>4</v>
      </c>
      <c r="F4" s="1942" t="s">
        <v>38</v>
      </c>
      <c r="G4" s="1933"/>
      <c r="H4" s="2107" t="s">
        <v>4</v>
      </c>
      <c r="I4" s="1915" t="s">
        <v>37</v>
      </c>
      <c r="J4" s="1869" t="s">
        <v>277</v>
      </c>
      <c r="K4" s="1869"/>
      <c r="L4" s="1869"/>
      <c r="M4" s="1869"/>
      <c r="N4" s="2104"/>
      <c r="O4" s="2064"/>
      <c r="P4" s="2104"/>
      <c r="Q4" s="2064"/>
      <c r="R4" s="2104"/>
      <c r="S4" s="2064"/>
      <c r="T4" s="2104"/>
      <c r="U4" s="1890"/>
      <c r="V4" s="2104"/>
      <c r="W4" s="1890"/>
    </row>
    <row r="5" spans="1:35" ht="22.5" customHeight="1">
      <c r="A5" s="1906"/>
      <c r="B5" s="1938"/>
      <c r="C5" s="1869" t="s">
        <v>474</v>
      </c>
      <c r="D5" s="2035" t="s">
        <v>60</v>
      </c>
      <c r="E5" s="1874"/>
      <c r="F5" s="1869" t="s">
        <v>457</v>
      </c>
      <c r="G5" s="1933" t="s">
        <v>458</v>
      </c>
      <c r="H5" s="2107"/>
      <c r="I5" s="2007"/>
      <c r="J5" s="1869" t="s">
        <v>475</v>
      </c>
      <c r="K5" s="1869"/>
      <c r="L5" s="1869" t="s">
        <v>276</v>
      </c>
      <c r="M5" s="1869"/>
      <c r="N5" s="2076"/>
      <c r="O5" s="2077"/>
      <c r="P5" s="2076"/>
      <c r="Q5" s="2077"/>
      <c r="R5" s="2076"/>
      <c r="S5" s="2077"/>
      <c r="T5" s="2076"/>
      <c r="U5" s="2102"/>
      <c r="V5" s="2076"/>
      <c r="W5" s="2102"/>
    </row>
    <row r="6" spans="1:35" ht="22.5" customHeight="1" thickBot="1">
      <c r="A6" s="1907"/>
      <c r="B6" s="1940"/>
      <c r="C6" s="2073"/>
      <c r="D6" s="2037"/>
      <c r="E6" s="1875"/>
      <c r="F6" s="2073"/>
      <c r="G6" s="1935"/>
      <c r="H6" s="2108"/>
      <c r="I6" s="1916"/>
      <c r="J6" s="1145" t="s">
        <v>4</v>
      </c>
      <c r="K6" s="1657" t="s">
        <v>37</v>
      </c>
      <c r="L6" s="1145" t="s">
        <v>4</v>
      </c>
      <c r="M6" s="1658" t="s">
        <v>37</v>
      </c>
      <c r="N6" s="1657" t="s">
        <v>4</v>
      </c>
      <c r="O6" s="1655" t="s">
        <v>37</v>
      </c>
      <c r="P6" s="1657" t="s">
        <v>4</v>
      </c>
      <c r="Q6" s="1655" t="s">
        <v>37</v>
      </c>
      <c r="R6" s="1657" t="s">
        <v>4</v>
      </c>
      <c r="S6" s="1655" t="s">
        <v>37</v>
      </c>
      <c r="T6" s="1657" t="s">
        <v>4</v>
      </c>
      <c r="U6" s="1658" t="s">
        <v>37</v>
      </c>
      <c r="V6" s="1657" t="s">
        <v>4</v>
      </c>
      <c r="W6" s="1658" t="s">
        <v>37</v>
      </c>
    </row>
    <row r="7" spans="1:35" s="16" customFormat="1" ht="17.100000000000001" customHeight="1">
      <c r="A7" s="975" t="s">
        <v>1601</v>
      </c>
      <c r="B7" s="647">
        <v>4104</v>
      </c>
      <c r="C7" s="726">
        <v>320</v>
      </c>
      <c r="D7" s="728">
        <v>3784</v>
      </c>
      <c r="E7" s="727">
        <v>3828</v>
      </c>
      <c r="F7" s="726">
        <v>2190</v>
      </c>
      <c r="G7" s="728">
        <v>1638</v>
      </c>
      <c r="H7" s="647">
        <v>129701</v>
      </c>
      <c r="I7" s="725">
        <v>44291</v>
      </c>
      <c r="J7" s="823">
        <v>24816</v>
      </c>
      <c r="K7" s="823">
        <v>8724</v>
      </c>
      <c r="L7" s="823">
        <v>104885</v>
      </c>
      <c r="M7" s="1255">
        <v>35567</v>
      </c>
      <c r="N7" s="823">
        <v>34095</v>
      </c>
      <c r="O7" s="725">
        <v>13079</v>
      </c>
      <c r="P7" s="823">
        <v>21852</v>
      </c>
      <c r="Q7" s="725">
        <v>8610</v>
      </c>
      <c r="R7" s="823">
        <v>3372</v>
      </c>
      <c r="S7" s="725">
        <v>865</v>
      </c>
      <c r="T7" s="823">
        <v>1158</v>
      </c>
      <c r="U7" s="725">
        <v>283</v>
      </c>
      <c r="V7" s="823">
        <v>61329</v>
      </c>
      <c r="W7" s="725">
        <v>20976</v>
      </c>
      <c r="X7" s="1654"/>
      <c r="Y7" s="564"/>
      <c r="Z7" s="58"/>
      <c r="AA7" s="58"/>
      <c r="AB7" s="58"/>
      <c r="AC7" s="58"/>
      <c r="AD7" s="58"/>
      <c r="AE7" s="58"/>
      <c r="AF7" s="58"/>
      <c r="AG7" s="58"/>
      <c r="AH7" s="250"/>
      <c r="AI7" s="250"/>
    </row>
    <row r="8" spans="1:35" s="16" customFormat="1" ht="17.100000000000001" customHeight="1">
      <c r="A8" s="977" t="s">
        <v>16</v>
      </c>
      <c r="B8" s="1253">
        <v>284</v>
      </c>
      <c r="C8" s="245">
        <v>34</v>
      </c>
      <c r="D8" s="15">
        <v>250</v>
      </c>
      <c r="E8" s="1253">
        <v>437</v>
      </c>
      <c r="F8" s="245">
        <v>240</v>
      </c>
      <c r="G8" s="15">
        <v>197</v>
      </c>
      <c r="H8" s="1253">
        <v>13809</v>
      </c>
      <c r="I8" s="463">
        <v>4670</v>
      </c>
      <c r="J8" s="1256">
        <v>3352</v>
      </c>
      <c r="K8" s="1256">
        <v>1102</v>
      </c>
      <c r="L8" s="1256">
        <v>10457</v>
      </c>
      <c r="M8" s="1256">
        <v>3568</v>
      </c>
      <c r="N8" s="245">
        <v>3572</v>
      </c>
      <c r="O8" s="463">
        <v>1210</v>
      </c>
      <c r="P8" s="245">
        <v>3031</v>
      </c>
      <c r="Q8" s="463">
        <v>1085</v>
      </c>
      <c r="R8" s="245">
        <v>609</v>
      </c>
      <c r="S8" s="463">
        <v>145</v>
      </c>
      <c r="T8" s="245">
        <v>212</v>
      </c>
      <c r="U8" s="463">
        <v>53</v>
      </c>
      <c r="V8" s="245">
        <v>5975</v>
      </c>
      <c r="W8" s="463">
        <v>1969</v>
      </c>
      <c r="X8" s="1654"/>
      <c r="Y8" s="332"/>
      <c r="Z8" s="332"/>
      <c r="AA8" s="332"/>
      <c r="AB8" s="332"/>
      <c r="AC8" s="332"/>
      <c r="AD8" s="332"/>
      <c r="AE8" s="332"/>
      <c r="AF8" s="332"/>
      <c r="AG8" s="332"/>
      <c r="AH8" s="250"/>
      <c r="AI8" s="250"/>
    </row>
    <row r="9" spans="1:35" s="16" customFormat="1" ht="17.100000000000001" customHeight="1">
      <c r="A9" s="977" t="s">
        <v>17</v>
      </c>
      <c r="B9" s="1253">
        <v>564</v>
      </c>
      <c r="C9" s="245">
        <v>41</v>
      </c>
      <c r="D9" s="15">
        <v>523</v>
      </c>
      <c r="E9" s="1253">
        <v>406</v>
      </c>
      <c r="F9" s="245">
        <v>254</v>
      </c>
      <c r="G9" s="15">
        <v>152</v>
      </c>
      <c r="H9" s="1253">
        <v>17454</v>
      </c>
      <c r="I9" s="463">
        <v>5821</v>
      </c>
      <c r="J9" s="1256">
        <v>2535</v>
      </c>
      <c r="K9" s="1256">
        <v>943</v>
      </c>
      <c r="L9" s="1256">
        <v>14919</v>
      </c>
      <c r="M9" s="1256">
        <v>4878</v>
      </c>
      <c r="N9" s="245">
        <v>6480</v>
      </c>
      <c r="O9" s="463">
        <v>2496</v>
      </c>
      <c r="P9" s="245">
        <v>2684</v>
      </c>
      <c r="Q9" s="463">
        <v>1070</v>
      </c>
      <c r="R9" s="245">
        <v>381</v>
      </c>
      <c r="S9" s="463">
        <v>98</v>
      </c>
      <c r="T9" s="245">
        <v>122</v>
      </c>
      <c r="U9" s="463">
        <v>28</v>
      </c>
      <c r="V9" s="245">
        <v>8692</v>
      </c>
      <c r="W9" s="463">
        <v>2853</v>
      </c>
      <c r="X9" s="1654"/>
      <c r="Y9" s="332"/>
      <c r="Z9" s="332"/>
      <c r="AA9" s="332"/>
      <c r="AB9" s="332"/>
      <c r="AC9" s="332"/>
      <c r="AD9" s="332"/>
      <c r="AE9" s="332"/>
      <c r="AF9" s="332"/>
      <c r="AG9" s="332"/>
      <c r="AH9" s="250"/>
      <c r="AI9" s="250"/>
    </row>
    <row r="10" spans="1:35" s="16" customFormat="1" ht="17.100000000000001" customHeight="1">
      <c r="A10" s="977" t="s">
        <v>18</v>
      </c>
      <c r="B10" s="1253">
        <v>255</v>
      </c>
      <c r="C10" s="245">
        <v>24</v>
      </c>
      <c r="D10" s="15">
        <v>231</v>
      </c>
      <c r="E10" s="1253">
        <v>177</v>
      </c>
      <c r="F10" s="245">
        <v>95</v>
      </c>
      <c r="G10" s="15">
        <v>82</v>
      </c>
      <c r="H10" s="1253">
        <v>6755</v>
      </c>
      <c r="I10" s="463">
        <v>2331</v>
      </c>
      <c r="J10" s="1256">
        <v>1243</v>
      </c>
      <c r="K10" s="1256">
        <v>462</v>
      </c>
      <c r="L10" s="1256">
        <v>5512</v>
      </c>
      <c r="M10" s="1256">
        <v>1869</v>
      </c>
      <c r="N10" s="245">
        <v>1461</v>
      </c>
      <c r="O10" s="463">
        <v>489</v>
      </c>
      <c r="P10" s="245">
        <v>833</v>
      </c>
      <c r="Q10" s="463">
        <v>346</v>
      </c>
      <c r="R10" s="245">
        <v>168</v>
      </c>
      <c r="S10" s="463">
        <v>52</v>
      </c>
      <c r="T10" s="245">
        <v>66</v>
      </c>
      <c r="U10" s="463">
        <v>19</v>
      </c>
      <c r="V10" s="245">
        <v>2709</v>
      </c>
      <c r="W10" s="463">
        <v>879</v>
      </c>
      <c r="X10" s="1654"/>
      <c r="Y10" s="332"/>
      <c r="Z10" s="332"/>
      <c r="AA10" s="332"/>
      <c r="AB10" s="332"/>
      <c r="AC10" s="332"/>
      <c r="AD10" s="332"/>
      <c r="AE10" s="332"/>
      <c r="AF10" s="332"/>
      <c r="AG10" s="332"/>
      <c r="AH10" s="250"/>
      <c r="AI10" s="250"/>
    </row>
    <row r="11" spans="1:35" s="16" customFormat="1" ht="17.100000000000001" customHeight="1">
      <c r="A11" s="977" t="s">
        <v>19</v>
      </c>
      <c r="B11" s="1253">
        <v>220</v>
      </c>
      <c r="C11" s="245">
        <v>18</v>
      </c>
      <c r="D11" s="15">
        <v>202</v>
      </c>
      <c r="E11" s="1253">
        <v>203</v>
      </c>
      <c r="F11" s="245">
        <v>112</v>
      </c>
      <c r="G11" s="15">
        <v>91</v>
      </c>
      <c r="H11" s="1253">
        <v>6525</v>
      </c>
      <c r="I11" s="463">
        <v>2139</v>
      </c>
      <c r="J11" s="1256">
        <v>1424</v>
      </c>
      <c r="K11" s="1256">
        <v>520</v>
      </c>
      <c r="L11" s="1256">
        <v>5101</v>
      </c>
      <c r="M11" s="1256">
        <v>1619</v>
      </c>
      <c r="N11" s="245">
        <v>1614</v>
      </c>
      <c r="O11" s="463">
        <v>664</v>
      </c>
      <c r="P11" s="245">
        <v>1089</v>
      </c>
      <c r="Q11" s="463">
        <v>408</v>
      </c>
      <c r="R11" s="245">
        <v>112</v>
      </c>
      <c r="S11" s="463">
        <v>22</v>
      </c>
      <c r="T11" s="245">
        <v>34</v>
      </c>
      <c r="U11" s="463">
        <v>7</v>
      </c>
      <c r="V11" s="245">
        <v>2046</v>
      </c>
      <c r="W11" s="463">
        <v>636</v>
      </c>
      <c r="X11" s="1654"/>
      <c r="Y11" s="332"/>
      <c r="Z11" s="346"/>
      <c r="AA11" s="346"/>
      <c r="AB11" s="332"/>
      <c r="AC11" s="346"/>
      <c r="AD11" s="346"/>
      <c r="AE11" s="332"/>
      <c r="AF11" s="346"/>
      <c r="AG11" s="346"/>
      <c r="AH11" s="250"/>
      <c r="AI11" s="250"/>
    </row>
    <row r="12" spans="1:35" s="16" customFormat="1" ht="17.100000000000001" customHeight="1">
      <c r="A12" s="977" t="s">
        <v>20</v>
      </c>
      <c r="B12" s="1253">
        <v>101</v>
      </c>
      <c r="C12" s="245">
        <v>7</v>
      </c>
      <c r="D12" s="15">
        <v>94</v>
      </c>
      <c r="E12" s="1253">
        <v>149</v>
      </c>
      <c r="F12" s="245">
        <v>80</v>
      </c>
      <c r="G12" s="15">
        <v>69</v>
      </c>
      <c r="H12" s="1253">
        <v>4407</v>
      </c>
      <c r="I12" s="463">
        <v>1645</v>
      </c>
      <c r="J12" s="1256">
        <v>570</v>
      </c>
      <c r="K12" s="1256">
        <v>210</v>
      </c>
      <c r="L12" s="1256">
        <v>3837</v>
      </c>
      <c r="M12" s="1256">
        <v>1435</v>
      </c>
      <c r="N12" s="245">
        <v>1008</v>
      </c>
      <c r="O12" s="463">
        <v>419</v>
      </c>
      <c r="P12" s="245">
        <v>1221</v>
      </c>
      <c r="Q12" s="463">
        <v>499</v>
      </c>
      <c r="R12" s="245">
        <v>137</v>
      </c>
      <c r="S12" s="463">
        <v>33</v>
      </c>
      <c r="T12" s="245">
        <v>23</v>
      </c>
      <c r="U12" s="463">
        <v>6</v>
      </c>
      <c r="V12" s="245">
        <v>1840</v>
      </c>
      <c r="W12" s="463">
        <v>671</v>
      </c>
      <c r="X12" s="1654"/>
      <c r="Y12" s="58"/>
      <c r="Z12" s="58"/>
      <c r="AA12" s="58"/>
      <c r="AB12" s="58"/>
      <c r="AC12" s="58"/>
      <c r="AD12" s="58"/>
      <c r="AE12" s="58"/>
      <c r="AF12" s="58"/>
      <c r="AG12" s="58"/>
      <c r="AH12" s="250"/>
      <c r="AI12" s="250"/>
    </row>
    <row r="13" spans="1:35" s="16" customFormat="1" ht="17.100000000000001" customHeight="1">
      <c r="A13" s="977" t="s">
        <v>21</v>
      </c>
      <c r="B13" s="1253">
        <v>279</v>
      </c>
      <c r="C13" s="245">
        <v>24</v>
      </c>
      <c r="D13" s="15">
        <v>255</v>
      </c>
      <c r="E13" s="1253">
        <v>421</v>
      </c>
      <c r="F13" s="245">
        <v>245</v>
      </c>
      <c r="G13" s="15">
        <v>176</v>
      </c>
      <c r="H13" s="1253">
        <v>11745</v>
      </c>
      <c r="I13" s="463">
        <v>4091</v>
      </c>
      <c r="J13" s="1256">
        <v>2586</v>
      </c>
      <c r="K13" s="1256">
        <v>947</v>
      </c>
      <c r="L13" s="1256">
        <v>9159</v>
      </c>
      <c r="M13" s="1256">
        <v>3144</v>
      </c>
      <c r="N13" s="245">
        <v>3161</v>
      </c>
      <c r="O13" s="463">
        <v>1218</v>
      </c>
      <c r="P13" s="245">
        <v>3321</v>
      </c>
      <c r="Q13" s="463">
        <v>1356</v>
      </c>
      <c r="R13" s="245">
        <v>347</v>
      </c>
      <c r="S13" s="463">
        <v>131</v>
      </c>
      <c r="T13" s="245">
        <v>114</v>
      </c>
      <c r="U13" s="463">
        <v>33</v>
      </c>
      <c r="V13" s="245">
        <v>5202</v>
      </c>
      <c r="W13" s="463">
        <v>1759</v>
      </c>
      <c r="X13" s="1654"/>
      <c r="Y13" s="327"/>
      <c r="Z13" s="327"/>
      <c r="AA13" s="327"/>
      <c r="AB13" s="327"/>
      <c r="AC13" s="327"/>
      <c r="AD13" s="327"/>
      <c r="AE13" s="327"/>
      <c r="AF13" s="327"/>
      <c r="AG13" s="327"/>
      <c r="AH13" s="250"/>
      <c r="AI13" s="250"/>
    </row>
    <row r="14" spans="1:35" s="16" customFormat="1" ht="17.100000000000001" customHeight="1">
      <c r="A14" s="977" t="s">
        <v>22</v>
      </c>
      <c r="B14" s="1253">
        <v>189</v>
      </c>
      <c r="C14" s="245">
        <v>18</v>
      </c>
      <c r="D14" s="15">
        <v>171</v>
      </c>
      <c r="E14" s="1253">
        <v>232</v>
      </c>
      <c r="F14" s="245">
        <v>125</v>
      </c>
      <c r="G14" s="15">
        <v>107</v>
      </c>
      <c r="H14" s="1253">
        <v>5747</v>
      </c>
      <c r="I14" s="463">
        <v>2006</v>
      </c>
      <c r="J14" s="1256">
        <v>1585</v>
      </c>
      <c r="K14" s="1256">
        <v>576</v>
      </c>
      <c r="L14" s="1256">
        <v>4162</v>
      </c>
      <c r="M14" s="1256">
        <v>1430</v>
      </c>
      <c r="N14" s="245">
        <v>1629</v>
      </c>
      <c r="O14" s="463">
        <v>627</v>
      </c>
      <c r="P14" s="245">
        <v>1301</v>
      </c>
      <c r="Q14" s="463">
        <v>536</v>
      </c>
      <c r="R14" s="245">
        <v>95</v>
      </c>
      <c r="S14" s="463">
        <v>22</v>
      </c>
      <c r="T14" s="245">
        <v>18</v>
      </c>
      <c r="U14" s="463">
        <v>3</v>
      </c>
      <c r="V14" s="245">
        <v>2094</v>
      </c>
      <c r="W14" s="463">
        <v>699</v>
      </c>
      <c r="X14" s="1654"/>
      <c r="Y14" s="327"/>
      <c r="Z14" s="327"/>
      <c r="AA14" s="327"/>
      <c r="AB14" s="327"/>
      <c r="AC14" s="327"/>
      <c r="AD14" s="327"/>
      <c r="AE14" s="327"/>
      <c r="AF14" s="327"/>
      <c r="AG14" s="327"/>
      <c r="AH14" s="250"/>
      <c r="AI14" s="250"/>
    </row>
    <row r="15" spans="1:35" s="16" customFormat="1" ht="17.100000000000001" customHeight="1">
      <c r="A15" s="977" t="s">
        <v>23</v>
      </c>
      <c r="B15" s="1253">
        <v>265</v>
      </c>
      <c r="C15" s="245">
        <v>24</v>
      </c>
      <c r="D15" s="15">
        <v>241</v>
      </c>
      <c r="E15" s="1253">
        <v>223</v>
      </c>
      <c r="F15" s="245">
        <v>130</v>
      </c>
      <c r="G15" s="15">
        <v>93</v>
      </c>
      <c r="H15" s="1253">
        <v>7730</v>
      </c>
      <c r="I15" s="463">
        <v>2670</v>
      </c>
      <c r="J15" s="1256">
        <v>1695</v>
      </c>
      <c r="K15" s="1256">
        <v>593</v>
      </c>
      <c r="L15" s="1256">
        <v>6035</v>
      </c>
      <c r="M15" s="1256">
        <v>2077</v>
      </c>
      <c r="N15" s="245">
        <v>1022</v>
      </c>
      <c r="O15" s="463">
        <v>464</v>
      </c>
      <c r="P15" s="245">
        <v>824</v>
      </c>
      <c r="Q15" s="463">
        <v>309</v>
      </c>
      <c r="R15" s="245">
        <v>188</v>
      </c>
      <c r="S15" s="463">
        <v>45</v>
      </c>
      <c r="T15" s="245">
        <v>64</v>
      </c>
      <c r="U15" s="463">
        <v>17</v>
      </c>
      <c r="V15" s="245">
        <v>4180</v>
      </c>
      <c r="W15" s="463">
        <v>1509</v>
      </c>
      <c r="X15" s="1654"/>
      <c r="Y15" s="327"/>
      <c r="Z15" s="327"/>
      <c r="AA15" s="327"/>
      <c r="AB15" s="327"/>
      <c r="AC15" s="327"/>
      <c r="AD15" s="327"/>
      <c r="AE15" s="327"/>
      <c r="AF15" s="327"/>
      <c r="AG15" s="327"/>
      <c r="AH15" s="250"/>
      <c r="AI15" s="250"/>
    </row>
    <row r="16" spans="1:35" s="16" customFormat="1" ht="17.100000000000001" customHeight="1">
      <c r="A16" s="977" t="s">
        <v>24</v>
      </c>
      <c r="B16" s="1253">
        <v>240</v>
      </c>
      <c r="C16" s="245">
        <v>15</v>
      </c>
      <c r="D16" s="15">
        <v>225</v>
      </c>
      <c r="E16" s="1253">
        <v>162</v>
      </c>
      <c r="F16" s="245">
        <v>75</v>
      </c>
      <c r="G16" s="15">
        <v>87</v>
      </c>
      <c r="H16" s="1253">
        <v>5947</v>
      </c>
      <c r="I16" s="463">
        <v>1971</v>
      </c>
      <c r="J16" s="1256">
        <v>1166</v>
      </c>
      <c r="K16" s="1256">
        <v>403</v>
      </c>
      <c r="L16" s="1256">
        <v>4781</v>
      </c>
      <c r="M16" s="1256">
        <v>1568</v>
      </c>
      <c r="N16" s="245">
        <v>2090</v>
      </c>
      <c r="O16" s="463">
        <v>775</v>
      </c>
      <c r="P16" s="245">
        <v>1144</v>
      </c>
      <c r="Q16" s="463">
        <v>423</v>
      </c>
      <c r="R16" s="245">
        <v>162</v>
      </c>
      <c r="S16" s="463">
        <v>39</v>
      </c>
      <c r="T16" s="245">
        <v>40</v>
      </c>
      <c r="U16" s="463">
        <v>9</v>
      </c>
      <c r="V16" s="245">
        <v>2238</v>
      </c>
      <c r="W16" s="463">
        <v>733</v>
      </c>
      <c r="X16" s="1654"/>
      <c r="Y16" s="327"/>
      <c r="Z16" s="327"/>
      <c r="AA16" s="327"/>
      <c r="AB16" s="327"/>
      <c r="AC16" s="327"/>
      <c r="AD16" s="327"/>
      <c r="AE16" s="327"/>
      <c r="AF16" s="327"/>
      <c r="AG16" s="327"/>
      <c r="AH16" s="250"/>
      <c r="AI16" s="250"/>
    </row>
    <row r="17" spans="1:35" s="16" customFormat="1" ht="17.100000000000001" customHeight="1">
      <c r="A17" s="977" t="s">
        <v>25</v>
      </c>
      <c r="B17" s="1253">
        <v>245</v>
      </c>
      <c r="C17" s="245">
        <v>12</v>
      </c>
      <c r="D17" s="15">
        <v>233</v>
      </c>
      <c r="E17" s="1253">
        <v>128</v>
      </c>
      <c r="F17" s="245">
        <v>66</v>
      </c>
      <c r="G17" s="15">
        <v>62</v>
      </c>
      <c r="H17" s="1253">
        <v>5016</v>
      </c>
      <c r="I17" s="463">
        <v>1641</v>
      </c>
      <c r="J17" s="1256">
        <v>581</v>
      </c>
      <c r="K17" s="1256">
        <v>204</v>
      </c>
      <c r="L17" s="1256">
        <v>4435</v>
      </c>
      <c r="M17" s="1256">
        <v>1437</v>
      </c>
      <c r="N17" s="245">
        <v>1626</v>
      </c>
      <c r="O17" s="463">
        <v>604</v>
      </c>
      <c r="P17" s="245">
        <v>426</v>
      </c>
      <c r="Q17" s="463">
        <v>161</v>
      </c>
      <c r="R17" s="245">
        <v>130</v>
      </c>
      <c r="S17" s="463">
        <v>26</v>
      </c>
      <c r="T17" s="245">
        <v>64</v>
      </c>
      <c r="U17" s="463">
        <v>12</v>
      </c>
      <c r="V17" s="245">
        <v>2022</v>
      </c>
      <c r="W17" s="463">
        <v>667</v>
      </c>
      <c r="X17" s="1654"/>
      <c r="Y17" s="327"/>
      <c r="Z17" s="327"/>
      <c r="AA17" s="327"/>
      <c r="AB17" s="327"/>
      <c r="AC17" s="327"/>
      <c r="AD17" s="327"/>
      <c r="AE17" s="327"/>
      <c r="AF17" s="327"/>
      <c r="AG17" s="327"/>
      <c r="AH17" s="250"/>
      <c r="AI17" s="250"/>
    </row>
    <row r="18" spans="1:35" s="16" customFormat="1" ht="17.100000000000001" customHeight="1">
      <c r="A18" s="977" t="s">
        <v>26</v>
      </c>
      <c r="B18" s="1253">
        <v>479</v>
      </c>
      <c r="C18" s="245">
        <v>26</v>
      </c>
      <c r="D18" s="15">
        <v>453</v>
      </c>
      <c r="E18" s="1253">
        <v>358</v>
      </c>
      <c r="F18" s="245">
        <v>212</v>
      </c>
      <c r="G18" s="15">
        <v>146</v>
      </c>
      <c r="H18" s="1253">
        <v>15176</v>
      </c>
      <c r="I18" s="463">
        <v>5260</v>
      </c>
      <c r="J18" s="1256">
        <v>2246</v>
      </c>
      <c r="K18" s="1256">
        <v>733</v>
      </c>
      <c r="L18" s="1256">
        <v>12930</v>
      </c>
      <c r="M18" s="1256">
        <v>4527</v>
      </c>
      <c r="N18" s="245">
        <v>3719</v>
      </c>
      <c r="O18" s="463">
        <v>1516</v>
      </c>
      <c r="P18" s="245">
        <v>1934</v>
      </c>
      <c r="Q18" s="463">
        <v>798</v>
      </c>
      <c r="R18" s="245">
        <v>513</v>
      </c>
      <c r="S18" s="463">
        <v>119</v>
      </c>
      <c r="T18" s="245">
        <v>199</v>
      </c>
      <c r="U18" s="463">
        <v>51</v>
      </c>
      <c r="V18" s="245">
        <v>9739</v>
      </c>
      <c r="W18" s="463">
        <v>3457</v>
      </c>
      <c r="X18" s="1654"/>
      <c r="Y18" s="327"/>
      <c r="Z18" s="327"/>
      <c r="AA18" s="327"/>
      <c r="AB18" s="327"/>
      <c r="AC18" s="327"/>
      <c r="AD18" s="327"/>
      <c r="AE18" s="327"/>
      <c r="AF18" s="327"/>
      <c r="AG18" s="327"/>
      <c r="AH18" s="250"/>
      <c r="AI18" s="250"/>
    </row>
    <row r="19" spans="1:35" s="16" customFormat="1" ht="17.100000000000001" customHeight="1">
      <c r="A19" s="977" t="s">
        <v>27</v>
      </c>
      <c r="B19" s="1253">
        <v>293</v>
      </c>
      <c r="C19" s="245">
        <v>22</v>
      </c>
      <c r="D19" s="15">
        <v>271</v>
      </c>
      <c r="E19" s="1253">
        <v>274</v>
      </c>
      <c r="F19" s="245">
        <v>172</v>
      </c>
      <c r="G19" s="15">
        <v>102</v>
      </c>
      <c r="H19" s="1253">
        <v>8169</v>
      </c>
      <c r="I19" s="463">
        <v>2808</v>
      </c>
      <c r="J19" s="1256">
        <v>1742</v>
      </c>
      <c r="K19" s="1256">
        <v>634</v>
      </c>
      <c r="L19" s="1256">
        <v>6427</v>
      </c>
      <c r="M19" s="1256">
        <v>2174</v>
      </c>
      <c r="N19" s="245">
        <v>2762</v>
      </c>
      <c r="O19" s="463">
        <v>1119</v>
      </c>
      <c r="P19" s="245">
        <v>1247</v>
      </c>
      <c r="Q19" s="463">
        <v>528</v>
      </c>
      <c r="R19" s="245">
        <v>221</v>
      </c>
      <c r="S19" s="463">
        <v>63</v>
      </c>
      <c r="T19" s="245">
        <v>79</v>
      </c>
      <c r="U19" s="463">
        <v>20</v>
      </c>
      <c r="V19" s="245">
        <v>4365</v>
      </c>
      <c r="W19" s="463">
        <v>1573</v>
      </c>
      <c r="X19" s="1654"/>
      <c r="Y19" s="327"/>
      <c r="Z19" s="327"/>
      <c r="AA19" s="327"/>
      <c r="AB19" s="327"/>
      <c r="AC19" s="327"/>
      <c r="AD19" s="327"/>
      <c r="AE19" s="327"/>
      <c r="AF19" s="327"/>
      <c r="AG19" s="327"/>
      <c r="AH19" s="250"/>
      <c r="AI19" s="250"/>
    </row>
    <row r="20" spans="1:35" s="16" customFormat="1" ht="17.100000000000001" customHeight="1">
      <c r="A20" s="977" t="s">
        <v>28</v>
      </c>
      <c r="B20" s="1253">
        <v>257</v>
      </c>
      <c r="C20" s="245">
        <v>21</v>
      </c>
      <c r="D20" s="15">
        <v>236</v>
      </c>
      <c r="E20" s="1253">
        <v>185</v>
      </c>
      <c r="F20" s="245">
        <v>110</v>
      </c>
      <c r="G20" s="15">
        <v>75</v>
      </c>
      <c r="H20" s="1253">
        <v>7262</v>
      </c>
      <c r="I20" s="463">
        <v>2533</v>
      </c>
      <c r="J20" s="1256">
        <v>1157</v>
      </c>
      <c r="K20" s="1256">
        <v>410</v>
      </c>
      <c r="L20" s="1256">
        <v>6105</v>
      </c>
      <c r="M20" s="1256">
        <v>2123</v>
      </c>
      <c r="N20" s="245">
        <v>876</v>
      </c>
      <c r="O20" s="463">
        <v>348</v>
      </c>
      <c r="P20" s="245">
        <v>836</v>
      </c>
      <c r="Q20" s="463">
        <v>312</v>
      </c>
      <c r="R20" s="245">
        <v>115</v>
      </c>
      <c r="S20" s="463">
        <v>19</v>
      </c>
      <c r="T20" s="245">
        <v>57</v>
      </c>
      <c r="U20" s="463">
        <v>9</v>
      </c>
      <c r="V20" s="245">
        <v>3309</v>
      </c>
      <c r="W20" s="463">
        <v>1161</v>
      </c>
      <c r="X20" s="1654"/>
      <c r="Y20" s="327"/>
      <c r="Z20" s="327"/>
      <c r="AA20" s="327"/>
      <c r="AB20" s="327"/>
      <c r="AC20" s="327"/>
      <c r="AD20" s="327"/>
      <c r="AE20" s="327"/>
      <c r="AF20" s="327"/>
      <c r="AG20" s="327"/>
      <c r="AH20" s="250"/>
      <c r="AI20" s="250"/>
    </row>
    <row r="21" spans="1:35" s="16" customFormat="1" ht="17.100000000000001" customHeight="1">
      <c r="A21" s="977" t="s">
        <v>29</v>
      </c>
      <c r="B21" s="1253">
        <v>433</v>
      </c>
      <c r="C21" s="245">
        <v>34</v>
      </c>
      <c r="D21" s="15">
        <v>399</v>
      </c>
      <c r="E21" s="1253">
        <v>473</v>
      </c>
      <c r="F21" s="245">
        <v>274</v>
      </c>
      <c r="G21" s="15">
        <v>199</v>
      </c>
      <c r="H21" s="1253">
        <v>13959</v>
      </c>
      <c r="I21" s="463">
        <v>4705</v>
      </c>
      <c r="J21" s="1256">
        <v>2934</v>
      </c>
      <c r="K21" s="1256">
        <v>987</v>
      </c>
      <c r="L21" s="1256">
        <v>11025</v>
      </c>
      <c r="M21" s="1256">
        <v>3718</v>
      </c>
      <c r="N21" s="245">
        <v>3075</v>
      </c>
      <c r="O21" s="463">
        <v>1130</v>
      </c>
      <c r="P21" s="245">
        <v>1961</v>
      </c>
      <c r="Q21" s="463">
        <v>779</v>
      </c>
      <c r="R21" s="245">
        <v>194</v>
      </c>
      <c r="S21" s="463">
        <v>51</v>
      </c>
      <c r="T21" s="245">
        <v>66</v>
      </c>
      <c r="U21" s="463">
        <v>16</v>
      </c>
      <c r="V21" s="245">
        <v>6918</v>
      </c>
      <c r="W21" s="463">
        <v>2410</v>
      </c>
      <c r="X21" s="1654"/>
      <c r="Y21" s="327"/>
      <c r="Z21" s="327"/>
      <c r="AA21" s="327"/>
      <c r="AB21" s="327"/>
      <c r="AC21" s="327"/>
      <c r="AD21" s="327"/>
      <c r="AE21" s="327"/>
      <c r="AF21" s="327"/>
      <c r="AG21" s="327"/>
      <c r="AH21" s="250"/>
      <c r="AI21" s="250"/>
    </row>
    <row r="22" spans="1:35" s="16" customFormat="1" ht="17.100000000000001" customHeight="1">
      <c r="A22" s="980"/>
      <c r="B22" s="463"/>
      <c r="C22" s="463"/>
      <c r="D22" s="14"/>
      <c r="E22" s="463"/>
      <c r="F22" s="463"/>
      <c r="G22" s="14"/>
      <c r="H22" s="463"/>
      <c r="I22" s="463"/>
      <c r="J22" s="463"/>
      <c r="K22" s="463"/>
      <c r="L22" s="463"/>
      <c r="M22" s="463"/>
      <c r="N22" s="463"/>
      <c r="O22" s="463"/>
      <c r="P22" s="463"/>
      <c r="Q22" s="463"/>
      <c r="R22" s="463"/>
      <c r="S22" s="463"/>
      <c r="U22" s="332"/>
      <c r="V22" s="403"/>
      <c r="W22" s="403"/>
      <c r="X22" s="403"/>
      <c r="Y22" s="327"/>
      <c r="Z22" s="327"/>
      <c r="AA22" s="327"/>
      <c r="AB22" s="327"/>
      <c r="AC22" s="327"/>
      <c r="AD22" s="327"/>
      <c r="AE22" s="327"/>
      <c r="AF22" s="327"/>
      <c r="AG22" s="327"/>
      <c r="AH22" s="250"/>
      <c r="AI22" s="250"/>
    </row>
    <row r="23" spans="1:35" s="7" customFormat="1" ht="17.100000000000001" customHeight="1">
      <c r="A23" s="419" t="s">
        <v>1611</v>
      </c>
      <c r="E23" s="167"/>
      <c r="F23" s="167"/>
      <c r="G23" s="167"/>
      <c r="I23" s="167"/>
      <c r="K23" s="167"/>
      <c r="M23" s="167"/>
      <c r="N23" s="167"/>
      <c r="O23" s="167"/>
      <c r="P23" s="167"/>
      <c r="Q23" s="167"/>
      <c r="R23" s="167"/>
      <c r="S23" s="167"/>
      <c r="U23" s="332"/>
      <c r="V23" s="403"/>
      <c r="W23" s="403"/>
      <c r="X23" s="403"/>
      <c r="Y23" s="327"/>
      <c r="Z23" s="327"/>
      <c r="AA23" s="327"/>
      <c r="AB23" s="327"/>
      <c r="AC23" s="327"/>
      <c r="AD23" s="327"/>
      <c r="AE23" s="327"/>
      <c r="AF23" s="327"/>
      <c r="AG23" s="327"/>
      <c r="AH23" s="64"/>
      <c r="AI23" s="64"/>
    </row>
    <row r="24" spans="1:35" s="7" customFormat="1" ht="17.100000000000001" customHeight="1">
      <c r="A24" s="413" t="s">
        <v>1609</v>
      </c>
      <c r="E24" s="167"/>
      <c r="F24" s="167"/>
      <c r="G24" s="167"/>
      <c r="I24" s="167"/>
      <c r="K24" s="167"/>
      <c r="M24" s="167"/>
      <c r="N24" s="167"/>
      <c r="O24" s="167"/>
      <c r="P24" s="167"/>
      <c r="Q24" s="167"/>
      <c r="R24" s="167"/>
      <c r="S24" s="167"/>
      <c r="U24" s="332"/>
      <c r="V24" s="403"/>
      <c r="W24" s="403"/>
      <c r="X24" s="403"/>
      <c r="Y24" s="327"/>
      <c r="Z24" s="327"/>
      <c r="AA24" s="327"/>
      <c r="AB24" s="327"/>
      <c r="AC24" s="327"/>
      <c r="AD24" s="327"/>
      <c r="AE24" s="327"/>
      <c r="AF24" s="327"/>
      <c r="AG24" s="327"/>
      <c r="AH24" s="64"/>
      <c r="AI24" s="64"/>
    </row>
    <row r="25" spans="1:35" ht="17.100000000000001" customHeight="1">
      <c r="A25" s="69" t="s">
        <v>513</v>
      </c>
      <c r="B25" s="141"/>
      <c r="C25" s="141"/>
      <c r="D25" s="141"/>
      <c r="E25" s="141"/>
      <c r="F25" s="141"/>
      <c r="G25" s="141"/>
      <c r="H25" s="141"/>
      <c r="I25" s="141"/>
      <c r="J25" s="141"/>
      <c r="K25" s="141"/>
      <c r="L25" s="141"/>
      <c r="M25" s="141"/>
      <c r="N25" s="141"/>
      <c r="O25" s="141"/>
      <c r="P25" s="141"/>
      <c r="Q25" s="141"/>
      <c r="R25" s="141"/>
      <c r="S25" s="141"/>
      <c r="U25" s="332"/>
      <c r="V25" s="403"/>
      <c r="W25" s="403"/>
      <c r="X25" s="403"/>
      <c r="Y25" s="327"/>
      <c r="Z25" s="327"/>
      <c r="AA25" s="327"/>
      <c r="AB25" s="327"/>
      <c r="AC25" s="327"/>
      <c r="AD25" s="327"/>
      <c r="AE25" s="327"/>
      <c r="AF25" s="327"/>
      <c r="AG25" s="327"/>
      <c r="AH25" s="58"/>
      <c r="AI25" s="58"/>
    </row>
    <row r="26" spans="1:35">
      <c r="B26" s="141"/>
      <c r="C26" s="141"/>
      <c r="D26" s="141"/>
      <c r="E26" s="141"/>
      <c r="F26" s="141"/>
      <c r="G26" s="141"/>
      <c r="H26" s="141"/>
      <c r="I26" s="141"/>
      <c r="J26" s="141"/>
      <c r="K26" s="141"/>
      <c r="L26" s="141"/>
      <c r="M26" s="141"/>
      <c r="N26" s="141"/>
      <c r="O26" s="141"/>
      <c r="P26" s="141"/>
      <c r="Q26" s="141"/>
      <c r="R26" s="141"/>
      <c r="S26" s="141"/>
      <c r="U26" s="332"/>
      <c r="V26" s="403"/>
      <c r="W26" s="403"/>
      <c r="X26" s="403"/>
      <c r="Y26" s="327"/>
      <c r="Z26" s="327"/>
      <c r="AA26" s="327"/>
      <c r="AB26" s="327"/>
      <c r="AC26" s="327"/>
      <c r="AD26" s="327"/>
      <c r="AE26" s="327"/>
      <c r="AF26" s="327"/>
      <c r="AG26" s="327"/>
      <c r="AH26" s="58"/>
      <c r="AI26" s="58"/>
    </row>
    <row r="27" spans="1:35">
      <c r="U27" s="58"/>
      <c r="V27" s="58"/>
      <c r="W27" s="58"/>
      <c r="X27" s="58"/>
      <c r="Y27" s="58"/>
      <c r="Z27" s="58"/>
      <c r="AA27" s="58"/>
      <c r="AB27" s="58"/>
      <c r="AC27" s="58"/>
      <c r="AD27" s="58"/>
      <c r="AE27" s="58"/>
      <c r="AF27" s="58"/>
      <c r="AG27" s="58"/>
      <c r="AH27" s="58"/>
      <c r="AI27" s="58"/>
    </row>
    <row r="28" spans="1:35">
      <c r="U28" s="1653"/>
      <c r="V28" s="58"/>
      <c r="W28" s="58"/>
      <c r="X28" s="58"/>
      <c r="Y28" s="58"/>
      <c r="Z28" s="58"/>
      <c r="AA28" s="58"/>
      <c r="AB28" s="58"/>
      <c r="AC28" s="58"/>
      <c r="AD28" s="58"/>
      <c r="AE28" s="58"/>
      <c r="AF28" s="58"/>
      <c r="AG28" s="58"/>
      <c r="AH28" s="58"/>
      <c r="AI28" s="58"/>
    </row>
    <row r="29" spans="1:35">
      <c r="U29" s="58"/>
      <c r="V29" s="58"/>
      <c r="W29" s="58"/>
      <c r="X29" s="58"/>
      <c r="Y29" s="58"/>
      <c r="Z29" s="58"/>
      <c r="AA29" s="58"/>
      <c r="AB29" s="58"/>
      <c r="AC29" s="58"/>
      <c r="AD29" s="58"/>
      <c r="AE29" s="58"/>
      <c r="AF29" s="58"/>
      <c r="AG29" s="58"/>
      <c r="AH29" s="58"/>
      <c r="AI29" s="58"/>
    </row>
  </sheetData>
  <mergeCells count="22">
    <mergeCell ref="G5:G6"/>
    <mergeCell ref="V3:W5"/>
    <mergeCell ref="N3:O5"/>
    <mergeCell ref="P3:Q5"/>
    <mergeCell ref="R3:S5"/>
    <mergeCell ref="T3:U5"/>
    <mergeCell ref="A3:A6"/>
    <mergeCell ref="B3:D3"/>
    <mergeCell ref="H3:M3"/>
    <mergeCell ref="B4:B6"/>
    <mergeCell ref="C4:D4"/>
    <mergeCell ref="H4:H6"/>
    <mergeCell ref="C5:C6"/>
    <mergeCell ref="D5:D6"/>
    <mergeCell ref="J5:K5"/>
    <mergeCell ref="L5:M5"/>
    <mergeCell ref="J4:M4"/>
    <mergeCell ref="E3:G3"/>
    <mergeCell ref="I4:I6"/>
    <mergeCell ref="E4:E6"/>
    <mergeCell ref="F4:G4"/>
    <mergeCell ref="F5:F6"/>
  </mergeCells>
  <hyperlinks>
    <hyperlink ref="Y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A1:AA44"/>
  <sheetViews>
    <sheetView showGridLines="0" zoomScaleNormal="100" workbookViewId="0"/>
  </sheetViews>
  <sheetFormatPr defaultColWidth="9.140625" defaultRowHeight="15"/>
  <cols>
    <col min="1" max="1" width="10.42578125" style="147" customWidth="1"/>
    <col min="2" max="2" width="4.28515625" style="147" customWidth="1"/>
    <col min="3" max="3" width="7.140625" style="147" customWidth="1"/>
    <col min="4" max="4" width="5.7109375" style="147" customWidth="1"/>
    <col min="5" max="5" width="7" style="147" customWidth="1"/>
    <col min="6" max="6" width="5" style="147" customWidth="1"/>
    <col min="7" max="7" width="6.42578125" style="147" customWidth="1"/>
    <col min="8" max="8" width="5" style="147" customWidth="1"/>
    <col min="9" max="9" width="6.140625" style="147" customWidth="1"/>
    <col min="10" max="10" width="5.7109375" style="147" customWidth="1"/>
    <col min="11" max="11" width="6.42578125" style="147" customWidth="1"/>
    <col min="12" max="12" width="4.7109375" style="147" bestFit="1" customWidth="1"/>
    <col min="13" max="13" width="6.140625" style="147" customWidth="1"/>
    <col min="14" max="14" width="6" style="147" customWidth="1"/>
    <col min="15" max="15" width="5.7109375" style="147" customWidth="1"/>
    <col min="16" max="16" width="5.28515625" style="147" customWidth="1"/>
    <col min="17" max="17" width="5.7109375" style="147" customWidth="1"/>
    <col min="18" max="18" width="5.28515625" style="147" customWidth="1"/>
    <col min="19" max="19" width="5.7109375" style="147" customWidth="1"/>
    <col min="20" max="20" width="5.28515625" style="147" customWidth="1"/>
    <col min="21" max="21" width="6" style="147" customWidth="1"/>
    <col min="22" max="22" width="5.28515625" style="147" customWidth="1"/>
    <col min="23" max="23" width="6" style="147" customWidth="1"/>
    <col min="24" max="24" width="5.7109375" style="147" customWidth="1"/>
    <col min="25" max="16384" width="9.140625" style="147"/>
  </cols>
  <sheetData>
    <row r="1" spans="1:27" ht="17.25" customHeight="1">
      <c r="A1" s="165" t="s">
        <v>972</v>
      </c>
      <c r="B1" s="165"/>
      <c r="C1" s="145"/>
      <c r="D1" s="145"/>
      <c r="E1" s="145"/>
      <c r="F1" s="145"/>
      <c r="G1" s="145"/>
      <c r="H1" s="145"/>
      <c r="I1" s="145"/>
      <c r="J1" s="145"/>
      <c r="K1" s="145"/>
      <c r="L1" s="145"/>
      <c r="M1" s="145"/>
      <c r="N1" s="145"/>
      <c r="O1" s="145"/>
      <c r="P1" s="145"/>
      <c r="Q1" s="145"/>
      <c r="R1" s="145"/>
      <c r="S1" s="145"/>
      <c r="T1" s="280"/>
      <c r="U1" s="145"/>
      <c r="V1" s="145"/>
      <c r="W1" s="145"/>
      <c r="X1" s="145"/>
    </row>
    <row r="2" spans="1:27" s="146" customFormat="1" ht="17.25" customHeight="1" thickBot="1">
      <c r="A2" s="1614" t="s">
        <v>1719</v>
      </c>
      <c r="Q2" s="146" t="s">
        <v>0</v>
      </c>
      <c r="Z2" s="213" t="s">
        <v>1602</v>
      </c>
    </row>
    <row r="3" spans="1:27" ht="17.25" customHeight="1">
      <c r="A3" s="1904" t="s">
        <v>192</v>
      </c>
      <c r="B3" s="1905"/>
      <c r="C3" s="2087" t="s">
        <v>67</v>
      </c>
      <c r="D3" s="2005"/>
      <c r="E3" s="2005" t="s">
        <v>476</v>
      </c>
      <c r="F3" s="2088"/>
      <c r="G3" s="2011" t="s">
        <v>41</v>
      </c>
      <c r="H3" s="2011"/>
      <c r="I3" s="2011"/>
      <c r="J3" s="2011"/>
      <c r="K3" s="2011"/>
      <c r="L3" s="2011"/>
      <c r="M3" s="2011"/>
      <c r="N3" s="2011"/>
      <c r="O3" s="2011"/>
      <c r="P3" s="2011"/>
      <c r="Q3" s="2011"/>
      <c r="R3" s="2011"/>
      <c r="S3" s="2011"/>
      <c r="T3" s="2011"/>
      <c r="U3" s="2011"/>
      <c r="V3" s="2011"/>
      <c r="W3" s="2011"/>
      <c r="X3" s="2011"/>
    </row>
    <row r="4" spans="1:27" ht="17.25" customHeight="1">
      <c r="A4" s="1890"/>
      <c r="B4" s="1906"/>
      <c r="C4" s="2103"/>
      <c r="D4" s="2007"/>
      <c r="E4" s="2007"/>
      <c r="F4" s="2111"/>
      <c r="G4" s="1999" t="s">
        <v>160</v>
      </c>
      <c r="H4" s="1973"/>
      <c r="I4" s="1998" t="s">
        <v>161</v>
      </c>
      <c r="J4" s="1973"/>
      <c r="K4" s="2112" t="s">
        <v>43</v>
      </c>
      <c r="L4" s="2113"/>
      <c r="M4" s="1998" t="s">
        <v>46</v>
      </c>
      <c r="N4" s="1973"/>
      <c r="O4" s="1998" t="s">
        <v>44</v>
      </c>
      <c r="P4" s="1973"/>
      <c r="Q4" s="1998" t="s">
        <v>45</v>
      </c>
      <c r="R4" s="1973"/>
      <c r="S4" s="1998" t="s">
        <v>47</v>
      </c>
      <c r="T4" s="1973"/>
      <c r="U4" s="1998" t="s">
        <v>655</v>
      </c>
      <c r="V4" s="1973"/>
      <c r="W4" s="1998" t="s">
        <v>61</v>
      </c>
      <c r="X4" s="1999"/>
    </row>
    <row r="5" spans="1:27" ht="17.25" customHeight="1">
      <c r="A5" s="1890"/>
      <c r="B5" s="1906"/>
      <c r="C5" s="2009"/>
      <c r="D5" s="2008"/>
      <c r="E5" s="2008"/>
      <c r="F5" s="2019"/>
      <c r="G5" s="1920"/>
      <c r="H5" s="2002"/>
      <c r="I5" s="2000"/>
      <c r="J5" s="2002"/>
      <c r="K5" s="2114"/>
      <c r="L5" s="2115"/>
      <c r="M5" s="2000"/>
      <c r="N5" s="2002"/>
      <c r="O5" s="2000"/>
      <c r="P5" s="2002"/>
      <c r="Q5" s="2000"/>
      <c r="R5" s="2002"/>
      <c r="S5" s="2000"/>
      <c r="T5" s="2002"/>
      <c r="U5" s="2000"/>
      <c r="V5" s="2002"/>
      <c r="W5" s="2000"/>
      <c r="X5" s="1920"/>
    </row>
    <row r="6" spans="1:27" ht="17.25" customHeight="1" thickBot="1">
      <c r="A6" s="1890"/>
      <c r="B6" s="1906"/>
      <c r="C6" s="1061" t="s">
        <v>142</v>
      </c>
      <c r="D6" s="1062" t="s">
        <v>151</v>
      </c>
      <c r="E6" s="1064" t="s">
        <v>142</v>
      </c>
      <c r="F6" s="1071" t="s">
        <v>147</v>
      </c>
      <c r="G6" s="1072" t="s">
        <v>142</v>
      </c>
      <c r="H6" s="1066" t="s">
        <v>147</v>
      </c>
      <c r="I6" s="1064" t="s">
        <v>142</v>
      </c>
      <c r="J6" s="1066" t="s">
        <v>147</v>
      </c>
      <c r="K6" s="1064" t="s">
        <v>142</v>
      </c>
      <c r="L6" s="1066" t="s">
        <v>147</v>
      </c>
      <c r="M6" s="1064" t="s">
        <v>142</v>
      </c>
      <c r="N6" s="1066" t="s">
        <v>147</v>
      </c>
      <c r="O6" s="1064" t="s">
        <v>142</v>
      </c>
      <c r="P6" s="1066" t="s">
        <v>147</v>
      </c>
      <c r="Q6" s="1064" t="s">
        <v>142</v>
      </c>
      <c r="R6" s="1066" t="s">
        <v>147</v>
      </c>
      <c r="S6" s="1064" t="s">
        <v>142</v>
      </c>
      <c r="T6" s="1066" t="s">
        <v>147</v>
      </c>
      <c r="U6" s="1064" t="s">
        <v>142</v>
      </c>
      <c r="V6" s="1066" t="s">
        <v>147</v>
      </c>
      <c r="W6" s="1064" t="s">
        <v>142</v>
      </c>
      <c r="X6" s="1065" t="s">
        <v>147</v>
      </c>
    </row>
    <row r="7" spans="1:27" s="16" customFormat="1" ht="17.25" customHeight="1">
      <c r="A7" s="1908" t="s">
        <v>11</v>
      </c>
      <c r="B7" s="1909"/>
      <c r="C7" s="354">
        <v>75848</v>
      </c>
      <c r="D7" s="223">
        <v>8.8800742737991684E-2</v>
      </c>
      <c r="E7" s="222">
        <v>29995</v>
      </c>
      <c r="F7" s="1257">
        <v>0.39546197658474846</v>
      </c>
      <c r="G7" s="354">
        <v>35471</v>
      </c>
      <c r="H7" s="434">
        <v>0.46765900221495621</v>
      </c>
      <c r="I7" s="222">
        <v>6669</v>
      </c>
      <c r="J7" s="344">
        <v>8.7925851703406818E-2</v>
      </c>
      <c r="K7" s="222">
        <v>16489</v>
      </c>
      <c r="L7" s="434">
        <v>0.21739531694968886</v>
      </c>
      <c r="M7" s="222">
        <v>4638</v>
      </c>
      <c r="N7" s="344">
        <v>6.1148613015504692E-2</v>
      </c>
      <c r="O7" s="222">
        <v>1183</v>
      </c>
      <c r="P7" s="344">
        <v>1.5596983440565341E-2</v>
      </c>
      <c r="Q7" s="222">
        <v>701</v>
      </c>
      <c r="R7" s="344">
        <v>9.2421685476215595E-3</v>
      </c>
      <c r="S7" s="222">
        <v>1145</v>
      </c>
      <c r="T7" s="344">
        <v>1.5095981436557325E-2</v>
      </c>
      <c r="U7" s="222">
        <v>4114</v>
      </c>
      <c r="V7" s="344">
        <v>5.4240059065499419E-2</v>
      </c>
      <c r="W7" s="222">
        <v>5438</v>
      </c>
      <c r="X7" s="143">
        <v>7.169602362619977E-2</v>
      </c>
      <c r="Z7" s="389"/>
      <c r="AA7" s="389"/>
    </row>
    <row r="8" spans="1:27" s="16" customFormat="1" ht="17.25" customHeight="1">
      <c r="A8" s="1910" t="s">
        <v>12</v>
      </c>
      <c r="B8" s="1911"/>
      <c r="C8" s="354">
        <v>78717</v>
      </c>
      <c r="D8" s="223">
        <v>8.9425629735155082E-2</v>
      </c>
      <c r="E8" s="222">
        <v>29492</v>
      </c>
      <c r="F8" s="1257">
        <v>0.37465858709046329</v>
      </c>
      <c r="G8" s="354">
        <v>35881</v>
      </c>
      <c r="H8" s="434">
        <v>0.45582275747297279</v>
      </c>
      <c r="I8" s="222">
        <v>7974</v>
      </c>
      <c r="J8" s="344">
        <v>0.10129959221006898</v>
      </c>
      <c r="K8" s="222">
        <v>15653</v>
      </c>
      <c r="L8" s="434">
        <v>0.19885158225033983</v>
      </c>
      <c r="M8" s="222">
        <v>5596</v>
      </c>
      <c r="N8" s="344">
        <v>7.1090107600645353E-2</v>
      </c>
      <c r="O8" s="222">
        <v>1258</v>
      </c>
      <c r="P8" s="344">
        <v>1.5981300100359516E-2</v>
      </c>
      <c r="Q8" s="222">
        <v>704</v>
      </c>
      <c r="R8" s="344">
        <v>8.9434302628403021E-3</v>
      </c>
      <c r="S8" s="222">
        <v>1152</v>
      </c>
      <c r="T8" s="344">
        <v>1.4634704066465947E-2</v>
      </c>
      <c r="U8" s="222">
        <v>4850</v>
      </c>
      <c r="V8" s="344">
        <v>6.1613120418715146E-2</v>
      </c>
      <c r="W8" s="222">
        <v>5649</v>
      </c>
      <c r="X8" s="143">
        <v>7.1763405617592133E-2</v>
      </c>
      <c r="Z8" s="389"/>
      <c r="AA8" s="389"/>
    </row>
    <row r="9" spans="1:27" s="16" customFormat="1" ht="17.25" customHeight="1">
      <c r="A9" s="1910" t="s">
        <v>13</v>
      </c>
      <c r="B9" s="1911"/>
      <c r="C9" s="342">
        <v>81644</v>
      </c>
      <c r="D9" s="223">
        <v>9.0096094850075262E-2</v>
      </c>
      <c r="E9" s="224">
        <v>28438</v>
      </c>
      <c r="F9" s="1257">
        <v>0.34831708392533439</v>
      </c>
      <c r="G9" s="342">
        <v>36638</v>
      </c>
      <c r="H9" s="434">
        <v>0.44875312331585909</v>
      </c>
      <c r="I9" s="224">
        <v>9225</v>
      </c>
      <c r="J9" s="344">
        <v>0.1129905443143403</v>
      </c>
      <c r="K9" s="224">
        <v>14831</v>
      </c>
      <c r="L9" s="434">
        <v>0.1816545000244966</v>
      </c>
      <c r="M9" s="224">
        <v>6414</v>
      </c>
      <c r="N9" s="344">
        <v>7.8560580079368975E-2</v>
      </c>
      <c r="O9" s="224">
        <v>1226</v>
      </c>
      <c r="P9" s="344">
        <v>1.501641271863211E-2</v>
      </c>
      <c r="Q9" s="224">
        <v>736</v>
      </c>
      <c r="R9" s="344">
        <v>9.0147469501739262E-3</v>
      </c>
      <c r="S9" s="224">
        <v>1199</v>
      </c>
      <c r="T9" s="344">
        <v>1.4685708686492577E-2</v>
      </c>
      <c r="U9" s="224">
        <v>5465</v>
      </c>
      <c r="V9" s="344">
        <v>6.6936945764538736E-2</v>
      </c>
      <c r="W9" s="224">
        <v>5910</v>
      </c>
      <c r="X9" s="143">
        <v>7.2387438146097688E-2</v>
      </c>
      <c r="Z9" s="389"/>
      <c r="AA9" s="389"/>
    </row>
    <row r="10" spans="1:27" s="16" customFormat="1" ht="17.25" customHeight="1">
      <c r="A10" s="1910" t="s">
        <v>135</v>
      </c>
      <c r="B10" s="1911"/>
      <c r="C10" s="342">
        <v>95631</v>
      </c>
      <c r="D10" s="223">
        <v>0.10326117472260254</v>
      </c>
      <c r="E10" s="224">
        <v>27212</v>
      </c>
      <c r="F10" s="1257">
        <v>0.28455208039234142</v>
      </c>
      <c r="G10" s="342">
        <v>44053</v>
      </c>
      <c r="H10" s="434">
        <v>0.46065606341040038</v>
      </c>
      <c r="I10" s="224">
        <v>12900</v>
      </c>
      <c r="J10" s="344">
        <v>0.13489349687862723</v>
      </c>
      <c r="K10" s="224">
        <v>13869</v>
      </c>
      <c r="L10" s="434">
        <v>0.14502619443485898</v>
      </c>
      <c r="M10" s="224">
        <v>7202</v>
      </c>
      <c r="N10" s="344">
        <v>7.5310307327121961E-2</v>
      </c>
      <c r="O10" s="224">
        <v>1173</v>
      </c>
      <c r="P10" s="344">
        <v>1.2265897041754244E-2</v>
      </c>
      <c r="Q10" s="224">
        <v>740</v>
      </c>
      <c r="R10" s="344">
        <v>7.7380765651305543E-3</v>
      </c>
      <c r="S10" s="224">
        <v>1108</v>
      </c>
      <c r="T10" s="344">
        <v>1.1586201127249531E-2</v>
      </c>
      <c r="U10" s="224">
        <v>3599</v>
      </c>
      <c r="V10" s="344">
        <v>3.7634239943114683E-2</v>
      </c>
      <c r="W10" s="224">
        <v>10987</v>
      </c>
      <c r="X10" s="143">
        <v>0.11488952327174243</v>
      </c>
      <c r="Z10" s="389"/>
      <c r="AA10" s="389"/>
    </row>
    <row r="11" spans="1:27" s="16" customFormat="1" ht="17.25" customHeight="1">
      <c r="A11" s="1910" t="s">
        <v>183</v>
      </c>
      <c r="B11" s="1911"/>
      <c r="C11" s="342">
        <v>101983</v>
      </c>
      <c r="D11" s="223">
        <v>0.10838555128553938</v>
      </c>
      <c r="E11" s="224">
        <v>25946</v>
      </c>
      <c r="F11" s="1257">
        <v>0.25441495151152643</v>
      </c>
      <c r="G11" s="342">
        <v>46153</v>
      </c>
      <c r="H11" s="434">
        <v>0.45255581812655049</v>
      </c>
      <c r="I11" s="224">
        <v>15855</v>
      </c>
      <c r="J11" s="344">
        <v>0.15546708765186354</v>
      </c>
      <c r="K11" s="224">
        <v>13651</v>
      </c>
      <c r="L11" s="434">
        <v>0.13385564260710117</v>
      </c>
      <c r="M11" s="224">
        <v>8525</v>
      </c>
      <c r="N11" s="344">
        <v>8.3592363433121208E-2</v>
      </c>
      <c r="O11" s="224">
        <v>1089</v>
      </c>
      <c r="P11" s="344">
        <v>1.0678250296618064E-2</v>
      </c>
      <c r="Q11" s="224">
        <v>780</v>
      </c>
      <c r="R11" s="344">
        <v>7.6483335457870425E-3</v>
      </c>
      <c r="S11" s="224">
        <v>1021</v>
      </c>
      <c r="T11" s="344">
        <v>1.0011472500318681E-2</v>
      </c>
      <c r="U11" s="224">
        <v>3374</v>
      </c>
      <c r="V11" s="344">
        <v>3.3083945363442925E-2</v>
      </c>
      <c r="W11" s="224">
        <v>11535</v>
      </c>
      <c r="X11" s="143">
        <v>0.11310708647519685</v>
      </c>
      <c r="Z11" s="389"/>
      <c r="AA11" s="389"/>
    </row>
    <row r="12" spans="1:27" s="16" customFormat="1" ht="17.25" customHeight="1">
      <c r="A12" s="1910" t="s">
        <v>432</v>
      </c>
      <c r="B12" s="1911"/>
      <c r="C12" s="342">
        <v>110940</v>
      </c>
      <c r="D12" s="223">
        <v>0.11641792924258</v>
      </c>
      <c r="E12" s="224">
        <v>26930</v>
      </c>
      <c r="F12" s="1257">
        <v>0.24274382549125653</v>
      </c>
      <c r="G12" s="342">
        <v>50398</v>
      </c>
      <c r="H12" s="434">
        <v>0.45428159365422749</v>
      </c>
      <c r="I12" s="224">
        <v>18329</v>
      </c>
      <c r="J12" s="344">
        <v>0.16521543176491799</v>
      </c>
      <c r="K12" s="224">
        <v>14558</v>
      </c>
      <c r="L12" s="434">
        <v>0.13122408509104019</v>
      </c>
      <c r="M12" s="224">
        <v>10124</v>
      </c>
      <c r="N12" s="344">
        <v>9.1256535063998556E-2</v>
      </c>
      <c r="O12" s="224">
        <v>1180</v>
      </c>
      <c r="P12" s="344">
        <v>1.0636380025238867E-2</v>
      </c>
      <c r="Q12" s="224">
        <v>839</v>
      </c>
      <c r="R12" s="344">
        <v>7.5626464755723811E-3</v>
      </c>
      <c r="S12" s="224">
        <v>1103</v>
      </c>
      <c r="T12" s="344">
        <v>9.9423111591851448E-3</v>
      </c>
      <c r="U12" s="224">
        <v>3979</v>
      </c>
      <c r="V12" s="344">
        <v>3.5866234000360556E-2</v>
      </c>
      <c r="W12" s="224">
        <v>10430</v>
      </c>
      <c r="X12" s="143">
        <v>9.4014782765458813E-2</v>
      </c>
      <c r="Z12" s="389"/>
      <c r="AA12" s="389"/>
    </row>
    <row r="13" spans="1:27" s="16" customFormat="1" ht="17.25" customHeight="1">
      <c r="A13" s="1910" t="s">
        <v>529</v>
      </c>
      <c r="B13" s="1911"/>
      <c r="C13" s="342">
        <v>114108</v>
      </c>
      <c r="D13" s="223">
        <v>0.1185724914480001</v>
      </c>
      <c r="E13" s="224">
        <v>26802</v>
      </c>
      <c r="F13" s="1257">
        <v>0.23488274266484382</v>
      </c>
      <c r="G13" s="342">
        <v>51239</v>
      </c>
      <c r="H13" s="434">
        <v>0.44903950643250257</v>
      </c>
      <c r="I13" s="224">
        <v>19374</v>
      </c>
      <c r="J13" s="344">
        <v>0.16978651803554529</v>
      </c>
      <c r="K13" s="224">
        <v>14766</v>
      </c>
      <c r="L13" s="434">
        <v>0.1294037227889368</v>
      </c>
      <c r="M13" s="224">
        <v>11317</v>
      </c>
      <c r="N13" s="344">
        <v>9.917797174606513E-2</v>
      </c>
      <c r="O13" s="224">
        <v>1222</v>
      </c>
      <c r="P13" s="344">
        <v>1.0709152732499037E-2</v>
      </c>
      <c r="Q13" s="224">
        <v>849</v>
      </c>
      <c r="R13" s="344">
        <v>7.4403196971290358E-3</v>
      </c>
      <c r="S13" s="224">
        <v>1151</v>
      </c>
      <c r="T13" s="344">
        <v>1.0086935184211448E-2</v>
      </c>
      <c r="U13" s="224">
        <v>4216</v>
      </c>
      <c r="V13" s="344">
        <v>3.6947453289865741E-2</v>
      </c>
      <c r="W13" s="224">
        <v>9974</v>
      </c>
      <c r="X13" s="143">
        <v>8.7408420093244996E-2</v>
      </c>
      <c r="Z13" s="389"/>
      <c r="AA13" s="389"/>
    </row>
    <row r="14" spans="1:27" s="16" customFormat="1" ht="17.25" customHeight="1">
      <c r="A14" s="1910" t="s">
        <v>589</v>
      </c>
      <c r="B14" s="1911"/>
      <c r="C14" s="342">
        <v>111855</v>
      </c>
      <c r="D14" s="223">
        <v>0.11596346977049901</v>
      </c>
      <c r="E14" s="224">
        <v>27511</v>
      </c>
      <c r="F14" s="1257">
        <v>0.24595234902328908</v>
      </c>
      <c r="G14" s="342">
        <v>47801</v>
      </c>
      <c r="H14" s="434">
        <v>0.42734790577086407</v>
      </c>
      <c r="I14" s="224">
        <v>19033</v>
      </c>
      <c r="J14" s="344">
        <v>0.17015779357203523</v>
      </c>
      <c r="K14" s="224">
        <v>15180</v>
      </c>
      <c r="L14" s="434">
        <v>0.13571141209601717</v>
      </c>
      <c r="M14" s="224">
        <v>12202</v>
      </c>
      <c r="N14" s="344">
        <v>0.10908765812882749</v>
      </c>
      <c r="O14" s="224">
        <v>1217</v>
      </c>
      <c r="P14" s="344">
        <v>1.0880157346564749E-2</v>
      </c>
      <c r="Q14" s="224">
        <v>867</v>
      </c>
      <c r="R14" s="344">
        <v>7.7511063430333914E-3</v>
      </c>
      <c r="S14" s="224">
        <v>1154</v>
      </c>
      <c r="T14" s="344">
        <v>1.0316928165929105E-2</v>
      </c>
      <c r="U14" s="224">
        <v>4214</v>
      </c>
      <c r="V14" s="344">
        <v>3.7673774082517549E-2</v>
      </c>
      <c r="W14" s="224">
        <v>10187</v>
      </c>
      <c r="X14" s="143">
        <v>9.1073264494211256E-2</v>
      </c>
      <c r="Z14" s="389"/>
      <c r="AA14" s="389"/>
    </row>
    <row r="15" spans="1:27" s="16" customFormat="1" ht="17.25" customHeight="1">
      <c r="A15" s="1910" t="s">
        <v>656</v>
      </c>
      <c r="B15" s="1911"/>
      <c r="C15" s="342">
        <v>117957</v>
      </c>
      <c r="D15" s="223">
        <v>0.11704661145609449</v>
      </c>
      <c r="E15" s="224">
        <v>28445</v>
      </c>
      <c r="F15" s="1257">
        <v>0.24114719770763923</v>
      </c>
      <c r="G15" s="342">
        <v>49889</v>
      </c>
      <c r="H15" s="434">
        <v>0.4229422586196665</v>
      </c>
      <c r="I15" s="224">
        <v>20386</v>
      </c>
      <c r="J15" s="344">
        <v>0.17282569071780396</v>
      </c>
      <c r="K15" s="224">
        <v>15753</v>
      </c>
      <c r="L15" s="434">
        <v>0.13354866603931942</v>
      </c>
      <c r="M15" s="224">
        <v>13629</v>
      </c>
      <c r="N15" s="344">
        <v>0.11554210432615275</v>
      </c>
      <c r="O15" s="224">
        <v>1246</v>
      </c>
      <c r="P15" s="344">
        <v>1.0563171325143908E-2</v>
      </c>
      <c r="Q15" s="224">
        <v>926</v>
      </c>
      <c r="R15" s="344">
        <v>7.8503183363429051E-3</v>
      </c>
      <c r="S15" s="224">
        <v>1203</v>
      </c>
      <c r="T15" s="344">
        <v>1.0198631704773774E-2</v>
      </c>
      <c r="U15" s="224">
        <v>4390</v>
      </c>
      <c r="V15" s="344">
        <v>3.721695194011377E-2</v>
      </c>
      <c r="W15" s="224">
        <v>10535</v>
      </c>
      <c r="X15" s="143">
        <v>8.9312206990683041E-2</v>
      </c>
      <c r="Z15" s="389"/>
      <c r="AA15" s="389"/>
    </row>
    <row r="16" spans="1:27" s="16" customFormat="1" ht="17.25" customHeight="1">
      <c r="A16" s="1910" t="s">
        <v>673</v>
      </c>
      <c r="B16" s="1911"/>
      <c r="C16" s="342">
        <v>122822</v>
      </c>
      <c r="D16" s="223">
        <v>0.12277951828667281</v>
      </c>
      <c r="E16" s="224">
        <v>28809</v>
      </c>
      <c r="F16" s="1257">
        <v>0.23455895523603262</v>
      </c>
      <c r="G16" s="342">
        <v>51727</v>
      </c>
      <c r="H16" s="434">
        <v>0.42115419061731613</v>
      </c>
      <c r="I16" s="224">
        <v>21026</v>
      </c>
      <c r="J16" s="344">
        <v>0.17119082900457572</v>
      </c>
      <c r="K16" s="224">
        <v>15565</v>
      </c>
      <c r="L16" s="434">
        <v>0.12672811059907835</v>
      </c>
      <c r="M16" s="224">
        <v>14925</v>
      </c>
      <c r="N16" s="344">
        <v>0.12151731774437805</v>
      </c>
      <c r="O16" s="224">
        <v>1223</v>
      </c>
      <c r="P16" s="344">
        <v>9.9574994707788515E-3</v>
      </c>
      <c r="Q16" s="224">
        <v>998</v>
      </c>
      <c r="R16" s="344">
        <v>8.1255801077982776E-3</v>
      </c>
      <c r="S16" s="224">
        <v>1285</v>
      </c>
      <c r="T16" s="344">
        <v>1.0462295028577942E-2</v>
      </c>
      <c r="U16" s="224">
        <v>4399</v>
      </c>
      <c r="V16" s="344">
        <v>3.5816059012229076E-2</v>
      </c>
      <c r="W16" s="224">
        <v>11674</v>
      </c>
      <c r="X16" s="143">
        <v>9.5048118415267627E-2</v>
      </c>
      <c r="Z16" s="389"/>
      <c r="AA16" s="389"/>
    </row>
    <row r="17" spans="1:27" s="16" customFormat="1" ht="17.25" customHeight="1" thickBot="1">
      <c r="A17" s="1871" t="s">
        <v>939</v>
      </c>
      <c r="B17" s="1872"/>
      <c r="C17" s="342">
        <v>129701</v>
      </c>
      <c r="D17" s="223">
        <v>0.12938271851245936</v>
      </c>
      <c r="E17" s="224">
        <v>29286</v>
      </c>
      <c r="F17" s="1257">
        <v>0.2257962544621861</v>
      </c>
      <c r="G17" s="342">
        <v>54223</v>
      </c>
      <c r="H17" s="434">
        <v>0.41806154154555475</v>
      </c>
      <c r="I17" s="224">
        <v>22560</v>
      </c>
      <c r="J17" s="344">
        <v>0.17393852013477151</v>
      </c>
      <c r="K17" s="224">
        <v>15236</v>
      </c>
      <c r="L17" s="434">
        <v>0.11747018141725969</v>
      </c>
      <c r="M17" s="224">
        <v>16640</v>
      </c>
      <c r="N17" s="344">
        <v>0.12829507868096623</v>
      </c>
      <c r="O17" s="224">
        <v>1251</v>
      </c>
      <c r="P17" s="344">
        <v>9.6452610234308133E-3</v>
      </c>
      <c r="Q17" s="224">
        <v>1020</v>
      </c>
      <c r="R17" s="344">
        <v>7.8642416018380734E-3</v>
      </c>
      <c r="S17" s="224">
        <v>1363</v>
      </c>
      <c r="T17" s="344">
        <v>1.0508785591475779E-2</v>
      </c>
      <c r="U17" s="224">
        <v>4502</v>
      </c>
      <c r="V17" s="344">
        <v>3.4710603619093144E-2</v>
      </c>
      <c r="W17" s="224">
        <v>12906</v>
      </c>
      <c r="X17" s="143">
        <v>9.9505786385609973E-2</v>
      </c>
      <c r="Z17" s="389"/>
      <c r="AA17" s="389"/>
    </row>
    <row r="18" spans="1:27" s="167" customFormat="1" ht="17.25" customHeight="1">
      <c r="A18" s="1900" t="s">
        <v>941</v>
      </c>
      <c r="B18" s="917" t="s">
        <v>185</v>
      </c>
      <c r="C18" s="948">
        <f>C17-C16</f>
        <v>6879</v>
      </c>
      <c r="D18" s="1027" t="s">
        <v>52</v>
      </c>
      <c r="E18" s="909">
        <f t="shared" ref="E18:K18" si="0">E17-E16</f>
        <v>477</v>
      </c>
      <c r="F18" s="1258" t="s">
        <v>52</v>
      </c>
      <c r="G18" s="948">
        <f t="shared" si="0"/>
        <v>2496</v>
      </c>
      <c r="H18" s="1027" t="s">
        <v>52</v>
      </c>
      <c r="I18" s="909">
        <f t="shared" si="0"/>
        <v>1534</v>
      </c>
      <c r="J18" s="1027" t="s">
        <v>52</v>
      </c>
      <c r="K18" s="909">
        <f t="shared" si="0"/>
        <v>-329</v>
      </c>
      <c r="L18" s="1027" t="s">
        <v>52</v>
      </c>
      <c r="M18" s="909">
        <f>M17-M16</f>
        <v>1715</v>
      </c>
      <c r="N18" s="1027" t="s">
        <v>52</v>
      </c>
      <c r="O18" s="909">
        <f>O17-O16</f>
        <v>28</v>
      </c>
      <c r="P18" s="1027" t="s">
        <v>52</v>
      </c>
      <c r="Q18" s="909">
        <f>Q17-Q16</f>
        <v>22</v>
      </c>
      <c r="R18" s="1027" t="s">
        <v>52</v>
      </c>
      <c r="S18" s="909">
        <f>S17-S16</f>
        <v>78</v>
      </c>
      <c r="T18" s="1027" t="s">
        <v>52</v>
      </c>
      <c r="U18" s="909">
        <f>U17-U16</f>
        <v>103</v>
      </c>
      <c r="V18" s="1027" t="s">
        <v>52</v>
      </c>
      <c r="W18" s="909">
        <f>W17-W16</f>
        <v>1232</v>
      </c>
      <c r="X18" s="1043" t="s">
        <v>52</v>
      </c>
    </row>
    <row r="19" spans="1:27" ht="17.25" customHeight="1">
      <c r="A19" s="1901"/>
      <c r="B19" s="912" t="s">
        <v>186</v>
      </c>
      <c r="C19" s="952">
        <f>C17/C16-1</f>
        <v>5.6007881324192654E-2</v>
      </c>
      <c r="D19" s="1036" t="s">
        <v>52</v>
      </c>
      <c r="E19" s="914">
        <f t="shared" ref="E19:K19" si="1">E17/E16-1</f>
        <v>1.6557325835676373E-2</v>
      </c>
      <c r="F19" s="1259" t="s">
        <v>52</v>
      </c>
      <c r="G19" s="952">
        <f t="shared" si="1"/>
        <v>4.8253329982407722E-2</v>
      </c>
      <c r="H19" s="1036" t="s">
        <v>52</v>
      </c>
      <c r="I19" s="914">
        <f t="shared" si="1"/>
        <v>7.2957290973080902E-2</v>
      </c>
      <c r="J19" s="1036" t="s">
        <v>52</v>
      </c>
      <c r="K19" s="914">
        <f t="shared" si="1"/>
        <v>-2.1137166720205602E-2</v>
      </c>
      <c r="L19" s="1036" t="s">
        <v>52</v>
      </c>
      <c r="M19" s="914">
        <f>M17/M16-1</f>
        <v>0.11490787269681735</v>
      </c>
      <c r="N19" s="1036" t="s">
        <v>52</v>
      </c>
      <c r="O19" s="914">
        <f>O17/O16-1</f>
        <v>2.2894521668029411E-2</v>
      </c>
      <c r="P19" s="1036" t="s">
        <v>52</v>
      </c>
      <c r="Q19" s="914">
        <f>Q17/Q16-1</f>
        <v>2.2044088176352616E-2</v>
      </c>
      <c r="R19" s="1036" t="s">
        <v>52</v>
      </c>
      <c r="S19" s="914">
        <f>S17/S16-1</f>
        <v>6.0700389105058372E-2</v>
      </c>
      <c r="T19" s="1036" t="s">
        <v>52</v>
      </c>
      <c r="U19" s="914">
        <f>U17/U16-1</f>
        <v>2.3414412366446813E-2</v>
      </c>
      <c r="V19" s="1036" t="s">
        <v>52</v>
      </c>
      <c r="W19" s="914">
        <f>W17/W16-1</f>
        <v>0.10553366455370905</v>
      </c>
      <c r="X19" s="1046" t="s">
        <v>52</v>
      </c>
    </row>
    <row r="20" spans="1:27" ht="17.25" customHeight="1">
      <c r="A20" s="1902" t="s">
        <v>945</v>
      </c>
      <c r="B20" s="928" t="s">
        <v>185</v>
      </c>
      <c r="C20" s="955">
        <f>C17-C12</f>
        <v>18761</v>
      </c>
      <c r="D20" s="1033" t="s">
        <v>52</v>
      </c>
      <c r="E20" s="919">
        <f t="shared" ref="E20:K20" si="2">E17-E12</f>
        <v>2356</v>
      </c>
      <c r="F20" s="1260" t="s">
        <v>52</v>
      </c>
      <c r="G20" s="955">
        <f t="shared" si="2"/>
        <v>3825</v>
      </c>
      <c r="H20" s="1033" t="s">
        <v>52</v>
      </c>
      <c r="I20" s="919">
        <f t="shared" si="2"/>
        <v>4231</v>
      </c>
      <c r="J20" s="1033" t="s">
        <v>52</v>
      </c>
      <c r="K20" s="919">
        <f t="shared" si="2"/>
        <v>678</v>
      </c>
      <c r="L20" s="1033" t="s">
        <v>52</v>
      </c>
      <c r="M20" s="919">
        <f>M17-M12</f>
        <v>6516</v>
      </c>
      <c r="N20" s="1033" t="s">
        <v>52</v>
      </c>
      <c r="O20" s="919">
        <f>O17-O12</f>
        <v>71</v>
      </c>
      <c r="P20" s="1033" t="s">
        <v>52</v>
      </c>
      <c r="Q20" s="919">
        <f>Q17-Q12</f>
        <v>181</v>
      </c>
      <c r="R20" s="1033" t="s">
        <v>52</v>
      </c>
      <c r="S20" s="919">
        <f>S17-S12</f>
        <v>260</v>
      </c>
      <c r="T20" s="1033" t="s">
        <v>52</v>
      </c>
      <c r="U20" s="919">
        <f>U17-U12</f>
        <v>523</v>
      </c>
      <c r="V20" s="1033" t="s">
        <v>52</v>
      </c>
      <c r="W20" s="919">
        <f>W17-W12</f>
        <v>2476</v>
      </c>
      <c r="X20" s="1045" t="s">
        <v>52</v>
      </c>
    </row>
    <row r="21" spans="1:27" ht="17.25" customHeight="1">
      <c r="A21" s="1901"/>
      <c r="B21" s="912" t="s">
        <v>186</v>
      </c>
      <c r="C21" s="952">
        <f>C17/C12-1</f>
        <v>0.16910942851992061</v>
      </c>
      <c r="D21" s="1036" t="s">
        <v>52</v>
      </c>
      <c r="E21" s="914">
        <f t="shared" ref="E21:K21" si="3">E17/E12-1</f>
        <v>8.7486075009283404E-2</v>
      </c>
      <c r="F21" s="1259" t="s">
        <v>52</v>
      </c>
      <c r="G21" s="952">
        <f t="shared" si="3"/>
        <v>7.5895868883685935E-2</v>
      </c>
      <c r="H21" s="1036" t="s">
        <v>52</v>
      </c>
      <c r="I21" s="914">
        <f t="shared" si="3"/>
        <v>0.2308363795078836</v>
      </c>
      <c r="J21" s="1036" t="s">
        <v>52</v>
      </c>
      <c r="K21" s="914">
        <f t="shared" si="3"/>
        <v>4.6572331364198361E-2</v>
      </c>
      <c r="L21" s="1036" t="s">
        <v>52</v>
      </c>
      <c r="M21" s="914">
        <f>M17/M12-1</f>
        <v>0.64361912287633349</v>
      </c>
      <c r="N21" s="1036" t="s">
        <v>52</v>
      </c>
      <c r="O21" s="914">
        <f>O17/O12-1</f>
        <v>6.0169491525423835E-2</v>
      </c>
      <c r="P21" s="1036" t="s">
        <v>52</v>
      </c>
      <c r="Q21" s="914">
        <f>Q17/Q12-1</f>
        <v>0.21573301549463642</v>
      </c>
      <c r="R21" s="1036" t="s">
        <v>52</v>
      </c>
      <c r="S21" s="914">
        <f>S17/S12-1</f>
        <v>0.23572076155938348</v>
      </c>
      <c r="T21" s="1036" t="s">
        <v>52</v>
      </c>
      <c r="U21" s="914">
        <f>U17/U12-1</f>
        <v>0.13144006031666255</v>
      </c>
      <c r="V21" s="1036" t="s">
        <v>52</v>
      </c>
      <c r="W21" s="914">
        <f>W17/W12-1</f>
        <v>0.23739213806327908</v>
      </c>
      <c r="X21" s="1046" t="s">
        <v>52</v>
      </c>
    </row>
    <row r="22" spans="1:27" ht="17.25" customHeight="1">
      <c r="A22" s="1902" t="s">
        <v>944</v>
      </c>
      <c r="B22" s="928" t="s">
        <v>185</v>
      </c>
      <c r="C22" s="955">
        <f>C17-C7</f>
        <v>53853</v>
      </c>
      <c r="D22" s="1033" t="s">
        <v>52</v>
      </c>
      <c r="E22" s="919">
        <f t="shared" ref="E22:K22" si="4">E17-E7</f>
        <v>-709</v>
      </c>
      <c r="F22" s="1260" t="s">
        <v>52</v>
      </c>
      <c r="G22" s="955">
        <f t="shared" si="4"/>
        <v>18752</v>
      </c>
      <c r="H22" s="1033" t="s">
        <v>52</v>
      </c>
      <c r="I22" s="919">
        <f t="shared" si="4"/>
        <v>15891</v>
      </c>
      <c r="J22" s="1033" t="s">
        <v>52</v>
      </c>
      <c r="K22" s="919">
        <f t="shared" si="4"/>
        <v>-1253</v>
      </c>
      <c r="L22" s="1033" t="s">
        <v>52</v>
      </c>
      <c r="M22" s="919">
        <f>M17-M7</f>
        <v>12002</v>
      </c>
      <c r="N22" s="1033" t="s">
        <v>52</v>
      </c>
      <c r="O22" s="919">
        <f>O17-O7</f>
        <v>68</v>
      </c>
      <c r="P22" s="1033" t="s">
        <v>52</v>
      </c>
      <c r="Q22" s="919">
        <f>Q17-Q7</f>
        <v>319</v>
      </c>
      <c r="R22" s="1033" t="s">
        <v>52</v>
      </c>
      <c r="S22" s="919">
        <f>S17-S7</f>
        <v>218</v>
      </c>
      <c r="T22" s="1033" t="s">
        <v>52</v>
      </c>
      <c r="U22" s="919">
        <f>U17-U7</f>
        <v>388</v>
      </c>
      <c r="V22" s="1033" t="s">
        <v>52</v>
      </c>
      <c r="W22" s="919">
        <f>W17-W7</f>
        <v>7468</v>
      </c>
      <c r="X22" s="1045" t="s">
        <v>52</v>
      </c>
    </row>
    <row r="23" spans="1:27" ht="17.25" customHeight="1">
      <c r="A23" s="2027"/>
      <c r="B23" s="968" t="s">
        <v>186</v>
      </c>
      <c r="C23" s="916">
        <f>C17/C7-1</f>
        <v>0.71001212952220238</v>
      </c>
      <c r="D23" s="1198" t="s">
        <v>52</v>
      </c>
      <c r="E23" s="937">
        <f t="shared" ref="E23:K23" si="5">E17/E7-1</f>
        <v>-2.363727287881312E-2</v>
      </c>
      <c r="F23" s="1261" t="s">
        <v>52</v>
      </c>
      <c r="G23" s="916">
        <f t="shared" si="5"/>
        <v>0.52865721293450996</v>
      </c>
      <c r="H23" s="1198" t="s">
        <v>52</v>
      </c>
      <c r="I23" s="937">
        <f t="shared" si="5"/>
        <v>2.3828160143949617</v>
      </c>
      <c r="J23" s="1198" t="s">
        <v>52</v>
      </c>
      <c r="K23" s="937">
        <f t="shared" si="5"/>
        <v>-7.5990053975377503E-2</v>
      </c>
      <c r="L23" s="1198" t="s">
        <v>52</v>
      </c>
      <c r="M23" s="937">
        <f>M17/M7-1</f>
        <v>2.5877533419577405</v>
      </c>
      <c r="N23" s="1198" t="s">
        <v>52</v>
      </c>
      <c r="O23" s="937">
        <f>O17/O7-1</f>
        <v>5.7480980557903738E-2</v>
      </c>
      <c r="P23" s="1198" t="s">
        <v>52</v>
      </c>
      <c r="Q23" s="937">
        <f>Q17/Q7-1</f>
        <v>0.45506419400855913</v>
      </c>
      <c r="R23" s="1198" t="s">
        <v>52</v>
      </c>
      <c r="S23" s="937">
        <f>S17/S7-1</f>
        <v>0.19039301310043677</v>
      </c>
      <c r="T23" s="1198" t="s">
        <v>52</v>
      </c>
      <c r="U23" s="937">
        <f>U17/U7-1</f>
        <v>9.4312105007292146E-2</v>
      </c>
      <c r="V23" s="1198" t="s">
        <v>52</v>
      </c>
      <c r="W23" s="937">
        <f>W17/W7-1</f>
        <v>1.373299006987863</v>
      </c>
      <c r="X23" s="1199" t="s">
        <v>52</v>
      </c>
    </row>
    <row r="24" spans="1:27" s="551" customFormat="1" ht="17.25" customHeight="1">
      <c r="A24" s="903"/>
      <c r="B24" s="258"/>
      <c r="C24" s="256"/>
      <c r="D24" s="257"/>
      <c r="E24" s="256"/>
      <c r="F24" s="1630"/>
      <c r="G24" s="256"/>
      <c r="H24" s="257"/>
      <c r="I24" s="256"/>
      <c r="J24" s="257"/>
      <c r="K24" s="256"/>
      <c r="L24" s="257"/>
      <c r="M24" s="256"/>
      <c r="N24" s="257"/>
      <c r="O24" s="256"/>
      <c r="P24" s="257"/>
      <c r="Q24" s="256"/>
      <c r="R24" s="257"/>
      <c r="S24" s="256"/>
      <c r="T24" s="257"/>
      <c r="U24" s="256"/>
      <c r="V24" s="257"/>
      <c r="W24" s="256"/>
      <c r="X24" s="257"/>
    </row>
    <row r="25" spans="1:27" ht="17.25" customHeight="1">
      <c r="A25" s="412" t="s">
        <v>1671</v>
      </c>
    </row>
    <row r="26" spans="1:27" ht="17.25" customHeight="1">
      <c r="A26" s="413" t="s">
        <v>527</v>
      </c>
    </row>
    <row r="27" spans="1:27" ht="17.25" customHeight="1">
      <c r="A27" s="413" t="s">
        <v>364</v>
      </c>
      <c r="K27" s="77"/>
      <c r="L27" s="77"/>
      <c r="M27" s="77"/>
      <c r="N27" s="77"/>
      <c r="O27" s="77"/>
      <c r="P27" s="77"/>
      <c r="Q27" s="322"/>
      <c r="R27" s="322"/>
      <c r="S27" s="322"/>
      <c r="T27" s="322"/>
      <c r="U27" s="322"/>
    </row>
    <row r="28" spans="1:27" ht="17.25" customHeight="1">
      <c r="A28" s="413" t="s">
        <v>448</v>
      </c>
    </row>
    <row r="29" spans="1:27">
      <c r="A29" s="69" t="s">
        <v>513</v>
      </c>
      <c r="B29"/>
      <c r="C29"/>
      <c r="D29"/>
      <c r="E29"/>
      <c r="F29"/>
      <c r="G29"/>
      <c r="H29"/>
      <c r="I29"/>
      <c r="J29"/>
      <c r="K29"/>
      <c r="L29"/>
      <c r="M29"/>
      <c r="N29"/>
      <c r="O29"/>
      <c r="P29"/>
      <c r="Q29"/>
      <c r="R29"/>
      <c r="S29"/>
      <c r="T29"/>
      <c r="U29"/>
      <c r="V29"/>
      <c r="W29"/>
      <c r="X29"/>
    </row>
    <row r="30" spans="1:27">
      <c r="A30" s="261"/>
      <c r="B30" s="261"/>
      <c r="C30" s="348"/>
      <c r="D30" s="348"/>
      <c r="E30" s="348"/>
      <c r="F30" s="348"/>
      <c r="G30" s="349"/>
      <c r="H30" s="349"/>
      <c r="I30" s="350"/>
      <c r="J30" s="351"/>
      <c r="K30" s="351"/>
      <c r="L30" s="351"/>
      <c r="M30" s="351"/>
      <c r="N30" s="350"/>
      <c r="O30" s="350"/>
      <c r="P30" s="350"/>
    </row>
    <row r="31" spans="1:27">
      <c r="A31" s="261"/>
      <c r="B31" s="261"/>
      <c r="C31" s="348"/>
      <c r="D31" s="348"/>
      <c r="E31" s="348"/>
      <c r="F31" s="348"/>
      <c r="G31" s="349"/>
      <c r="H31" s="349"/>
      <c r="I31" s="350"/>
      <c r="J31" s="351"/>
      <c r="K31" s="351"/>
      <c r="L31" s="351"/>
      <c r="M31" s="351"/>
      <c r="N31" s="350"/>
      <c r="O31" s="350"/>
      <c r="P31" s="350"/>
    </row>
    <row r="32" spans="1:27">
      <c r="A32" s="261"/>
      <c r="B32" s="261"/>
      <c r="C32" s="348"/>
      <c r="D32" s="348"/>
      <c r="E32" s="348"/>
      <c r="F32" s="348"/>
      <c r="G32" s="349"/>
      <c r="H32" s="349"/>
      <c r="I32" s="350"/>
      <c r="J32" s="351"/>
      <c r="K32" s="351"/>
      <c r="L32" s="351"/>
      <c r="M32" s="351"/>
      <c r="N32" s="350"/>
      <c r="O32" s="350"/>
      <c r="P32" s="350"/>
    </row>
    <row r="33" spans="1:16">
      <c r="A33" s="261"/>
      <c r="B33" s="261"/>
      <c r="C33" s="348"/>
      <c r="D33" s="348"/>
      <c r="E33" s="348"/>
      <c r="F33" s="348"/>
      <c r="G33" s="349"/>
      <c r="H33" s="349"/>
      <c r="I33" s="352"/>
      <c r="J33" s="351"/>
      <c r="K33" s="351"/>
      <c r="L33" s="351"/>
      <c r="M33" s="351"/>
      <c r="N33" s="350"/>
      <c r="O33" s="350"/>
      <c r="P33" s="350"/>
    </row>
    <row r="34" spans="1:16">
      <c r="A34" s="261"/>
      <c r="B34" s="261"/>
      <c r="C34" s="348"/>
      <c r="D34" s="348"/>
      <c r="E34" s="348"/>
      <c r="F34" s="348"/>
      <c r="G34" s="349"/>
      <c r="H34" s="349"/>
      <c r="I34" s="352"/>
      <c r="J34" s="351"/>
      <c r="K34" s="351"/>
      <c r="L34" s="351"/>
      <c r="M34" s="351"/>
      <c r="N34" s="350"/>
      <c r="O34" s="350"/>
      <c r="P34" s="350"/>
    </row>
    <row r="35" spans="1:16">
      <c r="A35" s="261"/>
      <c r="B35" s="261"/>
      <c r="C35" s="348"/>
      <c r="D35" s="348"/>
      <c r="E35" s="348"/>
      <c r="F35" s="348"/>
      <c r="G35" s="349"/>
      <c r="H35" s="349"/>
      <c r="I35" s="352"/>
      <c r="J35" s="351"/>
      <c r="K35" s="351"/>
      <c r="L35" s="351"/>
      <c r="M35" s="351"/>
      <c r="N35" s="350"/>
      <c r="O35" s="350"/>
      <c r="P35" s="350"/>
    </row>
    <row r="36" spans="1:16">
      <c r="A36" s="261"/>
      <c r="B36" s="261"/>
      <c r="C36" s="348"/>
      <c r="D36" s="348"/>
      <c r="E36" s="348"/>
      <c r="F36" s="348"/>
      <c r="G36" s="349"/>
      <c r="H36" s="349"/>
      <c r="I36" s="352"/>
      <c r="J36" s="351"/>
      <c r="K36" s="351"/>
      <c r="L36" s="351"/>
      <c r="M36" s="351"/>
      <c r="N36" s="350"/>
      <c r="O36" s="350"/>
      <c r="P36" s="350"/>
    </row>
    <row r="37" spans="1:16">
      <c r="A37" s="261"/>
      <c r="B37" s="261"/>
      <c r="C37" s="348"/>
      <c r="D37" s="348"/>
      <c r="E37" s="348"/>
      <c r="F37" s="348"/>
      <c r="G37" s="349"/>
      <c r="H37" s="349"/>
      <c r="I37" s="352"/>
      <c r="J37" s="351"/>
      <c r="K37" s="351"/>
      <c r="L37" s="351"/>
      <c r="M37" s="351"/>
      <c r="N37" s="350"/>
      <c r="O37" s="350"/>
      <c r="P37" s="350"/>
    </row>
    <row r="38" spans="1:16">
      <c r="A38" s="260"/>
      <c r="B38" s="341"/>
      <c r="C38" s="125"/>
      <c r="D38" s="125"/>
      <c r="E38" s="125"/>
      <c r="F38" s="125"/>
      <c r="G38" s="125"/>
      <c r="H38" s="125"/>
      <c r="I38" s="125"/>
      <c r="J38" s="125"/>
      <c r="K38" s="125"/>
      <c r="L38" s="125"/>
      <c r="M38" s="125"/>
      <c r="N38" s="125"/>
      <c r="O38" s="125"/>
      <c r="P38" s="125"/>
    </row>
    <row r="39" spans="1:16">
      <c r="A39" s="260"/>
      <c r="B39" s="258"/>
      <c r="C39" s="256"/>
      <c r="D39" s="256"/>
      <c r="E39" s="256"/>
      <c r="F39" s="256"/>
      <c r="G39" s="256"/>
      <c r="H39" s="256"/>
      <c r="I39" s="256"/>
      <c r="J39" s="256"/>
      <c r="K39" s="256"/>
      <c r="L39" s="256"/>
      <c r="M39" s="256"/>
      <c r="N39" s="256"/>
      <c r="O39" s="256"/>
      <c r="P39" s="256"/>
    </row>
    <row r="40" spans="1:16">
      <c r="A40" s="260"/>
      <c r="B40" s="341"/>
      <c r="C40" s="125"/>
      <c r="D40" s="125"/>
      <c r="E40" s="125"/>
      <c r="F40" s="125"/>
      <c r="G40" s="125"/>
      <c r="H40" s="125"/>
      <c r="I40" s="125"/>
      <c r="J40" s="125"/>
      <c r="K40" s="125"/>
      <c r="L40" s="125"/>
      <c r="M40" s="125"/>
      <c r="N40" s="125"/>
      <c r="O40" s="125"/>
      <c r="P40" s="125"/>
    </row>
    <row r="41" spans="1:16">
      <c r="A41" s="260"/>
      <c r="B41" s="258"/>
      <c r="C41" s="256"/>
      <c r="D41" s="256"/>
      <c r="E41" s="256"/>
      <c r="F41" s="256"/>
      <c r="G41" s="256"/>
      <c r="H41" s="256"/>
      <c r="I41" s="256"/>
      <c r="J41" s="256"/>
      <c r="K41" s="256"/>
      <c r="L41" s="256"/>
      <c r="M41" s="256"/>
      <c r="N41" s="256"/>
      <c r="O41" s="256"/>
      <c r="P41" s="256"/>
    </row>
    <row r="42" spans="1:16">
      <c r="A42" s="260"/>
      <c r="B42" s="341"/>
      <c r="C42" s="125"/>
      <c r="D42" s="125"/>
      <c r="E42" s="125"/>
      <c r="F42" s="125"/>
      <c r="G42" s="125"/>
      <c r="H42" s="125"/>
      <c r="I42" s="125"/>
      <c r="J42" s="125"/>
      <c r="K42" s="125"/>
      <c r="L42" s="125"/>
      <c r="M42" s="125"/>
      <c r="N42" s="125"/>
      <c r="O42" s="125"/>
      <c r="P42" s="125"/>
    </row>
    <row r="43" spans="1:16">
      <c r="A43" s="260"/>
      <c r="B43" s="258"/>
      <c r="C43" s="256"/>
      <c r="D43" s="256"/>
      <c r="E43" s="256"/>
      <c r="F43" s="256"/>
      <c r="G43" s="256"/>
      <c r="H43" s="256"/>
      <c r="I43" s="256"/>
      <c r="J43" s="256"/>
      <c r="K43" s="256"/>
      <c r="L43" s="256"/>
      <c r="M43" s="256"/>
      <c r="N43" s="256"/>
      <c r="O43" s="256"/>
      <c r="P43" s="256"/>
    </row>
    <row r="44" spans="1:16">
      <c r="A44" s="58"/>
      <c r="B44" s="58"/>
      <c r="C44" s="58"/>
      <c r="D44" s="58"/>
      <c r="E44" s="58"/>
      <c r="F44" s="58"/>
      <c r="G44" s="58"/>
      <c r="H44" s="58"/>
      <c r="I44" s="58"/>
      <c r="J44" s="58"/>
      <c r="K44" s="58"/>
      <c r="L44" s="58"/>
      <c r="M44" s="58"/>
      <c r="N44" s="58"/>
      <c r="O44" s="58"/>
      <c r="P44" s="58"/>
    </row>
  </sheetData>
  <mergeCells count="27">
    <mergeCell ref="S4:T5"/>
    <mergeCell ref="U4:V5"/>
    <mergeCell ref="W4:X5"/>
    <mergeCell ref="C3:D5"/>
    <mergeCell ref="G3:X3"/>
    <mergeCell ref="G4:H5"/>
    <mergeCell ref="K4:L5"/>
    <mergeCell ref="O4:P5"/>
    <mergeCell ref="I4:J5"/>
    <mergeCell ref="Q4:R5"/>
    <mergeCell ref="M4:N5"/>
    <mergeCell ref="A20:A21"/>
    <mergeCell ref="A22:A23"/>
    <mergeCell ref="E3:F5"/>
    <mergeCell ref="A3:B6"/>
    <mergeCell ref="A11:B11"/>
    <mergeCell ref="A12:B12"/>
    <mergeCell ref="A13:B13"/>
    <mergeCell ref="A14:B14"/>
    <mergeCell ref="A15:B15"/>
    <mergeCell ref="A16:B16"/>
    <mergeCell ref="A17:B17"/>
    <mergeCell ref="A7:B7"/>
    <mergeCell ref="A8:B8"/>
    <mergeCell ref="A9:B9"/>
    <mergeCell ref="A10:B10"/>
    <mergeCell ref="A18:A19"/>
  </mergeCells>
  <hyperlinks>
    <hyperlink ref="Z2" location="OBSAH!A1" display="Zpět na obsah"/>
  </hyperlinks>
  <pageMargins left="0.70866141732283472" right="0.70866141732283472" top="0.78740157480314965" bottom="0.78740157480314965" header="0.31496062992125984" footer="0.31496062992125984"/>
  <pageSetup paperSize="9" scale="90" orientation="landscape" r:id="rId1"/>
  <ignoredErrors>
    <ignoredError sqref="C18:X23" unlockedFormula="1"/>
  </ignoredError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2"/>
  <dimension ref="A1:AI30"/>
  <sheetViews>
    <sheetView showGridLines="0" zoomScaleNormal="100" workbookViewId="0"/>
  </sheetViews>
  <sheetFormatPr defaultColWidth="9.140625" defaultRowHeight="15"/>
  <cols>
    <col min="1" max="1" width="12.85546875" style="147" customWidth="1"/>
    <col min="2" max="2" width="5.7109375" style="147" customWidth="1"/>
    <col min="3" max="3" width="6.42578125" style="147" customWidth="1"/>
    <col min="4" max="5" width="5" style="147" customWidth="1"/>
    <col min="6" max="6" width="6.42578125" style="147" customWidth="1"/>
    <col min="7" max="7" width="5" style="147" customWidth="1"/>
    <col min="8" max="8" width="6.28515625" style="147" customWidth="1"/>
    <col min="9" max="9" width="5" style="147" customWidth="1"/>
    <col min="10" max="10" width="6.28515625" style="147" customWidth="1"/>
    <col min="11" max="11" width="5.85546875" style="147" customWidth="1"/>
    <col min="12" max="12" width="6.28515625" style="147" customWidth="1"/>
    <col min="13" max="13" width="5" style="147" customWidth="1"/>
    <col min="14" max="14" width="6" style="147" customWidth="1"/>
    <col min="15" max="16" width="5.42578125" style="147" customWidth="1"/>
    <col min="17" max="17" width="4.85546875" style="147" customWidth="1"/>
    <col min="18" max="18" width="5.140625" style="147" customWidth="1"/>
    <col min="19" max="19" width="4.85546875" style="147" customWidth="1"/>
    <col min="20" max="20" width="6" style="147" customWidth="1"/>
    <col min="21" max="21" width="4.85546875" style="147" customWidth="1"/>
    <col min="22" max="22" width="6" style="147" customWidth="1"/>
    <col min="23" max="23" width="4.85546875" style="147" customWidth="1"/>
    <col min="24" max="24" width="6.140625" style="147" customWidth="1"/>
    <col min="25" max="25" width="5.7109375" style="147" customWidth="1"/>
    <col min="26" max="16384" width="9.140625" style="147"/>
  </cols>
  <sheetData>
    <row r="1" spans="1:35" ht="17.25" customHeight="1">
      <c r="A1" s="165" t="s">
        <v>973</v>
      </c>
      <c r="B1" s="165"/>
      <c r="C1" s="145"/>
      <c r="D1" s="145"/>
      <c r="E1" s="145"/>
      <c r="F1" s="145"/>
      <c r="G1" s="145"/>
      <c r="H1" s="145"/>
      <c r="I1" s="145"/>
      <c r="J1" s="145"/>
      <c r="K1" s="145"/>
      <c r="L1" s="145"/>
      <c r="M1" s="145"/>
      <c r="N1" s="145"/>
      <c r="O1" s="145"/>
      <c r="P1" s="145"/>
      <c r="Q1" s="145"/>
      <c r="R1" s="145"/>
      <c r="S1" s="145"/>
      <c r="T1" s="280"/>
      <c r="U1" s="145"/>
      <c r="V1" s="145"/>
      <c r="W1" s="145"/>
      <c r="X1" s="145"/>
      <c r="Y1" s="145"/>
    </row>
    <row r="2" spans="1:35" s="146" customFormat="1" ht="17.25" customHeight="1" thickBot="1">
      <c r="A2" s="1614" t="s">
        <v>1719</v>
      </c>
      <c r="R2" s="146" t="s">
        <v>0</v>
      </c>
      <c r="AA2" s="213" t="s">
        <v>1602</v>
      </c>
    </row>
    <row r="3" spans="1:35" ht="17.25" customHeight="1">
      <c r="A3" s="1904" t="s">
        <v>192</v>
      </c>
      <c r="B3" s="1905"/>
      <c r="C3" s="2087" t="s">
        <v>67</v>
      </c>
      <c r="D3" s="2004"/>
      <c r="E3" s="2005"/>
      <c r="F3" s="2005" t="s">
        <v>476</v>
      </c>
      <c r="G3" s="2088"/>
      <c r="H3" s="2011" t="s">
        <v>41</v>
      </c>
      <c r="I3" s="2011"/>
      <c r="J3" s="2011"/>
      <c r="K3" s="2011"/>
      <c r="L3" s="2011"/>
      <c r="M3" s="2011"/>
      <c r="N3" s="2011"/>
      <c r="O3" s="2011"/>
      <c r="P3" s="2011"/>
      <c r="Q3" s="2011"/>
      <c r="R3" s="2011"/>
      <c r="S3" s="2011"/>
      <c r="T3" s="2011"/>
      <c r="U3" s="2011"/>
      <c r="V3" s="2011"/>
      <c r="W3" s="2011"/>
      <c r="X3" s="2011"/>
      <c r="Y3" s="2011"/>
    </row>
    <row r="4" spans="1:35" ht="17.25" customHeight="1">
      <c r="A4" s="1890"/>
      <c r="B4" s="1906"/>
      <c r="C4" s="2103"/>
      <c r="D4" s="2116"/>
      <c r="E4" s="2007"/>
      <c r="F4" s="2007"/>
      <c r="G4" s="2111"/>
      <c r="H4" s="1999" t="s">
        <v>160</v>
      </c>
      <c r="I4" s="1973"/>
      <c r="J4" s="1998" t="s">
        <v>161</v>
      </c>
      <c r="K4" s="1973"/>
      <c r="L4" s="2112" t="s">
        <v>43</v>
      </c>
      <c r="M4" s="2113"/>
      <c r="N4" s="1998" t="s">
        <v>46</v>
      </c>
      <c r="O4" s="1973"/>
      <c r="P4" s="1998" t="s">
        <v>44</v>
      </c>
      <c r="Q4" s="1973"/>
      <c r="R4" s="1998" t="s">
        <v>45</v>
      </c>
      <c r="S4" s="1973"/>
      <c r="T4" s="1998" t="s">
        <v>47</v>
      </c>
      <c r="U4" s="1973"/>
      <c r="V4" s="1998" t="s">
        <v>655</v>
      </c>
      <c r="W4" s="1973"/>
      <c r="X4" s="1998" t="s">
        <v>61</v>
      </c>
      <c r="Y4" s="1999"/>
    </row>
    <row r="5" spans="1:35" ht="17.25" customHeight="1">
      <c r="A5" s="1890"/>
      <c r="B5" s="1906"/>
      <c r="C5" s="2009"/>
      <c r="D5" s="2002"/>
      <c r="E5" s="2008"/>
      <c r="F5" s="2008"/>
      <c r="G5" s="2019"/>
      <c r="H5" s="1920"/>
      <c r="I5" s="2002"/>
      <c r="J5" s="2000"/>
      <c r="K5" s="2002"/>
      <c r="L5" s="2114"/>
      <c r="M5" s="2115"/>
      <c r="N5" s="2000"/>
      <c r="O5" s="2002"/>
      <c r="P5" s="2000"/>
      <c r="Q5" s="2002"/>
      <c r="R5" s="2000"/>
      <c r="S5" s="2002"/>
      <c r="T5" s="2000"/>
      <c r="U5" s="2002"/>
      <c r="V5" s="2000"/>
      <c r="W5" s="2002"/>
      <c r="X5" s="2000"/>
      <c r="Y5" s="1920"/>
    </row>
    <row r="6" spans="1:35" ht="17.25" customHeight="1" thickBot="1">
      <c r="A6" s="1891"/>
      <c r="B6" s="1907"/>
      <c r="C6" s="1061" t="s">
        <v>142</v>
      </c>
      <c r="D6" s="1062" t="s">
        <v>151</v>
      </c>
      <c r="E6" s="1062" t="s">
        <v>147</v>
      </c>
      <c r="F6" s="1064" t="s">
        <v>142</v>
      </c>
      <c r="G6" s="1071" t="s">
        <v>148</v>
      </c>
      <c r="H6" s="1072" t="s">
        <v>142</v>
      </c>
      <c r="I6" s="1066" t="s">
        <v>148</v>
      </c>
      <c r="J6" s="1064" t="s">
        <v>142</v>
      </c>
      <c r="K6" s="1066" t="s">
        <v>148</v>
      </c>
      <c r="L6" s="1064" t="s">
        <v>142</v>
      </c>
      <c r="M6" s="1066" t="s">
        <v>148</v>
      </c>
      <c r="N6" s="1064" t="s">
        <v>142</v>
      </c>
      <c r="O6" s="1066" t="s">
        <v>148</v>
      </c>
      <c r="P6" s="1064" t="s">
        <v>142</v>
      </c>
      <c r="Q6" s="1066" t="s">
        <v>148</v>
      </c>
      <c r="R6" s="1064" t="s">
        <v>142</v>
      </c>
      <c r="S6" s="1066" t="s">
        <v>148</v>
      </c>
      <c r="T6" s="1064" t="s">
        <v>142</v>
      </c>
      <c r="U6" s="1066" t="s">
        <v>148</v>
      </c>
      <c r="V6" s="1064" t="s">
        <v>142</v>
      </c>
      <c r="W6" s="1066" t="s">
        <v>148</v>
      </c>
      <c r="X6" s="1064" t="s">
        <v>142</v>
      </c>
      <c r="Y6" s="1065" t="s">
        <v>148</v>
      </c>
    </row>
    <row r="7" spans="1:35" s="16" customFormat="1" ht="17.25" customHeight="1">
      <c r="A7" s="1910" t="s">
        <v>11</v>
      </c>
      <c r="B7" s="1911"/>
      <c r="C7" s="354">
        <v>24542</v>
      </c>
      <c r="D7" s="223">
        <v>5.9232835583144877E-2</v>
      </c>
      <c r="E7" s="434">
        <v>0.32356818900959816</v>
      </c>
      <c r="F7" s="222">
        <v>10938</v>
      </c>
      <c r="G7" s="1257">
        <v>0.44568494825197619</v>
      </c>
      <c r="H7" s="354">
        <v>11006</v>
      </c>
      <c r="I7" s="434">
        <v>0.4484557085812077</v>
      </c>
      <c r="J7" s="222">
        <v>1216</v>
      </c>
      <c r="K7" s="344">
        <v>4.9547714122728383E-2</v>
      </c>
      <c r="L7" s="222">
        <v>6919</v>
      </c>
      <c r="M7" s="434">
        <v>0.28192486349930729</v>
      </c>
      <c r="N7" s="222">
        <v>1247</v>
      </c>
      <c r="O7" s="344">
        <v>5.0810854861054522E-2</v>
      </c>
      <c r="P7" s="222">
        <v>522</v>
      </c>
      <c r="Q7" s="344">
        <v>2.1269660174394914E-2</v>
      </c>
      <c r="R7" s="222">
        <v>316</v>
      </c>
      <c r="S7" s="344">
        <v>1.28758862358406E-2</v>
      </c>
      <c r="T7" s="222">
        <v>491</v>
      </c>
      <c r="U7" s="344">
        <v>2.0006519436068779E-2</v>
      </c>
      <c r="V7" s="222">
        <v>720</v>
      </c>
      <c r="W7" s="344">
        <v>2.9337462309510228E-2</v>
      </c>
      <c r="X7" s="222">
        <v>2105</v>
      </c>
      <c r="Y7" s="143">
        <v>8.5771330779887536E-2</v>
      </c>
      <c r="AA7" s="32"/>
      <c r="AB7" s="208"/>
      <c r="AI7" s="389"/>
    </row>
    <row r="8" spans="1:35" s="16" customFormat="1" ht="17.25" customHeight="1">
      <c r="A8" s="1910" t="s">
        <v>12</v>
      </c>
      <c r="B8" s="1911"/>
      <c r="C8" s="354">
        <v>25307</v>
      </c>
      <c r="D8" s="223">
        <v>5.9206663001392025E-2</v>
      </c>
      <c r="E8" s="434">
        <v>0.32149345122400497</v>
      </c>
      <c r="F8" s="222">
        <v>10763</v>
      </c>
      <c r="G8" s="1257">
        <v>0.42529734855968704</v>
      </c>
      <c r="H8" s="354">
        <v>11231</v>
      </c>
      <c r="I8" s="434">
        <v>0.44379025566048919</v>
      </c>
      <c r="J8" s="222">
        <v>1480</v>
      </c>
      <c r="K8" s="344">
        <v>5.8481842968348678E-2</v>
      </c>
      <c r="L8" s="222">
        <v>6693</v>
      </c>
      <c r="M8" s="434">
        <v>0.26447228039672815</v>
      </c>
      <c r="N8" s="222">
        <v>1503</v>
      </c>
      <c r="O8" s="344">
        <v>5.9390682419883829E-2</v>
      </c>
      <c r="P8" s="222">
        <v>558</v>
      </c>
      <c r="Q8" s="344">
        <v>2.2049235389417946E-2</v>
      </c>
      <c r="R8" s="222">
        <v>307</v>
      </c>
      <c r="S8" s="344">
        <v>1.213103094005611E-2</v>
      </c>
      <c r="T8" s="222">
        <v>509</v>
      </c>
      <c r="U8" s="344">
        <v>2.0113012210060458E-2</v>
      </c>
      <c r="V8" s="222">
        <v>857</v>
      </c>
      <c r="W8" s="344">
        <v>3.3864148259374879E-2</v>
      </c>
      <c r="X8" s="222">
        <v>2169</v>
      </c>
      <c r="Y8" s="143">
        <v>8.5707511755640731E-2</v>
      </c>
      <c r="AA8" s="32"/>
      <c r="AB8" s="208"/>
    </row>
    <row r="9" spans="1:35" s="16" customFormat="1" ht="17.25" customHeight="1">
      <c r="A9" s="1910" t="s">
        <v>13</v>
      </c>
      <c r="B9" s="1911"/>
      <c r="C9" s="342">
        <v>25992</v>
      </c>
      <c r="D9" s="223">
        <v>5.9040523350899508E-2</v>
      </c>
      <c r="E9" s="434">
        <v>0.31835774827299007</v>
      </c>
      <c r="F9" s="224">
        <v>10345</v>
      </c>
      <c r="G9" s="1257">
        <v>0.39800707910126193</v>
      </c>
      <c r="H9" s="342">
        <v>11554</v>
      </c>
      <c r="I9" s="434">
        <v>0.44452139119729145</v>
      </c>
      <c r="J9" s="224">
        <v>1691</v>
      </c>
      <c r="K9" s="344">
        <v>6.5058479532163746E-2</v>
      </c>
      <c r="L9" s="224">
        <v>6359</v>
      </c>
      <c r="M9" s="434">
        <v>0.24465220067713142</v>
      </c>
      <c r="N9" s="224">
        <v>1758</v>
      </c>
      <c r="O9" s="344">
        <v>6.7636195752539249E-2</v>
      </c>
      <c r="P9" s="224">
        <v>551</v>
      </c>
      <c r="Q9" s="344">
        <v>2.1198830409356724E-2</v>
      </c>
      <c r="R9" s="224">
        <v>333</v>
      </c>
      <c r="S9" s="344">
        <v>1.2811634349030472E-2</v>
      </c>
      <c r="T9" s="224">
        <v>536</v>
      </c>
      <c r="U9" s="344">
        <v>2.0621729763004002E-2</v>
      </c>
      <c r="V9" s="224">
        <v>968</v>
      </c>
      <c r="W9" s="344">
        <v>3.7242228377962448E-2</v>
      </c>
      <c r="X9" s="224">
        <v>2242</v>
      </c>
      <c r="Y9" s="143">
        <v>8.6257309941520463E-2</v>
      </c>
      <c r="AA9" s="32"/>
      <c r="AB9" s="208"/>
    </row>
    <row r="10" spans="1:35" s="16" customFormat="1" ht="17.25" customHeight="1">
      <c r="A10" s="1910" t="s">
        <v>135</v>
      </c>
      <c r="B10" s="1911"/>
      <c r="C10" s="342">
        <v>30667</v>
      </c>
      <c r="D10" s="223">
        <v>6.8201328132297276E-2</v>
      </c>
      <c r="E10" s="434">
        <v>0.32068053246332257</v>
      </c>
      <c r="F10" s="224">
        <v>9880</v>
      </c>
      <c r="G10" s="1257">
        <v>0.32217041119118273</v>
      </c>
      <c r="H10" s="342">
        <v>14829</v>
      </c>
      <c r="I10" s="434">
        <v>0.48354909185769718</v>
      </c>
      <c r="J10" s="224">
        <v>2470</v>
      </c>
      <c r="K10" s="344">
        <v>8.0542602797795682E-2</v>
      </c>
      <c r="L10" s="224">
        <v>6052</v>
      </c>
      <c r="M10" s="434">
        <v>0.19734568102520625</v>
      </c>
      <c r="N10" s="224">
        <v>1968</v>
      </c>
      <c r="O10" s="344">
        <v>6.4173215508527087E-2</v>
      </c>
      <c r="P10" s="224">
        <v>542</v>
      </c>
      <c r="Q10" s="344">
        <v>1.7673720937815895E-2</v>
      </c>
      <c r="R10" s="224">
        <v>326</v>
      </c>
      <c r="S10" s="344">
        <v>1.0630319235660482E-2</v>
      </c>
      <c r="T10" s="224">
        <v>494</v>
      </c>
      <c r="U10" s="344">
        <v>1.6108520559559136E-2</v>
      </c>
      <c r="V10" s="224">
        <v>626</v>
      </c>
      <c r="W10" s="344">
        <v>2.0412821599765221E-2</v>
      </c>
      <c r="X10" s="224">
        <v>3360</v>
      </c>
      <c r="Y10" s="143">
        <v>0.10956402647797306</v>
      </c>
      <c r="AA10" s="32"/>
      <c r="AB10" s="208"/>
    </row>
    <row r="11" spans="1:35" s="16" customFormat="1" ht="17.25" customHeight="1">
      <c r="A11" s="1910" t="s">
        <v>183</v>
      </c>
      <c r="B11" s="1911"/>
      <c r="C11" s="342">
        <v>32879</v>
      </c>
      <c r="D11" s="223">
        <v>7.1983571133009461E-2</v>
      </c>
      <c r="E11" s="434">
        <v>0.32239687006657974</v>
      </c>
      <c r="F11" s="224">
        <v>9382</v>
      </c>
      <c r="G11" s="1257">
        <v>0.28534931111043521</v>
      </c>
      <c r="H11" s="342">
        <v>16027</v>
      </c>
      <c r="I11" s="434">
        <v>0.48745399799263966</v>
      </c>
      <c r="J11" s="224">
        <v>3190</v>
      </c>
      <c r="K11" s="344">
        <v>9.702241552358648E-2</v>
      </c>
      <c r="L11" s="224">
        <v>5977</v>
      </c>
      <c r="M11" s="434">
        <v>0.18178776726786094</v>
      </c>
      <c r="N11" s="224">
        <v>2358</v>
      </c>
      <c r="O11" s="344">
        <v>7.171750965661973E-2</v>
      </c>
      <c r="P11" s="224">
        <v>513</v>
      </c>
      <c r="Q11" s="344">
        <v>1.5602664314608109E-2</v>
      </c>
      <c r="R11" s="224">
        <v>348</v>
      </c>
      <c r="S11" s="344">
        <v>1.058426351166398E-2</v>
      </c>
      <c r="T11" s="224">
        <v>456</v>
      </c>
      <c r="U11" s="344">
        <v>1.3869034946318319E-2</v>
      </c>
      <c r="V11" s="224">
        <v>558</v>
      </c>
      <c r="W11" s="344">
        <v>1.6971319079047417E-2</v>
      </c>
      <c r="X11" s="224">
        <v>3452</v>
      </c>
      <c r="Y11" s="143">
        <v>0.10499102770765534</v>
      </c>
      <c r="AA11" s="32"/>
      <c r="AB11" s="208"/>
    </row>
    <row r="12" spans="1:35" s="16" customFormat="1" ht="17.25" customHeight="1">
      <c r="A12" s="1910" t="s">
        <v>432</v>
      </c>
      <c r="B12" s="1911"/>
      <c r="C12" s="342">
        <v>36134</v>
      </c>
      <c r="D12" s="223">
        <v>7.8059550272951347E-2</v>
      </c>
      <c r="E12" s="434">
        <v>0.32570758968811969</v>
      </c>
      <c r="F12" s="224">
        <v>9742</v>
      </c>
      <c r="G12" s="1257">
        <v>0.26960757181601813</v>
      </c>
      <c r="H12" s="342">
        <v>17787</v>
      </c>
      <c r="I12" s="434">
        <v>0.49225106547849673</v>
      </c>
      <c r="J12" s="224">
        <v>3753</v>
      </c>
      <c r="K12" s="344">
        <v>0.10386339735429236</v>
      </c>
      <c r="L12" s="224">
        <v>6456</v>
      </c>
      <c r="M12" s="434">
        <v>0.17866829025294736</v>
      </c>
      <c r="N12" s="224">
        <v>2861</v>
      </c>
      <c r="O12" s="344">
        <v>7.9177505950074722E-2</v>
      </c>
      <c r="P12" s="224">
        <v>552</v>
      </c>
      <c r="Q12" s="344">
        <v>1.5276470913820778E-2</v>
      </c>
      <c r="R12" s="224">
        <v>370</v>
      </c>
      <c r="S12" s="344">
        <v>1.0239663474843638E-2</v>
      </c>
      <c r="T12" s="224">
        <v>516</v>
      </c>
      <c r="U12" s="344">
        <v>1.4280179332484641E-2</v>
      </c>
      <c r="V12" s="224">
        <v>666</v>
      </c>
      <c r="W12" s="344">
        <v>1.8431394254718549E-2</v>
      </c>
      <c r="X12" s="224">
        <v>3173</v>
      </c>
      <c r="Y12" s="143">
        <v>8.7812032988321242E-2</v>
      </c>
      <c r="AA12" s="32"/>
      <c r="AB12" s="208"/>
    </row>
    <row r="13" spans="1:35" s="16" customFormat="1" ht="17.25" customHeight="1">
      <c r="A13" s="1910" t="s">
        <v>529</v>
      </c>
      <c r="B13" s="1911"/>
      <c r="C13" s="342">
        <v>37532</v>
      </c>
      <c r="D13" s="223">
        <v>8.0263810713246994E-2</v>
      </c>
      <c r="E13" s="434">
        <v>0.32891646510323552</v>
      </c>
      <c r="F13" s="224">
        <v>9662</v>
      </c>
      <c r="G13" s="1257">
        <v>0.25743365661302353</v>
      </c>
      <c r="H13" s="342">
        <v>18426</v>
      </c>
      <c r="I13" s="434">
        <v>0.49094106362570605</v>
      </c>
      <c r="J13" s="224">
        <v>4095</v>
      </c>
      <c r="K13" s="344">
        <v>0.10910689544921667</v>
      </c>
      <c r="L13" s="224">
        <v>6477</v>
      </c>
      <c r="M13" s="434">
        <v>0.17257273793029948</v>
      </c>
      <c r="N13" s="224">
        <v>3247</v>
      </c>
      <c r="O13" s="344">
        <v>8.6512842374507085E-2</v>
      </c>
      <c r="P13" s="224">
        <v>566</v>
      </c>
      <c r="Q13" s="344">
        <v>1.508046467014814E-2</v>
      </c>
      <c r="R13" s="224">
        <v>381</v>
      </c>
      <c r="S13" s="344">
        <v>1.0151337525311733E-2</v>
      </c>
      <c r="T13" s="224">
        <v>536</v>
      </c>
      <c r="U13" s="344">
        <v>1.4281146754769264E-2</v>
      </c>
      <c r="V13" s="224">
        <v>731</v>
      </c>
      <c r="W13" s="344">
        <v>1.9476713204731964E-2</v>
      </c>
      <c r="X13" s="224">
        <v>3073</v>
      </c>
      <c r="Y13" s="143">
        <v>8.1876798465309597E-2</v>
      </c>
      <c r="AA13" s="32"/>
      <c r="AB13" s="208"/>
    </row>
    <row r="14" spans="1:35" s="16" customFormat="1" ht="17.25" customHeight="1">
      <c r="A14" s="1910" t="s">
        <v>589</v>
      </c>
      <c r="B14" s="1911"/>
      <c r="C14" s="342">
        <v>37112</v>
      </c>
      <c r="D14" s="223">
        <v>7.9120785408960601E-2</v>
      </c>
      <c r="E14" s="434">
        <v>0.33178668812301643</v>
      </c>
      <c r="F14" s="224">
        <v>9934</v>
      </c>
      <c r="G14" s="1257">
        <v>0.26767622332399221</v>
      </c>
      <c r="H14" s="342">
        <v>17354</v>
      </c>
      <c r="I14" s="434">
        <v>0.46761155421427031</v>
      </c>
      <c r="J14" s="224">
        <v>4157</v>
      </c>
      <c r="K14" s="344">
        <v>0.11201228713084717</v>
      </c>
      <c r="L14" s="224">
        <v>6688</v>
      </c>
      <c r="M14" s="434">
        <v>0.18021125242509162</v>
      </c>
      <c r="N14" s="224">
        <v>3506</v>
      </c>
      <c r="O14" s="344">
        <v>9.4470791118775599E-2</v>
      </c>
      <c r="P14" s="224">
        <v>558</v>
      </c>
      <c r="Q14" s="344">
        <v>1.5035568010347057E-2</v>
      </c>
      <c r="R14" s="224">
        <v>394</v>
      </c>
      <c r="S14" s="344">
        <v>1.0616512179348997E-2</v>
      </c>
      <c r="T14" s="224">
        <v>550</v>
      </c>
      <c r="U14" s="344">
        <v>1.4820004311273982E-2</v>
      </c>
      <c r="V14" s="224">
        <v>751</v>
      </c>
      <c r="W14" s="344">
        <v>2.0236042250485017E-2</v>
      </c>
      <c r="X14" s="224">
        <v>3154</v>
      </c>
      <c r="Y14" s="143">
        <v>8.4985988359560255E-2</v>
      </c>
      <c r="AA14" s="32"/>
      <c r="AB14" s="208"/>
    </row>
    <row r="15" spans="1:35" s="16" customFormat="1" ht="17.25" customHeight="1">
      <c r="A15" s="1910" t="s">
        <v>656</v>
      </c>
      <c r="B15" s="1911"/>
      <c r="C15" s="342">
        <v>39462</v>
      </c>
      <c r="D15" s="223">
        <v>8.0447515039824197E-2</v>
      </c>
      <c r="E15" s="434">
        <v>0.33454563951270377</v>
      </c>
      <c r="F15" s="224">
        <v>10384</v>
      </c>
      <c r="G15" s="1257">
        <v>0.2631392225432061</v>
      </c>
      <c r="H15" s="342">
        <v>18378</v>
      </c>
      <c r="I15" s="434">
        <v>0.46571385129998477</v>
      </c>
      <c r="J15" s="224">
        <v>4584</v>
      </c>
      <c r="K15" s="344">
        <v>0.11616238406568344</v>
      </c>
      <c r="L15" s="224">
        <v>7033</v>
      </c>
      <c r="M15" s="434">
        <v>0.17822208707110637</v>
      </c>
      <c r="N15" s="224">
        <v>3938</v>
      </c>
      <c r="O15" s="344">
        <v>9.9792205159393854E-2</v>
      </c>
      <c r="P15" s="224">
        <v>571</v>
      </c>
      <c r="Q15" s="344">
        <v>1.4469616339769906E-2</v>
      </c>
      <c r="R15" s="224">
        <v>405</v>
      </c>
      <c r="S15" s="344">
        <v>1.0263037859206325E-2</v>
      </c>
      <c r="T15" s="224">
        <v>566</v>
      </c>
      <c r="U15" s="344">
        <v>1.4342912168668592E-2</v>
      </c>
      <c r="V15" s="224">
        <v>768</v>
      </c>
      <c r="W15" s="344">
        <v>1.9461760681161625E-2</v>
      </c>
      <c r="X15" s="224">
        <v>3219</v>
      </c>
      <c r="Y15" s="143">
        <v>8.1572145355025091E-2</v>
      </c>
      <c r="AA15" s="32"/>
      <c r="AB15" s="208"/>
    </row>
    <row r="16" spans="1:35" s="16" customFormat="1" ht="17.25" customHeight="1">
      <c r="A16" s="1910" t="s">
        <v>673</v>
      </c>
      <c r="B16" s="1911"/>
      <c r="C16" s="342">
        <v>41332</v>
      </c>
      <c r="D16" s="223">
        <v>8.4976027763386211E-2</v>
      </c>
      <c r="E16" s="434">
        <v>0.3365195160476136</v>
      </c>
      <c r="F16" s="224">
        <v>10435</v>
      </c>
      <c r="G16" s="1257">
        <v>0.25246782154263042</v>
      </c>
      <c r="H16" s="342">
        <v>19293</v>
      </c>
      <c r="I16" s="434">
        <v>0.46678118648988676</v>
      </c>
      <c r="J16" s="224">
        <v>4798</v>
      </c>
      <c r="K16" s="344">
        <v>0.11608438981902643</v>
      </c>
      <c r="L16" s="224">
        <v>6943</v>
      </c>
      <c r="M16" s="434">
        <v>0.16798122520081293</v>
      </c>
      <c r="N16" s="224">
        <v>4423</v>
      </c>
      <c r="O16" s="344">
        <v>0.10701151650053227</v>
      </c>
      <c r="P16" s="224">
        <v>574</v>
      </c>
      <c r="Q16" s="344">
        <v>1.3887544759508371E-2</v>
      </c>
      <c r="R16" s="224">
        <v>414</v>
      </c>
      <c r="S16" s="344">
        <v>1.0016452143617537E-2</v>
      </c>
      <c r="T16" s="224">
        <v>608</v>
      </c>
      <c r="U16" s="344">
        <v>1.4710151940385174E-2</v>
      </c>
      <c r="V16" s="224">
        <v>799</v>
      </c>
      <c r="W16" s="344">
        <v>1.9331268750604858E-2</v>
      </c>
      <c r="X16" s="224">
        <v>3480</v>
      </c>
      <c r="Y16" s="143">
        <v>8.4196264395625664E-2</v>
      </c>
      <c r="AA16" s="32"/>
      <c r="AB16" s="208"/>
    </row>
    <row r="17" spans="1:28" s="16" customFormat="1" ht="17.25" customHeight="1" thickBot="1">
      <c r="A17" s="1871" t="s">
        <v>939</v>
      </c>
      <c r="B17" s="1872"/>
      <c r="C17" s="342">
        <v>44291</v>
      </c>
      <c r="D17" s="223">
        <v>9.0994070829549703E-2</v>
      </c>
      <c r="E17" s="434">
        <v>0.34148541645785307</v>
      </c>
      <c r="F17" s="224">
        <v>10412</v>
      </c>
      <c r="G17" s="1257">
        <v>0.23508161929060081</v>
      </c>
      <c r="H17" s="342">
        <v>20880</v>
      </c>
      <c r="I17" s="434">
        <v>0.47142760380212684</v>
      </c>
      <c r="J17" s="224">
        <v>5279</v>
      </c>
      <c r="K17" s="344">
        <v>0.11918900002257796</v>
      </c>
      <c r="L17" s="224">
        <v>6793</v>
      </c>
      <c r="M17" s="434">
        <v>0.15337201688830687</v>
      </c>
      <c r="N17" s="224">
        <v>5037</v>
      </c>
      <c r="O17" s="344">
        <v>0.11372513603215099</v>
      </c>
      <c r="P17" s="224">
        <v>584</v>
      </c>
      <c r="Q17" s="344">
        <v>1.3185523018220405E-2</v>
      </c>
      <c r="R17" s="224">
        <v>427</v>
      </c>
      <c r="S17" s="344">
        <v>9.6407848095549885E-3</v>
      </c>
      <c r="T17" s="224">
        <v>643</v>
      </c>
      <c r="U17" s="344">
        <v>1.4517622090266646E-2</v>
      </c>
      <c r="V17" s="224">
        <v>835</v>
      </c>
      <c r="W17" s="344">
        <v>1.8852588562010341E-2</v>
      </c>
      <c r="X17" s="224">
        <v>3813</v>
      </c>
      <c r="Y17" s="143">
        <v>8.6089724774784951E-2</v>
      </c>
      <c r="AA17" s="32"/>
      <c r="AB17" s="208"/>
    </row>
    <row r="18" spans="1:28" s="167" customFormat="1" ht="17.25" customHeight="1">
      <c r="A18" s="1900" t="s">
        <v>941</v>
      </c>
      <c r="B18" s="917" t="s">
        <v>185</v>
      </c>
      <c r="C18" s="948">
        <f>C17-C16</f>
        <v>2959</v>
      </c>
      <c r="D18" s="1027" t="s">
        <v>52</v>
      </c>
      <c r="E18" s="1027" t="s">
        <v>52</v>
      </c>
      <c r="F18" s="909">
        <f t="shared" ref="F18:L18" si="0">F17-F16</f>
        <v>-23</v>
      </c>
      <c r="G18" s="1258" t="s">
        <v>52</v>
      </c>
      <c r="H18" s="948">
        <f t="shared" si="0"/>
        <v>1587</v>
      </c>
      <c r="I18" s="1027" t="s">
        <v>52</v>
      </c>
      <c r="J18" s="909">
        <f t="shared" si="0"/>
        <v>481</v>
      </c>
      <c r="K18" s="1027" t="s">
        <v>52</v>
      </c>
      <c r="L18" s="909">
        <f t="shared" si="0"/>
        <v>-150</v>
      </c>
      <c r="M18" s="1027" t="s">
        <v>52</v>
      </c>
      <c r="N18" s="909">
        <f>N17-N16</f>
        <v>614</v>
      </c>
      <c r="O18" s="1027" t="s">
        <v>52</v>
      </c>
      <c r="P18" s="909">
        <f>P17-P16</f>
        <v>10</v>
      </c>
      <c r="Q18" s="1027" t="s">
        <v>52</v>
      </c>
      <c r="R18" s="909">
        <f>R17-R16</f>
        <v>13</v>
      </c>
      <c r="S18" s="1027" t="s">
        <v>52</v>
      </c>
      <c r="T18" s="909">
        <f>T17-T16</f>
        <v>35</v>
      </c>
      <c r="U18" s="1027" t="s">
        <v>52</v>
      </c>
      <c r="V18" s="909">
        <f>V17-V16</f>
        <v>36</v>
      </c>
      <c r="W18" s="1027" t="s">
        <v>52</v>
      </c>
      <c r="X18" s="909">
        <f>X17-X16</f>
        <v>333</v>
      </c>
      <c r="Y18" s="1043" t="s">
        <v>52</v>
      </c>
    </row>
    <row r="19" spans="1:28" ht="17.25" customHeight="1">
      <c r="A19" s="1901"/>
      <c r="B19" s="912" t="s">
        <v>186</v>
      </c>
      <c r="C19" s="952">
        <f>C17/C16-1</f>
        <v>7.1591019065131212E-2</v>
      </c>
      <c r="D19" s="1036" t="s">
        <v>52</v>
      </c>
      <c r="E19" s="1036" t="s">
        <v>52</v>
      </c>
      <c r="F19" s="914">
        <f t="shared" ref="F19:L19" si="1">F17/F16-1</f>
        <v>-2.2041207474844393E-3</v>
      </c>
      <c r="G19" s="1259" t="s">
        <v>52</v>
      </c>
      <c r="H19" s="952">
        <f t="shared" si="1"/>
        <v>8.2257813714818884E-2</v>
      </c>
      <c r="I19" s="1036" t="s">
        <v>52</v>
      </c>
      <c r="J19" s="914">
        <f t="shared" si="1"/>
        <v>0.10025010421008762</v>
      </c>
      <c r="K19" s="1036" t="s">
        <v>52</v>
      </c>
      <c r="L19" s="914">
        <f t="shared" si="1"/>
        <v>-2.1604493734696861E-2</v>
      </c>
      <c r="M19" s="1036" t="s">
        <v>52</v>
      </c>
      <c r="N19" s="914">
        <f>N17/N16-1</f>
        <v>0.13881980556183593</v>
      </c>
      <c r="O19" s="1036" t="s">
        <v>52</v>
      </c>
      <c r="P19" s="914">
        <f>P17/P16-1</f>
        <v>1.7421602787456525E-2</v>
      </c>
      <c r="Q19" s="1036" t="s">
        <v>52</v>
      </c>
      <c r="R19" s="914">
        <f>R17/R16-1</f>
        <v>3.1400966183574797E-2</v>
      </c>
      <c r="S19" s="1036" t="s">
        <v>52</v>
      </c>
      <c r="T19" s="914">
        <f>T17/T16-1</f>
        <v>5.7565789473684292E-2</v>
      </c>
      <c r="U19" s="1036" t="s">
        <v>52</v>
      </c>
      <c r="V19" s="914">
        <f>V17/V16-1</f>
        <v>4.505632040050056E-2</v>
      </c>
      <c r="W19" s="1036" t="s">
        <v>52</v>
      </c>
      <c r="X19" s="914">
        <f>X17/X16-1</f>
        <v>9.568965517241379E-2</v>
      </c>
      <c r="Y19" s="1046" t="s">
        <v>52</v>
      </c>
    </row>
    <row r="20" spans="1:28" ht="17.25" customHeight="1">
      <c r="A20" s="1902" t="s">
        <v>945</v>
      </c>
      <c r="B20" s="928" t="s">
        <v>185</v>
      </c>
      <c r="C20" s="955">
        <f>C17-C12</f>
        <v>8157</v>
      </c>
      <c r="D20" s="1033" t="s">
        <v>52</v>
      </c>
      <c r="E20" s="1033" t="s">
        <v>52</v>
      </c>
      <c r="F20" s="919">
        <f t="shared" ref="F20:L20" si="2">F17-F12</f>
        <v>670</v>
      </c>
      <c r="G20" s="1260" t="s">
        <v>52</v>
      </c>
      <c r="H20" s="955">
        <f t="shared" si="2"/>
        <v>3093</v>
      </c>
      <c r="I20" s="1033" t="s">
        <v>52</v>
      </c>
      <c r="J20" s="919">
        <f t="shared" si="2"/>
        <v>1526</v>
      </c>
      <c r="K20" s="1033" t="s">
        <v>52</v>
      </c>
      <c r="L20" s="919">
        <f t="shared" si="2"/>
        <v>337</v>
      </c>
      <c r="M20" s="1033" t="s">
        <v>52</v>
      </c>
      <c r="N20" s="919">
        <f>N17-N12</f>
        <v>2176</v>
      </c>
      <c r="O20" s="1033" t="s">
        <v>52</v>
      </c>
      <c r="P20" s="919">
        <f>P17-P12</f>
        <v>32</v>
      </c>
      <c r="Q20" s="1033" t="s">
        <v>52</v>
      </c>
      <c r="R20" s="919">
        <f>R17-R12</f>
        <v>57</v>
      </c>
      <c r="S20" s="1033" t="s">
        <v>52</v>
      </c>
      <c r="T20" s="919">
        <f>T17-T12</f>
        <v>127</v>
      </c>
      <c r="U20" s="1033" t="s">
        <v>52</v>
      </c>
      <c r="V20" s="919">
        <f>V17-V12</f>
        <v>169</v>
      </c>
      <c r="W20" s="1033" t="s">
        <v>52</v>
      </c>
      <c r="X20" s="919">
        <f>X17-X12</f>
        <v>640</v>
      </c>
      <c r="Y20" s="1045" t="s">
        <v>52</v>
      </c>
    </row>
    <row r="21" spans="1:28" ht="17.25" customHeight="1">
      <c r="A21" s="1901"/>
      <c r="B21" s="912" t="s">
        <v>186</v>
      </c>
      <c r="C21" s="952">
        <f>C17/C12-1</f>
        <v>0.22574306747107986</v>
      </c>
      <c r="D21" s="1036" t="s">
        <v>52</v>
      </c>
      <c r="E21" s="1036" t="s">
        <v>52</v>
      </c>
      <c r="F21" s="914">
        <f t="shared" ref="F21:L21" si="3">F17/F12-1</f>
        <v>6.877437897762273E-2</v>
      </c>
      <c r="G21" s="1259" t="s">
        <v>52</v>
      </c>
      <c r="H21" s="952">
        <f t="shared" si="3"/>
        <v>0.17389104402091404</v>
      </c>
      <c r="I21" s="1036" t="s">
        <v>52</v>
      </c>
      <c r="J21" s="914">
        <f t="shared" si="3"/>
        <v>0.40660804689581664</v>
      </c>
      <c r="K21" s="1036" t="s">
        <v>52</v>
      </c>
      <c r="L21" s="914">
        <f t="shared" si="3"/>
        <v>5.2199504337050895E-2</v>
      </c>
      <c r="M21" s="1036" t="s">
        <v>52</v>
      </c>
      <c r="N21" s="914">
        <f>N17/N12-1</f>
        <v>0.76057322614470468</v>
      </c>
      <c r="O21" s="1036" t="s">
        <v>52</v>
      </c>
      <c r="P21" s="914">
        <f>P17/P12-1</f>
        <v>5.7971014492753659E-2</v>
      </c>
      <c r="Q21" s="1036" t="s">
        <v>52</v>
      </c>
      <c r="R21" s="914">
        <f>R17/R12-1</f>
        <v>0.15405405405405403</v>
      </c>
      <c r="S21" s="1036" t="s">
        <v>52</v>
      </c>
      <c r="T21" s="914">
        <f>T17/T12-1</f>
        <v>0.24612403100775193</v>
      </c>
      <c r="U21" s="1036" t="s">
        <v>52</v>
      </c>
      <c r="V21" s="914">
        <f>V17/V12-1</f>
        <v>0.25375375375375375</v>
      </c>
      <c r="W21" s="1036" t="s">
        <v>52</v>
      </c>
      <c r="X21" s="914">
        <f>X17/X12-1</f>
        <v>0.20170185943901675</v>
      </c>
      <c r="Y21" s="1046" t="s">
        <v>52</v>
      </c>
    </row>
    <row r="22" spans="1:28" ht="17.25" customHeight="1">
      <c r="A22" s="1902" t="s">
        <v>944</v>
      </c>
      <c r="B22" s="928" t="s">
        <v>185</v>
      </c>
      <c r="C22" s="955">
        <f>C17-C7</f>
        <v>19749</v>
      </c>
      <c r="D22" s="1033" t="s">
        <v>52</v>
      </c>
      <c r="E22" s="1033" t="s">
        <v>52</v>
      </c>
      <c r="F22" s="919">
        <f t="shared" ref="F22:L22" si="4">F17-F7</f>
        <v>-526</v>
      </c>
      <c r="G22" s="1260" t="s">
        <v>52</v>
      </c>
      <c r="H22" s="955">
        <f t="shared" si="4"/>
        <v>9874</v>
      </c>
      <c r="I22" s="1033" t="s">
        <v>52</v>
      </c>
      <c r="J22" s="919">
        <f t="shared" si="4"/>
        <v>4063</v>
      </c>
      <c r="K22" s="1033" t="s">
        <v>52</v>
      </c>
      <c r="L22" s="919">
        <f t="shared" si="4"/>
        <v>-126</v>
      </c>
      <c r="M22" s="1033" t="s">
        <v>52</v>
      </c>
      <c r="N22" s="919">
        <f>N17-N7</f>
        <v>3790</v>
      </c>
      <c r="O22" s="1033" t="s">
        <v>52</v>
      </c>
      <c r="P22" s="919">
        <f>P17-P7</f>
        <v>62</v>
      </c>
      <c r="Q22" s="1033" t="s">
        <v>52</v>
      </c>
      <c r="R22" s="919">
        <f>R17-R7</f>
        <v>111</v>
      </c>
      <c r="S22" s="1033" t="s">
        <v>52</v>
      </c>
      <c r="T22" s="919">
        <f>T17-T7</f>
        <v>152</v>
      </c>
      <c r="U22" s="1033" t="s">
        <v>52</v>
      </c>
      <c r="V22" s="919">
        <f>V17-V7</f>
        <v>115</v>
      </c>
      <c r="W22" s="1033" t="s">
        <v>52</v>
      </c>
      <c r="X22" s="919">
        <f>X17-X7</f>
        <v>1708</v>
      </c>
      <c r="Y22" s="1045" t="s">
        <v>52</v>
      </c>
    </row>
    <row r="23" spans="1:28" ht="17.25" customHeight="1">
      <c r="A23" s="2027"/>
      <c r="B23" s="968" t="s">
        <v>186</v>
      </c>
      <c r="C23" s="916">
        <f>C17/C7-1</f>
        <v>0.80470214326460754</v>
      </c>
      <c r="D23" s="1198" t="s">
        <v>52</v>
      </c>
      <c r="E23" s="1198" t="s">
        <v>52</v>
      </c>
      <c r="F23" s="937">
        <f t="shared" ref="F23:L23" si="5">F17/F7-1</f>
        <v>-4.8089230206619149E-2</v>
      </c>
      <c r="G23" s="1261" t="s">
        <v>52</v>
      </c>
      <c r="H23" s="916">
        <f t="shared" si="5"/>
        <v>0.89714701072142478</v>
      </c>
      <c r="I23" s="1198" t="s">
        <v>52</v>
      </c>
      <c r="J23" s="937">
        <f t="shared" si="5"/>
        <v>3.3412828947368425</v>
      </c>
      <c r="K23" s="1198" t="s">
        <v>52</v>
      </c>
      <c r="L23" s="937">
        <f t="shared" si="5"/>
        <v>-1.8210724093077002E-2</v>
      </c>
      <c r="M23" s="1198" t="s">
        <v>52</v>
      </c>
      <c r="N23" s="937">
        <f>N17/N7-1</f>
        <v>3.0392943063352043</v>
      </c>
      <c r="O23" s="1198" t="s">
        <v>52</v>
      </c>
      <c r="P23" s="937">
        <f>P17/P7-1</f>
        <v>0.11877394636015315</v>
      </c>
      <c r="Q23" s="1198" t="s">
        <v>52</v>
      </c>
      <c r="R23" s="937">
        <f>R17/R7-1</f>
        <v>0.35126582278481022</v>
      </c>
      <c r="S23" s="1198" t="s">
        <v>52</v>
      </c>
      <c r="T23" s="937">
        <f>T17/T7-1</f>
        <v>0.30957230142566194</v>
      </c>
      <c r="U23" s="1198" t="s">
        <v>52</v>
      </c>
      <c r="V23" s="937">
        <f>V17/V7-1</f>
        <v>0.15972222222222232</v>
      </c>
      <c r="W23" s="1198" t="s">
        <v>52</v>
      </c>
      <c r="X23" s="937">
        <f>X17/X7-1</f>
        <v>0.81140142517814717</v>
      </c>
      <c r="Y23" s="1199" t="s">
        <v>52</v>
      </c>
    </row>
    <row r="24" spans="1:28" s="551" customFormat="1" ht="17.25" customHeight="1">
      <c r="A24" s="903"/>
      <c r="B24" s="258"/>
      <c r="C24" s="256"/>
      <c r="D24" s="257"/>
      <c r="E24" s="257"/>
      <c r="F24" s="256"/>
      <c r="G24" s="1630"/>
      <c r="H24" s="256"/>
      <c r="I24" s="257"/>
      <c r="J24" s="256"/>
      <c r="K24" s="257"/>
      <c r="L24" s="256"/>
      <c r="M24" s="257"/>
      <c r="N24" s="256"/>
      <c r="O24" s="257"/>
      <c r="P24" s="256"/>
      <c r="Q24" s="257"/>
      <c r="R24" s="256"/>
      <c r="S24" s="257"/>
      <c r="T24" s="256"/>
      <c r="U24" s="257"/>
      <c r="V24" s="256"/>
      <c r="W24" s="257"/>
      <c r="X24" s="256"/>
      <c r="Y24" s="257"/>
    </row>
    <row r="25" spans="1:28" ht="17.25" customHeight="1">
      <c r="A25" s="413" t="s">
        <v>1671</v>
      </c>
    </row>
    <row r="26" spans="1:28" ht="17.25" customHeight="1">
      <c r="A26" s="414" t="s">
        <v>174</v>
      </c>
    </row>
    <row r="27" spans="1:28" ht="17.25" customHeight="1">
      <c r="A27" s="414" t="s">
        <v>365</v>
      </c>
    </row>
    <row r="28" spans="1:28" ht="17.25" customHeight="1">
      <c r="A28" s="410" t="s">
        <v>444</v>
      </c>
    </row>
    <row r="29" spans="1:28">
      <c r="A29" s="394" t="s">
        <v>447</v>
      </c>
    </row>
    <row r="30" spans="1:28">
      <c r="A30" s="69" t="s">
        <v>513</v>
      </c>
    </row>
  </sheetData>
  <mergeCells count="27">
    <mergeCell ref="A3:B6"/>
    <mergeCell ref="F3:G5"/>
    <mergeCell ref="C3:E5"/>
    <mergeCell ref="H3:Y3"/>
    <mergeCell ref="N4:O5"/>
    <mergeCell ref="P4:Q5"/>
    <mergeCell ref="R4:S5"/>
    <mergeCell ref="T4:U5"/>
    <mergeCell ref="V4:W5"/>
    <mergeCell ref="X4:Y5"/>
    <mergeCell ref="H4:I5"/>
    <mergeCell ref="J4:K5"/>
    <mergeCell ref="L4:M5"/>
    <mergeCell ref="A7:B7"/>
    <mergeCell ref="A8:B8"/>
    <mergeCell ref="A9:B9"/>
    <mergeCell ref="A10:B10"/>
    <mergeCell ref="A11:B11"/>
    <mergeCell ref="A17:B17"/>
    <mergeCell ref="A18:A19"/>
    <mergeCell ref="A20:A21"/>
    <mergeCell ref="A22:A23"/>
    <mergeCell ref="A12:B12"/>
    <mergeCell ref="A13:B13"/>
    <mergeCell ref="A14:B14"/>
    <mergeCell ref="A15:B15"/>
    <mergeCell ref="A16:B16"/>
  </mergeCells>
  <hyperlinks>
    <hyperlink ref="AA2" location="OBSAH!A1" display="Zpět na obsah"/>
  </hyperlinks>
  <pageMargins left="0.70866141732283472" right="0.70866141732283472" top="0.78740157480314965" bottom="0.78740157480314965" header="0.31496062992125984" footer="0.31496062992125984"/>
  <pageSetup paperSize="9" scale="90" orientation="landscape" r:id="rId1"/>
  <ignoredErrors>
    <ignoredError sqref="C18:Y23" unlockedFormula="1"/>
  </ignoredError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1"/>
  <dimension ref="A1:AC30"/>
  <sheetViews>
    <sheetView showGridLines="0" zoomScaleNormal="100" workbookViewId="0"/>
  </sheetViews>
  <sheetFormatPr defaultColWidth="9.140625" defaultRowHeight="15"/>
  <cols>
    <col min="1" max="1" width="12.85546875" style="147" customWidth="1"/>
    <col min="2" max="2" width="4.85546875" style="147" customWidth="1"/>
    <col min="3" max="3" width="6.42578125" style="147" customWidth="1"/>
    <col min="4" max="4" width="5.7109375" style="147" customWidth="1"/>
    <col min="5" max="5" width="5" style="147" customWidth="1"/>
    <col min="6" max="6" width="6.5703125" style="147" customWidth="1"/>
    <col min="7" max="7" width="5" style="147" customWidth="1"/>
    <col min="8" max="8" width="6.42578125" style="147" customWidth="1"/>
    <col min="9" max="9" width="5" style="147" customWidth="1"/>
    <col min="10" max="10" width="6.42578125" style="147" customWidth="1"/>
    <col min="11" max="11" width="5.5703125" style="147" customWidth="1"/>
    <col min="12" max="12" width="6.42578125" style="147" customWidth="1"/>
    <col min="13" max="13" width="5" style="147" customWidth="1"/>
    <col min="14" max="14" width="6" style="147" customWidth="1"/>
    <col min="15" max="15" width="6.5703125" style="147" customWidth="1"/>
    <col min="16" max="16" width="5.7109375" style="147" customWidth="1"/>
    <col min="17" max="17" width="4.85546875" style="147" customWidth="1"/>
    <col min="18" max="18" width="5.42578125" style="147" customWidth="1"/>
    <col min="19" max="19" width="4.85546875" style="147" customWidth="1"/>
    <col min="20" max="20" width="6" style="147" customWidth="1"/>
    <col min="21" max="21" width="4.85546875" style="147" customWidth="1"/>
    <col min="22" max="22" width="6" style="147" customWidth="1"/>
    <col min="23" max="23" width="4.85546875" style="147" customWidth="1"/>
    <col min="24" max="24" width="6.140625" style="147" customWidth="1"/>
    <col min="25" max="25" width="5.7109375" style="147" customWidth="1"/>
    <col min="26" max="28" width="9.140625" style="147"/>
    <col min="29" max="29" width="12.140625" style="147" bestFit="1" customWidth="1"/>
    <col min="30" max="16384" width="9.140625" style="147"/>
  </cols>
  <sheetData>
    <row r="1" spans="1:28" ht="17.25" customHeight="1">
      <c r="A1" s="165" t="s">
        <v>974</v>
      </c>
      <c r="B1" s="165"/>
      <c r="C1" s="145"/>
      <c r="D1" s="145"/>
      <c r="E1" s="145"/>
      <c r="F1" s="145"/>
      <c r="G1" s="145"/>
      <c r="H1" s="145"/>
      <c r="I1" s="145"/>
      <c r="J1" s="145"/>
      <c r="K1" s="145"/>
      <c r="L1" s="145"/>
      <c r="M1" s="145"/>
      <c r="N1" s="145"/>
      <c r="O1" s="145"/>
      <c r="P1" s="145"/>
      <c r="Q1" s="145"/>
      <c r="R1" s="145"/>
      <c r="S1" s="145"/>
      <c r="T1" s="280"/>
      <c r="U1" s="145"/>
      <c r="V1" s="145"/>
      <c r="W1" s="145"/>
      <c r="X1" s="145"/>
      <c r="Y1" s="145"/>
    </row>
    <row r="2" spans="1:28" s="146" customFormat="1" ht="17.25" customHeight="1" thickBot="1">
      <c r="A2" s="1614" t="s">
        <v>1719</v>
      </c>
      <c r="R2" s="146" t="s">
        <v>0</v>
      </c>
      <c r="AA2" s="213" t="s">
        <v>1602</v>
      </c>
    </row>
    <row r="3" spans="1:28" ht="17.25" customHeight="1">
      <c r="A3" s="1904" t="s">
        <v>192</v>
      </c>
      <c r="B3" s="1905"/>
      <c r="C3" s="2087" t="s">
        <v>67</v>
      </c>
      <c r="D3" s="2004"/>
      <c r="E3" s="2005"/>
      <c r="F3" s="2005" t="s">
        <v>476</v>
      </c>
      <c r="G3" s="2088"/>
      <c r="H3" s="2011" t="s">
        <v>41</v>
      </c>
      <c r="I3" s="2011"/>
      <c r="J3" s="2011"/>
      <c r="K3" s="2011"/>
      <c r="L3" s="2011"/>
      <c r="M3" s="2011"/>
      <c r="N3" s="2011"/>
      <c r="O3" s="2011"/>
      <c r="P3" s="2011"/>
      <c r="Q3" s="2011"/>
      <c r="R3" s="2011"/>
      <c r="S3" s="2011"/>
      <c r="T3" s="2011"/>
      <c r="U3" s="2011"/>
      <c r="V3" s="2011"/>
      <c r="W3" s="2011"/>
      <c r="X3" s="2011"/>
      <c r="Y3" s="2011"/>
    </row>
    <row r="4" spans="1:28" ht="17.25" customHeight="1">
      <c r="A4" s="1890"/>
      <c r="B4" s="1906"/>
      <c r="C4" s="2103"/>
      <c r="D4" s="2116"/>
      <c r="E4" s="2007"/>
      <c r="F4" s="2007"/>
      <c r="G4" s="2111"/>
      <c r="H4" s="1999" t="s">
        <v>160</v>
      </c>
      <c r="I4" s="1973"/>
      <c r="J4" s="1998" t="s">
        <v>161</v>
      </c>
      <c r="K4" s="1973"/>
      <c r="L4" s="2112" t="s">
        <v>43</v>
      </c>
      <c r="M4" s="2113"/>
      <c r="N4" s="1998" t="s">
        <v>46</v>
      </c>
      <c r="O4" s="1973"/>
      <c r="P4" s="1998" t="s">
        <v>44</v>
      </c>
      <c r="Q4" s="1973"/>
      <c r="R4" s="1998" t="s">
        <v>45</v>
      </c>
      <c r="S4" s="1973"/>
      <c r="T4" s="1998" t="s">
        <v>47</v>
      </c>
      <c r="U4" s="1973"/>
      <c r="V4" s="1998" t="s">
        <v>655</v>
      </c>
      <c r="W4" s="1973"/>
      <c r="X4" s="1998" t="s">
        <v>61</v>
      </c>
      <c r="Y4" s="1999"/>
    </row>
    <row r="5" spans="1:28" ht="17.25" customHeight="1">
      <c r="A5" s="1890"/>
      <c r="B5" s="1906"/>
      <c r="C5" s="2009"/>
      <c r="D5" s="2002"/>
      <c r="E5" s="2008"/>
      <c r="F5" s="2008"/>
      <c r="G5" s="2019"/>
      <c r="H5" s="1920"/>
      <c r="I5" s="2002"/>
      <c r="J5" s="2000"/>
      <c r="K5" s="2002"/>
      <c r="L5" s="2114"/>
      <c r="M5" s="2115"/>
      <c r="N5" s="2000"/>
      <c r="O5" s="2002"/>
      <c r="P5" s="2000"/>
      <c r="Q5" s="2002"/>
      <c r="R5" s="2000"/>
      <c r="S5" s="2002"/>
      <c r="T5" s="2000"/>
      <c r="U5" s="2002"/>
      <c r="V5" s="2000"/>
      <c r="W5" s="2002"/>
      <c r="X5" s="2000"/>
      <c r="Y5" s="1920"/>
    </row>
    <row r="6" spans="1:28" ht="17.25" customHeight="1" thickBot="1">
      <c r="A6" s="1891"/>
      <c r="B6" s="1907"/>
      <c r="C6" s="1061" t="s">
        <v>142</v>
      </c>
      <c r="D6" s="1062" t="s">
        <v>151</v>
      </c>
      <c r="E6" s="1062" t="s">
        <v>147</v>
      </c>
      <c r="F6" s="1064" t="s">
        <v>142</v>
      </c>
      <c r="G6" s="1071" t="s">
        <v>148</v>
      </c>
      <c r="H6" s="1061" t="s">
        <v>142</v>
      </c>
      <c r="I6" s="1066" t="s">
        <v>148</v>
      </c>
      <c r="J6" s="1064" t="s">
        <v>142</v>
      </c>
      <c r="K6" s="1066" t="s">
        <v>148</v>
      </c>
      <c r="L6" s="1064" t="s">
        <v>142</v>
      </c>
      <c r="M6" s="1066" t="s">
        <v>148</v>
      </c>
      <c r="N6" s="1064" t="s">
        <v>142</v>
      </c>
      <c r="O6" s="1066" t="s">
        <v>148</v>
      </c>
      <c r="P6" s="1064" t="s">
        <v>142</v>
      </c>
      <c r="Q6" s="1066" t="s">
        <v>148</v>
      </c>
      <c r="R6" s="1064" t="s">
        <v>142</v>
      </c>
      <c r="S6" s="1066" t="s">
        <v>148</v>
      </c>
      <c r="T6" s="1064" t="s">
        <v>142</v>
      </c>
      <c r="U6" s="1066" t="s">
        <v>148</v>
      </c>
      <c r="V6" s="1064" t="s">
        <v>142</v>
      </c>
      <c r="W6" s="1066" t="s">
        <v>148</v>
      </c>
      <c r="X6" s="1064" t="s">
        <v>142</v>
      </c>
      <c r="Y6" s="1065" t="s">
        <v>148</v>
      </c>
    </row>
    <row r="7" spans="1:28" s="16" customFormat="1" ht="17.25" customHeight="1">
      <c r="A7" s="1908" t="s">
        <v>11</v>
      </c>
      <c r="B7" s="1909"/>
      <c r="C7" s="354">
        <v>51306</v>
      </c>
      <c r="D7" s="223">
        <v>0.11665598013669663</v>
      </c>
      <c r="E7" s="434">
        <v>0.67643181099040184</v>
      </c>
      <c r="F7" s="222">
        <v>19057</v>
      </c>
      <c r="G7" s="1257">
        <v>0.37143803843605039</v>
      </c>
      <c r="H7" s="140">
        <v>24465</v>
      </c>
      <c r="I7" s="434">
        <v>0.47684481347210855</v>
      </c>
      <c r="J7" s="222">
        <v>5453</v>
      </c>
      <c r="K7" s="344">
        <v>0.10628386543484193</v>
      </c>
      <c r="L7" s="222">
        <v>9570</v>
      </c>
      <c r="M7" s="434">
        <v>0.18652789147468132</v>
      </c>
      <c r="N7" s="222">
        <v>3391</v>
      </c>
      <c r="O7" s="344">
        <v>6.6093634272794605E-2</v>
      </c>
      <c r="P7" s="222">
        <v>661</v>
      </c>
      <c r="Q7" s="344">
        <v>1.2883483413246015E-2</v>
      </c>
      <c r="R7" s="222">
        <v>385</v>
      </c>
      <c r="S7" s="344">
        <v>7.5039956340389041E-3</v>
      </c>
      <c r="T7" s="222">
        <v>654</v>
      </c>
      <c r="U7" s="344">
        <v>1.2747047128990762E-2</v>
      </c>
      <c r="V7" s="222">
        <v>3394</v>
      </c>
      <c r="W7" s="344">
        <v>6.6152106966046856E-2</v>
      </c>
      <c r="X7" s="222">
        <v>3333</v>
      </c>
      <c r="Y7" s="143">
        <v>6.4963162203251087E-2</v>
      </c>
      <c r="AA7" s="32"/>
      <c r="AB7" s="208"/>
    </row>
    <row r="8" spans="1:28" s="16" customFormat="1" ht="17.25" customHeight="1">
      <c r="A8" s="1910" t="s">
        <v>12</v>
      </c>
      <c r="B8" s="1911"/>
      <c r="C8" s="354">
        <v>53410</v>
      </c>
      <c r="D8" s="223">
        <v>0.1214399075956217</v>
      </c>
      <c r="E8" s="434">
        <v>0.67850654877599503</v>
      </c>
      <c r="F8" s="222">
        <v>18729</v>
      </c>
      <c r="G8" s="1257">
        <v>0.35066466953753977</v>
      </c>
      <c r="H8" s="140">
        <v>24650</v>
      </c>
      <c r="I8" s="434">
        <v>0.46152405916495037</v>
      </c>
      <c r="J8" s="222">
        <v>6494</v>
      </c>
      <c r="K8" s="344">
        <v>0.12158771765586969</v>
      </c>
      <c r="L8" s="222">
        <v>8960</v>
      </c>
      <c r="M8" s="434">
        <v>0.16775884665792923</v>
      </c>
      <c r="N8" s="222">
        <v>4093</v>
      </c>
      <c r="O8" s="344">
        <v>7.6633589215502715E-2</v>
      </c>
      <c r="P8" s="222">
        <v>700</v>
      </c>
      <c r="Q8" s="344">
        <v>1.310615989515072E-2</v>
      </c>
      <c r="R8" s="222">
        <v>397</v>
      </c>
      <c r="S8" s="344">
        <v>7.4330649691069089E-3</v>
      </c>
      <c r="T8" s="222">
        <v>643</v>
      </c>
      <c r="U8" s="344">
        <v>1.2038944017974161E-2</v>
      </c>
      <c r="V8" s="222">
        <v>3993</v>
      </c>
      <c r="W8" s="344">
        <v>7.4761280659052617E-2</v>
      </c>
      <c r="X8" s="222">
        <v>3480</v>
      </c>
      <c r="Y8" s="143">
        <v>6.5156337764463584E-2</v>
      </c>
      <c r="AA8" s="32"/>
      <c r="AB8" s="208"/>
    </row>
    <row r="9" spans="1:28" s="16" customFormat="1" ht="17.25" customHeight="1">
      <c r="A9" s="1910" t="s">
        <v>13</v>
      </c>
      <c r="B9" s="1911"/>
      <c r="C9" s="342">
        <v>55652</v>
      </c>
      <c r="D9" s="223">
        <v>0.11943822057396963</v>
      </c>
      <c r="E9" s="434">
        <v>0.68164225172700998</v>
      </c>
      <c r="F9" s="224">
        <v>18093</v>
      </c>
      <c r="G9" s="1257">
        <v>0.32510960971753039</v>
      </c>
      <c r="H9" s="319">
        <v>25084</v>
      </c>
      <c r="I9" s="434">
        <v>0.45072953352979228</v>
      </c>
      <c r="J9" s="224">
        <v>7534</v>
      </c>
      <c r="K9" s="344">
        <v>0.13537698555307986</v>
      </c>
      <c r="L9" s="224">
        <v>8472</v>
      </c>
      <c r="M9" s="434">
        <v>0.1522317257241429</v>
      </c>
      <c r="N9" s="224">
        <v>4656</v>
      </c>
      <c r="O9" s="344">
        <v>8.3662761446129524E-2</v>
      </c>
      <c r="P9" s="224">
        <v>675</v>
      </c>
      <c r="Q9" s="344">
        <v>1.2128944152950478E-2</v>
      </c>
      <c r="R9" s="224">
        <v>403</v>
      </c>
      <c r="S9" s="344">
        <v>7.2414288794652483E-3</v>
      </c>
      <c r="T9" s="224">
        <v>663</v>
      </c>
      <c r="U9" s="344">
        <v>1.1913318479120248E-2</v>
      </c>
      <c r="V9" s="224">
        <v>4497</v>
      </c>
      <c r="W9" s="344">
        <v>8.0805721267878966E-2</v>
      </c>
      <c r="X9" s="224">
        <v>3668</v>
      </c>
      <c r="Y9" s="143">
        <v>6.5909580967440526E-2</v>
      </c>
      <c r="AA9" s="32"/>
      <c r="AB9" s="208"/>
    </row>
    <row r="10" spans="1:28" s="16" customFormat="1" ht="17.25" customHeight="1">
      <c r="A10" s="1910" t="s">
        <v>135</v>
      </c>
      <c r="B10" s="1911"/>
      <c r="C10" s="342">
        <v>64964</v>
      </c>
      <c r="D10" s="223">
        <v>0.13634894449411697</v>
      </c>
      <c r="E10" s="434">
        <v>0.67931946753667749</v>
      </c>
      <c r="F10" s="224">
        <v>17332</v>
      </c>
      <c r="G10" s="1257">
        <v>0.26679391663074936</v>
      </c>
      <c r="H10" s="319">
        <v>29224</v>
      </c>
      <c r="I10" s="434">
        <v>0.44984914721999875</v>
      </c>
      <c r="J10" s="224">
        <v>10430</v>
      </c>
      <c r="K10" s="344">
        <v>0.16055045871559634</v>
      </c>
      <c r="L10" s="224">
        <v>7817</v>
      </c>
      <c r="M10" s="434">
        <v>0.12032818176220676</v>
      </c>
      <c r="N10" s="224">
        <v>5234</v>
      </c>
      <c r="O10" s="344">
        <v>8.0567699033310763E-2</v>
      </c>
      <c r="P10" s="224">
        <v>631</v>
      </c>
      <c r="Q10" s="344">
        <v>9.7130718551813305E-3</v>
      </c>
      <c r="R10" s="224">
        <v>414</v>
      </c>
      <c r="S10" s="344">
        <v>6.3727602980112059E-3</v>
      </c>
      <c r="T10" s="224">
        <v>614</v>
      </c>
      <c r="U10" s="344">
        <v>9.4513884613016443E-3</v>
      </c>
      <c r="V10" s="224">
        <v>2973</v>
      </c>
      <c r="W10" s="344">
        <v>4.576380764731236E-2</v>
      </c>
      <c r="X10" s="224">
        <v>7627</v>
      </c>
      <c r="Y10" s="143">
        <v>0.11740348500708085</v>
      </c>
      <c r="AA10" s="32"/>
      <c r="AB10" s="208"/>
    </row>
    <row r="11" spans="1:28" s="16" customFormat="1" ht="17.25" customHeight="1">
      <c r="A11" s="1910" t="s">
        <v>183</v>
      </c>
      <c r="B11" s="1911"/>
      <c r="C11" s="342">
        <v>69104</v>
      </c>
      <c r="D11" s="223">
        <v>0.14272643342951147</v>
      </c>
      <c r="E11" s="434">
        <v>0.67760312993342031</v>
      </c>
      <c r="F11" s="224">
        <v>16564</v>
      </c>
      <c r="G11" s="1257">
        <v>0.23969668904839084</v>
      </c>
      <c r="H11" s="319">
        <v>30126</v>
      </c>
      <c r="I11" s="434">
        <v>0.43595160916878906</v>
      </c>
      <c r="J11" s="224">
        <v>12665</v>
      </c>
      <c r="K11" s="344">
        <v>0.18327448483445241</v>
      </c>
      <c r="L11" s="224">
        <v>7674</v>
      </c>
      <c r="M11" s="434">
        <v>0.11105001157675388</v>
      </c>
      <c r="N11" s="224">
        <v>6167</v>
      </c>
      <c r="O11" s="344">
        <v>8.9242301458670986E-2</v>
      </c>
      <c r="P11" s="224">
        <v>576</v>
      </c>
      <c r="Q11" s="344">
        <v>8.3352627923130359E-3</v>
      </c>
      <c r="R11" s="224">
        <v>432</v>
      </c>
      <c r="S11" s="344">
        <v>6.2514470942347765E-3</v>
      </c>
      <c r="T11" s="224">
        <v>565</v>
      </c>
      <c r="U11" s="344">
        <v>8.176082426487612E-3</v>
      </c>
      <c r="V11" s="224">
        <v>2816</v>
      </c>
      <c r="W11" s="344">
        <v>4.0750173651308175E-2</v>
      </c>
      <c r="X11" s="224">
        <v>8083</v>
      </c>
      <c r="Y11" s="143">
        <v>0.11696862699699004</v>
      </c>
      <c r="AA11" s="32"/>
      <c r="AB11" s="208"/>
    </row>
    <row r="12" spans="1:28" s="16" customFormat="1" ht="17.25" customHeight="1">
      <c r="A12" s="1910" t="s">
        <v>432</v>
      </c>
      <c r="B12" s="1911"/>
      <c r="C12" s="342">
        <v>74806</v>
      </c>
      <c r="D12" s="223">
        <v>0.15265191013849805</v>
      </c>
      <c r="E12" s="434">
        <v>0.67429241031188025</v>
      </c>
      <c r="F12" s="224">
        <v>17188</v>
      </c>
      <c r="G12" s="1257">
        <v>0.22976766569526508</v>
      </c>
      <c r="H12" s="319">
        <v>32611</v>
      </c>
      <c r="I12" s="434">
        <v>0.43594096730208809</v>
      </c>
      <c r="J12" s="224">
        <v>14576</v>
      </c>
      <c r="K12" s="344">
        <v>0.19485068042670375</v>
      </c>
      <c r="L12" s="224">
        <v>8102</v>
      </c>
      <c r="M12" s="434">
        <v>0.10830682030853141</v>
      </c>
      <c r="N12" s="224">
        <v>7263</v>
      </c>
      <c r="O12" s="344">
        <v>9.7091142421730878E-2</v>
      </c>
      <c r="P12" s="224">
        <v>628</v>
      </c>
      <c r="Q12" s="344">
        <v>8.3950485255193438E-3</v>
      </c>
      <c r="R12" s="224">
        <v>469</v>
      </c>
      <c r="S12" s="344">
        <v>6.2695505708098278E-3</v>
      </c>
      <c r="T12" s="224">
        <v>587</v>
      </c>
      <c r="U12" s="344">
        <v>7.8469641472609149E-3</v>
      </c>
      <c r="V12" s="224">
        <v>3313</v>
      </c>
      <c r="W12" s="344">
        <v>4.4287891345613985E-2</v>
      </c>
      <c r="X12" s="224">
        <v>7257</v>
      </c>
      <c r="Y12" s="143">
        <v>9.7010934951741845E-2</v>
      </c>
      <c r="AA12" s="32"/>
      <c r="AB12" s="208"/>
    </row>
    <row r="13" spans="1:28" s="16" customFormat="1" ht="17.25" customHeight="1">
      <c r="A13" s="1910" t="s">
        <v>529</v>
      </c>
      <c r="B13" s="1911"/>
      <c r="C13" s="342">
        <v>76576</v>
      </c>
      <c r="D13" s="223">
        <v>0.15478028863645552</v>
      </c>
      <c r="E13" s="434">
        <v>0.67108353489676442</v>
      </c>
      <c r="F13" s="224">
        <v>17140</v>
      </c>
      <c r="G13" s="1257">
        <v>0.22382992060175511</v>
      </c>
      <c r="H13" s="319">
        <v>32813</v>
      </c>
      <c r="I13" s="434">
        <v>0.42850240284162139</v>
      </c>
      <c r="J13" s="224">
        <v>15279</v>
      </c>
      <c r="K13" s="344">
        <v>0.19952726702883411</v>
      </c>
      <c r="L13" s="224">
        <v>8289</v>
      </c>
      <c r="M13" s="434">
        <v>0.10824540325950689</v>
      </c>
      <c r="N13" s="224">
        <v>8070</v>
      </c>
      <c r="O13" s="344">
        <v>0.10538549937317175</v>
      </c>
      <c r="P13" s="224">
        <v>656</v>
      </c>
      <c r="Q13" s="344">
        <v>8.5666527371500208E-3</v>
      </c>
      <c r="R13" s="224">
        <v>468</v>
      </c>
      <c r="S13" s="344">
        <v>6.1115754283326369E-3</v>
      </c>
      <c r="T13" s="224">
        <v>615</v>
      </c>
      <c r="U13" s="344">
        <v>8.0312369410781449E-3</v>
      </c>
      <c r="V13" s="224">
        <v>3485</v>
      </c>
      <c r="W13" s="344">
        <v>4.5510342666109489E-2</v>
      </c>
      <c r="X13" s="224">
        <v>6901</v>
      </c>
      <c r="Y13" s="143">
        <v>9.0119619724195577E-2</v>
      </c>
      <c r="AA13" s="32"/>
      <c r="AB13" s="208"/>
    </row>
    <row r="14" spans="1:28" s="16" customFormat="1" ht="17.25" customHeight="1">
      <c r="A14" s="1910" t="s">
        <v>589</v>
      </c>
      <c r="B14" s="1911"/>
      <c r="C14" s="342">
        <v>74743</v>
      </c>
      <c r="D14" s="223">
        <v>0.1508387216558093</v>
      </c>
      <c r="E14" s="434">
        <v>0.66821331187698363</v>
      </c>
      <c r="F14" s="224">
        <v>17577</v>
      </c>
      <c r="G14" s="1257">
        <v>0.23516583492768553</v>
      </c>
      <c r="H14" s="319">
        <v>30447</v>
      </c>
      <c r="I14" s="434">
        <v>0.40735587279076302</v>
      </c>
      <c r="J14" s="224">
        <v>14876</v>
      </c>
      <c r="K14" s="344">
        <v>0.1990286715812852</v>
      </c>
      <c r="L14" s="224">
        <v>8492</v>
      </c>
      <c r="M14" s="434">
        <v>0.11361599079512463</v>
      </c>
      <c r="N14" s="224">
        <v>8696</v>
      </c>
      <c r="O14" s="344">
        <v>0.11634534337663728</v>
      </c>
      <c r="P14" s="224">
        <v>659</v>
      </c>
      <c r="Q14" s="344">
        <v>8.8168791726315511E-3</v>
      </c>
      <c r="R14" s="224">
        <v>473</v>
      </c>
      <c r="S14" s="344">
        <v>6.3283518188994286E-3</v>
      </c>
      <c r="T14" s="224">
        <v>604</v>
      </c>
      <c r="U14" s="344">
        <v>8.0810243099688258E-3</v>
      </c>
      <c r="V14" s="224">
        <v>3463</v>
      </c>
      <c r="W14" s="344">
        <v>4.6332097989109346E-2</v>
      </c>
      <c r="X14" s="224">
        <v>7033</v>
      </c>
      <c r="Y14" s="143">
        <v>9.4095768165580726E-2</v>
      </c>
      <c r="AA14" s="32"/>
      <c r="AB14" s="208"/>
    </row>
    <row r="15" spans="1:28" s="16" customFormat="1" ht="17.25" customHeight="1">
      <c r="A15" s="1910" t="s">
        <v>656</v>
      </c>
      <c r="B15" s="1911"/>
      <c r="C15" s="342">
        <v>78495</v>
      </c>
      <c r="D15" s="223">
        <v>0.15175535092518661</v>
      </c>
      <c r="E15" s="434">
        <v>0.66545436048729623</v>
      </c>
      <c r="F15" s="224">
        <v>18061</v>
      </c>
      <c r="G15" s="1257">
        <v>0.24595234902328908</v>
      </c>
      <c r="H15" s="319">
        <v>31511</v>
      </c>
      <c r="I15" s="434">
        <v>0.42734790577086407</v>
      </c>
      <c r="J15" s="224">
        <v>15802</v>
      </c>
      <c r="K15" s="344">
        <v>0.17015779357203523</v>
      </c>
      <c r="L15" s="224">
        <v>8720</v>
      </c>
      <c r="M15" s="434">
        <v>0.13571141209601717</v>
      </c>
      <c r="N15" s="224">
        <v>9691</v>
      </c>
      <c r="O15" s="344">
        <v>0.10908765812882749</v>
      </c>
      <c r="P15" s="224">
        <v>675</v>
      </c>
      <c r="Q15" s="344">
        <v>1.0880157346564749E-2</v>
      </c>
      <c r="R15" s="224">
        <v>521</v>
      </c>
      <c r="S15" s="344">
        <v>7.7511063430333914E-3</v>
      </c>
      <c r="T15" s="224">
        <v>637</v>
      </c>
      <c r="U15" s="344">
        <v>1.0316928165929105E-2</v>
      </c>
      <c r="V15" s="224">
        <v>3622</v>
      </c>
      <c r="W15" s="344">
        <v>3.7673774082517549E-2</v>
      </c>
      <c r="X15" s="224">
        <v>7316</v>
      </c>
      <c r="Y15" s="143">
        <v>9.1073264494211256E-2</v>
      </c>
      <c r="AA15" s="32"/>
      <c r="AB15" s="208"/>
    </row>
    <row r="16" spans="1:28" s="16" customFormat="1" ht="17.25" customHeight="1">
      <c r="A16" s="1910" t="s">
        <v>673</v>
      </c>
      <c r="B16" s="1911"/>
      <c r="C16" s="342">
        <v>81490</v>
      </c>
      <c r="D16" s="223">
        <v>0.15855627979375425</v>
      </c>
      <c r="E16" s="434">
        <v>0.66348048395238635</v>
      </c>
      <c r="F16" s="224">
        <v>18374</v>
      </c>
      <c r="G16" s="1257">
        <v>0.22547551846852373</v>
      </c>
      <c r="H16" s="319">
        <v>32434</v>
      </c>
      <c r="I16" s="434">
        <v>0.39801202601546204</v>
      </c>
      <c r="J16" s="224">
        <v>16228</v>
      </c>
      <c r="K16" s="344">
        <v>0.19914099889557002</v>
      </c>
      <c r="L16" s="224">
        <v>8622</v>
      </c>
      <c r="M16" s="434">
        <v>0.10580439317707695</v>
      </c>
      <c r="N16" s="224">
        <v>10502</v>
      </c>
      <c r="O16" s="344">
        <v>0.12887470855319672</v>
      </c>
      <c r="P16" s="224">
        <v>649</v>
      </c>
      <c r="Q16" s="344">
        <v>7.964167382500921E-3</v>
      </c>
      <c r="R16" s="224">
        <v>584</v>
      </c>
      <c r="S16" s="344">
        <v>7.1665234998159284E-3</v>
      </c>
      <c r="T16" s="224">
        <v>677</v>
      </c>
      <c r="U16" s="344">
        <v>8.3077678242729162E-3</v>
      </c>
      <c r="V16" s="224">
        <v>3600</v>
      </c>
      <c r="W16" s="344">
        <v>4.417719965639956E-2</v>
      </c>
      <c r="X16" s="224">
        <v>8194</v>
      </c>
      <c r="Y16" s="143">
        <v>0.10055221499570499</v>
      </c>
      <c r="AA16" s="32"/>
      <c r="AB16" s="208"/>
    </row>
    <row r="17" spans="1:29" s="16" customFormat="1" ht="17.25" customHeight="1" thickBot="1">
      <c r="A17" s="1871" t="s">
        <v>939</v>
      </c>
      <c r="B17" s="1872"/>
      <c r="C17" s="342">
        <v>85410</v>
      </c>
      <c r="D17" s="223">
        <v>0.16561505020224401</v>
      </c>
      <c r="E17" s="434">
        <v>0.65851458354214698</v>
      </c>
      <c r="F17" s="224">
        <v>18874</v>
      </c>
      <c r="G17" s="1257">
        <v>0.22098114974827304</v>
      </c>
      <c r="H17" s="319">
        <v>33343</v>
      </c>
      <c r="I17" s="434">
        <v>0.39038754244233698</v>
      </c>
      <c r="J17" s="224">
        <v>17281</v>
      </c>
      <c r="K17" s="344">
        <v>0.2023299379463763</v>
      </c>
      <c r="L17" s="224">
        <v>8443</v>
      </c>
      <c r="M17" s="434">
        <v>9.8852593373141312E-2</v>
      </c>
      <c r="N17" s="224">
        <v>11603</v>
      </c>
      <c r="O17" s="344">
        <v>0.13585060297389065</v>
      </c>
      <c r="P17" s="224">
        <v>667</v>
      </c>
      <c r="Q17" s="344">
        <v>7.8093900011708232E-3</v>
      </c>
      <c r="R17" s="224">
        <v>593</v>
      </c>
      <c r="S17" s="344">
        <v>6.9429809155836554E-3</v>
      </c>
      <c r="T17" s="224">
        <v>720</v>
      </c>
      <c r="U17" s="344">
        <v>8.4299262381454156E-3</v>
      </c>
      <c r="V17" s="224">
        <v>3667</v>
      </c>
      <c r="W17" s="344">
        <v>4.2934082660110055E-2</v>
      </c>
      <c r="X17" s="224">
        <v>9093</v>
      </c>
      <c r="Y17" s="143">
        <v>0.10646294344924481</v>
      </c>
      <c r="AA17" s="32"/>
      <c r="AB17" s="32"/>
      <c r="AC17" s="32"/>
    </row>
    <row r="18" spans="1:29" s="167" customFormat="1" ht="17.25" customHeight="1">
      <c r="A18" s="1900" t="s">
        <v>941</v>
      </c>
      <c r="B18" s="917" t="s">
        <v>185</v>
      </c>
      <c r="C18" s="948">
        <f>C17-C16</f>
        <v>3920</v>
      </c>
      <c r="D18" s="1027" t="s">
        <v>52</v>
      </c>
      <c r="E18" s="1027" t="s">
        <v>52</v>
      </c>
      <c r="F18" s="909">
        <f t="shared" ref="F18:L18" si="0">F17-F16</f>
        <v>500</v>
      </c>
      <c r="G18" s="1258" t="s">
        <v>52</v>
      </c>
      <c r="H18" s="948">
        <f t="shared" si="0"/>
        <v>909</v>
      </c>
      <c r="I18" s="1027" t="s">
        <v>52</v>
      </c>
      <c r="J18" s="909">
        <f t="shared" si="0"/>
        <v>1053</v>
      </c>
      <c r="K18" s="1027" t="s">
        <v>52</v>
      </c>
      <c r="L18" s="909">
        <f t="shared" si="0"/>
        <v>-179</v>
      </c>
      <c r="M18" s="1027" t="s">
        <v>52</v>
      </c>
      <c r="N18" s="909">
        <f>N17-N16</f>
        <v>1101</v>
      </c>
      <c r="O18" s="1027" t="s">
        <v>52</v>
      </c>
      <c r="P18" s="909">
        <f>P17-P16</f>
        <v>18</v>
      </c>
      <c r="Q18" s="1027" t="s">
        <v>52</v>
      </c>
      <c r="R18" s="909">
        <f>R17-R16</f>
        <v>9</v>
      </c>
      <c r="S18" s="1027" t="s">
        <v>52</v>
      </c>
      <c r="T18" s="909">
        <f>T17-T16</f>
        <v>43</v>
      </c>
      <c r="U18" s="1027" t="s">
        <v>52</v>
      </c>
      <c r="V18" s="909">
        <f>V17-V16</f>
        <v>67</v>
      </c>
      <c r="W18" s="1027" t="s">
        <v>52</v>
      </c>
      <c r="X18" s="909">
        <f>X17-X16</f>
        <v>899</v>
      </c>
      <c r="Y18" s="1043" t="s">
        <v>52</v>
      </c>
    </row>
    <row r="19" spans="1:29" ht="17.25" customHeight="1">
      <c r="A19" s="1901"/>
      <c r="B19" s="912" t="s">
        <v>186</v>
      </c>
      <c r="C19" s="952">
        <f>C17/C16-1</f>
        <v>4.8104061848079471E-2</v>
      </c>
      <c r="D19" s="1036" t="s">
        <v>52</v>
      </c>
      <c r="E19" s="1036" t="s">
        <v>52</v>
      </c>
      <c r="F19" s="914">
        <f t="shared" ref="F19:L19" si="1">F17/F16-1</f>
        <v>2.7212365298791674E-2</v>
      </c>
      <c r="G19" s="1259" t="s">
        <v>52</v>
      </c>
      <c r="H19" s="952">
        <f t="shared" si="1"/>
        <v>2.8026145402972213E-2</v>
      </c>
      <c r="I19" s="1036" t="s">
        <v>52</v>
      </c>
      <c r="J19" s="914">
        <f t="shared" si="1"/>
        <v>6.4887848163667661E-2</v>
      </c>
      <c r="K19" s="1036" t="s">
        <v>52</v>
      </c>
      <c r="L19" s="914">
        <f t="shared" si="1"/>
        <v>-2.0760844351658592E-2</v>
      </c>
      <c r="M19" s="1036" t="s">
        <v>52</v>
      </c>
      <c r="N19" s="914">
        <f>N17/N16-1</f>
        <v>0.1048371738716436</v>
      </c>
      <c r="O19" s="1036" t="s">
        <v>52</v>
      </c>
      <c r="P19" s="914">
        <f>P17/P16-1</f>
        <v>2.7734976887519247E-2</v>
      </c>
      <c r="Q19" s="1036" t="s">
        <v>52</v>
      </c>
      <c r="R19" s="914">
        <f>R17/R16-1</f>
        <v>1.5410958904109595E-2</v>
      </c>
      <c r="S19" s="1036" t="s">
        <v>52</v>
      </c>
      <c r="T19" s="914">
        <f>T17/T16-1</f>
        <v>6.3515509601181686E-2</v>
      </c>
      <c r="U19" s="1036" t="s">
        <v>52</v>
      </c>
      <c r="V19" s="914">
        <f>V17/V16-1</f>
        <v>1.8611111111111134E-2</v>
      </c>
      <c r="W19" s="1036" t="s">
        <v>52</v>
      </c>
      <c r="X19" s="914">
        <f>X17/X16-1</f>
        <v>0.10971442518916286</v>
      </c>
      <c r="Y19" s="1046" t="s">
        <v>52</v>
      </c>
    </row>
    <row r="20" spans="1:29" ht="17.25" customHeight="1">
      <c r="A20" s="1902" t="s">
        <v>945</v>
      </c>
      <c r="B20" s="928" t="s">
        <v>185</v>
      </c>
      <c r="C20" s="955">
        <f>C17-C12</f>
        <v>10604</v>
      </c>
      <c r="D20" s="1033" t="s">
        <v>52</v>
      </c>
      <c r="E20" s="1033" t="s">
        <v>52</v>
      </c>
      <c r="F20" s="919">
        <f t="shared" ref="F20:L20" si="2">F17-F12</f>
        <v>1686</v>
      </c>
      <c r="G20" s="1260" t="s">
        <v>52</v>
      </c>
      <c r="H20" s="955">
        <f t="shared" si="2"/>
        <v>732</v>
      </c>
      <c r="I20" s="1033" t="s">
        <v>52</v>
      </c>
      <c r="J20" s="919">
        <f t="shared" si="2"/>
        <v>2705</v>
      </c>
      <c r="K20" s="1033" t="s">
        <v>52</v>
      </c>
      <c r="L20" s="919">
        <f t="shared" si="2"/>
        <v>341</v>
      </c>
      <c r="M20" s="1033" t="s">
        <v>52</v>
      </c>
      <c r="N20" s="919">
        <f>N17-N12</f>
        <v>4340</v>
      </c>
      <c r="O20" s="1033" t="s">
        <v>52</v>
      </c>
      <c r="P20" s="919">
        <f>P17-P12</f>
        <v>39</v>
      </c>
      <c r="Q20" s="1033" t="s">
        <v>52</v>
      </c>
      <c r="R20" s="919">
        <f>R17-R12</f>
        <v>124</v>
      </c>
      <c r="S20" s="1033" t="s">
        <v>52</v>
      </c>
      <c r="T20" s="919">
        <f>T17-T12</f>
        <v>133</v>
      </c>
      <c r="U20" s="1033" t="s">
        <v>52</v>
      </c>
      <c r="V20" s="919">
        <f>V17-V12</f>
        <v>354</v>
      </c>
      <c r="W20" s="1033" t="s">
        <v>52</v>
      </c>
      <c r="X20" s="919">
        <f>X17-X12</f>
        <v>1836</v>
      </c>
      <c r="Y20" s="1045" t="s">
        <v>52</v>
      </c>
    </row>
    <row r="21" spans="1:29" ht="17.25" customHeight="1">
      <c r="A21" s="1901"/>
      <c r="B21" s="912" t="s">
        <v>186</v>
      </c>
      <c r="C21" s="952">
        <f>C17/C12-1</f>
        <v>0.14175333529396039</v>
      </c>
      <c r="D21" s="1036" t="s">
        <v>52</v>
      </c>
      <c r="E21" s="1036" t="s">
        <v>52</v>
      </c>
      <c r="F21" s="914">
        <f t="shared" ref="F21:L21" si="3">F17/F12-1</f>
        <v>9.8091691878054554E-2</v>
      </c>
      <c r="G21" s="1259" t="s">
        <v>52</v>
      </c>
      <c r="H21" s="952">
        <f t="shared" si="3"/>
        <v>2.2446413786759045E-2</v>
      </c>
      <c r="I21" s="1036" t="s">
        <v>52</v>
      </c>
      <c r="J21" s="914">
        <f t="shared" si="3"/>
        <v>0.18557903402854015</v>
      </c>
      <c r="K21" s="1036" t="s">
        <v>52</v>
      </c>
      <c r="L21" s="914">
        <f t="shared" si="3"/>
        <v>4.2088373241174981E-2</v>
      </c>
      <c r="M21" s="1036" t="s">
        <v>52</v>
      </c>
      <c r="N21" s="914">
        <f>N17/N12-1</f>
        <v>0.59754922208453798</v>
      </c>
      <c r="O21" s="1036" t="s">
        <v>52</v>
      </c>
      <c r="P21" s="914">
        <f>P17/P12-1</f>
        <v>6.2101910828025408E-2</v>
      </c>
      <c r="Q21" s="1036" t="s">
        <v>52</v>
      </c>
      <c r="R21" s="914">
        <f>R17/R12-1</f>
        <v>0.26439232409381663</v>
      </c>
      <c r="S21" s="1036" t="s">
        <v>52</v>
      </c>
      <c r="T21" s="914">
        <f>T17/T12-1</f>
        <v>0.22657580919931863</v>
      </c>
      <c r="U21" s="1036" t="s">
        <v>52</v>
      </c>
      <c r="V21" s="914">
        <f>V17/V12-1</f>
        <v>0.10685179595532746</v>
      </c>
      <c r="W21" s="1036" t="s">
        <v>52</v>
      </c>
      <c r="X21" s="914">
        <f>X17/X12-1</f>
        <v>0.25299710624224891</v>
      </c>
      <c r="Y21" s="1046" t="s">
        <v>52</v>
      </c>
    </row>
    <row r="22" spans="1:29" ht="17.25" customHeight="1">
      <c r="A22" s="1902" t="s">
        <v>944</v>
      </c>
      <c r="B22" s="928" t="s">
        <v>185</v>
      </c>
      <c r="C22" s="955">
        <f>C17-C7</f>
        <v>34104</v>
      </c>
      <c r="D22" s="1033" t="s">
        <v>52</v>
      </c>
      <c r="E22" s="1033" t="s">
        <v>52</v>
      </c>
      <c r="F22" s="919">
        <f t="shared" ref="F22:L22" si="4">F17-F7</f>
        <v>-183</v>
      </c>
      <c r="G22" s="1260" t="s">
        <v>52</v>
      </c>
      <c r="H22" s="955">
        <f t="shared" si="4"/>
        <v>8878</v>
      </c>
      <c r="I22" s="1033" t="s">
        <v>52</v>
      </c>
      <c r="J22" s="919">
        <f t="shared" si="4"/>
        <v>11828</v>
      </c>
      <c r="K22" s="1033" t="s">
        <v>52</v>
      </c>
      <c r="L22" s="919">
        <f t="shared" si="4"/>
        <v>-1127</v>
      </c>
      <c r="M22" s="1033" t="s">
        <v>52</v>
      </c>
      <c r="N22" s="919">
        <f>N17-N7</f>
        <v>8212</v>
      </c>
      <c r="O22" s="1033" t="s">
        <v>52</v>
      </c>
      <c r="P22" s="919">
        <f>P17-P7</f>
        <v>6</v>
      </c>
      <c r="Q22" s="1033" t="s">
        <v>52</v>
      </c>
      <c r="R22" s="919">
        <f>R17-R7</f>
        <v>208</v>
      </c>
      <c r="S22" s="1033" t="s">
        <v>52</v>
      </c>
      <c r="T22" s="919">
        <f>T17-T7</f>
        <v>66</v>
      </c>
      <c r="U22" s="1033" t="s">
        <v>52</v>
      </c>
      <c r="V22" s="919">
        <f>V17-V7</f>
        <v>273</v>
      </c>
      <c r="W22" s="1033" t="s">
        <v>52</v>
      </c>
      <c r="X22" s="919">
        <f>X17-X7</f>
        <v>5760</v>
      </c>
      <c r="Y22" s="1045" t="s">
        <v>52</v>
      </c>
    </row>
    <row r="23" spans="1:29" ht="17.25" customHeight="1">
      <c r="A23" s="2027"/>
      <c r="B23" s="968" t="s">
        <v>186</v>
      </c>
      <c r="C23" s="916">
        <f>C17/C7-1</f>
        <v>0.66471757689159161</v>
      </c>
      <c r="D23" s="1198" t="s">
        <v>52</v>
      </c>
      <c r="E23" s="1198" t="s">
        <v>52</v>
      </c>
      <c r="F23" s="937">
        <f t="shared" ref="F23:L23" si="5">F17/F7-1</f>
        <v>-9.602770635461999E-3</v>
      </c>
      <c r="G23" s="1261" t="s">
        <v>52</v>
      </c>
      <c r="H23" s="916">
        <f t="shared" si="5"/>
        <v>0.3628857551604332</v>
      </c>
      <c r="I23" s="1198" t="s">
        <v>52</v>
      </c>
      <c r="J23" s="937">
        <f t="shared" si="5"/>
        <v>2.1690812396845773</v>
      </c>
      <c r="K23" s="1198" t="s">
        <v>52</v>
      </c>
      <c r="L23" s="937">
        <f t="shared" si="5"/>
        <v>-0.11776384535005224</v>
      </c>
      <c r="M23" s="1198" t="s">
        <v>52</v>
      </c>
      <c r="N23" s="937">
        <f>N17/N7-1</f>
        <v>2.4217045119433793</v>
      </c>
      <c r="O23" s="1198" t="s">
        <v>52</v>
      </c>
      <c r="P23" s="937">
        <f>P17/P7-1</f>
        <v>9.0771558245084094E-3</v>
      </c>
      <c r="Q23" s="1198" t="s">
        <v>52</v>
      </c>
      <c r="R23" s="937">
        <f>R17/R7-1</f>
        <v>0.54025974025974022</v>
      </c>
      <c r="S23" s="1198" t="s">
        <v>52</v>
      </c>
      <c r="T23" s="937">
        <f>T17/T7-1</f>
        <v>0.10091743119266061</v>
      </c>
      <c r="U23" s="1198" t="s">
        <v>52</v>
      </c>
      <c r="V23" s="937">
        <f>V17/V7-1</f>
        <v>8.0436063641720734E-2</v>
      </c>
      <c r="W23" s="1198" t="s">
        <v>52</v>
      </c>
      <c r="X23" s="937">
        <f>X17/X7-1</f>
        <v>1.7281728172817283</v>
      </c>
      <c r="Y23" s="1199" t="s">
        <v>52</v>
      </c>
    </row>
    <row r="24" spans="1:29" s="551" customFormat="1" ht="17.25" customHeight="1">
      <c r="A24" s="903"/>
      <c r="B24" s="258"/>
      <c r="C24" s="256"/>
      <c r="D24" s="257"/>
      <c r="E24" s="257"/>
      <c r="F24" s="256"/>
      <c r="G24" s="1630"/>
      <c r="H24" s="256"/>
      <c r="I24" s="257"/>
      <c r="J24" s="256"/>
      <c r="K24" s="257"/>
      <c r="L24" s="256"/>
      <c r="M24" s="257"/>
      <c r="N24" s="256"/>
      <c r="O24" s="257"/>
      <c r="P24" s="256"/>
      <c r="Q24" s="257"/>
      <c r="R24" s="256"/>
      <c r="S24" s="257"/>
      <c r="T24" s="256"/>
      <c r="U24" s="257"/>
      <c r="V24" s="256"/>
      <c r="W24" s="257"/>
      <c r="X24" s="256"/>
      <c r="Y24" s="257"/>
    </row>
    <row r="25" spans="1:29" ht="17.25" customHeight="1">
      <c r="A25" s="413" t="s">
        <v>1671</v>
      </c>
    </row>
    <row r="26" spans="1:29" ht="17.25" customHeight="1">
      <c r="A26" s="414" t="s">
        <v>174</v>
      </c>
    </row>
    <row r="27" spans="1:29" ht="17.25" customHeight="1">
      <c r="A27" s="414" t="s">
        <v>366</v>
      </c>
      <c r="L27" s="377"/>
    </row>
    <row r="28" spans="1:29" ht="17.25" customHeight="1">
      <c r="A28" s="410" t="s">
        <v>445</v>
      </c>
    </row>
    <row r="29" spans="1:29">
      <c r="A29" s="394" t="s">
        <v>446</v>
      </c>
    </row>
    <row r="30" spans="1:29">
      <c r="A30" s="69" t="s">
        <v>513</v>
      </c>
    </row>
  </sheetData>
  <mergeCells count="27">
    <mergeCell ref="F3:G5"/>
    <mergeCell ref="C3:E5"/>
    <mergeCell ref="A3:B6"/>
    <mergeCell ref="R4:S5"/>
    <mergeCell ref="H3:Y3"/>
    <mergeCell ref="T4:U5"/>
    <mergeCell ref="V4:W5"/>
    <mergeCell ref="X4:Y5"/>
    <mergeCell ref="H4:I5"/>
    <mergeCell ref="J4:K5"/>
    <mergeCell ref="L4:M5"/>
    <mergeCell ref="N4:O5"/>
    <mergeCell ref="P4:Q5"/>
    <mergeCell ref="A7:B7"/>
    <mergeCell ref="A8:B8"/>
    <mergeCell ref="A9:B9"/>
    <mergeCell ref="A10:B10"/>
    <mergeCell ref="A11:B11"/>
    <mergeCell ref="A17:B17"/>
    <mergeCell ref="A18:A19"/>
    <mergeCell ref="A20:A21"/>
    <mergeCell ref="A22:A23"/>
    <mergeCell ref="A12:B12"/>
    <mergeCell ref="A13:B13"/>
    <mergeCell ref="A14:B14"/>
    <mergeCell ref="A15:B15"/>
    <mergeCell ref="A16:B16"/>
  </mergeCells>
  <hyperlinks>
    <hyperlink ref="AA2" location="OBSAH!A1" display="Zpět na obsah"/>
  </hyperlinks>
  <pageMargins left="0.70866141732283472" right="0.70866141732283472" top="0.78740157480314965" bottom="0.78740157480314965" header="0.31496062992125984" footer="0.31496062992125984"/>
  <pageSetup paperSize="9" scale="85" orientation="landscape" r:id="rId1"/>
  <ignoredErrors>
    <ignoredError sqref="C18:Y23" unlockedFormula="1"/>
  </ignoredError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dimension ref="A1:AC29"/>
  <sheetViews>
    <sheetView showGridLines="0" zoomScaleNormal="100" workbookViewId="0"/>
  </sheetViews>
  <sheetFormatPr defaultColWidth="8.85546875" defaultRowHeight="11.25"/>
  <cols>
    <col min="1" max="1" width="17.140625" style="18" customWidth="1"/>
    <col min="2" max="2" width="6.85546875" style="18" customWidth="1"/>
    <col min="3" max="3" width="5.7109375" style="18" customWidth="1"/>
    <col min="4" max="4" width="6.42578125" style="18" customWidth="1"/>
    <col min="5" max="5" width="5.7109375" style="18" customWidth="1"/>
    <col min="6" max="6" width="6.42578125" style="18" customWidth="1"/>
    <col min="7" max="7" width="5.7109375" style="18" customWidth="1"/>
    <col min="8" max="8" width="6.42578125" style="18" customWidth="1"/>
    <col min="9" max="9" width="5.7109375" style="18" customWidth="1"/>
    <col min="10" max="10" width="6.42578125" style="18" customWidth="1"/>
    <col min="11" max="11" width="5.7109375" style="18" customWidth="1"/>
    <col min="12" max="12" width="6.140625" style="18" bestFit="1" customWidth="1"/>
    <col min="13" max="13" width="5.85546875" style="18" customWidth="1"/>
    <col min="14" max="14" width="5.7109375" style="18" customWidth="1"/>
    <col min="15" max="15" width="5.140625" style="18" customWidth="1"/>
    <col min="16" max="16" width="5.7109375" style="18" customWidth="1"/>
    <col min="17" max="17" width="5.140625" style="18" customWidth="1"/>
    <col min="18" max="18" width="5.7109375" style="18" customWidth="1"/>
    <col min="19" max="19" width="5.140625" style="18" customWidth="1"/>
    <col min="20" max="20" width="5.7109375" style="18" customWidth="1"/>
    <col min="21" max="21" width="5.140625" style="18" customWidth="1"/>
    <col min="22" max="22" width="5.85546875" style="18" customWidth="1"/>
    <col min="23" max="23" width="5.7109375" style="18" customWidth="1"/>
    <col min="24" max="16384" width="8.85546875" style="18"/>
  </cols>
  <sheetData>
    <row r="1" spans="1:29" ht="17.25" customHeight="1">
      <c r="A1" s="165" t="s">
        <v>1060</v>
      </c>
      <c r="B1" s="101"/>
      <c r="C1" s="101"/>
      <c r="D1" s="145"/>
      <c r="E1" s="145"/>
      <c r="F1" s="101"/>
      <c r="G1" s="101"/>
      <c r="H1" s="101"/>
      <c r="I1" s="101"/>
      <c r="J1" s="101"/>
      <c r="K1" s="101"/>
      <c r="L1" s="101"/>
      <c r="M1" s="124"/>
      <c r="N1" s="101"/>
      <c r="O1" s="101"/>
      <c r="P1" s="101"/>
      <c r="Q1" s="101"/>
      <c r="R1" s="280"/>
      <c r="S1" s="101"/>
      <c r="T1" s="101"/>
      <c r="U1" s="101"/>
      <c r="V1" s="101"/>
      <c r="W1" s="101"/>
    </row>
    <row r="2" spans="1:29" s="3" customFormat="1" ht="17.25" customHeight="1" thickBot="1">
      <c r="A2" s="1614" t="s">
        <v>1719</v>
      </c>
      <c r="B2" s="102"/>
      <c r="C2" s="102"/>
      <c r="D2" s="146"/>
      <c r="E2" s="146"/>
      <c r="F2" s="102"/>
      <c r="G2" s="102"/>
      <c r="H2" s="102"/>
      <c r="I2" s="102"/>
      <c r="J2" s="102"/>
      <c r="K2" s="102"/>
      <c r="L2" s="102"/>
      <c r="M2" s="102"/>
      <c r="N2" s="102"/>
      <c r="O2" s="102"/>
      <c r="P2" s="102"/>
      <c r="Q2" s="102"/>
      <c r="R2" s="102"/>
      <c r="S2" s="102"/>
      <c r="T2" s="102"/>
      <c r="U2" s="146"/>
      <c r="V2" s="146"/>
      <c r="W2" s="146"/>
      <c r="X2" s="146"/>
      <c r="Y2" s="213" t="s">
        <v>1602</v>
      </c>
      <c r="Z2" s="146"/>
    </row>
    <row r="3" spans="1:29" customFormat="1" ht="17.25" customHeight="1">
      <c r="A3" s="1987" t="s">
        <v>184</v>
      </c>
      <c r="B3" s="2087" t="s">
        <v>67</v>
      </c>
      <c r="C3" s="2005"/>
      <c r="D3" s="2005" t="s">
        <v>476</v>
      </c>
      <c r="E3" s="2088"/>
      <c r="F3" s="2011" t="s">
        <v>41</v>
      </c>
      <c r="G3" s="2011"/>
      <c r="H3" s="2011"/>
      <c r="I3" s="2011"/>
      <c r="J3" s="2011"/>
      <c r="K3" s="2011"/>
      <c r="L3" s="2011"/>
      <c r="M3" s="2011"/>
      <c r="N3" s="2011"/>
      <c r="O3" s="2011"/>
      <c r="P3" s="2011"/>
      <c r="Q3" s="2011"/>
      <c r="R3" s="2011"/>
      <c r="S3" s="2011"/>
      <c r="T3" s="2011"/>
      <c r="U3" s="2011"/>
      <c r="V3" s="2013"/>
      <c r="W3" s="2013"/>
      <c r="Y3" s="18"/>
      <c r="Z3" s="18"/>
      <c r="AA3" s="18"/>
      <c r="AB3" s="18"/>
      <c r="AC3" s="18"/>
    </row>
    <row r="4" spans="1:29" customFormat="1" ht="17.25" customHeight="1">
      <c r="A4" s="1992"/>
      <c r="B4" s="2103"/>
      <c r="C4" s="2007"/>
      <c r="D4" s="2007"/>
      <c r="E4" s="2111"/>
      <c r="F4" s="1973" t="s">
        <v>160</v>
      </c>
      <c r="G4" s="1915"/>
      <c r="H4" s="1915" t="s">
        <v>161</v>
      </c>
      <c r="I4" s="1915"/>
      <c r="J4" s="2117" t="s">
        <v>43</v>
      </c>
      <c r="K4" s="2117"/>
      <c r="L4" s="1915" t="s">
        <v>46</v>
      </c>
      <c r="M4" s="1915"/>
      <c r="N4" s="1915" t="s">
        <v>44</v>
      </c>
      <c r="O4" s="1915"/>
      <c r="P4" s="1915" t="s">
        <v>45</v>
      </c>
      <c r="Q4" s="1915"/>
      <c r="R4" s="1915" t="s">
        <v>47</v>
      </c>
      <c r="S4" s="1915"/>
      <c r="T4" s="1915" t="s">
        <v>655</v>
      </c>
      <c r="U4" s="1915"/>
      <c r="V4" s="1998" t="s">
        <v>61</v>
      </c>
      <c r="W4" s="1999"/>
      <c r="Y4" s="18"/>
      <c r="Z4" s="18"/>
      <c r="AA4" s="18"/>
      <c r="AB4" s="18"/>
      <c r="AC4" s="18"/>
    </row>
    <row r="5" spans="1:29" customFormat="1" ht="17.25" customHeight="1">
      <c r="A5" s="1992"/>
      <c r="B5" s="2009"/>
      <c r="C5" s="2008"/>
      <c r="D5" s="2008"/>
      <c r="E5" s="2019"/>
      <c r="F5" s="2002"/>
      <c r="G5" s="2008"/>
      <c r="H5" s="2008"/>
      <c r="I5" s="2008"/>
      <c r="J5" s="2118"/>
      <c r="K5" s="2118"/>
      <c r="L5" s="2008"/>
      <c r="M5" s="2008"/>
      <c r="N5" s="2008"/>
      <c r="O5" s="2008"/>
      <c r="P5" s="2008"/>
      <c r="Q5" s="2008"/>
      <c r="R5" s="2008"/>
      <c r="S5" s="2008"/>
      <c r="T5" s="2008"/>
      <c r="U5" s="2008"/>
      <c r="V5" s="2000"/>
      <c r="W5" s="1920"/>
      <c r="Y5" s="18"/>
      <c r="Z5" s="18"/>
      <c r="AA5" s="18"/>
      <c r="AB5" s="18"/>
      <c r="AC5" s="18"/>
    </row>
    <row r="6" spans="1:29" customFormat="1" ht="17.25" customHeight="1" thickBot="1">
      <c r="A6" s="1993"/>
      <c r="B6" s="1061" t="s">
        <v>142</v>
      </c>
      <c r="C6" s="1062" t="s">
        <v>151</v>
      </c>
      <c r="D6" s="1064" t="s">
        <v>142</v>
      </c>
      <c r="E6" s="1071" t="s">
        <v>147</v>
      </c>
      <c r="F6" s="1072" t="s">
        <v>142</v>
      </c>
      <c r="G6" s="1066" t="s">
        <v>147</v>
      </c>
      <c r="H6" s="1064" t="s">
        <v>142</v>
      </c>
      <c r="I6" s="1066" t="s">
        <v>147</v>
      </c>
      <c r="J6" s="1064" t="s">
        <v>142</v>
      </c>
      <c r="K6" s="1066" t="s">
        <v>147</v>
      </c>
      <c r="L6" s="1064" t="s">
        <v>142</v>
      </c>
      <c r="M6" s="1066" t="s">
        <v>147</v>
      </c>
      <c r="N6" s="1064" t="s">
        <v>142</v>
      </c>
      <c r="O6" s="1066" t="s">
        <v>147</v>
      </c>
      <c r="P6" s="1064" t="s">
        <v>142</v>
      </c>
      <c r="Q6" s="1066" t="s">
        <v>147</v>
      </c>
      <c r="R6" s="1064" t="s">
        <v>142</v>
      </c>
      <c r="S6" s="1066" t="s">
        <v>147</v>
      </c>
      <c r="T6" s="1064" t="s">
        <v>142</v>
      </c>
      <c r="U6" s="1066" t="s">
        <v>147</v>
      </c>
      <c r="V6" s="1064" t="s">
        <v>142</v>
      </c>
      <c r="W6" s="1065" t="s">
        <v>147</v>
      </c>
      <c r="Y6" s="18"/>
      <c r="Z6" s="18"/>
      <c r="AA6" s="18"/>
      <c r="AB6" s="18"/>
      <c r="AC6" s="18"/>
    </row>
    <row r="7" spans="1:29" s="5" customFormat="1" ht="17.25" customHeight="1">
      <c r="A7" s="1076" t="s">
        <v>1601</v>
      </c>
      <c r="B7" s="629">
        <v>129701</v>
      </c>
      <c r="C7" s="673">
        <v>0.12938271851245936</v>
      </c>
      <c r="D7" s="632">
        <v>29286</v>
      </c>
      <c r="E7" s="661">
        <f>D7/$B7</f>
        <v>0.2257962544621861</v>
      </c>
      <c r="F7" s="439">
        <v>54223</v>
      </c>
      <c r="G7" s="659">
        <f t="shared" ref="G7:G21" si="0">F7/$B7</f>
        <v>0.41806154154555475</v>
      </c>
      <c r="H7" s="439">
        <v>22560</v>
      </c>
      <c r="I7" s="659">
        <f t="shared" ref="I7:I21" si="1">H7/$B7</f>
        <v>0.17393852013477151</v>
      </c>
      <c r="J7" s="439">
        <v>15236</v>
      </c>
      <c r="K7" s="659">
        <f t="shared" ref="K7:K21" si="2">J7/$B7</f>
        <v>0.11747018141725969</v>
      </c>
      <c r="L7" s="780">
        <v>16640</v>
      </c>
      <c r="M7" s="659">
        <f t="shared" ref="M7:M21" si="3">L7/$B7</f>
        <v>0.12829507868096623</v>
      </c>
      <c r="N7" s="780">
        <v>1251</v>
      </c>
      <c r="O7" s="659">
        <f t="shared" ref="O7:O21" si="4">N7/$B7</f>
        <v>9.6452610234308133E-3</v>
      </c>
      <c r="P7" s="780">
        <v>1020</v>
      </c>
      <c r="Q7" s="659">
        <f t="shared" ref="Q7:Q21" si="5">P7/$B7</f>
        <v>7.8642416018380734E-3</v>
      </c>
      <c r="R7" s="780">
        <v>1363</v>
      </c>
      <c r="S7" s="659">
        <f t="shared" ref="S7:S21" si="6">R7/$B7</f>
        <v>1.0508785591475779E-2</v>
      </c>
      <c r="T7" s="780">
        <v>4502</v>
      </c>
      <c r="U7" s="659">
        <f t="shared" ref="U7:U21" si="7">T7/$B7</f>
        <v>3.4710603619093144E-2</v>
      </c>
      <c r="V7" s="780">
        <v>12906</v>
      </c>
      <c r="W7" s="673">
        <f t="shared" ref="W7:W21" si="8">V7/$B7</f>
        <v>9.9505786385609973E-2</v>
      </c>
      <c r="Y7" s="389"/>
      <c r="Z7" s="389"/>
    </row>
    <row r="8" spans="1:29" s="5" customFormat="1" ht="17.25" customHeight="1">
      <c r="A8" s="977" t="s">
        <v>16</v>
      </c>
      <c r="B8" s="140">
        <v>13809</v>
      </c>
      <c r="C8" s="663">
        <v>0.11360102667884202</v>
      </c>
      <c r="D8" s="330">
        <v>3477</v>
      </c>
      <c r="E8" s="343">
        <f t="shared" ref="E8:E21" si="9">D8/$B8</f>
        <v>0.25179230936345859</v>
      </c>
      <c r="F8" s="354">
        <v>6855</v>
      </c>
      <c r="G8" s="223">
        <f t="shared" si="0"/>
        <v>0.49641538127308277</v>
      </c>
      <c r="H8" s="354">
        <v>1450</v>
      </c>
      <c r="I8" s="223">
        <f t="shared" si="1"/>
        <v>0.10500398290969658</v>
      </c>
      <c r="J8" s="354">
        <v>758</v>
      </c>
      <c r="K8" s="223">
        <f t="shared" si="2"/>
        <v>5.4891737272793104E-2</v>
      </c>
      <c r="L8" s="222">
        <v>2107</v>
      </c>
      <c r="M8" s="223">
        <f t="shared" si="3"/>
        <v>0.15258164964877979</v>
      </c>
      <c r="N8" s="222">
        <v>178</v>
      </c>
      <c r="O8" s="223">
        <f t="shared" si="4"/>
        <v>1.2890144108914476E-2</v>
      </c>
      <c r="P8" s="222">
        <v>205</v>
      </c>
      <c r="Q8" s="223">
        <f t="shared" si="5"/>
        <v>1.4845390687232963E-2</v>
      </c>
      <c r="R8" s="222">
        <v>107</v>
      </c>
      <c r="S8" s="223">
        <f t="shared" si="6"/>
        <v>7.7485697733362304E-3</v>
      </c>
      <c r="T8" s="222">
        <v>403</v>
      </c>
      <c r="U8" s="223">
        <f t="shared" si="7"/>
        <v>2.9183865594901874E-2</v>
      </c>
      <c r="V8" s="222">
        <v>1746</v>
      </c>
      <c r="W8" s="1042">
        <f t="shared" si="8"/>
        <v>0.12643927873126223</v>
      </c>
      <c r="Y8" s="389"/>
      <c r="Z8" s="389"/>
    </row>
    <row r="9" spans="1:29" s="5" customFormat="1" ht="17.25" customHeight="1">
      <c r="A9" s="977" t="s">
        <v>17</v>
      </c>
      <c r="B9" s="140">
        <v>17454</v>
      </c>
      <c r="C9" s="663">
        <v>0.11746100111713798</v>
      </c>
      <c r="D9" s="330">
        <v>3098</v>
      </c>
      <c r="E9" s="343">
        <f t="shared" si="9"/>
        <v>0.17749513005614759</v>
      </c>
      <c r="F9" s="354">
        <v>6669</v>
      </c>
      <c r="G9" s="223">
        <f t="shared" si="0"/>
        <v>0.38209006531454109</v>
      </c>
      <c r="H9" s="354">
        <v>3954</v>
      </c>
      <c r="I9" s="223">
        <f t="shared" si="1"/>
        <v>0.22653832932279133</v>
      </c>
      <c r="J9" s="354">
        <v>1708</v>
      </c>
      <c r="K9" s="223">
        <f t="shared" si="2"/>
        <v>9.7857224704938697E-2</v>
      </c>
      <c r="L9" s="222">
        <v>2762</v>
      </c>
      <c r="M9" s="223">
        <f t="shared" si="3"/>
        <v>0.15824452847484818</v>
      </c>
      <c r="N9" s="222">
        <v>127</v>
      </c>
      <c r="O9" s="223">
        <f t="shared" si="4"/>
        <v>7.2762690500744812E-3</v>
      </c>
      <c r="P9" s="222">
        <v>157</v>
      </c>
      <c r="Q9" s="223">
        <f t="shared" si="5"/>
        <v>8.9950727626905008E-3</v>
      </c>
      <c r="R9" s="222">
        <v>122</v>
      </c>
      <c r="S9" s="223">
        <f t="shared" si="6"/>
        <v>6.9898017646384779E-3</v>
      </c>
      <c r="T9" s="222">
        <v>446</v>
      </c>
      <c r="U9" s="223">
        <f t="shared" si="7"/>
        <v>2.5552881860891486E-2</v>
      </c>
      <c r="V9" s="222">
        <v>1509</v>
      </c>
      <c r="W9" s="1042">
        <f t="shared" si="8"/>
        <v>8.6455826744585768E-2</v>
      </c>
      <c r="Y9" s="389"/>
      <c r="Z9" s="389"/>
    </row>
    <row r="10" spans="1:29" s="5" customFormat="1" ht="17.25" customHeight="1">
      <c r="A10" s="977" t="s">
        <v>18</v>
      </c>
      <c r="B10" s="140">
        <v>6755</v>
      </c>
      <c r="C10" s="663">
        <v>0.11239039648603232</v>
      </c>
      <c r="D10" s="330">
        <v>1263</v>
      </c>
      <c r="E10" s="343">
        <f t="shared" si="9"/>
        <v>0.18697261287934863</v>
      </c>
      <c r="F10" s="354">
        <v>3551</v>
      </c>
      <c r="G10" s="223">
        <f t="shared" si="0"/>
        <v>0.52568467801628427</v>
      </c>
      <c r="H10" s="354">
        <v>687</v>
      </c>
      <c r="I10" s="223">
        <f t="shared" si="1"/>
        <v>0.10170244263508513</v>
      </c>
      <c r="J10" s="354">
        <v>984</v>
      </c>
      <c r="K10" s="223">
        <f t="shared" si="2"/>
        <v>0.1456698741672835</v>
      </c>
      <c r="L10" s="222">
        <v>739</v>
      </c>
      <c r="M10" s="223">
        <f t="shared" si="3"/>
        <v>0.10940044411547002</v>
      </c>
      <c r="N10" s="222">
        <v>72</v>
      </c>
      <c r="O10" s="223">
        <f t="shared" si="4"/>
        <v>1.0658771280532938E-2</v>
      </c>
      <c r="P10" s="222">
        <v>42</v>
      </c>
      <c r="Q10" s="223">
        <f t="shared" si="5"/>
        <v>6.2176165803108805E-3</v>
      </c>
      <c r="R10" s="222">
        <v>57</v>
      </c>
      <c r="S10" s="223">
        <f t="shared" si="6"/>
        <v>8.4381939304219097E-3</v>
      </c>
      <c r="T10" s="222">
        <v>156</v>
      </c>
      <c r="U10" s="223">
        <f t="shared" si="7"/>
        <v>2.3094004441154701E-2</v>
      </c>
      <c r="V10" s="222">
        <v>467</v>
      </c>
      <c r="W10" s="1042">
        <f t="shared" si="8"/>
        <v>6.9133974833456693E-2</v>
      </c>
      <c r="Y10" s="389"/>
      <c r="Z10" s="389"/>
    </row>
    <row r="11" spans="1:29" s="5" customFormat="1" ht="17.25" customHeight="1">
      <c r="A11" s="977" t="s">
        <v>19</v>
      </c>
      <c r="B11" s="140">
        <v>6525</v>
      </c>
      <c r="C11" s="663">
        <v>0.11858892806513759</v>
      </c>
      <c r="D11" s="330">
        <v>1649</v>
      </c>
      <c r="E11" s="343">
        <f t="shared" si="9"/>
        <v>0.25272030651340999</v>
      </c>
      <c r="F11" s="354">
        <v>1815</v>
      </c>
      <c r="G11" s="223">
        <f t="shared" si="0"/>
        <v>0.27816091954022987</v>
      </c>
      <c r="H11" s="354">
        <v>1702</v>
      </c>
      <c r="I11" s="223">
        <f t="shared" si="1"/>
        <v>0.26084291187739461</v>
      </c>
      <c r="J11" s="354">
        <v>919</v>
      </c>
      <c r="K11" s="223">
        <f t="shared" si="2"/>
        <v>0.14084291187739464</v>
      </c>
      <c r="L11" s="222">
        <v>757</v>
      </c>
      <c r="M11" s="223">
        <f t="shared" si="3"/>
        <v>0.11601532567049809</v>
      </c>
      <c r="N11" s="222">
        <v>54</v>
      </c>
      <c r="O11" s="223">
        <f t="shared" si="4"/>
        <v>8.2758620689655175E-3</v>
      </c>
      <c r="P11" s="222">
        <v>57</v>
      </c>
      <c r="Q11" s="223">
        <f t="shared" si="5"/>
        <v>8.7356321839080452E-3</v>
      </c>
      <c r="R11" s="222">
        <v>117</v>
      </c>
      <c r="S11" s="223">
        <f t="shared" si="6"/>
        <v>1.793103448275862E-2</v>
      </c>
      <c r="T11" s="222">
        <v>133</v>
      </c>
      <c r="U11" s="223">
        <f t="shared" si="7"/>
        <v>2.0383141762452109E-2</v>
      </c>
      <c r="V11" s="222">
        <v>971</v>
      </c>
      <c r="W11" s="1042">
        <f t="shared" si="8"/>
        <v>0.14881226053639846</v>
      </c>
      <c r="Y11" s="389"/>
      <c r="Z11" s="389"/>
    </row>
    <row r="12" spans="1:29" s="5" customFormat="1" ht="17.25" customHeight="1">
      <c r="A12" s="977" t="s">
        <v>20</v>
      </c>
      <c r="B12" s="140">
        <v>4407</v>
      </c>
      <c r="C12" s="663">
        <v>0.17522166116655402</v>
      </c>
      <c r="D12" s="330">
        <v>1319</v>
      </c>
      <c r="E12" s="343">
        <f t="shared" si="9"/>
        <v>0.29929657363285683</v>
      </c>
      <c r="F12" s="354">
        <v>2616</v>
      </c>
      <c r="G12" s="223">
        <f t="shared" si="0"/>
        <v>0.59360108917631038</v>
      </c>
      <c r="H12" s="354">
        <v>294</v>
      </c>
      <c r="I12" s="223">
        <f t="shared" si="1"/>
        <v>6.6712049012933969E-2</v>
      </c>
      <c r="J12" s="354">
        <v>608</v>
      </c>
      <c r="K12" s="223">
        <f t="shared" si="2"/>
        <v>0.13796233265259814</v>
      </c>
      <c r="L12" s="222">
        <v>306</v>
      </c>
      <c r="M12" s="223">
        <f t="shared" si="3"/>
        <v>6.9434989788972085E-2</v>
      </c>
      <c r="N12" s="222">
        <v>17</v>
      </c>
      <c r="O12" s="223">
        <f t="shared" si="4"/>
        <v>3.8574994327206717E-3</v>
      </c>
      <c r="P12" s="222">
        <v>28</v>
      </c>
      <c r="Q12" s="223">
        <f t="shared" si="5"/>
        <v>6.3535284774222829E-3</v>
      </c>
      <c r="R12" s="222">
        <v>26</v>
      </c>
      <c r="S12" s="223">
        <f t="shared" si="6"/>
        <v>5.8997050147492625E-3</v>
      </c>
      <c r="T12" s="222">
        <v>25</v>
      </c>
      <c r="U12" s="223">
        <f t="shared" si="7"/>
        <v>5.6727932834127522E-3</v>
      </c>
      <c r="V12" s="222">
        <v>487</v>
      </c>
      <c r="W12" s="1042">
        <f t="shared" si="8"/>
        <v>0.11050601316088042</v>
      </c>
      <c r="Y12" s="389"/>
      <c r="Z12" s="389"/>
    </row>
    <row r="13" spans="1:29" s="5" customFormat="1" ht="17.25" customHeight="1">
      <c r="A13" s="977" t="s">
        <v>21</v>
      </c>
      <c r="B13" s="140">
        <v>11745</v>
      </c>
      <c r="C13" s="663">
        <v>0.15643522156661649</v>
      </c>
      <c r="D13" s="330">
        <v>3505</v>
      </c>
      <c r="E13" s="343">
        <f t="shared" si="9"/>
        <v>0.29842486164325244</v>
      </c>
      <c r="F13" s="354">
        <v>3029</v>
      </c>
      <c r="G13" s="223">
        <f t="shared" si="0"/>
        <v>0.2578969774372073</v>
      </c>
      <c r="H13" s="354">
        <v>2497</v>
      </c>
      <c r="I13" s="223">
        <f t="shared" si="1"/>
        <v>0.21260110685398043</v>
      </c>
      <c r="J13" s="354">
        <v>2324</v>
      </c>
      <c r="K13" s="223">
        <f t="shared" si="2"/>
        <v>0.19787143465304385</v>
      </c>
      <c r="L13" s="222">
        <v>1737</v>
      </c>
      <c r="M13" s="223">
        <f t="shared" si="3"/>
        <v>0.1478927203065134</v>
      </c>
      <c r="N13" s="222">
        <v>67</v>
      </c>
      <c r="O13" s="223">
        <f t="shared" si="4"/>
        <v>5.7045551298424858E-3</v>
      </c>
      <c r="P13" s="222">
        <v>85</v>
      </c>
      <c r="Q13" s="223">
        <f t="shared" si="5"/>
        <v>7.2371221796509152E-3</v>
      </c>
      <c r="R13" s="222">
        <v>71</v>
      </c>
      <c r="S13" s="223">
        <f t="shared" si="6"/>
        <v>6.0451255853554708E-3</v>
      </c>
      <c r="T13" s="222">
        <v>206</v>
      </c>
      <c r="U13" s="223">
        <f t="shared" si="7"/>
        <v>1.7539378458918689E-2</v>
      </c>
      <c r="V13" s="222">
        <v>1729</v>
      </c>
      <c r="W13" s="1042">
        <f t="shared" si="8"/>
        <v>0.14721157939548743</v>
      </c>
      <c r="Y13" s="389"/>
      <c r="Z13" s="389"/>
    </row>
    <row r="14" spans="1:29" s="5" customFormat="1" ht="17.25" customHeight="1">
      <c r="A14" s="977" t="s">
        <v>22</v>
      </c>
      <c r="B14" s="140">
        <v>5747</v>
      </c>
      <c r="C14" s="663">
        <v>0.13381921482792344</v>
      </c>
      <c r="D14" s="330">
        <v>1862</v>
      </c>
      <c r="E14" s="343">
        <f t="shared" si="9"/>
        <v>0.32399512789281365</v>
      </c>
      <c r="F14" s="354">
        <v>1986</v>
      </c>
      <c r="G14" s="223">
        <f t="shared" si="0"/>
        <v>0.34557160257525665</v>
      </c>
      <c r="H14" s="354">
        <v>998</v>
      </c>
      <c r="I14" s="223">
        <f t="shared" si="1"/>
        <v>0.17365582042804942</v>
      </c>
      <c r="J14" s="354">
        <v>1184</v>
      </c>
      <c r="K14" s="223">
        <f t="shared" si="2"/>
        <v>0.20602053245171395</v>
      </c>
      <c r="L14" s="222">
        <v>620</v>
      </c>
      <c r="M14" s="223">
        <f t="shared" si="3"/>
        <v>0.10788237341221507</v>
      </c>
      <c r="N14" s="222">
        <v>50</v>
      </c>
      <c r="O14" s="223">
        <f t="shared" si="4"/>
        <v>8.7001914042108934E-3</v>
      </c>
      <c r="P14" s="222">
        <v>57</v>
      </c>
      <c r="Q14" s="223">
        <f t="shared" si="5"/>
        <v>9.9182182008004174E-3</v>
      </c>
      <c r="R14" s="222">
        <v>45</v>
      </c>
      <c r="S14" s="223">
        <f t="shared" si="6"/>
        <v>7.8301722637898041E-3</v>
      </c>
      <c r="T14" s="222">
        <v>302</v>
      </c>
      <c r="U14" s="223">
        <f t="shared" si="7"/>
        <v>5.254915608143379E-2</v>
      </c>
      <c r="V14" s="222">
        <v>505</v>
      </c>
      <c r="W14" s="1042">
        <f t="shared" si="8"/>
        <v>8.7871933182530018E-2</v>
      </c>
      <c r="Y14" s="389"/>
      <c r="Z14" s="389"/>
    </row>
    <row r="15" spans="1:29" s="5" customFormat="1" ht="17.25" customHeight="1">
      <c r="A15" s="977" t="s">
        <v>23</v>
      </c>
      <c r="B15" s="140">
        <v>7730</v>
      </c>
      <c r="C15" s="663">
        <v>0.15265818785054111</v>
      </c>
      <c r="D15" s="330">
        <v>1773</v>
      </c>
      <c r="E15" s="343">
        <f t="shared" si="9"/>
        <v>0.22936610608020699</v>
      </c>
      <c r="F15" s="354">
        <v>3325</v>
      </c>
      <c r="G15" s="223">
        <f t="shared" si="0"/>
        <v>0.43014230271668824</v>
      </c>
      <c r="H15" s="354">
        <v>1173</v>
      </c>
      <c r="I15" s="223">
        <f t="shared" si="1"/>
        <v>0.1517464424320828</v>
      </c>
      <c r="J15" s="354">
        <v>776</v>
      </c>
      <c r="K15" s="223">
        <f t="shared" si="2"/>
        <v>0.10038809831824062</v>
      </c>
      <c r="L15" s="222">
        <v>1121</v>
      </c>
      <c r="M15" s="223">
        <f t="shared" si="3"/>
        <v>0.14501940491591203</v>
      </c>
      <c r="N15" s="222">
        <v>89</v>
      </c>
      <c r="O15" s="223">
        <f t="shared" si="4"/>
        <v>1.1513583441138422E-2</v>
      </c>
      <c r="P15" s="222">
        <v>74</v>
      </c>
      <c r="Q15" s="223">
        <f t="shared" si="5"/>
        <v>9.5730918499353172E-3</v>
      </c>
      <c r="R15" s="222">
        <v>100</v>
      </c>
      <c r="S15" s="223">
        <f t="shared" si="6"/>
        <v>1.2936610608020699E-2</v>
      </c>
      <c r="T15" s="222">
        <v>273</v>
      </c>
      <c r="U15" s="223">
        <f t="shared" si="7"/>
        <v>3.5316946959896504E-2</v>
      </c>
      <c r="V15" s="222">
        <v>799</v>
      </c>
      <c r="W15" s="1042">
        <f t="shared" si="8"/>
        <v>0.10336351875808539</v>
      </c>
      <c r="Y15" s="389"/>
      <c r="Z15" s="389"/>
    </row>
    <row r="16" spans="1:29" s="5" customFormat="1" ht="17.25" customHeight="1">
      <c r="A16" s="977" t="s">
        <v>24</v>
      </c>
      <c r="B16" s="140">
        <v>5947</v>
      </c>
      <c r="C16" s="663">
        <v>0.12066551689154915</v>
      </c>
      <c r="D16" s="330">
        <v>1210</v>
      </c>
      <c r="E16" s="343">
        <f t="shared" si="9"/>
        <v>0.20346393139398017</v>
      </c>
      <c r="F16" s="354">
        <v>2459</v>
      </c>
      <c r="G16" s="223">
        <f t="shared" si="0"/>
        <v>0.41348579115520429</v>
      </c>
      <c r="H16" s="354">
        <v>1004</v>
      </c>
      <c r="I16" s="223">
        <f t="shared" si="1"/>
        <v>0.16882461745417857</v>
      </c>
      <c r="J16" s="354">
        <v>792</v>
      </c>
      <c r="K16" s="223">
        <f t="shared" si="2"/>
        <v>0.13317639145787794</v>
      </c>
      <c r="L16" s="222">
        <v>856</v>
      </c>
      <c r="M16" s="223">
        <f t="shared" si="3"/>
        <v>0.14393812006053472</v>
      </c>
      <c r="N16" s="222">
        <v>50</v>
      </c>
      <c r="O16" s="223">
        <f t="shared" si="4"/>
        <v>8.4076004708256262E-3</v>
      </c>
      <c r="P16" s="222">
        <v>38</v>
      </c>
      <c r="Q16" s="223">
        <f t="shared" si="5"/>
        <v>6.3897763578274758E-3</v>
      </c>
      <c r="R16" s="222">
        <v>64</v>
      </c>
      <c r="S16" s="223">
        <f t="shared" si="6"/>
        <v>1.0761728602656801E-2</v>
      </c>
      <c r="T16" s="222">
        <v>149</v>
      </c>
      <c r="U16" s="223">
        <f t="shared" si="7"/>
        <v>2.5054649403060368E-2</v>
      </c>
      <c r="V16" s="222">
        <v>535</v>
      </c>
      <c r="W16" s="1042">
        <f t="shared" si="8"/>
        <v>8.9961325037834203E-2</v>
      </c>
      <c r="Y16" s="389"/>
      <c r="Z16" s="389"/>
    </row>
    <row r="17" spans="1:26" s="5" customFormat="1" ht="17.25" customHeight="1">
      <c r="A17" s="977" t="s">
        <v>25</v>
      </c>
      <c r="B17" s="140">
        <v>5016</v>
      </c>
      <c r="C17" s="663">
        <v>0.10635455759811717</v>
      </c>
      <c r="D17" s="330">
        <v>887</v>
      </c>
      <c r="E17" s="343">
        <f t="shared" si="9"/>
        <v>0.1768341307814992</v>
      </c>
      <c r="F17" s="354">
        <v>2455</v>
      </c>
      <c r="G17" s="223">
        <f t="shared" si="0"/>
        <v>0.48943381180223283</v>
      </c>
      <c r="H17" s="354">
        <v>594</v>
      </c>
      <c r="I17" s="223">
        <f t="shared" si="1"/>
        <v>0.11842105263157894</v>
      </c>
      <c r="J17" s="354">
        <v>760</v>
      </c>
      <c r="K17" s="223">
        <f t="shared" si="2"/>
        <v>0.15151515151515152</v>
      </c>
      <c r="L17" s="222">
        <v>320</v>
      </c>
      <c r="M17" s="223">
        <f t="shared" si="3"/>
        <v>6.3795853269537475E-2</v>
      </c>
      <c r="N17" s="222">
        <v>61</v>
      </c>
      <c r="O17" s="223">
        <f t="shared" si="4"/>
        <v>1.2161084529505583E-2</v>
      </c>
      <c r="P17" s="222">
        <v>37</v>
      </c>
      <c r="Q17" s="223">
        <f t="shared" si="5"/>
        <v>7.3763955342902709E-3</v>
      </c>
      <c r="R17" s="222">
        <v>52</v>
      </c>
      <c r="S17" s="223">
        <f t="shared" si="6"/>
        <v>1.036682615629984E-2</v>
      </c>
      <c r="T17" s="222">
        <v>138</v>
      </c>
      <c r="U17" s="223">
        <f t="shared" si="7"/>
        <v>2.751196172248804E-2</v>
      </c>
      <c r="V17" s="222">
        <v>599</v>
      </c>
      <c r="W17" s="1042">
        <f t="shared" si="8"/>
        <v>0.11941786283891546</v>
      </c>
      <c r="Y17" s="389"/>
      <c r="Z17" s="389"/>
    </row>
    <row r="18" spans="1:26" s="5" customFormat="1" ht="17.25" customHeight="1">
      <c r="A18" s="977" t="s">
        <v>26</v>
      </c>
      <c r="B18" s="140">
        <v>15176</v>
      </c>
      <c r="C18" s="663">
        <v>0.13347992435903075</v>
      </c>
      <c r="D18" s="330">
        <v>2513</v>
      </c>
      <c r="E18" s="343">
        <f t="shared" si="9"/>
        <v>0.16559040590405905</v>
      </c>
      <c r="F18" s="354">
        <v>7476</v>
      </c>
      <c r="G18" s="223">
        <f t="shared" si="0"/>
        <v>0.49261992619926198</v>
      </c>
      <c r="H18" s="354">
        <v>2906</v>
      </c>
      <c r="I18" s="223">
        <f t="shared" si="1"/>
        <v>0.19148655772272008</v>
      </c>
      <c r="J18" s="354">
        <v>942</v>
      </c>
      <c r="K18" s="223">
        <f t="shared" si="2"/>
        <v>6.2071692145492886E-2</v>
      </c>
      <c r="L18" s="222">
        <v>1466</v>
      </c>
      <c r="M18" s="223">
        <f t="shared" si="3"/>
        <v>9.6599894570374281E-2</v>
      </c>
      <c r="N18" s="222">
        <v>139</v>
      </c>
      <c r="O18" s="223">
        <f t="shared" si="4"/>
        <v>9.1591987348444912E-3</v>
      </c>
      <c r="P18" s="222">
        <v>117</v>
      </c>
      <c r="Q18" s="223">
        <f t="shared" si="5"/>
        <v>7.7095413811280973E-3</v>
      </c>
      <c r="R18" s="222">
        <v>166</v>
      </c>
      <c r="S18" s="223">
        <f t="shared" si="6"/>
        <v>1.0938323668950976E-2</v>
      </c>
      <c r="T18" s="222">
        <v>1144</v>
      </c>
      <c r="U18" s="223">
        <f t="shared" si="7"/>
        <v>7.5382182393252506E-2</v>
      </c>
      <c r="V18" s="222">
        <v>820</v>
      </c>
      <c r="W18" s="1042">
        <f t="shared" si="8"/>
        <v>5.4032683183974695E-2</v>
      </c>
      <c r="Y18" s="389"/>
      <c r="Z18" s="389"/>
    </row>
    <row r="19" spans="1:26" s="5" customFormat="1" ht="17.25" customHeight="1">
      <c r="A19" s="977" t="s">
        <v>27</v>
      </c>
      <c r="B19" s="140">
        <v>8169</v>
      </c>
      <c r="C19" s="663">
        <v>0.14436433039974553</v>
      </c>
      <c r="D19" s="330">
        <v>1975</v>
      </c>
      <c r="E19" s="343">
        <f t="shared" si="9"/>
        <v>0.24176765822010038</v>
      </c>
      <c r="F19" s="354">
        <v>3535</v>
      </c>
      <c r="G19" s="223">
        <f t="shared" si="0"/>
        <v>0.43273350471293914</v>
      </c>
      <c r="H19" s="354">
        <v>1472</v>
      </c>
      <c r="I19" s="223">
        <f t="shared" si="1"/>
        <v>0.18019341412657608</v>
      </c>
      <c r="J19" s="342">
        <v>949</v>
      </c>
      <c r="K19" s="223">
        <f t="shared" si="2"/>
        <v>0.11617088994981026</v>
      </c>
      <c r="L19" s="222">
        <v>927</v>
      </c>
      <c r="M19" s="223">
        <f t="shared" si="3"/>
        <v>0.11347778185824459</v>
      </c>
      <c r="N19" s="222">
        <v>97</v>
      </c>
      <c r="O19" s="223">
        <f t="shared" si="4"/>
        <v>1.1874158403721385E-2</v>
      </c>
      <c r="P19" s="222">
        <v>49</v>
      </c>
      <c r="Q19" s="223">
        <f t="shared" si="5"/>
        <v>5.9982862039417309E-3</v>
      </c>
      <c r="R19" s="222">
        <v>71</v>
      </c>
      <c r="S19" s="223">
        <f t="shared" si="6"/>
        <v>8.6913942955074066E-3</v>
      </c>
      <c r="T19" s="222">
        <v>123</v>
      </c>
      <c r="U19" s="223">
        <f t="shared" si="7"/>
        <v>1.5056922511935366E-2</v>
      </c>
      <c r="V19" s="222">
        <v>946</v>
      </c>
      <c r="W19" s="1042">
        <f t="shared" si="8"/>
        <v>0.11580364793732403</v>
      </c>
      <c r="Y19" s="389"/>
      <c r="Z19" s="389"/>
    </row>
    <row r="20" spans="1:26" s="5" customFormat="1" ht="17.25" customHeight="1">
      <c r="A20" s="977" t="s">
        <v>28</v>
      </c>
      <c r="B20" s="319">
        <v>7262</v>
      </c>
      <c r="C20" s="663">
        <v>0.1394312923602711</v>
      </c>
      <c r="D20" s="321">
        <v>1276</v>
      </c>
      <c r="E20" s="343">
        <f t="shared" si="9"/>
        <v>0.17570917102726522</v>
      </c>
      <c r="F20" s="342">
        <v>3491</v>
      </c>
      <c r="G20" s="223">
        <f t="shared" si="0"/>
        <v>0.48072156430735336</v>
      </c>
      <c r="H20" s="342">
        <v>1468</v>
      </c>
      <c r="I20" s="223">
        <f t="shared" si="1"/>
        <v>0.2021481685486092</v>
      </c>
      <c r="J20" s="342">
        <v>681</v>
      </c>
      <c r="K20" s="223">
        <f t="shared" si="2"/>
        <v>9.3775819333516933E-2</v>
      </c>
      <c r="L20" s="224">
        <v>602</v>
      </c>
      <c r="M20" s="223">
        <f t="shared" si="3"/>
        <v>8.2897273478380606E-2</v>
      </c>
      <c r="N20" s="224">
        <v>92</v>
      </c>
      <c r="O20" s="223">
        <f t="shared" si="4"/>
        <v>1.2668686312310658E-2</v>
      </c>
      <c r="P20" s="224">
        <v>20</v>
      </c>
      <c r="Q20" s="223">
        <f t="shared" si="5"/>
        <v>2.7540622418066648E-3</v>
      </c>
      <c r="R20" s="224">
        <v>106</v>
      </c>
      <c r="S20" s="223">
        <f t="shared" si="6"/>
        <v>1.4596529881575324E-2</v>
      </c>
      <c r="T20" s="224">
        <v>150</v>
      </c>
      <c r="U20" s="223">
        <f t="shared" si="7"/>
        <v>2.0655466813549985E-2</v>
      </c>
      <c r="V20" s="224">
        <v>652</v>
      </c>
      <c r="W20" s="1042">
        <f t="shared" si="8"/>
        <v>8.9782429082897269E-2</v>
      </c>
      <c r="Y20" s="389"/>
      <c r="Z20" s="389"/>
    </row>
    <row r="21" spans="1:26" s="5" customFormat="1" ht="17.25" customHeight="1">
      <c r="A21" s="1081" t="s">
        <v>29</v>
      </c>
      <c r="B21" s="319">
        <v>13959</v>
      </c>
      <c r="C21" s="663">
        <v>0.13350229533282326</v>
      </c>
      <c r="D21" s="321">
        <v>3479</v>
      </c>
      <c r="E21" s="343">
        <f t="shared" si="9"/>
        <v>0.24922988752775987</v>
      </c>
      <c r="F21" s="342">
        <v>4961</v>
      </c>
      <c r="G21" s="223">
        <f t="shared" si="0"/>
        <v>0.35539795114263201</v>
      </c>
      <c r="H21" s="342">
        <v>2361</v>
      </c>
      <c r="I21" s="223">
        <f t="shared" si="1"/>
        <v>0.16913819041478617</v>
      </c>
      <c r="J21" s="342">
        <v>1851</v>
      </c>
      <c r="K21" s="223">
        <f t="shared" si="2"/>
        <v>0.1326026219643241</v>
      </c>
      <c r="L21" s="224">
        <v>2320</v>
      </c>
      <c r="M21" s="223">
        <f t="shared" si="3"/>
        <v>0.16620101726484704</v>
      </c>
      <c r="N21" s="224">
        <v>158</v>
      </c>
      <c r="O21" s="223">
        <f t="shared" si="4"/>
        <v>1.131886238269217E-2</v>
      </c>
      <c r="P21" s="224">
        <v>54</v>
      </c>
      <c r="Q21" s="223">
        <f t="shared" si="5"/>
        <v>3.8684719535783366E-3</v>
      </c>
      <c r="R21" s="224">
        <v>259</v>
      </c>
      <c r="S21" s="223">
        <f t="shared" si="6"/>
        <v>1.8554337703273874E-2</v>
      </c>
      <c r="T21" s="224">
        <v>854</v>
      </c>
      <c r="U21" s="223">
        <f t="shared" si="7"/>
        <v>6.1179167562146287E-2</v>
      </c>
      <c r="V21" s="224">
        <v>1141</v>
      </c>
      <c r="W21" s="1042">
        <f t="shared" si="8"/>
        <v>8.1739379611720037E-2</v>
      </c>
      <c r="Y21" s="389"/>
      <c r="Z21" s="389"/>
    </row>
    <row r="22" spans="1:26" s="5" customFormat="1" ht="17.25" customHeight="1">
      <c r="A22" s="1625"/>
      <c r="B22" s="14"/>
      <c r="C22" s="143"/>
      <c r="D22" s="14"/>
      <c r="E22" s="143"/>
      <c r="F22" s="14"/>
      <c r="G22" s="143"/>
      <c r="H22" s="14"/>
      <c r="I22" s="143"/>
      <c r="J22" s="14"/>
      <c r="K22" s="143"/>
      <c r="L22" s="14"/>
      <c r="M22" s="143"/>
      <c r="N22" s="14"/>
      <c r="O22" s="143"/>
      <c r="P22" s="14"/>
      <c r="Q22" s="143"/>
      <c r="R22" s="14"/>
      <c r="S22" s="143"/>
      <c r="T22" s="14"/>
      <c r="U22" s="143"/>
      <c r="V22" s="14"/>
      <c r="W22" s="143"/>
      <c r="Y22" s="389"/>
      <c r="Z22" s="389"/>
    </row>
    <row r="23" spans="1:26" s="148" customFormat="1" ht="17.25" customHeight="1">
      <c r="A23" s="412" t="s">
        <v>1671</v>
      </c>
      <c r="D23" s="167"/>
      <c r="E23" s="167"/>
    </row>
    <row r="24" spans="1:26" ht="17.25" customHeight="1">
      <c r="A24" s="413" t="s">
        <v>527</v>
      </c>
      <c r="B24" s="104"/>
      <c r="C24" s="104"/>
      <c r="D24" s="169"/>
      <c r="E24" s="169"/>
      <c r="F24" s="104"/>
      <c r="G24" s="104"/>
      <c r="H24" s="104"/>
      <c r="I24" s="104"/>
      <c r="J24" s="104"/>
      <c r="K24" s="104"/>
      <c r="L24" s="104"/>
      <c r="M24" s="104"/>
      <c r="N24" s="103"/>
      <c r="O24" s="103"/>
      <c r="P24" s="103"/>
      <c r="Q24" s="103"/>
      <c r="R24" s="103"/>
      <c r="S24" s="103"/>
      <c r="T24" s="103"/>
      <c r="U24" s="103"/>
      <c r="V24" s="103"/>
      <c r="W24" s="103"/>
    </row>
    <row r="25" spans="1:26" s="147" customFormat="1" ht="17.25" customHeight="1">
      <c r="A25" s="413" t="s">
        <v>279</v>
      </c>
    </row>
    <row r="26" spans="1:26" ht="17.25" customHeight="1">
      <c r="A26" s="413" t="s">
        <v>1668</v>
      </c>
    </row>
    <row r="27" spans="1:26">
      <c r="A27" s="69" t="s">
        <v>513</v>
      </c>
    </row>
    <row r="29" spans="1:26">
      <c r="B29" s="19"/>
      <c r="C29" s="19"/>
      <c r="D29" s="19"/>
      <c r="E29" s="19"/>
      <c r="F29" s="19"/>
      <c r="G29" s="19"/>
      <c r="H29" s="19"/>
      <c r="I29" s="19"/>
      <c r="J29" s="19"/>
      <c r="K29" s="19"/>
      <c r="L29" s="19"/>
      <c r="M29" s="19"/>
      <c r="N29" s="19"/>
      <c r="O29" s="19"/>
      <c r="P29" s="19"/>
      <c r="Q29" s="19"/>
      <c r="R29" s="19"/>
      <c r="S29" s="19"/>
      <c r="T29" s="19"/>
      <c r="U29" s="19"/>
      <c r="V29" s="19"/>
      <c r="W29" s="19"/>
    </row>
  </sheetData>
  <mergeCells count="13">
    <mergeCell ref="A3:A6"/>
    <mergeCell ref="B3:C5"/>
    <mergeCell ref="F3:W3"/>
    <mergeCell ref="F4:G5"/>
    <mergeCell ref="J4:K5"/>
    <mergeCell ref="L4:M5"/>
    <mergeCell ref="N4:O5"/>
    <mergeCell ref="H4:I5"/>
    <mergeCell ref="P4:Q5"/>
    <mergeCell ref="R4:S5"/>
    <mergeCell ref="T4:U5"/>
    <mergeCell ref="V4:W5"/>
    <mergeCell ref="D3:E5"/>
  </mergeCells>
  <hyperlinks>
    <hyperlink ref="Y2" location="OBSAH!A1" display="Zpět na obsah"/>
  </hyperlinks>
  <pageMargins left="0.70866141732283472" right="0.70866141732283472" top="0.78740157480314965" bottom="0.78740157480314965" header="0.31496062992125984" footer="0.31496062992125984"/>
  <pageSetup paperSize="9" scale="9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9"/>
  <sheetViews>
    <sheetView showGridLines="0" workbookViewId="0"/>
  </sheetViews>
  <sheetFormatPr defaultRowHeight="15"/>
  <cols>
    <col min="1" max="1" width="20.5703125" customWidth="1"/>
    <col min="2" max="2" width="6.42578125" customWidth="1"/>
    <col min="3" max="3" width="5.7109375" customWidth="1"/>
    <col min="4" max="4" width="7.42578125" customWidth="1"/>
    <col min="5" max="5" width="5.7109375" customWidth="1"/>
    <col min="6" max="6" width="7.5703125" customWidth="1"/>
    <col min="7" max="7" width="5.7109375" customWidth="1"/>
    <col min="8" max="8" width="6.28515625" customWidth="1"/>
    <col min="9" max="23" width="5.7109375" customWidth="1"/>
  </cols>
  <sheetData>
    <row r="1" spans="1:26">
      <c r="A1" s="165" t="s">
        <v>1061</v>
      </c>
      <c r="B1" s="145"/>
      <c r="C1" s="145"/>
      <c r="D1" s="145"/>
      <c r="E1" s="145"/>
      <c r="F1" s="145"/>
      <c r="G1" s="145"/>
      <c r="H1" s="145"/>
      <c r="I1" s="145"/>
      <c r="J1" s="145"/>
      <c r="K1" s="145"/>
      <c r="L1" s="145"/>
      <c r="M1" s="124"/>
      <c r="N1" s="145"/>
      <c r="O1" s="145"/>
      <c r="P1" s="145"/>
      <c r="Q1" s="145"/>
      <c r="R1" s="280"/>
      <c r="S1" s="145"/>
      <c r="T1" s="145"/>
      <c r="U1" s="145"/>
      <c r="V1" s="145"/>
      <c r="W1" s="145"/>
    </row>
    <row r="2" spans="1:26" ht="15.75" thickBot="1">
      <c r="A2" s="1614" t="s">
        <v>1719</v>
      </c>
      <c r="B2" s="503"/>
      <c r="C2" s="503"/>
      <c r="D2" s="503"/>
      <c r="E2" s="503"/>
      <c r="F2" s="503"/>
      <c r="G2" s="503"/>
      <c r="H2" s="503"/>
      <c r="I2" s="503"/>
      <c r="J2" s="503"/>
      <c r="K2" s="503"/>
      <c r="L2" s="503"/>
      <c r="M2" s="503"/>
      <c r="N2" s="503"/>
      <c r="O2" s="503"/>
      <c r="P2" s="503"/>
      <c r="Q2" s="503"/>
      <c r="R2" s="503"/>
      <c r="S2" s="503"/>
      <c r="T2" s="503"/>
      <c r="U2" s="146"/>
      <c r="V2" s="146"/>
      <c r="W2" s="146"/>
      <c r="X2" s="146"/>
      <c r="Y2" s="213" t="s">
        <v>1602</v>
      </c>
      <c r="Z2" s="146"/>
    </row>
    <row r="3" spans="1:26">
      <c r="A3" s="1987" t="s">
        <v>184</v>
      </c>
      <c r="B3" s="2087" t="s">
        <v>67</v>
      </c>
      <c r="C3" s="2005"/>
      <c r="D3" s="2005" t="s">
        <v>476</v>
      </c>
      <c r="E3" s="2088"/>
      <c r="F3" s="2011" t="s">
        <v>41</v>
      </c>
      <c r="G3" s="2011"/>
      <c r="H3" s="2011"/>
      <c r="I3" s="2011"/>
      <c r="J3" s="2011"/>
      <c r="K3" s="2011"/>
      <c r="L3" s="2011"/>
      <c r="M3" s="2011"/>
      <c r="N3" s="2011"/>
      <c r="O3" s="2011"/>
      <c r="P3" s="2011"/>
      <c r="Q3" s="2011"/>
      <c r="R3" s="2011"/>
      <c r="S3" s="2011"/>
      <c r="T3" s="2011"/>
      <c r="U3" s="2011"/>
      <c r="V3" s="2013"/>
      <c r="W3" s="2013"/>
    </row>
    <row r="4" spans="1:26">
      <c r="A4" s="1992"/>
      <c r="B4" s="2103"/>
      <c r="C4" s="2007"/>
      <c r="D4" s="2007"/>
      <c r="E4" s="2111"/>
      <c r="F4" s="1973" t="s">
        <v>160</v>
      </c>
      <c r="G4" s="1915"/>
      <c r="H4" s="1915" t="s">
        <v>161</v>
      </c>
      <c r="I4" s="1915"/>
      <c r="J4" s="2117" t="s">
        <v>43</v>
      </c>
      <c r="K4" s="2117"/>
      <c r="L4" s="1915" t="s">
        <v>46</v>
      </c>
      <c r="M4" s="1915"/>
      <c r="N4" s="1915" t="s">
        <v>44</v>
      </c>
      <c r="O4" s="1915"/>
      <c r="P4" s="1915" t="s">
        <v>45</v>
      </c>
      <c r="Q4" s="1915"/>
      <c r="R4" s="1915" t="s">
        <v>47</v>
      </c>
      <c r="S4" s="1915"/>
      <c r="T4" s="1915" t="s">
        <v>655</v>
      </c>
      <c r="U4" s="1915"/>
      <c r="V4" s="1998" t="s">
        <v>61</v>
      </c>
      <c r="W4" s="1999"/>
    </row>
    <row r="5" spans="1:26">
      <c r="A5" s="1992"/>
      <c r="B5" s="2009"/>
      <c r="C5" s="2008"/>
      <c r="D5" s="2008"/>
      <c r="E5" s="2019"/>
      <c r="F5" s="2002"/>
      <c r="G5" s="2008"/>
      <c r="H5" s="2008"/>
      <c r="I5" s="2008"/>
      <c r="J5" s="2118"/>
      <c r="K5" s="2118"/>
      <c r="L5" s="2008"/>
      <c r="M5" s="2008"/>
      <c r="N5" s="2008"/>
      <c r="O5" s="2008"/>
      <c r="P5" s="2008"/>
      <c r="Q5" s="2008"/>
      <c r="R5" s="2008"/>
      <c r="S5" s="2008"/>
      <c r="T5" s="2008"/>
      <c r="U5" s="2008"/>
      <c r="V5" s="2000"/>
      <c r="W5" s="1920"/>
    </row>
    <row r="6" spans="1:26" ht="15.75" thickBot="1">
      <c r="A6" s="1993"/>
      <c r="B6" s="1061" t="s">
        <v>142</v>
      </c>
      <c r="C6" s="1062" t="s">
        <v>151</v>
      </c>
      <c r="D6" s="1064" t="s">
        <v>142</v>
      </c>
      <c r="E6" s="1071" t="s">
        <v>147</v>
      </c>
      <c r="F6" s="1072" t="s">
        <v>142</v>
      </c>
      <c r="G6" s="1066" t="s">
        <v>147</v>
      </c>
      <c r="H6" s="1064" t="s">
        <v>142</v>
      </c>
      <c r="I6" s="1066" t="s">
        <v>147</v>
      </c>
      <c r="J6" s="1064" t="s">
        <v>142</v>
      </c>
      <c r="K6" s="1066" t="s">
        <v>147</v>
      </c>
      <c r="L6" s="1064" t="s">
        <v>142</v>
      </c>
      <c r="M6" s="1066" t="s">
        <v>147</v>
      </c>
      <c r="N6" s="1064" t="s">
        <v>142</v>
      </c>
      <c r="O6" s="1066" t="s">
        <v>147</v>
      </c>
      <c r="P6" s="1064" t="s">
        <v>142</v>
      </c>
      <c r="Q6" s="1066" t="s">
        <v>147</v>
      </c>
      <c r="R6" s="1064" t="s">
        <v>142</v>
      </c>
      <c r="S6" s="1066" t="s">
        <v>147</v>
      </c>
      <c r="T6" s="1064" t="s">
        <v>142</v>
      </c>
      <c r="U6" s="1066" t="s">
        <v>147</v>
      </c>
      <c r="V6" s="1064" t="s">
        <v>142</v>
      </c>
      <c r="W6" s="1065" t="s">
        <v>147</v>
      </c>
    </row>
    <row r="7" spans="1:26" ht="17.100000000000001" customHeight="1">
      <c r="A7" s="1076" t="s">
        <v>1601</v>
      </c>
      <c r="B7" s="629">
        <v>44291</v>
      </c>
      <c r="C7" s="673">
        <v>9.0994070829549703E-2</v>
      </c>
      <c r="D7" s="632">
        <v>10412</v>
      </c>
      <c r="E7" s="661">
        <f>D7/$B7</f>
        <v>0.23508161929060081</v>
      </c>
      <c r="F7" s="439">
        <v>20880</v>
      </c>
      <c r="G7" s="659">
        <f>F7/$B7</f>
        <v>0.47142760380212684</v>
      </c>
      <c r="H7" s="439">
        <v>5279</v>
      </c>
      <c r="I7" s="659">
        <f t="shared" ref="I7:I21" si="0">H7/$B7</f>
        <v>0.11918900002257796</v>
      </c>
      <c r="J7" s="780">
        <v>6793</v>
      </c>
      <c r="K7" s="659">
        <f t="shared" ref="K7:K21" si="1">J7/$B7</f>
        <v>0.15337201688830687</v>
      </c>
      <c r="L7" s="780">
        <v>5037</v>
      </c>
      <c r="M7" s="659">
        <f t="shared" ref="M7:M21" si="2">L7/$B7</f>
        <v>0.11372513603215099</v>
      </c>
      <c r="N7" s="780">
        <v>584</v>
      </c>
      <c r="O7" s="659">
        <f t="shared" ref="O7:O21" si="3">N7/$B7</f>
        <v>1.3185523018220405E-2</v>
      </c>
      <c r="P7" s="780">
        <v>427</v>
      </c>
      <c r="Q7" s="659">
        <f t="shared" ref="Q7:Q21" si="4">P7/$B7</f>
        <v>9.6407848095549885E-3</v>
      </c>
      <c r="R7" s="780">
        <v>643</v>
      </c>
      <c r="S7" s="659">
        <f t="shared" ref="S7:S21" si="5">R7/$B7</f>
        <v>1.4517622090266646E-2</v>
      </c>
      <c r="T7" s="780">
        <v>835</v>
      </c>
      <c r="U7" s="659">
        <f t="shared" ref="U7:U21" si="6">T7/$B7</f>
        <v>1.8852588562010341E-2</v>
      </c>
      <c r="V7" s="780">
        <v>3813</v>
      </c>
      <c r="W7" s="673">
        <f t="shared" ref="W7:W21" si="7">V7/$B7</f>
        <v>8.6089724774784951E-2</v>
      </c>
      <c r="Y7" s="389"/>
      <c r="Z7" s="389"/>
    </row>
    <row r="8" spans="1:26" ht="17.100000000000001" customHeight="1">
      <c r="A8" s="977" t="s">
        <v>16</v>
      </c>
      <c r="B8" s="140">
        <v>4670</v>
      </c>
      <c r="C8" s="663">
        <v>7.9097576260564698E-2</v>
      </c>
      <c r="D8" s="330">
        <v>1135</v>
      </c>
      <c r="E8" s="343">
        <f t="shared" ref="E8:G21" si="8">D8/$B8</f>
        <v>0.2430406852248394</v>
      </c>
      <c r="F8" s="354">
        <v>2658</v>
      </c>
      <c r="G8" s="223">
        <f t="shared" si="8"/>
        <v>0.5691648822269807</v>
      </c>
      <c r="H8" s="354">
        <v>276</v>
      </c>
      <c r="I8" s="223">
        <f t="shared" si="0"/>
        <v>5.910064239828694E-2</v>
      </c>
      <c r="J8" s="222">
        <v>339</v>
      </c>
      <c r="K8" s="223">
        <f t="shared" si="1"/>
        <v>7.2591006423982876E-2</v>
      </c>
      <c r="L8" s="222">
        <v>604</v>
      </c>
      <c r="M8" s="223">
        <f t="shared" si="2"/>
        <v>0.12933618843683084</v>
      </c>
      <c r="N8" s="222">
        <v>82</v>
      </c>
      <c r="O8" s="223">
        <f t="shared" si="3"/>
        <v>1.7558886509635975E-2</v>
      </c>
      <c r="P8" s="222">
        <v>83</v>
      </c>
      <c r="Q8" s="223">
        <f t="shared" si="4"/>
        <v>1.7773019271948607E-2</v>
      </c>
      <c r="R8" s="222">
        <v>50</v>
      </c>
      <c r="S8" s="223">
        <f t="shared" si="5"/>
        <v>1.0706638115631691E-2</v>
      </c>
      <c r="T8" s="222">
        <v>61</v>
      </c>
      <c r="U8" s="223">
        <f t="shared" si="6"/>
        <v>1.3062098501070664E-2</v>
      </c>
      <c r="V8" s="222">
        <v>517</v>
      </c>
      <c r="W8" s="1042">
        <f t="shared" si="7"/>
        <v>0.11070663811563169</v>
      </c>
      <c r="Y8" s="389"/>
      <c r="Z8" s="389"/>
    </row>
    <row r="9" spans="1:26" ht="17.100000000000001" customHeight="1">
      <c r="A9" s="977" t="s">
        <v>17</v>
      </c>
      <c r="B9" s="140">
        <v>5821</v>
      </c>
      <c r="C9" s="663">
        <v>8.0341738782383057E-2</v>
      </c>
      <c r="D9" s="330">
        <v>1155</v>
      </c>
      <c r="E9" s="343">
        <f t="shared" si="8"/>
        <v>0.19841951554715684</v>
      </c>
      <c r="F9" s="354">
        <v>2510</v>
      </c>
      <c r="G9" s="223">
        <f t="shared" si="8"/>
        <v>0.43119738876481706</v>
      </c>
      <c r="H9" s="354">
        <v>980</v>
      </c>
      <c r="I9" s="223">
        <f t="shared" si="0"/>
        <v>0.16835595258546643</v>
      </c>
      <c r="J9" s="222">
        <v>780</v>
      </c>
      <c r="K9" s="223">
        <f t="shared" si="1"/>
        <v>0.13399759491496308</v>
      </c>
      <c r="L9" s="222">
        <v>851</v>
      </c>
      <c r="M9" s="223">
        <f t="shared" si="2"/>
        <v>0.14619481188799174</v>
      </c>
      <c r="N9" s="222">
        <v>56</v>
      </c>
      <c r="O9" s="223">
        <f t="shared" si="3"/>
        <v>9.6203401477409373E-3</v>
      </c>
      <c r="P9" s="222">
        <v>62</v>
      </c>
      <c r="Q9" s="223">
        <f t="shared" si="4"/>
        <v>1.0651090877856038E-2</v>
      </c>
      <c r="R9" s="222">
        <v>60</v>
      </c>
      <c r="S9" s="223">
        <f t="shared" si="5"/>
        <v>1.0307507301151006E-2</v>
      </c>
      <c r="T9" s="222">
        <v>75</v>
      </c>
      <c r="U9" s="223">
        <f t="shared" si="6"/>
        <v>1.2884384126438756E-2</v>
      </c>
      <c r="V9" s="222">
        <v>447</v>
      </c>
      <c r="W9" s="1042">
        <f t="shared" si="7"/>
        <v>7.6790929393574986E-2</v>
      </c>
      <c r="Y9" s="389"/>
      <c r="Z9" s="389"/>
    </row>
    <row r="10" spans="1:26" ht="17.100000000000001" customHeight="1">
      <c r="A10" s="977" t="s">
        <v>18</v>
      </c>
      <c r="B10" s="140">
        <v>2331</v>
      </c>
      <c r="C10" s="663">
        <v>8.0031586898303919E-2</v>
      </c>
      <c r="D10" s="330">
        <v>470</v>
      </c>
      <c r="E10" s="343">
        <f t="shared" si="8"/>
        <v>0.20163020163020162</v>
      </c>
      <c r="F10" s="354">
        <v>1343</v>
      </c>
      <c r="G10" s="223">
        <f t="shared" si="8"/>
        <v>0.57614757614757617</v>
      </c>
      <c r="H10" s="354">
        <v>128</v>
      </c>
      <c r="I10" s="223">
        <f t="shared" si="0"/>
        <v>5.4912054912054913E-2</v>
      </c>
      <c r="J10" s="222">
        <v>416</v>
      </c>
      <c r="K10" s="223">
        <f t="shared" si="1"/>
        <v>0.17846417846417847</v>
      </c>
      <c r="L10" s="222">
        <v>193</v>
      </c>
      <c r="M10" s="223">
        <f t="shared" si="2"/>
        <v>8.2797082797082797E-2</v>
      </c>
      <c r="N10" s="222">
        <v>27</v>
      </c>
      <c r="O10" s="223">
        <f t="shared" si="3"/>
        <v>1.1583011583011582E-2</v>
      </c>
      <c r="P10" s="222">
        <v>18</v>
      </c>
      <c r="Q10" s="223">
        <f t="shared" si="4"/>
        <v>7.7220077220077222E-3</v>
      </c>
      <c r="R10" s="222">
        <v>28</v>
      </c>
      <c r="S10" s="223">
        <f t="shared" si="5"/>
        <v>1.2012012012012012E-2</v>
      </c>
      <c r="T10" s="222">
        <v>33</v>
      </c>
      <c r="U10" s="223">
        <f t="shared" si="6"/>
        <v>1.4157014157014158E-2</v>
      </c>
      <c r="V10" s="222">
        <v>145</v>
      </c>
      <c r="W10" s="1042">
        <f t="shared" si="7"/>
        <v>6.2205062205062202E-2</v>
      </c>
      <c r="Y10" s="389"/>
      <c r="Z10" s="389"/>
    </row>
    <row r="11" spans="1:26" ht="17.100000000000001" customHeight="1">
      <c r="A11" s="977" t="s">
        <v>19</v>
      </c>
      <c r="B11" s="140">
        <v>2139</v>
      </c>
      <c r="C11" s="663">
        <v>7.9664804469273737E-2</v>
      </c>
      <c r="D11" s="330">
        <v>589</v>
      </c>
      <c r="E11" s="343">
        <f t="shared" si="8"/>
        <v>0.27536231884057971</v>
      </c>
      <c r="F11" s="354">
        <v>670</v>
      </c>
      <c r="G11" s="223">
        <f t="shared" si="8"/>
        <v>0.31323048153342681</v>
      </c>
      <c r="H11" s="354">
        <v>439</v>
      </c>
      <c r="I11" s="223">
        <f t="shared" si="0"/>
        <v>0.20523609163160356</v>
      </c>
      <c r="J11" s="222">
        <v>378</v>
      </c>
      <c r="K11" s="223">
        <f t="shared" si="1"/>
        <v>0.17671809256661991</v>
      </c>
      <c r="L11" s="222">
        <v>234</v>
      </c>
      <c r="M11" s="223">
        <f t="shared" si="2"/>
        <v>0.1093969144460028</v>
      </c>
      <c r="N11" s="222">
        <v>29</v>
      </c>
      <c r="O11" s="223">
        <f t="shared" si="3"/>
        <v>1.3557737260402058E-2</v>
      </c>
      <c r="P11" s="222">
        <v>20</v>
      </c>
      <c r="Q11" s="223">
        <f t="shared" si="4"/>
        <v>9.3501636278634868E-3</v>
      </c>
      <c r="R11" s="222">
        <v>57</v>
      </c>
      <c r="S11" s="223">
        <f t="shared" si="5"/>
        <v>2.6647966339410939E-2</v>
      </c>
      <c r="T11" s="222">
        <v>28</v>
      </c>
      <c r="U11" s="223">
        <f t="shared" si="6"/>
        <v>1.3090229079008883E-2</v>
      </c>
      <c r="V11" s="222">
        <v>284</v>
      </c>
      <c r="W11" s="1042">
        <f t="shared" si="7"/>
        <v>0.13277232351566151</v>
      </c>
      <c r="Y11" s="389"/>
      <c r="Z11" s="389"/>
    </row>
    <row r="12" spans="1:26" ht="17.100000000000001" customHeight="1">
      <c r="A12" s="977" t="s">
        <v>20</v>
      </c>
      <c r="B12" s="140">
        <v>1645</v>
      </c>
      <c r="C12" s="663">
        <v>0.1342418802023829</v>
      </c>
      <c r="D12" s="330">
        <v>507</v>
      </c>
      <c r="E12" s="343">
        <f t="shared" si="8"/>
        <v>0.30820668693009118</v>
      </c>
      <c r="F12" s="354">
        <v>1013</v>
      </c>
      <c r="G12" s="223">
        <f t="shared" si="8"/>
        <v>0.61580547112462003</v>
      </c>
      <c r="H12" s="354">
        <v>72</v>
      </c>
      <c r="I12" s="223">
        <f t="shared" si="0"/>
        <v>4.376899696048632E-2</v>
      </c>
      <c r="J12" s="222">
        <v>295</v>
      </c>
      <c r="K12" s="223">
        <f t="shared" si="1"/>
        <v>0.17933130699088146</v>
      </c>
      <c r="L12" s="222">
        <v>88</v>
      </c>
      <c r="M12" s="223">
        <f t="shared" si="2"/>
        <v>5.3495440729483285E-2</v>
      </c>
      <c r="N12" s="222">
        <v>9</v>
      </c>
      <c r="O12" s="223">
        <f t="shared" si="3"/>
        <v>5.47112462006079E-3</v>
      </c>
      <c r="P12" s="222">
        <v>13</v>
      </c>
      <c r="Q12" s="223">
        <f t="shared" si="4"/>
        <v>7.9027355623100311E-3</v>
      </c>
      <c r="R12" s="222">
        <v>12</v>
      </c>
      <c r="S12" s="223">
        <f t="shared" si="5"/>
        <v>7.29483282674772E-3</v>
      </c>
      <c r="T12" s="222">
        <v>6</v>
      </c>
      <c r="U12" s="223">
        <f t="shared" si="6"/>
        <v>3.64741641337386E-3</v>
      </c>
      <c r="V12" s="222">
        <v>137</v>
      </c>
      <c r="W12" s="1042">
        <f t="shared" si="7"/>
        <v>8.3282674772036477E-2</v>
      </c>
      <c r="Y12" s="389"/>
      <c r="Z12" s="389"/>
    </row>
    <row r="13" spans="1:26" ht="17.100000000000001" customHeight="1">
      <c r="A13" s="977" t="s">
        <v>21</v>
      </c>
      <c r="B13" s="140">
        <v>4091</v>
      </c>
      <c r="C13" s="663">
        <v>0.11262836219475264</v>
      </c>
      <c r="D13" s="330">
        <v>1312</v>
      </c>
      <c r="E13" s="343">
        <f t="shared" si="8"/>
        <v>0.32070398435590319</v>
      </c>
      <c r="F13" s="354">
        <v>1181</v>
      </c>
      <c r="G13" s="223">
        <f t="shared" si="8"/>
        <v>0.28868247372280614</v>
      </c>
      <c r="H13" s="354">
        <v>680</v>
      </c>
      <c r="I13" s="223">
        <f t="shared" si="0"/>
        <v>0.16621852847714494</v>
      </c>
      <c r="J13" s="222">
        <v>1034</v>
      </c>
      <c r="K13" s="223">
        <f t="shared" si="1"/>
        <v>0.25274993889024688</v>
      </c>
      <c r="L13" s="222">
        <v>552</v>
      </c>
      <c r="M13" s="223">
        <f t="shared" si="2"/>
        <v>0.13493033488144707</v>
      </c>
      <c r="N13" s="222">
        <v>30</v>
      </c>
      <c r="O13" s="223">
        <f t="shared" si="3"/>
        <v>7.3331703739916891E-3</v>
      </c>
      <c r="P13" s="222">
        <v>32</v>
      </c>
      <c r="Q13" s="223">
        <f t="shared" si="4"/>
        <v>7.822048398924468E-3</v>
      </c>
      <c r="R13" s="222">
        <v>32</v>
      </c>
      <c r="S13" s="223">
        <f t="shared" si="5"/>
        <v>7.822048398924468E-3</v>
      </c>
      <c r="T13" s="222">
        <v>42</v>
      </c>
      <c r="U13" s="223">
        <f t="shared" si="6"/>
        <v>1.0266438523588365E-2</v>
      </c>
      <c r="V13" s="222">
        <v>508</v>
      </c>
      <c r="W13" s="1042">
        <f t="shared" si="7"/>
        <v>0.12417501833292593</v>
      </c>
      <c r="Y13" s="389"/>
      <c r="Z13" s="389"/>
    </row>
    <row r="14" spans="1:26" ht="17.100000000000001" customHeight="1">
      <c r="A14" s="977" t="s">
        <v>22</v>
      </c>
      <c r="B14" s="140">
        <v>2006</v>
      </c>
      <c r="C14" s="663">
        <v>9.6693338474886731E-2</v>
      </c>
      <c r="D14" s="330">
        <v>689</v>
      </c>
      <c r="E14" s="343">
        <f t="shared" si="8"/>
        <v>0.34346959122632104</v>
      </c>
      <c r="F14" s="354">
        <v>791</v>
      </c>
      <c r="G14" s="223">
        <f t="shared" si="8"/>
        <v>0.39431704885343966</v>
      </c>
      <c r="H14" s="354">
        <v>219</v>
      </c>
      <c r="I14" s="223">
        <f t="shared" si="0"/>
        <v>0.10917248255234296</v>
      </c>
      <c r="J14" s="222">
        <v>520</v>
      </c>
      <c r="K14" s="223">
        <f t="shared" si="1"/>
        <v>0.25922233300099701</v>
      </c>
      <c r="L14" s="222">
        <v>198</v>
      </c>
      <c r="M14" s="223">
        <f t="shared" si="2"/>
        <v>9.8703888334995021E-2</v>
      </c>
      <c r="N14" s="222">
        <v>25</v>
      </c>
      <c r="O14" s="223">
        <f t="shared" si="3"/>
        <v>1.2462612163509471E-2</v>
      </c>
      <c r="P14" s="222">
        <v>21</v>
      </c>
      <c r="Q14" s="223">
        <f t="shared" si="4"/>
        <v>1.0468594217347957E-2</v>
      </c>
      <c r="R14" s="222">
        <v>22</v>
      </c>
      <c r="S14" s="223">
        <f t="shared" si="5"/>
        <v>1.0967098703888335E-2</v>
      </c>
      <c r="T14" s="222">
        <v>65</v>
      </c>
      <c r="U14" s="223">
        <f t="shared" si="6"/>
        <v>3.2402791625124626E-2</v>
      </c>
      <c r="V14" s="222">
        <v>145</v>
      </c>
      <c r="W14" s="1042">
        <f t="shared" si="7"/>
        <v>7.2283150548354935E-2</v>
      </c>
      <c r="Y14" s="389"/>
      <c r="Z14" s="389"/>
    </row>
    <row r="15" spans="1:26" ht="17.100000000000001" customHeight="1">
      <c r="A15" s="977" t="s">
        <v>23</v>
      </c>
      <c r="B15" s="140">
        <v>2670</v>
      </c>
      <c r="C15" s="663">
        <v>0.10899738732854343</v>
      </c>
      <c r="D15" s="330">
        <v>625</v>
      </c>
      <c r="E15" s="343">
        <f t="shared" si="8"/>
        <v>0.23408239700374531</v>
      </c>
      <c r="F15" s="354">
        <v>1304</v>
      </c>
      <c r="G15" s="223">
        <f t="shared" si="8"/>
        <v>0.48838951310861423</v>
      </c>
      <c r="H15" s="354">
        <v>297</v>
      </c>
      <c r="I15" s="223">
        <f t="shared" si="0"/>
        <v>0.11123595505617978</v>
      </c>
      <c r="J15" s="222">
        <v>352</v>
      </c>
      <c r="K15" s="223">
        <f t="shared" si="1"/>
        <v>0.13183520599250936</v>
      </c>
      <c r="L15" s="222">
        <v>326</v>
      </c>
      <c r="M15" s="223">
        <f t="shared" si="2"/>
        <v>0.12209737827715356</v>
      </c>
      <c r="N15" s="222">
        <v>35</v>
      </c>
      <c r="O15" s="223">
        <f t="shared" si="3"/>
        <v>1.3108614232209739E-2</v>
      </c>
      <c r="P15" s="222">
        <v>37</v>
      </c>
      <c r="Q15" s="223">
        <f t="shared" si="4"/>
        <v>1.3857677902621723E-2</v>
      </c>
      <c r="R15" s="222">
        <v>51</v>
      </c>
      <c r="S15" s="223">
        <f t="shared" si="5"/>
        <v>1.9101123595505618E-2</v>
      </c>
      <c r="T15" s="222">
        <v>46</v>
      </c>
      <c r="U15" s="223">
        <f t="shared" si="6"/>
        <v>1.7228464419475654E-2</v>
      </c>
      <c r="V15" s="222">
        <v>222</v>
      </c>
      <c r="W15" s="1042">
        <f t="shared" si="7"/>
        <v>8.3146067415730343E-2</v>
      </c>
      <c r="Y15" s="389"/>
      <c r="Z15" s="389"/>
    </row>
    <row r="16" spans="1:26" ht="17.100000000000001" customHeight="1">
      <c r="A16" s="977" t="s">
        <v>24</v>
      </c>
      <c r="B16" s="140">
        <v>1971</v>
      </c>
      <c r="C16" s="663">
        <v>8.1981532318442726E-2</v>
      </c>
      <c r="D16" s="330">
        <v>421</v>
      </c>
      <c r="E16" s="343">
        <f t="shared" si="8"/>
        <v>0.21359715880263824</v>
      </c>
      <c r="F16" s="354">
        <v>906</v>
      </c>
      <c r="G16" s="223">
        <f t="shared" si="8"/>
        <v>0.45966514459665142</v>
      </c>
      <c r="H16" s="354">
        <v>213</v>
      </c>
      <c r="I16" s="223">
        <f t="shared" si="0"/>
        <v>0.1080669710806697</v>
      </c>
      <c r="J16" s="222">
        <v>335</v>
      </c>
      <c r="K16" s="223">
        <f t="shared" si="1"/>
        <v>0.16996448503297817</v>
      </c>
      <c r="L16" s="222">
        <v>260</v>
      </c>
      <c r="M16" s="223">
        <f t="shared" si="2"/>
        <v>0.13191273465246067</v>
      </c>
      <c r="N16" s="222">
        <v>21</v>
      </c>
      <c r="O16" s="223">
        <f t="shared" si="3"/>
        <v>1.06544901065449E-2</v>
      </c>
      <c r="P16" s="222">
        <v>16</v>
      </c>
      <c r="Q16" s="223">
        <f t="shared" si="4"/>
        <v>8.1177067478437337E-3</v>
      </c>
      <c r="R16" s="222">
        <v>32</v>
      </c>
      <c r="S16" s="223">
        <f t="shared" si="5"/>
        <v>1.6235413495687467E-2</v>
      </c>
      <c r="T16" s="222">
        <v>28</v>
      </c>
      <c r="U16" s="223">
        <f t="shared" si="6"/>
        <v>1.4205986808726534E-2</v>
      </c>
      <c r="V16" s="222">
        <v>160</v>
      </c>
      <c r="W16" s="1042">
        <f t="shared" si="7"/>
        <v>8.1177067478437337E-2</v>
      </c>
      <c r="Y16" s="389"/>
      <c r="Z16" s="389"/>
    </row>
    <row r="17" spans="1:26" ht="17.100000000000001" customHeight="1">
      <c r="A17" s="977" t="s">
        <v>25</v>
      </c>
      <c r="B17" s="140">
        <v>1641</v>
      </c>
      <c r="C17" s="663">
        <v>7.1329218464748323E-2</v>
      </c>
      <c r="D17" s="330">
        <v>317</v>
      </c>
      <c r="E17" s="343">
        <f t="shared" si="8"/>
        <v>0.19317489335770871</v>
      </c>
      <c r="F17" s="354">
        <v>835</v>
      </c>
      <c r="G17" s="223">
        <f t="shared" si="8"/>
        <v>0.50883607556368071</v>
      </c>
      <c r="H17" s="354">
        <v>113</v>
      </c>
      <c r="I17" s="223">
        <f t="shared" si="0"/>
        <v>6.8860450944546014E-2</v>
      </c>
      <c r="J17" s="222">
        <v>339</v>
      </c>
      <c r="K17" s="223">
        <f t="shared" si="1"/>
        <v>0.20658135283363802</v>
      </c>
      <c r="L17" s="222">
        <v>105</v>
      </c>
      <c r="M17" s="223">
        <f t="shared" si="2"/>
        <v>6.3985374771480807E-2</v>
      </c>
      <c r="N17" s="222">
        <v>26</v>
      </c>
      <c r="O17" s="223">
        <f t="shared" si="3"/>
        <v>1.5843997562461912E-2</v>
      </c>
      <c r="P17" s="222">
        <v>17</v>
      </c>
      <c r="Q17" s="223">
        <f t="shared" si="4"/>
        <v>1.0359536867763558E-2</v>
      </c>
      <c r="R17" s="222">
        <v>19</v>
      </c>
      <c r="S17" s="223">
        <f t="shared" si="5"/>
        <v>1.157830591102986E-2</v>
      </c>
      <c r="T17" s="222">
        <v>20</v>
      </c>
      <c r="U17" s="223">
        <f t="shared" si="6"/>
        <v>1.2187690432663011E-2</v>
      </c>
      <c r="V17" s="222">
        <v>167</v>
      </c>
      <c r="W17" s="1042">
        <f t="shared" si="7"/>
        <v>0.10176721511273613</v>
      </c>
      <c r="Y17" s="389"/>
      <c r="Z17" s="389"/>
    </row>
    <row r="18" spans="1:26" ht="17.100000000000001" customHeight="1">
      <c r="A18" s="977" t="s">
        <v>26</v>
      </c>
      <c r="B18" s="140">
        <v>5260</v>
      </c>
      <c r="C18" s="663">
        <v>9.4938993574471151E-2</v>
      </c>
      <c r="D18" s="330">
        <v>843</v>
      </c>
      <c r="E18" s="343">
        <f t="shared" si="8"/>
        <v>0.16026615969581748</v>
      </c>
      <c r="F18" s="354">
        <v>3042</v>
      </c>
      <c r="G18" s="223">
        <f t="shared" si="8"/>
        <v>0.57832699619771866</v>
      </c>
      <c r="H18" s="354">
        <v>625</v>
      </c>
      <c r="I18" s="223">
        <f t="shared" si="0"/>
        <v>0.1188212927756654</v>
      </c>
      <c r="J18" s="222">
        <v>449</v>
      </c>
      <c r="K18" s="223">
        <f t="shared" si="1"/>
        <v>8.536121673003802E-2</v>
      </c>
      <c r="L18" s="222">
        <v>451</v>
      </c>
      <c r="M18" s="223">
        <f t="shared" si="2"/>
        <v>8.5741444866920147E-2</v>
      </c>
      <c r="N18" s="222">
        <v>68</v>
      </c>
      <c r="O18" s="223">
        <f t="shared" si="3"/>
        <v>1.2927756653992395E-2</v>
      </c>
      <c r="P18" s="222">
        <v>51</v>
      </c>
      <c r="Q18" s="223">
        <f t="shared" si="4"/>
        <v>9.6958174904942969E-3</v>
      </c>
      <c r="R18" s="222">
        <v>80</v>
      </c>
      <c r="S18" s="223">
        <f t="shared" si="5"/>
        <v>1.5209125475285171E-2</v>
      </c>
      <c r="T18" s="222">
        <v>221</v>
      </c>
      <c r="U18" s="223">
        <f t="shared" si="6"/>
        <v>4.2015209125475288E-2</v>
      </c>
      <c r="V18" s="222">
        <v>273</v>
      </c>
      <c r="W18" s="1042">
        <f t="shared" si="7"/>
        <v>5.1901140684410645E-2</v>
      </c>
      <c r="Y18" s="389"/>
      <c r="Z18" s="389"/>
    </row>
    <row r="19" spans="1:26" ht="17.100000000000001" customHeight="1">
      <c r="A19" s="977" t="s">
        <v>27</v>
      </c>
      <c r="B19" s="140">
        <v>2808</v>
      </c>
      <c r="C19" s="663">
        <v>0.10251542477456099</v>
      </c>
      <c r="D19" s="330">
        <v>716</v>
      </c>
      <c r="E19" s="343">
        <f t="shared" si="8"/>
        <v>0.25498575498575499</v>
      </c>
      <c r="F19" s="354">
        <v>1360</v>
      </c>
      <c r="G19" s="223">
        <f t="shared" si="8"/>
        <v>0.48433048433048431</v>
      </c>
      <c r="H19" s="354">
        <v>313</v>
      </c>
      <c r="I19" s="223">
        <f t="shared" si="0"/>
        <v>0.11146723646723647</v>
      </c>
      <c r="J19" s="224">
        <v>439</v>
      </c>
      <c r="K19" s="223">
        <f t="shared" si="1"/>
        <v>0.15633903133903135</v>
      </c>
      <c r="L19" s="222">
        <v>304</v>
      </c>
      <c r="M19" s="223">
        <f t="shared" si="2"/>
        <v>0.10826210826210826</v>
      </c>
      <c r="N19" s="222">
        <v>48</v>
      </c>
      <c r="O19" s="223">
        <f t="shared" si="3"/>
        <v>1.7094017094017096E-2</v>
      </c>
      <c r="P19" s="222">
        <v>24</v>
      </c>
      <c r="Q19" s="223">
        <f t="shared" si="4"/>
        <v>8.5470085470085479E-3</v>
      </c>
      <c r="R19" s="222">
        <v>32</v>
      </c>
      <c r="S19" s="223">
        <f t="shared" si="5"/>
        <v>1.1396011396011397E-2</v>
      </c>
      <c r="T19" s="222">
        <v>18</v>
      </c>
      <c r="U19" s="223">
        <f t="shared" si="6"/>
        <v>6.41025641025641E-3</v>
      </c>
      <c r="V19" s="222">
        <v>270</v>
      </c>
      <c r="W19" s="1042">
        <f t="shared" si="7"/>
        <v>9.6153846153846159E-2</v>
      </c>
      <c r="Y19" s="389"/>
      <c r="Z19" s="389"/>
    </row>
    <row r="20" spans="1:26" ht="17.100000000000001" customHeight="1">
      <c r="A20" s="977" t="s">
        <v>28</v>
      </c>
      <c r="B20" s="319">
        <v>2533</v>
      </c>
      <c r="C20" s="663">
        <v>0.10079586152009551</v>
      </c>
      <c r="D20" s="321">
        <v>441</v>
      </c>
      <c r="E20" s="343">
        <f t="shared" si="8"/>
        <v>0.17410185550730359</v>
      </c>
      <c r="F20" s="342">
        <v>1381</v>
      </c>
      <c r="G20" s="223">
        <f t="shared" si="8"/>
        <v>0.54520331622581919</v>
      </c>
      <c r="H20" s="342">
        <v>361</v>
      </c>
      <c r="I20" s="223">
        <f t="shared" si="0"/>
        <v>0.14251875246742993</v>
      </c>
      <c r="J20" s="224">
        <v>271</v>
      </c>
      <c r="K20" s="223">
        <f t="shared" si="1"/>
        <v>0.10698776154757204</v>
      </c>
      <c r="L20" s="224">
        <v>172</v>
      </c>
      <c r="M20" s="223">
        <f t="shared" si="2"/>
        <v>6.7903671535728391E-2</v>
      </c>
      <c r="N20" s="224">
        <v>50</v>
      </c>
      <c r="O20" s="223">
        <f t="shared" si="3"/>
        <v>1.9739439399921042E-2</v>
      </c>
      <c r="P20" s="224">
        <v>8</v>
      </c>
      <c r="Q20" s="223">
        <f t="shared" si="4"/>
        <v>3.1583103039873666E-3</v>
      </c>
      <c r="R20" s="224">
        <v>46</v>
      </c>
      <c r="S20" s="223">
        <f t="shared" si="5"/>
        <v>1.8160284247927358E-2</v>
      </c>
      <c r="T20" s="224">
        <v>33</v>
      </c>
      <c r="U20" s="223">
        <f t="shared" si="6"/>
        <v>1.3028030003947888E-2</v>
      </c>
      <c r="V20" s="224">
        <v>211</v>
      </c>
      <c r="W20" s="1042">
        <f t="shared" si="7"/>
        <v>8.3300434267666798E-2</v>
      </c>
      <c r="Y20" s="389"/>
      <c r="Z20" s="389"/>
    </row>
    <row r="21" spans="1:26" ht="17.100000000000001" customHeight="1">
      <c r="A21" s="1081" t="s">
        <v>29</v>
      </c>
      <c r="B21" s="319">
        <v>4705</v>
      </c>
      <c r="C21" s="663">
        <v>9.3197844861738377E-2</v>
      </c>
      <c r="D21" s="321">
        <v>1192</v>
      </c>
      <c r="E21" s="343">
        <f t="shared" si="8"/>
        <v>0.25334750265674816</v>
      </c>
      <c r="F21" s="342">
        <v>1886</v>
      </c>
      <c r="G21" s="223">
        <f t="shared" si="8"/>
        <v>0.40085015940488844</v>
      </c>
      <c r="H21" s="342">
        <v>563</v>
      </c>
      <c r="I21" s="223">
        <f t="shared" si="0"/>
        <v>0.11965993623804463</v>
      </c>
      <c r="J21" s="224">
        <v>846</v>
      </c>
      <c r="K21" s="223">
        <f t="shared" si="1"/>
        <v>0.17980871413390009</v>
      </c>
      <c r="L21" s="224">
        <v>699</v>
      </c>
      <c r="M21" s="223">
        <f t="shared" si="2"/>
        <v>0.1485653560042508</v>
      </c>
      <c r="N21" s="224">
        <v>78</v>
      </c>
      <c r="O21" s="223">
        <f t="shared" si="3"/>
        <v>1.6578108395324122E-2</v>
      </c>
      <c r="P21" s="224">
        <v>25</v>
      </c>
      <c r="Q21" s="223">
        <f t="shared" si="4"/>
        <v>5.3134962805526037E-3</v>
      </c>
      <c r="R21" s="224">
        <v>122</v>
      </c>
      <c r="S21" s="223">
        <f t="shared" si="5"/>
        <v>2.5929861849096705E-2</v>
      </c>
      <c r="T21" s="224">
        <v>159</v>
      </c>
      <c r="U21" s="223">
        <f t="shared" si="6"/>
        <v>3.3793836344314557E-2</v>
      </c>
      <c r="V21" s="224">
        <v>327</v>
      </c>
      <c r="W21" s="1042">
        <f t="shared" si="7"/>
        <v>6.9500531349628053E-2</v>
      </c>
      <c r="Y21" s="389"/>
      <c r="Z21" s="389"/>
    </row>
    <row r="22" spans="1:26" s="551" customFormat="1" ht="17.100000000000001" customHeight="1">
      <c r="A22" s="1625"/>
      <c r="B22" s="14"/>
      <c r="C22" s="143"/>
      <c r="D22" s="14"/>
      <c r="E22" s="143"/>
      <c r="F22" s="14"/>
      <c r="G22" s="143"/>
      <c r="H22" s="14"/>
      <c r="I22" s="143"/>
      <c r="J22" s="14"/>
      <c r="K22" s="143"/>
      <c r="L22" s="14"/>
      <c r="M22" s="143"/>
      <c r="N22" s="14"/>
      <c r="O22" s="143"/>
      <c r="P22" s="14"/>
      <c r="Q22" s="143"/>
      <c r="R22" s="14"/>
      <c r="S22" s="143"/>
      <c r="T22" s="14"/>
      <c r="U22" s="143"/>
      <c r="V22" s="14"/>
      <c r="W22" s="143"/>
      <c r="Y22" s="389"/>
      <c r="Z22" s="389"/>
    </row>
    <row r="23" spans="1:26">
      <c r="A23" s="412" t="s">
        <v>1671</v>
      </c>
      <c r="B23" s="167"/>
      <c r="C23" s="167"/>
      <c r="D23" s="167"/>
      <c r="E23" s="167"/>
      <c r="F23" s="167"/>
      <c r="G23" s="167"/>
      <c r="H23" s="167"/>
      <c r="I23" s="167"/>
      <c r="J23" s="167"/>
      <c r="K23" s="167"/>
      <c r="L23" s="167"/>
      <c r="M23" s="167"/>
      <c r="N23" s="167"/>
      <c r="O23" s="167"/>
      <c r="P23" s="167"/>
      <c r="Q23" s="167"/>
      <c r="R23" s="167"/>
      <c r="S23" s="167"/>
      <c r="T23" s="167"/>
      <c r="U23" s="167"/>
      <c r="V23" s="167"/>
      <c r="W23" s="167"/>
    </row>
    <row r="24" spans="1:26">
      <c r="A24" s="413" t="s">
        <v>527</v>
      </c>
      <c r="B24" s="169"/>
      <c r="C24" s="169"/>
      <c r="D24" s="169"/>
      <c r="E24" s="169"/>
      <c r="F24" s="169"/>
      <c r="G24" s="169"/>
      <c r="H24" s="169"/>
      <c r="I24" s="169"/>
      <c r="J24" s="169"/>
      <c r="K24" s="169"/>
      <c r="L24" s="169"/>
      <c r="M24" s="169"/>
      <c r="N24" s="167"/>
      <c r="O24" s="167"/>
      <c r="P24" s="167"/>
      <c r="Q24" s="167"/>
      <c r="R24" s="167"/>
      <c r="S24" s="167"/>
      <c r="T24" s="167"/>
      <c r="U24" s="167"/>
      <c r="V24" s="167"/>
      <c r="W24" s="167"/>
    </row>
    <row r="25" spans="1:26">
      <c r="A25" s="413" t="s">
        <v>1574</v>
      </c>
      <c r="B25" s="377"/>
      <c r="C25" s="377"/>
      <c r="D25" s="377"/>
      <c r="E25" s="377"/>
      <c r="F25" s="377"/>
      <c r="G25" s="377"/>
      <c r="H25" s="377"/>
      <c r="I25" s="377"/>
      <c r="J25" s="377"/>
      <c r="K25" s="377"/>
      <c r="L25" s="377"/>
      <c r="M25" s="377"/>
      <c r="N25" s="377"/>
      <c r="O25" s="377"/>
      <c r="P25" s="377"/>
      <c r="Q25" s="377"/>
      <c r="R25" s="377"/>
      <c r="S25" s="377"/>
      <c r="T25" s="377"/>
      <c r="U25" s="377"/>
      <c r="V25" s="377"/>
      <c r="W25" s="377"/>
    </row>
    <row r="26" spans="1:26">
      <c r="A26" s="413" t="s">
        <v>1670</v>
      </c>
      <c r="B26" s="18"/>
      <c r="C26" s="18"/>
      <c r="D26" s="18"/>
      <c r="E26" s="18"/>
      <c r="F26" s="18"/>
      <c r="G26" s="18"/>
      <c r="H26" s="18"/>
      <c r="I26" s="18"/>
      <c r="J26" s="18"/>
      <c r="K26" s="18"/>
      <c r="L26" s="18"/>
      <c r="M26" s="18"/>
      <c r="N26" s="18"/>
      <c r="O26" s="18"/>
      <c r="P26" s="18"/>
      <c r="Q26" s="18"/>
      <c r="R26" s="18"/>
      <c r="S26" s="18"/>
      <c r="T26" s="18"/>
      <c r="U26" s="18"/>
      <c r="V26" s="18"/>
      <c r="W26" s="18"/>
    </row>
    <row r="27" spans="1:26">
      <c r="A27" s="69" t="s">
        <v>513</v>
      </c>
    </row>
    <row r="29" spans="1:26">
      <c r="B29" s="19"/>
      <c r="C29" s="19"/>
      <c r="D29" s="19"/>
      <c r="E29" s="19"/>
      <c r="F29" s="19"/>
      <c r="G29" s="19"/>
      <c r="H29" s="19"/>
      <c r="I29" s="19"/>
      <c r="J29" s="19"/>
      <c r="K29" s="19"/>
      <c r="L29" s="19"/>
      <c r="M29" s="19"/>
      <c r="N29" s="19"/>
      <c r="O29" s="19"/>
      <c r="P29" s="19"/>
      <c r="Q29" s="19"/>
      <c r="R29" s="19"/>
      <c r="S29" s="19"/>
      <c r="T29" s="19"/>
      <c r="U29" s="19"/>
      <c r="V29" s="19"/>
      <c r="W29" s="19"/>
    </row>
  </sheetData>
  <mergeCells count="13">
    <mergeCell ref="R4:S5"/>
    <mergeCell ref="T4:U5"/>
    <mergeCell ref="V4:W5"/>
    <mergeCell ref="A3:A6"/>
    <mergeCell ref="B3:C5"/>
    <mergeCell ref="D3:E5"/>
    <mergeCell ref="F3:W3"/>
    <mergeCell ref="F4:G5"/>
    <mergeCell ref="H4:I5"/>
    <mergeCell ref="J4:K5"/>
    <mergeCell ref="L4:M5"/>
    <mergeCell ref="N4:O5"/>
    <mergeCell ref="P4:Q5"/>
  </mergeCells>
  <hyperlinks>
    <hyperlink ref="Y2" location="OBSAH!A1" display="Zpět na obsah"/>
  </hyperlinks>
  <pageMargins left="0.7" right="0.7" top="0.78740157499999996" bottom="0.78740157499999996"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9"/>
  <sheetViews>
    <sheetView showGridLines="0" workbookViewId="0"/>
  </sheetViews>
  <sheetFormatPr defaultRowHeight="15"/>
  <cols>
    <col min="1" max="1" width="20.28515625" customWidth="1"/>
    <col min="2" max="23" width="6.42578125" customWidth="1"/>
  </cols>
  <sheetData>
    <row r="1" spans="1:26">
      <c r="A1" s="165" t="s">
        <v>1062</v>
      </c>
    </row>
    <row r="2" spans="1:26" ht="15.75" thickBot="1">
      <c r="A2" s="1614" t="s">
        <v>1719</v>
      </c>
      <c r="U2" s="146"/>
      <c r="V2" s="146"/>
      <c r="W2" s="146"/>
      <c r="X2" s="146"/>
      <c r="Y2" s="213" t="s">
        <v>1602</v>
      </c>
      <c r="Z2" s="146"/>
    </row>
    <row r="3" spans="1:26" ht="15" customHeight="1">
      <c r="A3" s="1987" t="s">
        <v>184</v>
      </c>
      <c r="B3" s="2087" t="s">
        <v>67</v>
      </c>
      <c r="C3" s="2005"/>
      <c r="D3" s="2005" t="s">
        <v>476</v>
      </c>
      <c r="E3" s="2088"/>
      <c r="F3" s="2011" t="s">
        <v>41</v>
      </c>
      <c r="G3" s="2011"/>
      <c r="H3" s="2011"/>
      <c r="I3" s="2011"/>
      <c r="J3" s="2011"/>
      <c r="K3" s="2011"/>
      <c r="L3" s="2011"/>
      <c r="M3" s="2011"/>
      <c r="N3" s="2011"/>
      <c r="O3" s="2011"/>
      <c r="P3" s="2011"/>
      <c r="Q3" s="2011"/>
      <c r="R3" s="2011"/>
      <c r="S3" s="2011"/>
      <c r="T3" s="2011"/>
      <c r="U3" s="2011"/>
      <c r="V3" s="2013"/>
      <c r="W3" s="2013"/>
    </row>
    <row r="4" spans="1:26">
      <c r="A4" s="1992"/>
      <c r="B4" s="2103"/>
      <c r="C4" s="2007"/>
      <c r="D4" s="2007"/>
      <c r="E4" s="2111"/>
      <c r="F4" s="1973" t="s">
        <v>160</v>
      </c>
      <c r="G4" s="1915"/>
      <c r="H4" s="1915" t="s">
        <v>161</v>
      </c>
      <c r="I4" s="1915"/>
      <c r="J4" s="2117" t="s">
        <v>43</v>
      </c>
      <c r="K4" s="2117"/>
      <c r="L4" s="1915" t="s">
        <v>46</v>
      </c>
      <c r="M4" s="1915"/>
      <c r="N4" s="1915" t="s">
        <v>44</v>
      </c>
      <c r="O4" s="1915"/>
      <c r="P4" s="1915" t="s">
        <v>45</v>
      </c>
      <c r="Q4" s="1915"/>
      <c r="R4" s="1915" t="s">
        <v>47</v>
      </c>
      <c r="S4" s="1915"/>
      <c r="T4" s="1915" t="s">
        <v>655</v>
      </c>
      <c r="U4" s="1915"/>
      <c r="V4" s="1998" t="s">
        <v>61</v>
      </c>
      <c r="W4" s="1999"/>
    </row>
    <row r="5" spans="1:26">
      <c r="A5" s="1992"/>
      <c r="B5" s="2009"/>
      <c r="C5" s="2008"/>
      <c r="D5" s="2008"/>
      <c r="E5" s="2019"/>
      <c r="F5" s="2002"/>
      <c r="G5" s="2008"/>
      <c r="H5" s="2008"/>
      <c r="I5" s="2008"/>
      <c r="J5" s="2118"/>
      <c r="K5" s="2118"/>
      <c r="L5" s="2008"/>
      <c r="M5" s="2008"/>
      <c r="N5" s="2008"/>
      <c r="O5" s="2008"/>
      <c r="P5" s="2008"/>
      <c r="Q5" s="2008"/>
      <c r="R5" s="2008"/>
      <c r="S5" s="2008"/>
      <c r="T5" s="2008"/>
      <c r="U5" s="2008"/>
      <c r="V5" s="2000"/>
      <c r="W5" s="1920"/>
    </row>
    <row r="6" spans="1:26" ht="15.75" thickBot="1">
      <c r="A6" s="1993"/>
      <c r="B6" s="1061" t="s">
        <v>142</v>
      </c>
      <c r="C6" s="1062" t="s">
        <v>151</v>
      </c>
      <c r="D6" s="1064" t="s">
        <v>142</v>
      </c>
      <c r="E6" s="1071" t="s">
        <v>147</v>
      </c>
      <c r="F6" s="1072" t="s">
        <v>142</v>
      </c>
      <c r="G6" s="1066" t="s">
        <v>147</v>
      </c>
      <c r="H6" s="1064" t="s">
        <v>142</v>
      </c>
      <c r="I6" s="1066" t="s">
        <v>147</v>
      </c>
      <c r="J6" s="1064" t="s">
        <v>142</v>
      </c>
      <c r="K6" s="1066" t="s">
        <v>147</v>
      </c>
      <c r="L6" s="1064" t="s">
        <v>142</v>
      </c>
      <c r="M6" s="1066" t="s">
        <v>147</v>
      </c>
      <c r="N6" s="1064" t="s">
        <v>142</v>
      </c>
      <c r="O6" s="1066" t="s">
        <v>147</v>
      </c>
      <c r="P6" s="1064" t="s">
        <v>142</v>
      </c>
      <c r="Q6" s="1066" t="s">
        <v>147</v>
      </c>
      <c r="R6" s="1064" t="s">
        <v>142</v>
      </c>
      <c r="S6" s="1066" t="s">
        <v>147</v>
      </c>
      <c r="T6" s="1064" t="s">
        <v>142</v>
      </c>
      <c r="U6" s="1066" t="s">
        <v>147</v>
      </c>
      <c r="V6" s="1064" t="s">
        <v>142</v>
      </c>
      <c r="W6" s="1065" t="s">
        <v>147</v>
      </c>
    </row>
    <row r="7" spans="1:26" ht="17.100000000000001" customHeight="1">
      <c r="A7" s="1076" t="s">
        <v>1601</v>
      </c>
      <c r="B7" s="629">
        <v>85410</v>
      </c>
      <c r="C7" s="673">
        <v>0.16561505020224387</v>
      </c>
      <c r="D7" s="632">
        <v>18874</v>
      </c>
      <c r="E7" s="661">
        <f>D7/$B7</f>
        <v>0.22098114974827304</v>
      </c>
      <c r="F7" s="632">
        <v>33343</v>
      </c>
      <c r="G7" s="673">
        <f>F7/$B7</f>
        <v>0.39038754244233698</v>
      </c>
      <c r="H7" s="632">
        <v>17281</v>
      </c>
      <c r="I7" s="659">
        <f>H7/$B7</f>
        <v>0.2023299379463763</v>
      </c>
      <c r="J7" s="632">
        <v>8443</v>
      </c>
      <c r="K7" s="659">
        <f>J7/$B7</f>
        <v>9.8852593373141312E-2</v>
      </c>
      <c r="L7" s="632">
        <v>11603</v>
      </c>
      <c r="M7" s="659">
        <f>L7/$B7</f>
        <v>0.13585060297389065</v>
      </c>
      <c r="N7" s="632">
        <v>667</v>
      </c>
      <c r="O7" s="659">
        <f>N7/$B7</f>
        <v>7.8093900011708232E-3</v>
      </c>
      <c r="P7" s="632">
        <v>593</v>
      </c>
      <c r="Q7" s="659">
        <f>P7/$B7</f>
        <v>6.9429809155836554E-3</v>
      </c>
      <c r="R7" s="632">
        <v>720</v>
      </c>
      <c r="S7" s="659">
        <f>R7/$B7</f>
        <v>8.4299262381454156E-3</v>
      </c>
      <c r="T7" s="632">
        <v>3667</v>
      </c>
      <c r="U7" s="659">
        <f>T7/$B7</f>
        <v>4.2934082660110055E-2</v>
      </c>
      <c r="V7" s="632">
        <v>9093</v>
      </c>
      <c r="W7" s="673">
        <f>V7/$B7</f>
        <v>0.10646294344924481</v>
      </c>
      <c r="Y7" s="389"/>
      <c r="Z7" s="389"/>
    </row>
    <row r="8" spans="1:26" ht="17.100000000000001" customHeight="1">
      <c r="A8" s="977" t="s">
        <v>16</v>
      </c>
      <c r="B8" s="140">
        <v>9139</v>
      </c>
      <c r="C8" s="663">
        <v>0.14618657623648346</v>
      </c>
      <c r="D8" s="330">
        <v>2342</v>
      </c>
      <c r="E8" s="343">
        <f t="shared" ref="E8:E21" si="0">D8/$B8</f>
        <v>0.25626436152751941</v>
      </c>
      <c r="F8" s="222">
        <v>4197</v>
      </c>
      <c r="G8" s="663">
        <f t="shared" ref="G8:G21" si="1">F8/$B8</f>
        <v>0.45924061713535397</v>
      </c>
      <c r="H8" s="330">
        <v>1174</v>
      </c>
      <c r="I8" s="460">
        <f t="shared" ref="I8:I21" si="2">H8/$B8</f>
        <v>0.12846044424991793</v>
      </c>
      <c r="J8" s="330">
        <v>419</v>
      </c>
      <c r="K8" s="460">
        <f t="shared" ref="K8:K21" si="3">J8/$B8</f>
        <v>4.5847466900098478E-2</v>
      </c>
      <c r="L8" s="330">
        <v>1503</v>
      </c>
      <c r="M8" s="460">
        <f t="shared" ref="M8:M21" si="4">L8/$B8</f>
        <v>0.16446000656526971</v>
      </c>
      <c r="N8" s="330">
        <v>96</v>
      </c>
      <c r="O8" s="460">
        <f t="shared" ref="O8:O21" si="5">N8/$B8</f>
        <v>1.0504431557063137E-2</v>
      </c>
      <c r="P8" s="330">
        <v>122</v>
      </c>
      <c r="Q8" s="460">
        <f t="shared" ref="Q8:Q21" si="6">P8/$B8</f>
        <v>1.3349381770434402E-2</v>
      </c>
      <c r="R8" s="330">
        <v>57</v>
      </c>
      <c r="S8" s="460">
        <f t="shared" ref="S8:S21" si="7">R8/$B8</f>
        <v>6.2370062370062374E-3</v>
      </c>
      <c r="T8" s="330">
        <v>342</v>
      </c>
      <c r="U8" s="460">
        <f t="shared" ref="U8:U21" si="8">T8/$B8</f>
        <v>3.7422037422037424E-2</v>
      </c>
      <c r="V8" s="222">
        <v>1229</v>
      </c>
      <c r="W8" s="1042">
        <f t="shared" ref="W8:W21" si="9">V8/$B8</f>
        <v>0.1344786081628187</v>
      </c>
      <c r="Y8" s="389"/>
      <c r="Z8" s="389"/>
    </row>
    <row r="9" spans="1:26" ht="17.100000000000001" customHeight="1">
      <c r="A9" s="977" t="s">
        <v>17</v>
      </c>
      <c r="B9" s="140">
        <v>11633</v>
      </c>
      <c r="C9" s="663">
        <v>0.15278233803075872</v>
      </c>
      <c r="D9" s="330">
        <v>1943</v>
      </c>
      <c r="E9" s="343">
        <f t="shared" si="0"/>
        <v>0.16702484311871402</v>
      </c>
      <c r="F9" s="222">
        <v>4159</v>
      </c>
      <c r="G9" s="663">
        <f t="shared" si="1"/>
        <v>0.35751740737556947</v>
      </c>
      <c r="H9" s="330">
        <v>2974</v>
      </c>
      <c r="I9" s="460">
        <f t="shared" si="2"/>
        <v>0.25565202441330698</v>
      </c>
      <c r="J9" s="330">
        <v>928</v>
      </c>
      <c r="K9" s="460">
        <f t="shared" si="3"/>
        <v>7.9773059399982804E-2</v>
      </c>
      <c r="L9" s="330">
        <v>1911</v>
      </c>
      <c r="M9" s="460">
        <f t="shared" si="4"/>
        <v>0.16427404796699047</v>
      </c>
      <c r="N9" s="330">
        <v>71</v>
      </c>
      <c r="O9" s="460">
        <f t="shared" si="5"/>
        <v>6.103326742886616E-3</v>
      </c>
      <c r="P9" s="330">
        <v>95</v>
      </c>
      <c r="Q9" s="460">
        <f t="shared" si="6"/>
        <v>8.1664231066792738E-3</v>
      </c>
      <c r="R9" s="330">
        <v>62</v>
      </c>
      <c r="S9" s="460">
        <f t="shared" si="7"/>
        <v>5.3296656064643682E-3</v>
      </c>
      <c r="T9" s="330">
        <v>371</v>
      </c>
      <c r="U9" s="460">
        <f t="shared" si="8"/>
        <v>3.1892031290294852E-2</v>
      </c>
      <c r="V9" s="222">
        <v>1062</v>
      </c>
      <c r="W9" s="1042">
        <f t="shared" si="9"/>
        <v>9.1292014097825155E-2</v>
      </c>
      <c r="Y9" s="389"/>
      <c r="Z9" s="389"/>
    </row>
    <row r="10" spans="1:26" ht="17.100000000000001" customHeight="1">
      <c r="A10" s="977" t="s">
        <v>18</v>
      </c>
      <c r="B10" s="140">
        <v>4424</v>
      </c>
      <c r="C10" s="663">
        <v>0.14281563740839978</v>
      </c>
      <c r="D10" s="330">
        <v>793</v>
      </c>
      <c r="E10" s="343">
        <f t="shared" si="0"/>
        <v>0.17924954792043399</v>
      </c>
      <c r="F10" s="222">
        <v>2208</v>
      </c>
      <c r="G10" s="663">
        <f t="shared" si="1"/>
        <v>0.49909584086799275</v>
      </c>
      <c r="H10" s="330">
        <v>559</v>
      </c>
      <c r="I10" s="460">
        <f t="shared" si="2"/>
        <v>0.12635623869801085</v>
      </c>
      <c r="J10" s="330">
        <v>568</v>
      </c>
      <c r="K10" s="460">
        <f t="shared" si="3"/>
        <v>0.12839059674502712</v>
      </c>
      <c r="L10" s="330">
        <v>546</v>
      </c>
      <c r="M10" s="460">
        <f t="shared" si="4"/>
        <v>0.12341772151898735</v>
      </c>
      <c r="N10" s="330">
        <v>45</v>
      </c>
      <c r="O10" s="460">
        <f t="shared" si="5"/>
        <v>1.0171790235081375E-2</v>
      </c>
      <c r="P10" s="330">
        <v>24</v>
      </c>
      <c r="Q10" s="460">
        <f t="shared" si="6"/>
        <v>5.4249547920433997E-3</v>
      </c>
      <c r="R10" s="330">
        <v>29</v>
      </c>
      <c r="S10" s="460">
        <f t="shared" si="7"/>
        <v>6.5551537070524411E-3</v>
      </c>
      <c r="T10" s="330">
        <v>123</v>
      </c>
      <c r="U10" s="460">
        <f t="shared" si="8"/>
        <v>2.7802893309222424E-2</v>
      </c>
      <c r="V10" s="222">
        <v>322</v>
      </c>
      <c r="W10" s="1042">
        <f t="shared" si="9"/>
        <v>7.2784810126582278E-2</v>
      </c>
      <c r="Y10" s="389"/>
      <c r="Z10" s="389"/>
    </row>
    <row r="11" spans="1:26" ht="17.100000000000001" customHeight="1">
      <c r="A11" s="977" t="s">
        <v>19</v>
      </c>
      <c r="B11" s="140">
        <v>4386</v>
      </c>
      <c r="C11" s="663">
        <v>0.15568649723129349</v>
      </c>
      <c r="D11" s="330">
        <v>1060</v>
      </c>
      <c r="E11" s="343">
        <f t="shared" si="0"/>
        <v>0.24167806657546739</v>
      </c>
      <c r="F11" s="222">
        <v>1145</v>
      </c>
      <c r="G11" s="663">
        <f t="shared" si="1"/>
        <v>0.26105791153670771</v>
      </c>
      <c r="H11" s="330">
        <v>1263</v>
      </c>
      <c r="I11" s="460">
        <f t="shared" si="2"/>
        <v>0.28796169630642954</v>
      </c>
      <c r="J11" s="330">
        <v>541</v>
      </c>
      <c r="K11" s="460">
        <f t="shared" si="3"/>
        <v>0.12334701322389421</v>
      </c>
      <c r="L11" s="330">
        <v>523</v>
      </c>
      <c r="M11" s="460">
        <f t="shared" si="4"/>
        <v>0.11924304605563156</v>
      </c>
      <c r="N11" s="330">
        <v>25</v>
      </c>
      <c r="O11" s="460">
        <f t="shared" si="5"/>
        <v>5.699954400364797E-3</v>
      </c>
      <c r="P11" s="330">
        <v>37</v>
      </c>
      <c r="Q11" s="460">
        <f t="shared" si="6"/>
        <v>8.4359325125398996E-3</v>
      </c>
      <c r="R11" s="330">
        <v>60</v>
      </c>
      <c r="S11" s="460">
        <f t="shared" si="7"/>
        <v>1.3679890560875513E-2</v>
      </c>
      <c r="T11" s="330">
        <v>105</v>
      </c>
      <c r="U11" s="460">
        <f t="shared" si="8"/>
        <v>2.3939808481532147E-2</v>
      </c>
      <c r="V11" s="222">
        <v>687</v>
      </c>
      <c r="W11" s="1042">
        <f t="shared" si="9"/>
        <v>0.15663474692202461</v>
      </c>
      <c r="Y11" s="389"/>
      <c r="Z11" s="389"/>
    </row>
    <row r="12" spans="1:26" ht="17.100000000000001" customHeight="1">
      <c r="A12" s="977" t="s">
        <v>20</v>
      </c>
      <c r="B12" s="140">
        <v>2762</v>
      </c>
      <c r="C12" s="663">
        <v>0.21415833139489804</v>
      </c>
      <c r="D12" s="330">
        <v>812</v>
      </c>
      <c r="E12" s="343">
        <f t="shared" si="0"/>
        <v>0.29398986241853731</v>
      </c>
      <c r="F12" s="222">
        <v>1603</v>
      </c>
      <c r="G12" s="663">
        <f t="shared" si="1"/>
        <v>0.58037653874004347</v>
      </c>
      <c r="H12" s="330">
        <v>222</v>
      </c>
      <c r="I12" s="460">
        <f t="shared" si="2"/>
        <v>8.0376538740043441E-2</v>
      </c>
      <c r="J12" s="330">
        <v>313</v>
      </c>
      <c r="K12" s="460">
        <f t="shared" si="3"/>
        <v>0.11332367849384505</v>
      </c>
      <c r="L12" s="330">
        <v>218</v>
      </c>
      <c r="M12" s="460">
        <f t="shared" si="4"/>
        <v>7.892831281679942E-2</v>
      </c>
      <c r="N12" s="330">
        <v>8</v>
      </c>
      <c r="O12" s="460">
        <f t="shared" si="5"/>
        <v>2.8964518464880519E-3</v>
      </c>
      <c r="P12" s="330">
        <v>15</v>
      </c>
      <c r="Q12" s="460">
        <f t="shared" si="6"/>
        <v>5.4308472121650979E-3</v>
      </c>
      <c r="R12" s="330">
        <v>14</v>
      </c>
      <c r="S12" s="460">
        <f t="shared" si="7"/>
        <v>5.0687907313540911E-3</v>
      </c>
      <c r="T12" s="330">
        <v>19</v>
      </c>
      <c r="U12" s="460">
        <f t="shared" si="8"/>
        <v>6.8790731354091235E-3</v>
      </c>
      <c r="V12" s="222">
        <v>350</v>
      </c>
      <c r="W12" s="1042">
        <f t="shared" si="9"/>
        <v>0.12671976828385229</v>
      </c>
      <c r="Y12" s="389"/>
      <c r="Z12" s="389"/>
    </row>
    <row r="13" spans="1:26" ht="17.100000000000001" customHeight="1">
      <c r="A13" s="977" t="s">
        <v>21</v>
      </c>
      <c r="B13" s="140">
        <v>7654</v>
      </c>
      <c r="C13" s="663">
        <v>0.1974920012385179</v>
      </c>
      <c r="D13" s="330">
        <v>2193</v>
      </c>
      <c r="E13" s="343">
        <f t="shared" si="0"/>
        <v>0.28651685393258425</v>
      </c>
      <c r="F13" s="222">
        <v>1848</v>
      </c>
      <c r="G13" s="663">
        <f t="shared" si="1"/>
        <v>0.24144238306767704</v>
      </c>
      <c r="H13" s="330">
        <v>1817</v>
      </c>
      <c r="I13" s="460">
        <f t="shared" si="2"/>
        <v>0.23739221322184478</v>
      </c>
      <c r="J13" s="330">
        <v>1290</v>
      </c>
      <c r="K13" s="460">
        <f t="shared" si="3"/>
        <v>0.16853932584269662</v>
      </c>
      <c r="L13" s="330">
        <v>1185</v>
      </c>
      <c r="M13" s="460">
        <f t="shared" si="4"/>
        <v>0.15482100862294226</v>
      </c>
      <c r="N13" s="330">
        <v>37</v>
      </c>
      <c r="O13" s="460">
        <f t="shared" si="5"/>
        <v>4.8340736869610665E-3</v>
      </c>
      <c r="P13" s="330">
        <v>53</v>
      </c>
      <c r="Q13" s="460">
        <f t="shared" si="6"/>
        <v>6.9244839299712566E-3</v>
      </c>
      <c r="R13" s="330">
        <v>39</v>
      </c>
      <c r="S13" s="460">
        <f t="shared" si="7"/>
        <v>5.0953749673373402E-3</v>
      </c>
      <c r="T13" s="330">
        <v>164</v>
      </c>
      <c r="U13" s="460">
        <f t="shared" si="8"/>
        <v>2.1426704990854455E-2</v>
      </c>
      <c r="V13" s="222">
        <v>1221</v>
      </c>
      <c r="W13" s="1042">
        <f t="shared" si="9"/>
        <v>0.15952443166971519</v>
      </c>
      <c r="Y13" s="389"/>
      <c r="Z13" s="389"/>
    </row>
    <row r="14" spans="1:26" ht="17.100000000000001" customHeight="1">
      <c r="A14" s="977" t="s">
        <v>22</v>
      </c>
      <c r="B14" s="140">
        <v>3741</v>
      </c>
      <c r="C14" s="663">
        <v>0.16851351351351351</v>
      </c>
      <c r="D14" s="330">
        <v>1173</v>
      </c>
      <c r="E14" s="343">
        <f t="shared" si="0"/>
        <v>0.31355252606255013</v>
      </c>
      <c r="F14" s="222">
        <v>1195</v>
      </c>
      <c r="G14" s="663">
        <f t="shared" si="1"/>
        <v>0.31943330660251268</v>
      </c>
      <c r="H14" s="330">
        <v>779</v>
      </c>
      <c r="I14" s="460">
        <f t="shared" si="2"/>
        <v>0.20823309275594762</v>
      </c>
      <c r="J14" s="330">
        <v>664</v>
      </c>
      <c r="K14" s="460">
        <f t="shared" si="3"/>
        <v>0.17749264902432504</v>
      </c>
      <c r="L14" s="330">
        <v>422</v>
      </c>
      <c r="M14" s="460">
        <f t="shared" si="4"/>
        <v>0.1128040630847367</v>
      </c>
      <c r="N14" s="330">
        <v>25</v>
      </c>
      <c r="O14" s="460">
        <f t="shared" si="5"/>
        <v>6.6827051590483827E-3</v>
      </c>
      <c r="P14" s="330">
        <v>36</v>
      </c>
      <c r="Q14" s="460">
        <f t="shared" si="6"/>
        <v>9.6230954290296711E-3</v>
      </c>
      <c r="R14" s="330">
        <v>23</v>
      </c>
      <c r="S14" s="460">
        <f t="shared" si="7"/>
        <v>6.1480887463245121E-3</v>
      </c>
      <c r="T14" s="330">
        <v>237</v>
      </c>
      <c r="U14" s="460">
        <f t="shared" si="8"/>
        <v>6.3352044907778668E-2</v>
      </c>
      <c r="V14" s="222">
        <v>360</v>
      </c>
      <c r="W14" s="1042">
        <f t="shared" si="9"/>
        <v>9.6230954290296711E-2</v>
      </c>
      <c r="Y14" s="389"/>
      <c r="Z14" s="389"/>
    </row>
    <row r="15" spans="1:26" ht="17.100000000000001" customHeight="1">
      <c r="A15" s="977" t="s">
        <v>23</v>
      </c>
      <c r="B15" s="140">
        <v>5060</v>
      </c>
      <c r="C15" s="663">
        <v>0.19357306809487376</v>
      </c>
      <c r="D15" s="330">
        <v>1148</v>
      </c>
      <c r="E15" s="343">
        <f t="shared" si="0"/>
        <v>0.22687747035573122</v>
      </c>
      <c r="F15" s="222">
        <v>2021</v>
      </c>
      <c r="G15" s="663">
        <f t="shared" si="1"/>
        <v>0.39940711462450595</v>
      </c>
      <c r="H15" s="330">
        <v>876</v>
      </c>
      <c r="I15" s="460">
        <f t="shared" si="2"/>
        <v>0.17312252964426877</v>
      </c>
      <c r="J15" s="330">
        <v>424</v>
      </c>
      <c r="K15" s="460">
        <f t="shared" si="3"/>
        <v>8.3794466403162057E-2</v>
      </c>
      <c r="L15" s="330">
        <v>795</v>
      </c>
      <c r="M15" s="460">
        <f t="shared" si="4"/>
        <v>0.15711462450592886</v>
      </c>
      <c r="N15" s="330">
        <v>54</v>
      </c>
      <c r="O15" s="460">
        <f t="shared" si="5"/>
        <v>1.0671936758893281E-2</v>
      </c>
      <c r="P15" s="330">
        <v>37</v>
      </c>
      <c r="Q15" s="460">
        <f t="shared" si="6"/>
        <v>7.3122529644268778E-3</v>
      </c>
      <c r="R15" s="330">
        <v>49</v>
      </c>
      <c r="S15" s="460">
        <f t="shared" si="7"/>
        <v>9.6837944664031617E-3</v>
      </c>
      <c r="T15" s="330">
        <v>227</v>
      </c>
      <c r="U15" s="460">
        <f t="shared" si="8"/>
        <v>4.4861660079051381E-2</v>
      </c>
      <c r="V15" s="222">
        <v>577</v>
      </c>
      <c r="W15" s="1042">
        <f t="shared" si="9"/>
        <v>0.11403162055335968</v>
      </c>
      <c r="Y15" s="389"/>
      <c r="Z15" s="389"/>
    </row>
    <row r="16" spans="1:26" ht="17.100000000000001" customHeight="1">
      <c r="A16" s="977" t="s">
        <v>24</v>
      </c>
      <c r="B16" s="140">
        <v>3976</v>
      </c>
      <c r="C16" s="663">
        <v>0.15750901239947709</v>
      </c>
      <c r="D16" s="330">
        <v>789</v>
      </c>
      <c r="E16" s="343">
        <f t="shared" si="0"/>
        <v>0.19844064386317908</v>
      </c>
      <c r="F16" s="222">
        <v>1553</v>
      </c>
      <c r="G16" s="663">
        <f t="shared" si="1"/>
        <v>0.39059356136820927</v>
      </c>
      <c r="H16" s="330">
        <v>791</v>
      </c>
      <c r="I16" s="460">
        <f t="shared" si="2"/>
        <v>0.198943661971831</v>
      </c>
      <c r="J16" s="330">
        <v>457</v>
      </c>
      <c r="K16" s="460">
        <f t="shared" si="3"/>
        <v>0.11493963782696177</v>
      </c>
      <c r="L16" s="330">
        <v>596</v>
      </c>
      <c r="M16" s="460">
        <f t="shared" si="4"/>
        <v>0.14989939637826963</v>
      </c>
      <c r="N16" s="330">
        <v>29</v>
      </c>
      <c r="O16" s="460">
        <f t="shared" si="5"/>
        <v>7.2937625754527164E-3</v>
      </c>
      <c r="P16" s="330">
        <v>22</v>
      </c>
      <c r="Q16" s="460">
        <f t="shared" si="6"/>
        <v>5.533199195171026E-3</v>
      </c>
      <c r="R16" s="330">
        <v>32</v>
      </c>
      <c r="S16" s="460">
        <f t="shared" si="7"/>
        <v>8.0482897384305842E-3</v>
      </c>
      <c r="T16" s="330">
        <v>121</v>
      </c>
      <c r="U16" s="460">
        <f t="shared" si="8"/>
        <v>3.0432595573440645E-2</v>
      </c>
      <c r="V16" s="222">
        <v>375</v>
      </c>
      <c r="W16" s="1042">
        <f t="shared" si="9"/>
        <v>9.4315895372233394E-2</v>
      </c>
      <c r="Y16" s="389"/>
      <c r="Z16" s="389"/>
    </row>
    <row r="17" spans="1:26" ht="17.100000000000001" customHeight="1">
      <c r="A17" s="977" t="s">
        <v>25</v>
      </c>
      <c r="B17" s="140">
        <v>3375</v>
      </c>
      <c r="C17" s="663">
        <v>0.13971105683652771</v>
      </c>
      <c r="D17" s="330">
        <v>570</v>
      </c>
      <c r="E17" s="343">
        <f t="shared" si="0"/>
        <v>0.16888888888888889</v>
      </c>
      <c r="F17" s="222">
        <v>1620</v>
      </c>
      <c r="G17" s="663">
        <f t="shared" si="1"/>
        <v>0.48</v>
      </c>
      <c r="H17" s="330">
        <v>481</v>
      </c>
      <c r="I17" s="460">
        <f t="shared" si="2"/>
        <v>0.14251851851851852</v>
      </c>
      <c r="J17" s="330">
        <v>421</v>
      </c>
      <c r="K17" s="460">
        <f t="shared" si="3"/>
        <v>0.12474074074074074</v>
      </c>
      <c r="L17" s="330">
        <v>215</v>
      </c>
      <c r="M17" s="460">
        <f t="shared" si="4"/>
        <v>6.3703703703703707E-2</v>
      </c>
      <c r="N17" s="330">
        <v>35</v>
      </c>
      <c r="O17" s="460">
        <f t="shared" si="5"/>
        <v>1.037037037037037E-2</v>
      </c>
      <c r="P17" s="330">
        <v>20</v>
      </c>
      <c r="Q17" s="460">
        <f t="shared" si="6"/>
        <v>5.9259259259259256E-3</v>
      </c>
      <c r="R17" s="330">
        <v>33</v>
      </c>
      <c r="S17" s="460">
        <f t="shared" si="7"/>
        <v>9.7777777777777776E-3</v>
      </c>
      <c r="T17" s="330">
        <v>118</v>
      </c>
      <c r="U17" s="460">
        <f t="shared" si="8"/>
        <v>3.496296296296296E-2</v>
      </c>
      <c r="V17" s="222">
        <v>432</v>
      </c>
      <c r="W17" s="1042">
        <f t="shared" si="9"/>
        <v>0.128</v>
      </c>
      <c r="Y17" s="389"/>
      <c r="Z17" s="389"/>
    </row>
    <row r="18" spans="1:26" ht="17.100000000000001" customHeight="1">
      <c r="A18" s="977" t="s">
        <v>26</v>
      </c>
      <c r="B18" s="140">
        <v>9916</v>
      </c>
      <c r="C18" s="663">
        <v>0.17011202415467225</v>
      </c>
      <c r="D18" s="330">
        <v>1670</v>
      </c>
      <c r="E18" s="343">
        <f t="shared" si="0"/>
        <v>0.16841468334005646</v>
      </c>
      <c r="F18" s="222">
        <v>4434</v>
      </c>
      <c r="G18" s="663">
        <f t="shared" si="1"/>
        <v>0.44715611133521582</v>
      </c>
      <c r="H18" s="330">
        <v>2281</v>
      </c>
      <c r="I18" s="460">
        <f t="shared" si="2"/>
        <v>0.23003227107704718</v>
      </c>
      <c r="J18" s="330">
        <v>493</v>
      </c>
      <c r="K18" s="460">
        <f t="shared" si="3"/>
        <v>4.9717628075837031E-2</v>
      </c>
      <c r="L18" s="330">
        <v>1015</v>
      </c>
      <c r="M18" s="460">
        <f t="shared" si="4"/>
        <v>0.10235982250907624</v>
      </c>
      <c r="N18" s="330">
        <v>71</v>
      </c>
      <c r="O18" s="460">
        <f t="shared" si="5"/>
        <v>7.1601452198467126E-3</v>
      </c>
      <c r="P18" s="330">
        <v>66</v>
      </c>
      <c r="Q18" s="460">
        <f t="shared" si="6"/>
        <v>6.6559096409842681E-3</v>
      </c>
      <c r="R18" s="330">
        <v>86</v>
      </c>
      <c r="S18" s="460">
        <f t="shared" si="7"/>
        <v>8.6728519564340453E-3</v>
      </c>
      <c r="T18" s="330">
        <v>923</v>
      </c>
      <c r="U18" s="460">
        <f t="shared" si="8"/>
        <v>9.3081887858007265E-2</v>
      </c>
      <c r="V18" s="222">
        <v>547</v>
      </c>
      <c r="W18" s="1042">
        <f t="shared" si="9"/>
        <v>5.5163372327551433E-2</v>
      </c>
      <c r="Y18" s="389"/>
      <c r="Z18" s="389"/>
    </row>
    <row r="19" spans="1:26" ht="17.100000000000001" customHeight="1">
      <c r="A19" s="977" t="s">
        <v>27</v>
      </c>
      <c r="B19" s="140">
        <v>5361</v>
      </c>
      <c r="C19" s="663">
        <v>0.18362733344750815</v>
      </c>
      <c r="D19" s="330">
        <v>1259</v>
      </c>
      <c r="E19" s="343">
        <f t="shared" si="0"/>
        <v>0.23484424547659019</v>
      </c>
      <c r="F19" s="222">
        <v>2175</v>
      </c>
      <c r="G19" s="663">
        <f t="shared" si="1"/>
        <v>0.40570789031897037</v>
      </c>
      <c r="H19" s="330">
        <v>1159</v>
      </c>
      <c r="I19" s="460">
        <f t="shared" si="2"/>
        <v>0.21619100914008579</v>
      </c>
      <c r="J19" s="330">
        <v>510</v>
      </c>
      <c r="K19" s="460">
        <f t="shared" si="3"/>
        <v>9.5131505316172357E-2</v>
      </c>
      <c r="L19" s="330">
        <v>623</v>
      </c>
      <c r="M19" s="460">
        <f t="shared" si="4"/>
        <v>0.11620966237642232</v>
      </c>
      <c r="N19" s="330">
        <v>49</v>
      </c>
      <c r="O19" s="460">
        <f t="shared" si="5"/>
        <v>9.1400858048871474E-3</v>
      </c>
      <c r="P19" s="330">
        <v>25</v>
      </c>
      <c r="Q19" s="460">
        <f t="shared" si="6"/>
        <v>4.6633090841260959E-3</v>
      </c>
      <c r="R19" s="330">
        <v>39</v>
      </c>
      <c r="S19" s="460">
        <f t="shared" si="7"/>
        <v>7.2747621712367094E-3</v>
      </c>
      <c r="T19" s="330">
        <v>105</v>
      </c>
      <c r="U19" s="460">
        <f t="shared" si="8"/>
        <v>1.9585898153329603E-2</v>
      </c>
      <c r="V19" s="222">
        <v>676</v>
      </c>
      <c r="W19" s="1042">
        <f t="shared" si="9"/>
        <v>0.12609587763476962</v>
      </c>
      <c r="Y19" s="389"/>
      <c r="Z19" s="389"/>
    </row>
    <row r="20" spans="1:26" ht="17.100000000000001" customHeight="1">
      <c r="A20" s="977" t="s">
        <v>28</v>
      </c>
      <c r="B20" s="319">
        <v>4729</v>
      </c>
      <c r="C20" s="663">
        <v>0.17545356732089193</v>
      </c>
      <c r="D20" s="321">
        <v>835</v>
      </c>
      <c r="E20" s="343">
        <f t="shared" si="0"/>
        <v>0.17657009938676252</v>
      </c>
      <c r="F20" s="224">
        <v>2110</v>
      </c>
      <c r="G20" s="663">
        <f t="shared" si="1"/>
        <v>0.44618312539648974</v>
      </c>
      <c r="H20" s="321">
        <v>1107</v>
      </c>
      <c r="I20" s="460">
        <f t="shared" si="2"/>
        <v>0.23408754493550432</v>
      </c>
      <c r="J20" s="321">
        <v>410</v>
      </c>
      <c r="K20" s="460">
        <f t="shared" si="3"/>
        <v>8.6699090716853458E-2</v>
      </c>
      <c r="L20" s="321">
        <v>430</v>
      </c>
      <c r="M20" s="460">
        <f t="shared" si="4"/>
        <v>9.0928314654260947E-2</v>
      </c>
      <c r="N20" s="321">
        <v>42</v>
      </c>
      <c r="O20" s="460">
        <f t="shared" si="5"/>
        <v>8.8813702685557206E-3</v>
      </c>
      <c r="P20" s="321">
        <v>12</v>
      </c>
      <c r="Q20" s="460">
        <f t="shared" si="6"/>
        <v>2.5375343624444912E-3</v>
      </c>
      <c r="R20" s="321">
        <v>60</v>
      </c>
      <c r="S20" s="460">
        <f t="shared" si="7"/>
        <v>1.2687671812222457E-2</v>
      </c>
      <c r="T20" s="321">
        <v>117</v>
      </c>
      <c r="U20" s="460">
        <f t="shared" si="8"/>
        <v>2.4740960033833793E-2</v>
      </c>
      <c r="V20" s="224">
        <v>441</v>
      </c>
      <c r="W20" s="1042">
        <f t="shared" si="9"/>
        <v>9.3254387819835055E-2</v>
      </c>
      <c r="Y20" s="389"/>
      <c r="Z20" s="389"/>
    </row>
    <row r="21" spans="1:26" ht="17.100000000000001" customHeight="1">
      <c r="A21" s="1081" t="s">
        <v>29</v>
      </c>
      <c r="B21" s="319">
        <v>9254</v>
      </c>
      <c r="C21" s="663">
        <v>0.17112952141430579</v>
      </c>
      <c r="D21" s="321">
        <v>2287</v>
      </c>
      <c r="E21" s="343">
        <f t="shared" si="0"/>
        <v>0.24713637346012535</v>
      </c>
      <c r="F21" s="224">
        <v>3075</v>
      </c>
      <c r="G21" s="663">
        <f t="shared" si="1"/>
        <v>0.33228874000432246</v>
      </c>
      <c r="H21" s="321">
        <v>1798</v>
      </c>
      <c r="I21" s="460">
        <f t="shared" si="2"/>
        <v>0.19429435919602334</v>
      </c>
      <c r="J21" s="321">
        <v>1005</v>
      </c>
      <c r="K21" s="460">
        <f t="shared" si="3"/>
        <v>0.10860168575751027</v>
      </c>
      <c r="L21" s="321">
        <v>1621</v>
      </c>
      <c r="M21" s="460">
        <f t="shared" si="4"/>
        <v>0.17516749513723795</v>
      </c>
      <c r="N21" s="321">
        <v>80</v>
      </c>
      <c r="O21" s="460">
        <f t="shared" si="5"/>
        <v>8.6449103090555438E-3</v>
      </c>
      <c r="P21" s="321">
        <v>29</v>
      </c>
      <c r="Q21" s="460">
        <f t="shared" si="6"/>
        <v>3.1337799870326346E-3</v>
      </c>
      <c r="R21" s="321">
        <v>137</v>
      </c>
      <c r="S21" s="460">
        <f t="shared" si="7"/>
        <v>1.4804408904257618E-2</v>
      </c>
      <c r="T21" s="321">
        <v>695</v>
      </c>
      <c r="U21" s="460">
        <f t="shared" si="8"/>
        <v>7.5102658309920037E-2</v>
      </c>
      <c r="V21" s="224">
        <v>814</v>
      </c>
      <c r="W21" s="1042">
        <f t="shared" si="9"/>
        <v>8.7961962394640159E-2</v>
      </c>
      <c r="Y21" s="389"/>
      <c r="Z21" s="389"/>
    </row>
    <row r="22" spans="1:26" s="551" customFormat="1" ht="17.100000000000001" customHeight="1">
      <c r="A22" s="1625"/>
      <c r="B22" s="14"/>
      <c r="C22" s="143"/>
      <c r="D22" s="14"/>
      <c r="E22" s="143"/>
      <c r="F22" s="14"/>
      <c r="G22" s="143"/>
      <c r="H22" s="14"/>
      <c r="I22" s="143"/>
      <c r="J22" s="14"/>
      <c r="K22" s="143"/>
      <c r="L22" s="14"/>
      <c r="M22" s="143"/>
      <c r="N22" s="14"/>
      <c r="O22" s="143"/>
      <c r="P22" s="14"/>
      <c r="Q22" s="143"/>
      <c r="R22" s="14"/>
      <c r="S22" s="143"/>
      <c r="T22" s="14"/>
      <c r="U22" s="143"/>
      <c r="V22" s="14"/>
      <c r="W22" s="143"/>
      <c r="Y22" s="389"/>
      <c r="Z22" s="389"/>
    </row>
    <row r="23" spans="1:26">
      <c r="A23" s="412" t="s">
        <v>1669</v>
      </c>
    </row>
    <row r="24" spans="1:26">
      <c r="A24" s="413" t="s">
        <v>527</v>
      </c>
    </row>
    <row r="25" spans="1:26">
      <c r="A25" s="413" t="s">
        <v>279</v>
      </c>
    </row>
    <row r="26" spans="1:26">
      <c r="A26" s="413" t="s">
        <v>1668</v>
      </c>
    </row>
    <row r="27" spans="1:26">
      <c r="A27" s="69" t="s">
        <v>513</v>
      </c>
    </row>
    <row r="29" spans="1:26">
      <c r="B29" s="19"/>
      <c r="C29" s="19"/>
      <c r="D29" s="19"/>
      <c r="E29" s="19"/>
      <c r="F29" s="19"/>
      <c r="G29" s="19"/>
      <c r="H29" s="19"/>
      <c r="I29" s="19"/>
      <c r="J29" s="19"/>
      <c r="K29" s="19"/>
      <c r="L29" s="19"/>
      <c r="M29" s="19"/>
      <c r="N29" s="19"/>
      <c r="O29" s="19"/>
      <c r="P29" s="19"/>
      <c r="Q29" s="19"/>
      <c r="R29" s="19"/>
      <c r="S29" s="19"/>
      <c r="T29" s="19"/>
      <c r="U29" s="19"/>
      <c r="V29" s="19"/>
      <c r="W29" s="19"/>
    </row>
  </sheetData>
  <mergeCells count="13">
    <mergeCell ref="R4:S5"/>
    <mergeCell ref="T4:U5"/>
    <mergeCell ref="V4:W5"/>
    <mergeCell ref="A3:A6"/>
    <mergeCell ref="B3:C5"/>
    <mergeCell ref="D3:E5"/>
    <mergeCell ref="F3:W3"/>
    <mergeCell ref="F4:G5"/>
    <mergeCell ref="H4:I5"/>
    <mergeCell ref="J4:K5"/>
    <mergeCell ref="L4:M5"/>
    <mergeCell ref="N4:O5"/>
    <mergeCell ref="P4:Q5"/>
  </mergeCells>
  <hyperlinks>
    <hyperlink ref="Y2" location="OBSAH!A1" display="Zpět na obsah"/>
  </hyperlinks>
  <pageMargins left="0.7" right="0.7" top="0.78740157499999996" bottom="0.78740157499999996"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6"/>
  <sheetViews>
    <sheetView showGridLines="0" zoomScaleNormal="100" workbookViewId="0"/>
  </sheetViews>
  <sheetFormatPr defaultColWidth="9.140625" defaultRowHeight="15"/>
  <cols>
    <col min="1" max="1" width="18" style="147" customWidth="1"/>
    <col min="2" max="12" width="6.7109375" style="147" customWidth="1"/>
    <col min="13" max="18" width="6.42578125" style="147" customWidth="1"/>
    <col min="19" max="16384" width="9.140625" style="147"/>
  </cols>
  <sheetData>
    <row r="1" spans="1:27" s="35" customFormat="1" ht="17.25" customHeight="1">
      <c r="A1" s="121" t="s">
        <v>975</v>
      </c>
      <c r="B1" s="124"/>
      <c r="C1" s="124"/>
      <c r="D1" s="124"/>
      <c r="E1" s="53"/>
      <c r="F1" s="53"/>
      <c r="G1" s="53"/>
      <c r="H1" s="53"/>
      <c r="I1" s="53"/>
      <c r="O1" s="280"/>
    </row>
    <row r="2" spans="1:27" ht="17.25" customHeight="1" thickBot="1">
      <c r="A2" s="1614" t="s">
        <v>1719</v>
      </c>
      <c r="B2" s="146"/>
      <c r="C2" s="146"/>
      <c r="P2" s="146"/>
      <c r="Q2" s="146"/>
      <c r="R2" s="146"/>
      <c r="S2" s="146"/>
      <c r="T2" s="213" t="s">
        <v>1602</v>
      </c>
      <c r="U2" s="146"/>
    </row>
    <row r="3" spans="1:27" ht="31.5" customHeight="1">
      <c r="A3" s="1963" t="s">
        <v>184</v>
      </c>
      <c r="B3" s="1965" t="s">
        <v>193</v>
      </c>
      <c r="C3" s="1966"/>
      <c r="D3" s="1966"/>
      <c r="E3" s="1966"/>
      <c r="F3" s="1966"/>
      <c r="G3" s="1966"/>
      <c r="H3" s="1966"/>
      <c r="I3" s="1966"/>
      <c r="J3" s="1966"/>
      <c r="K3" s="2119"/>
      <c r="L3" s="1972"/>
      <c r="M3" s="1967" t="s">
        <v>941</v>
      </c>
      <c r="N3" s="1968"/>
      <c r="O3" s="1969" t="s">
        <v>942</v>
      </c>
      <c r="P3" s="1970"/>
      <c r="Q3" s="1971" t="s">
        <v>943</v>
      </c>
      <c r="R3" s="1968"/>
    </row>
    <row r="4" spans="1:27" ht="17.25" customHeight="1" thickBot="1">
      <c r="A4" s="1964"/>
      <c r="B4" s="1264" t="s">
        <v>11</v>
      </c>
      <c r="C4" s="995" t="s">
        <v>12</v>
      </c>
      <c r="D4" s="995" t="s">
        <v>13</v>
      </c>
      <c r="E4" s="995" t="s">
        <v>135</v>
      </c>
      <c r="F4" s="995" t="s">
        <v>183</v>
      </c>
      <c r="G4" s="1265" t="s">
        <v>432</v>
      </c>
      <c r="H4" s="996" t="s">
        <v>529</v>
      </c>
      <c r="I4" s="996" t="s">
        <v>589</v>
      </c>
      <c r="J4" s="996" t="s">
        <v>656</v>
      </c>
      <c r="K4" s="1265" t="s">
        <v>673</v>
      </c>
      <c r="L4" s="998" t="s">
        <v>939</v>
      </c>
      <c r="M4" s="999" t="s">
        <v>185</v>
      </c>
      <c r="N4" s="1000" t="s">
        <v>186</v>
      </c>
      <c r="O4" s="1010" t="s">
        <v>185</v>
      </c>
      <c r="P4" s="1000" t="s">
        <v>186</v>
      </c>
      <c r="Q4" s="1010" t="s">
        <v>185</v>
      </c>
      <c r="R4" s="1117" t="s">
        <v>186</v>
      </c>
    </row>
    <row r="5" spans="1:27" ht="17.25" customHeight="1">
      <c r="A5" s="975" t="s">
        <v>1601</v>
      </c>
      <c r="B5" s="1262">
        <v>75848</v>
      </c>
      <c r="C5" s="248">
        <v>78717</v>
      </c>
      <c r="D5" s="248">
        <v>81644</v>
      </c>
      <c r="E5" s="248">
        <v>95631</v>
      </c>
      <c r="F5" s="248">
        <v>101983</v>
      </c>
      <c r="G5" s="1004">
        <v>110940</v>
      </c>
      <c r="H5" s="248">
        <v>114108</v>
      </c>
      <c r="I5" s="248">
        <v>111855</v>
      </c>
      <c r="J5" s="248">
        <v>117957</v>
      </c>
      <c r="K5" s="1004">
        <v>122822</v>
      </c>
      <c r="L5" s="214">
        <v>129701</v>
      </c>
      <c r="M5" s="1094">
        <f>L5-K5</f>
        <v>6879</v>
      </c>
      <c r="N5" s="296">
        <f>L5/K5-1</f>
        <v>5.6007881324192654E-2</v>
      </c>
      <c r="O5" s="1094">
        <f>L5-G5</f>
        <v>18761</v>
      </c>
      <c r="P5" s="296">
        <f>L5/G5-1</f>
        <v>0.16910942851992061</v>
      </c>
      <c r="Q5" s="1094">
        <f>L5-B5</f>
        <v>53853</v>
      </c>
      <c r="R5" s="1118">
        <f>L5/B5-1</f>
        <v>0.71001212952220238</v>
      </c>
      <c r="T5"/>
      <c r="U5"/>
      <c r="V5"/>
      <c r="W5"/>
      <c r="X5"/>
      <c r="Y5"/>
      <c r="Z5"/>
      <c r="AA5"/>
    </row>
    <row r="6" spans="1:27" ht="17.25" customHeight="1">
      <c r="A6" s="977" t="s">
        <v>16</v>
      </c>
      <c r="B6" s="1263">
        <v>8391</v>
      </c>
      <c r="C6" s="227">
        <v>8713</v>
      </c>
      <c r="D6" s="227">
        <v>8887</v>
      </c>
      <c r="E6" s="227">
        <v>9798</v>
      </c>
      <c r="F6" s="227">
        <v>9869</v>
      </c>
      <c r="G6" s="1006">
        <v>10757</v>
      </c>
      <c r="H6" s="227">
        <v>11026</v>
      </c>
      <c r="I6" s="227">
        <v>11192</v>
      </c>
      <c r="J6" s="227">
        <v>12233</v>
      </c>
      <c r="K6" s="1006">
        <v>12887</v>
      </c>
      <c r="L6" s="215">
        <v>13809</v>
      </c>
      <c r="M6" s="1095">
        <f t="shared" ref="M6:M19" si="0">L6-K6</f>
        <v>922</v>
      </c>
      <c r="N6" s="298">
        <f t="shared" ref="N6:N19" si="1">L6/K6-1</f>
        <v>7.154496779700481E-2</v>
      </c>
      <c r="O6" s="1095">
        <f t="shared" ref="O6:O19" si="2">L6-G6</f>
        <v>3052</v>
      </c>
      <c r="P6" s="298">
        <f t="shared" ref="P6:P19" si="3">L6/G6-1</f>
        <v>0.28372222738681785</v>
      </c>
      <c r="Q6" s="1095">
        <f t="shared" ref="Q6:Q19" si="4">L6-B6</f>
        <v>5418</v>
      </c>
      <c r="R6" s="1115">
        <f t="shared" ref="R6:R19" si="5">L6/B6-1</f>
        <v>0.64569181265641751</v>
      </c>
      <c r="T6"/>
      <c r="U6"/>
      <c r="V6"/>
      <c r="W6"/>
      <c r="X6"/>
      <c r="Y6"/>
      <c r="Z6"/>
      <c r="AA6"/>
    </row>
    <row r="7" spans="1:27" ht="17.25" customHeight="1">
      <c r="A7" s="977" t="s">
        <v>17</v>
      </c>
      <c r="B7" s="1263">
        <v>8817</v>
      </c>
      <c r="C7" s="227">
        <v>9661</v>
      </c>
      <c r="D7" s="227">
        <v>10634</v>
      </c>
      <c r="E7" s="227">
        <v>12930</v>
      </c>
      <c r="F7" s="227">
        <v>13764</v>
      </c>
      <c r="G7" s="1006">
        <v>14825</v>
      </c>
      <c r="H7" s="227">
        <v>15407</v>
      </c>
      <c r="I7" s="227">
        <v>15503</v>
      </c>
      <c r="J7" s="227">
        <v>16136</v>
      </c>
      <c r="K7" s="1006">
        <v>16426</v>
      </c>
      <c r="L7" s="215">
        <v>17454</v>
      </c>
      <c r="M7" s="1095">
        <f t="shared" si="0"/>
        <v>1028</v>
      </c>
      <c r="N7" s="298">
        <f t="shared" si="1"/>
        <v>6.2583708754413658E-2</v>
      </c>
      <c r="O7" s="1095">
        <f t="shared" si="2"/>
        <v>2629</v>
      </c>
      <c r="P7" s="298">
        <f t="shared" si="3"/>
        <v>0.17733558178752107</v>
      </c>
      <c r="Q7" s="1095">
        <f t="shared" si="4"/>
        <v>8637</v>
      </c>
      <c r="R7" s="1115">
        <f t="shared" si="5"/>
        <v>0.97958489282068739</v>
      </c>
      <c r="T7"/>
      <c r="U7"/>
      <c r="V7"/>
      <c r="W7"/>
      <c r="X7"/>
      <c r="Y7"/>
      <c r="Z7"/>
      <c r="AA7"/>
    </row>
    <row r="8" spans="1:27" ht="17.25" customHeight="1">
      <c r="A8" s="977" t="s">
        <v>18</v>
      </c>
      <c r="B8" s="1263">
        <v>2518</v>
      </c>
      <c r="C8" s="227">
        <v>2596</v>
      </c>
      <c r="D8" s="227">
        <v>2713</v>
      </c>
      <c r="E8" s="227">
        <v>3754</v>
      </c>
      <c r="F8" s="227">
        <v>4420</v>
      </c>
      <c r="G8" s="1006">
        <v>4946</v>
      </c>
      <c r="H8" s="227">
        <v>5215</v>
      </c>
      <c r="I8" s="227">
        <v>5438</v>
      </c>
      <c r="J8" s="227">
        <v>6084</v>
      </c>
      <c r="K8" s="1006">
        <v>6414</v>
      </c>
      <c r="L8" s="215">
        <v>6755</v>
      </c>
      <c r="M8" s="1095">
        <f t="shared" si="0"/>
        <v>341</v>
      </c>
      <c r="N8" s="298">
        <f t="shared" si="1"/>
        <v>5.3164951668225768E-2</v>
      </c>
      <c r="O8" s="1095">
        <f t="shared" si="2"/>
        <v>1809</v>
      </c>
      <c r="P8" s="298">
        <f t="shared" si="3"/>
        <v>0.3657501010917914</v>
      </c>
      <c r="Q8" s="1095">
        <f t="shared" si="4"/>
        <v>4237</v>
      </c>
      <c r="R8" s="1115">
        <f t="shared" si="5"/>
        <v>1.682684670373312</v>
      </c>
      <c r="T8"/>
      <c r="U8"/>
      <c r="V8"/>
      <c r="W8"/>
      <c r="X8"/>
      <c r="Y8"/>
      <c r="Z8"/>
      <c r="AA8"/>
    </row>
    <row r="9" spans="1:27" ht="17.25" customHeight="1">
      <c r="A9" s="977" t="s">
        <v>19</v>
      </c>
      <c r="B9" s="1263">
        <v>4277</v>
      </c>
      <c r="C9" s="227">
        <v>4407</v>
      </c>
      <c r="D9" s="227">
        <v>4489</v>
      </c>
      <c r="E9" s="227">
        <v>4980</v>
      </c>
      <c r="F9" s="227">
        <v>5445</v>
      </c>
      <c r="G9" s="1006">
        <v>6070</v>
      </c>
      <c r="H9" s="227">
        <v>6179</v>
      </c>
      <c r="I9" s="227">
        <v>5826</v>
      </c>
      <c r="J9" s="227">
        <v>6003</v>
      </c>
      <c r="K9" s="1006">
        <v>6200</v>
      </c>
      <c r="L9" s="215">
        <v>6525</v>
      </c>
      <c r="M9" s="1095">
        <f t="shared" si="0"/>
        <v>325</v>
      </c>
      <c r="N9" s="298">
        <f t="shared" si="1"/>
        <v>5.2419354838709742E-2</v>
      </c>
      <c r="O9" s="1095">
        <f t="shared" si="2"/>
        <v>455</v>
      </c>
      <c r="P9" s="298">
        <f t="shared" si="3"/>
        <v>7.4958813838550187E-2</v>
      </c>
      <c r="Q9" s="1095">
        <f t="shared" si="4"/>
        <v>2248</v>
      </c>
      <c r="R9" s="1115">
        <f t="shared" si="5"/>
        <v>0.5256020575169511</v>
      </c>
      <c r="T9"/>
      <c r="U9"/>
      <c r="V9"/>
      <c r="W9"/>
      <c r="X9"/>
      <c r="Y9"/>
      <c r="Z9"/>
      <c r="AA9"/>
    </row>
    <row r="10" spans="1:27" ht="17.25" customHeight="1">
      <c r="A10" s="977" t="s">
        <v>20</v>
      </c>
      <c r="B10" s="1263">
        <v>2528</v>
      </c>
      <c r="C10" s="227">
        <v>2675</v>
      </c>
      <c r="D10" s="227">
        <v>2927</v>
      </c>
      <c r="E10" s="227">
        <v>3134</v>
      </c>
      <c r="F10" s="227">
        <v>3432</v>
      </c>
      <c r="G10" s="1006">
        <v>3913</v>
      </c>
      <c r="H10" s="227">
        <v>4026</v>
      </c>
      <c r="I10" s="227">
        <v>3979</v>
      </c>
      <c r="J10" s="227">
        <v>4283</v>
      </c>
      <c r="K10" s="1006">
        <v>4433</v>
      </c>
      <c r="L10" s="215">
        <v>4407</v>
      </c>
      <c r="M10" s="1674">
        <f t="shared" si="0"/>
        <v>-26</v>
      </c>
      <c r="N10" s="298">
        <f t="shared" si="1"/>
        <v>-5.8651026392961825E-3</v>
      </c>
      <c r="O10" s="1095">
        <f t="shared" si="2"/>
        <v>494</v>
      </c>
      <c r="P10" s="298">
        <f t="shared" si="3"/>
        <v>0.12624584717607967</v>
      </c>
      <c r="Q10" s="1095">
        <f t="shared" si="4"/>
        <v>1879</v>
      </c>
      <c r="R10" s="1115">
        <f t="shared" si="5"/>
        <v>0.74327531645569622</v>
      </c>
      <c r="T10"/>
      <c r="U10"/>
      <c r="V10"/>
      <c r="W10"/>
      <c r="X10"/>
      <c r="Y10"/>
      <c r="Z10"/>
      <c r="AA10"/>
    </row>
    <row r="11" spans="1:27" ht="17.25" customHeight="1">
      <c r="A11" s="977" t="s">
        <v>21</v>
      </c>
      <c r="B11" s="1263">
        <v>8373</v>
      </c>
      <c r="C11" s="227">
        <v>8247</v>
      </c>
      <c r="D11" s="227">
        <v>8242</v>
      </c>
      <c r="E11" s="227">
        <v>8933</v>
      </c>
      <c r="F11" s="227">
        <v>9319</v>
      </c>
      <c r="G11" s="1006">
        <v>10399</v>
      </c>
      <c r="H11" s="227">
        <v>10706</v>
      </c>
      <c r="I11" s="227">
        <v>10376</v>
      </c>
      <c r="J11" s="227">
        <v>10895</v>
      </c>
      <c r="K11" s="1006">
        <v>11261</v>
      </c>
      <c r="L11" s="215">
        <v>11745</v>
      </c>
      <c r="M11" s="1095">
        <f t="shared" si="0"/>
        <v>484</v>
      </c>
      <c r="N11" s="298">
        <f t="shared" si="1"/>
        <v>4.2980197140573662E-2</v>
      </c>
      <c r="O11" s="1095">
        <f t="shared" si="2"/>
        <v>1346</v>
      </c>
      <c r="P11" s="298">
        <f t="shared" si="3"/>
        <v>0.12943552264640834</v>
      </c>
      <c r="Q11" s="1095">
        <f t="shared" si="4"/>
        <v>3372</v>
      </c>
      <c r="R11" s="1115">
        <f t="shared" si="5"/>
        <v>0.40272303833751333</v>
      </c>
      <c r="T11"/>
      <c r="U11"/>
      <c r="V11"/>
      <c r="W11"/>
      <c r="X11"/>
      <c r="Y11"/>
      <c r="Z11"/>
      <c r="AA11"/>
    </row>
    <row r="12" spans="1:27" ht="17.25" customHeight="1">
      <c r="A12" s="977" t="s">
        <v>22</v>
      </c>
      <c r="B12" s="1263">
        <v>3299</v>
      </c>
      <c r="C12" s="227">
        <v>3454</v>
      </c>
      <c r="D12" s="227">
        <v>3599</v>
      </c>
      <c r="E12" s="227">
        <v>4219</v>
      </c>
      <c r="F12" s="227">
        <v>4494</v>
      </c>
      <c r="G12" s="1006">
        <v>5249</v>
      </c>
      <c r="H12" s="227">
        <v>5321</v>
      </c>
      <c r="I12" s="227">
        <v>5331</v>
      </c>
      <c r="J12" s="227">
        <v>5604</v>
      </c>
      <c r="K12" s="1006">
        <v>5691</v>
      </c>
      <c r="L12" s="215">
        <v>5747</v>
      </c>
      <c r="M12" s="1095">
        <f t="shared" si="0"/>
        <v>56</v>
      </c>
      <c r="N12" s="298">
        <f t="shared" si="1"/>
        <v>9.8400984009840986E-3</v>
      </c>
      <c r="O12" s="1095">
        <f t="shared" si="2"/>
        <v>498</v>
      </c>
      <c r="P12" s="298">
        <f t="shared" si="3"/>
        <v>9.4875214326538337E-2</v>
      </c>
      <c r="Q12" s="1095">
        <f t="shared" si="4"/>
        <v>2448</v>
      </c>
      <c r="R12" s="1115">
        <f t="shared" si="5"/>
        <v>0.74204304334646864</v>
      </c>
      <c r="T12"/>
      <c r="U12"/>
      <c r="V12"/>
      <c r="W12"/>
      <c r="X12"/>
      <c r="Y12"/>
      <c r="Z12"/>
      <c r="AA12"/>
    </row>
    <row r="13" spans="1:27" ht="17.25" customHeight="1">
      <c r="A13" s="977" t="s">
        <v>23</v>
      </c>
      <c r="B13" s="1263">
        <v>5910</v>
      </c>
      <c r="C13" s="227">
        <v>5761</v>
      </c>
      <c r="D13" s="227">
        <v>5692</v>
      </c>
      <c r="E13" s="227">
        <v>5992</v>
      </c>
      <c r="F13" s="227">
        <v>5838</v>
      </c>
      <c r="G13" s="1006">
        <v>6490</v>
      </c>
      <c r="H13" s="227">
        <v>6713</v>
      </c>
      <c r="I13" s="227">
        <v>6482</v>
      </c>
      <c r="J13" s="227">
        <v>6729</v>
      </c>
      <c r="K13" s="1006">
        <v>7127</v>
      </c>
      <c r="L13" s="215">
        <v>7730</v>
      </c>
      <c r="M13" s="1015">
        <f t="shared" si="0"/>
        <v>603</v>
      </c>
      <c r="N13" s="298">
        <f t="shared" si="1"/>
        <v>8.4607829381226241E-2</v>
      </c>
      <c r="O13" s="1015">
        <f t="shared" si="2"/>
        <v>1240</v>
      </c>
      <c r="P13" s="298">
        <f t="shared" si="3"/>
        <v>0.19106317411402163</v>
      </c>
      <c r="Q13" s="1015">
        <f t="shared" si="4"/>
        <v>1820</v>
      </c>
      <c r="R13" s="1115">
        <f t="shared" si="5"/>
        <v>0.30795262267343482</v>
      </c>
      <c r="T13"/>
      <c r="U13"/>
      <c r="V13"/>
      <c r="W13"/>
      <c r="X13"/>
      <c r="Y13"/>
      <c r="Z13"/>
      <c r="AA13"/>
    </row>
    <row r="14" spans="1:27" ht="17.25" customHeight="1">
      <c r="A14" s="977" t="s">
        <v>24</v>
      </c>
      <c r="B14" s="1263">
        <v>3666</v>
      </c>
      <c r="C14" s="227">
        <v>3669</v>
      </c>
      <c r="D14" s="227">
        <v>4023</v>
      </c>
      <c r="E14" s="227">
        <v>4923</v>
      </c>
      <c r="F14" s="227">
        <v>4993</v>
      </c>
      <c r="G14" s="1006">
        <v>5060</v>
      </c>
      <c r="H14" s="227">
        <v>5038</v>
      </c>
      <c r="I14" s="227">
        <v>5022</v>
      </c>
      <c r="J14" s="227">
        <v>5197</v>
      </c>
      <c r="K14" s="1006">
        <v>5449</v>
      </c>
      <c r="L14" s="215">
        <v>5947</v>
      </c>
      <c r="M14" s="1095">
        <f t="shared" si="0"/>
        <v>498</v>
      </c>
      <c r="N14" s="298">
        <f t="shared" si="1"/>
        <v>9.1392916131400215E-2</v>
      </c>
      <c r="O14" s="1095">
        <f t="shared" si="2"/>
        <v>887</v>
      </c>
      <c r="P14" s="298">
        <f t="shared" si="3"/>
        <v>0.17529644268774702</v>
      </c>
      <c r="Q14" s="1095">
        <f t="shared" si="4"/>
        <v>2281</v>
      </c>
      <c r="R14" s="1115">
        <f t="shared" si="5"/>
        <v>0.62220403709765404</v>
      </c>
      <c r="T14"/>
      <c r="U14"/>
      <c r="V14"/>
      <c r="W14"/>
      <c r="X14"/>
      <c r="Y14"/>
      <c r="Z14"/>
      <c r="AA14"/>
    </row>
    <row r="15" spans="1:27" ht="17.25" customHeight="1">
      <c r="A15" s="977" t="s">
        <v>25</v>
      </c>
      <c r="B15" s="1263">
        <v>3733</v>
      </c>
      <c r="C15" s="227">
        <v>3915</v>
      </c>
      <c r="D15" s="227">
        <v>4024</v>
      </c>
      <c r="E15" s="227">
        <v>4556</v>
      </c>
      <c r="F15" s="227">
        <v>4816</v>
      </c>
      <c r="G15" s="1006">
        <v>5083</v>
      </c>
      <c r="H15" s="227">
        <v>5205</v>
      </c>
      <c r="I15" s="227">
        <v>4724</v>
      </c>
      <c r="J15" s="227">
        <v>4827</v>
      </c>
      <c r="K15" s="1006">
        <v>4806</v>
      </c>
      <c r="L15" s="215">
        <v>5016</v>
      </c>
      <c r="M15" s="1116">
        <f t="shared" si="0"/>
        <v>210</v>
      </c>
      <c r="N15" s="298">
        <f t="shared" si="1"/>
        <v>4.3695380774032566E-2</v>
      </c>
      <c r="O15" s="1116">
        <f t="shared" si="2"/>
        <v>-67</v>
      </c>
      <c r="P15" s="298">
        <f t="shared" si="3"/>
        <v>-1.3181192209325232E-2</v>
      </c>
      <c r="Q15" s="1095">
        <f t="shared" si="4"/>
        <v>1283</v>
      </c>
      <c r="R15" s="1115">
        <f t="shared" si="5"/>
        <v>0.34369140101794793</v>
      </c>
      <c r="T15"/>
      <c r="U15"/>
      <c r="V15"/>
      <c r="W15"/>
      <c r="X15"/>
      <c r="Y15"/>
      <c r="Z15"/>
      <c r="AA15"/>
    </row>
    <row r="16" spans="1:27" ht="17.25" customHeight="1">
      <c r="A16" s="977" t="s">
        <v>26</v>
      </c>
      <c r="B16" s="1263">
        <v>6206</v>
      </c>
      <c r="C16" s="227">
        <v>6542</v>
      </c>
      <c r="D16" s="227">
        <v>6892</v>
      </c>
      <c r="E16" s="227">
        <v>9843</v>
      </c>
      <c r="F16" s="227">
        <v>11235</v>
      </c>
      <c r="G16" s="1006">
        <v>11981</v>
      </c>
      <c r="H16" s="227">
        <v>12774</v>
      </c>
      <c r="I16" s="227">
        <v>12469</v>
      </c>
      <c r="J16" s="227">
        <v>13240</v>
      </c>
      <c r="K16" s="1006">
        <v>14135</v>
      </c>
      <c r="L16" s="215">
        <v>15176</v>
      </c>
      <c r="M16" s="1095">
        <f t="shared" si="0"/>
        <v>1041</v>
      </c>
      <c r="N16" s="298">
        <f t="shared" si="1"/>
        <v>7.3646975592500885E-2</v>
      </c>
      <c r="O16" s="1095">
        <f t="shared" si="2"/>
        <v>3195</v>
      </c>
      <c r="P16" s="298">
        <f t="shared" si="3"/>
        <v>0.26667223103246807</v>
      </c>
      <c r="Q16" s="1095">
        <f t="shared" si="4"/>
        <v>8970</v>
      </c>
      <c r="R16" s="1115">
        <f t="shared" si="5"/>
        <v>1.4453754431195618</v>
      </c>
      <c r="T16"/>
      <c r="U16"/>
      <c r="V16"/>
      <c r="W16"/>
      <c r="X16"/>
      <c r="Y16"/>
      <c r="Z16"/>
      <c r="AA16"/>
    </row>
    <row r="17" spans="1:27" ht="17.25" customHeight="1">
      <c r="A17" s="977" t="s">
        <v>27</v>
      </c>
      <c r="B17" s="1263">
        <v>4532</v>
      </c>
      <c r="C17" s="227">
        <v>4781</v>
      </c>
      <c r="D17" s="227">
        <v>4916</v>
      </c>
      <c r="E17" s="227">
        <v>6009</v>
      </c>
      <c r="F17" s="227">
        <v>6652</v>
      </c>
      <c r="G17" s="1006">
        <v>7206</v>
      </c>
      <c r="H17" s="227">
        <v>7484</v>
      </c>
      <c r="I17" s="227">
        <v>7249</v>
      </c>
      <c r="J17" s="227">
        <v>7538</v>
      </c>
      <c r="K17" s="1006">
        <v>7933</v>
      </c>
      <c r="L17" s="215">
        <v>8169</v>
      </c>
      <c r="M17" s="1095">
        <f t="shared" si="0"/>
        <v>236</v>
      </c>
      <c r="N17" s="298">
        <f t="shared" si="1"/>
        <v>2.9749149123912799E-2</v>
      </c>
      <c r="O17" s="1095">
        <f t="shared" si="2"/>
        <v>963</v>
      </c>
      <c r="P17" s="298">
        <f t="shared" si="3"/>
        <v>0.13363863447127389</v>
      </c>
      <c r="Q17" s="1095">
        <f t="shared" si="4"/>
        <v>3637</v>
      </c>
      <c r="R17" s="1115">
        <f t="shared" si="5"/>
        <v>0.80251544571932931</v>
      </c>
      <c r="T17"/>
      <c r="U17"/>
      <c r="V17"/>
      <c r="W17"/>
      <c r="X17"/>
      <c r="Y17"/>
      <c r="Z17"/>
      <c r="AA17"/>
    </row>
    <row r="18" spans="1:27" ht="17.25" customHeight="1">
      <c r="A18" s="977" t="s">
        <v>28</v>
      </c>
      <c r="B18" s="1263">
        <v>3077</v>
      </c>
      <c r="C18" s="227">
        <v>3284</v>
      </c>
      <c r="D18" s="227">
        <v>3413</v>
      </c>
      <c r="E18" s="227">
        <v>4849</v>
      </c>
      <c r="F18" s="227">
        <v>5803</v>
      </c>
      <c r="G18" s="1006">
        <v>6108</v>
      </c>
      <c r="H18" s="227">
        <v>6211</v>
      </c>
      <c r="I18" s="227">
        <v>5869</v>
      </c>
      <c r="J18" s="227">
        <v>6478</v>
      </c>
      <c r="K18" s="1006">
        <v>6823</v>
      </c>
      <c r="L18" s="215">
        <v>7262</v>
      </c>
      <c r="M18" s="1095">
        <f t="shared" si="0"/>
        <v>439</v>
      </c>
      <c r="N18" s="298">
        <f t="shared" si="1"/>
        <v>6.4341198886120443E-2</v>
      </c>
      <c r="O18" s="1095">
        <f t="shared" si="2"/>
        <v>1154</v>
      </c>
      <c r="P18" s="298">
        <f t="shared" si="3"/>
        <v>0.18893254747871646</v>
      </c>
      <c r="Q18" s="1095">
        <f t="shared" si="4"/>
        <v>4185</v>
      </c>
      <c r="R18" s="1115">
        <f t="shared" si="5"/>
        <v>1.3600909977250568</v>
      </c>
      <c r="T18"/>
      <c r="U18"/>
      <c r="V18"/>
      <c r="W18"/>
      <c r="X18"/>
      <c r="Y18"/>
      <c r="Z18"/>
      <c r="AA18"/>
    </row>
    <row r="19" spans="1:27" ht="17.25" customHeight="1">
      <c r="A19" s="977" t="s">
        <v>29</v>
      </c>
      <c r="B19" s="1263">
        <v>10521</v>
      </c>
      <c r="C19" s="227">
        <v>11012</v>
      </c>
      <c r="D19" s="227">
        <v>11193</v>
      </c>
      <c r="E19" s="227">
        <v>11711</v>
      </c>
      <c r="F19" s="227">
        <v>11903</v>
      </c>
      <c r="G19" s="1006">
        <v>12853</v>
      </c>
      <c r="H19" s="227">
        <v>12803</v>
      </c>
      <c r="I19" s="227">
        <v>12395</v>
      </c>
      <c r="J19" s="227">
        <v>12710</v>
      </c>
      <c r="K19" s="1006">
        <v>13237</v>
      </c>
      <c r="L19" s="215">
        <v>13959</v>
      </c>
      <c r="M19" s="1095">
        <f t="shared" si="0"/>
        <v>722</v>
      </c>
      <c r="N19" s="298">
        <f t="shared" si="1"/>
        <v>5.4544080985117427E-2</v>
      </c>
      <c r="O19" s="1095">
        <f t="shared" si="2"/>
        <v>1106</v>
      </c>
      <c r="P19" s="298">
        <f t="shared" si="3"/>
        <v>8.6049949428149031E-2</v>
      </c>
      <c r="Q19" s="1095">
        <f t="shared" si="4"/>
        <v>3438</v>
      </c>
      <c r="R19" s="1115">
        <f t="shared" si="5"/>
        <v>0.32677502138579984</v>
      </c>
      <c r="T19"/>
      <c r="U19"/>
      <c r="V19"/>
      <c r="W19"/>
      <c r="X19"/>
      <c r="Y19"/>
      <c r="Z19"/>
      <c r="AA19"/>
    </row>
    <row r="20" spans="1:27" s="551" customFormat="1" ht="17.25" customHeight="1">
      <c r="A20" s="980"/>
      <c r="B20" s="1208"/>
      <c r="C20" s="1208"/>
      <c r="D20" s="1208"/>
      <c r="E20" s="1208"/>
      <c r="F20" s="1208"/>
      <c r="G20" s="1208"/>
      <c r="H20" s="1208"/>
      <c r="I20" s="1208"/>
      <c r="J20" s="1208"/>
      <c r="K20" s="1208"/>
      <c r="L20" s="1208"/>
      <c r="M20" s="1466"/>
      <c r="N20" s="1631"/>
      <c r="O20" s="1632"/>
      <c r="P20" s="1631"/>
      <c r="Q20" s="1632"/>
      <c r="R20" s="1631"/>
    </row>
    <row r="21" spans="1:27" s="18" customFormat="1" ht="17.25" customHeight="1">
      <c r="A21" s="69" t="s">
        <v>513</v>
      </c>
      <c r="B21" s="271"/>
      <c r="C21" s="271"/>
      <c r="D21" s="271"/>
      <c r="E21" s="271"/>
      <c r="F21" s="271"/>
      <c r="G21" s="271"/>
      <c r="H21" s="271"/>
      <c r="I21" s="271"/>
      <c r="J21" s="271"/>
      <c r="K21" s="147"/>
      <c r="L21" s="147"/>
      <c r="M21" s="147"/>
      <c r="N21" s="147"/>
      <c r="O21" s="147"/>
      <c r="P21" s="147"/>
      <c r="T21"/>
    </row>
    <row r="22" spans="1:27">
      <c r="A22"/>
      <c r="B22"/>
      <c r="C22"/>
      <c r="D22"/>
      <c r="E22"/>
      <c r="F22"/>
      <c r="G22"/>
      <c r="H22"/>
      <c r="I22"/>
      <c r="J22"/>
      <c r="K22"/>
      <c r="L22" s="271"/>
      <c r="M22"/>
      <c r="N22"/>
      <c r="O22"/>
      <c r="P22"/>
      <c r="Q22"/>
      <c r="R22"/>
      <c r="S22"/>
      <c r="T22"/>
    </row>
    <row r="23" spans="1:27">
      <c r="A23"/>
      <c r="B23" s="271"/>
      <c r="C23" s="271"/>
      <c r="D23" s="271"/>
      <c r="E23" s="271"/>
      <c r="F23" s="271"/>
      <c r="G23" s="271"/>
      <c r="H23" s="271"/>
      <c r="I23" s="271"/>
      <c r="J23" s="271"/>
      <c r="K23" s="271"/>
      <c r="L23" s="271"/>
      <c r="M23"/>
      <c r="N23"/>
      <c r="O23"/>
      <c r="P23"/>
      <c r="Q23"/>
      <c r="R23"/>
      <c r="S23"/>
      <c r="T23"/>
    </row>
    <row r="24" spans="1:27">
      <c r="A24"/>
      <c r="B24"/>
      <c r="C24"/>
      <c r="D24"/>
      <c r="E24"/>
      <c r="F24"/>
      <c r="G24"/>
      <c r="H24"/>
      <c r="I24"/>
      <c r="J24"/>
      <c r="K24"/>
      <c r="L24"/>
      <c r="M24"/>
      <c r="N24"/>
      <c r="O24"/>
      <c r="P24"/>
      <c r="Q24"/>
      <c r="R24"/>
      <c r="S24"/>
      <c r="T24"/>
    </row>
    <row r="25" spans="1:27">
      <c r="A25"/>
      <c r="B25"/>
      <c r="C25"/>
      <c r="D25"/>
      <c r="E25"/>
      <c r="F25"/>
      <c r="G25"/>
      <c r="H25"/>
      <c r="I25"/>
      <c r="J25"/>
      <c r="K25"/>
      <c r="L25"/>
      <c r="M25"/>
      <c r="N25"/>
      <c r="O25"/>
      <c r="P25"/>
      <c r="Q25"/>
      <c r="R25"/>
      <c r="S25"/>
      <c r="T25"/>
    </row>
    <row r="26" spans="1:27">
      <c r="A26"/>
      <c r="B26"/>
      <c r="C26"/>
      <c r="D26"/>
      <c r="E26"/>
      <c r="F26"/>
      <c r="G26"/>
      <c r="H26"/>
      <c r="I26"/>
      <c r="J26"/>
      <c r="K26"/>
      <c r="L26"/>
      <c r="M26"/>
      <c r="N26"/>
      <c r="O26"/>
      <c r="P26"/>
      <c r="Q26"/>
      <c r="R26"/>
      <c r="S26"/>
    </row>
  </sheetData>
  <mergeCells count="5">
    <mergeCell ref="A3:A4"/>
    <mergeCell ref="B3:L3"/>
    <mergeCell ref="M3:N3"/>
    <mergeCell ref="O3:P3"/>
    <mergeCell ref="Q3:R3"/>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dimension ref="A1:R27"/>
  <sheetViews>
    <sheetView showGridLines="0" zoomScaleNormal="100" workbookViewId="0"/>
  </sheetViews>
  <sheetFormatPr defaultColWidth="8.85546875" defaultRowHeight="15"/>
  <cols>
    <col min="1" max="1" width="13.140625" style="18" customWidth="1"/>
    <col min="2" max="2" width="5.7109375" style="18" customWidth="1"/>
    <col min="3" max="3" width="7.5703125" style="18" customWidth="1"/>
    <col min="4" max="4" width="7" style="18" customWidth="1"/>
    <col min="5" max="5" width="7.140625" style="18" customWidth="1"/>
    <col min="6" max="6" width="8.140625" style="18" customWidth="1"/>
    <col min="7" max="7" width="9" style="18" customWidth="1"/>
    <col min="8" max="8" width="8.140625" style="18" customWidth="1"/>
    <col min="9" max="9" width="9" style="18" customWidth="1"/>
    <col min="10" max="10" width="8.140625" style="18" customWidth="1"/>
    <col min="11" max="11" width="9" style="18" customWidth="1"/>
    <col min="12" max="12" width="8.42578125" style="18" customWidth="1"/>
    <col min="13" max="14" width="9" style="18" customWidth="1"/>
    <col min="15" max="15" width="8.7109375" style="18" customWidth="1"/>
    <col min="17" max="16384" width="8.85546875" style="18"/>
  </cols>
  <sheetData>
    <row r="1" spans="1:18" s="33" customFormat="1" ht="17.25" customHeight="1">
      <c r="A1" s="165" t="s">
        <v>976</v>
      </c>
      <c r="B1" s="106"/>
      <c r="C1" s="106"/>
      <c r="D1" s="106"/>
      <c r="E1" s="106"/>
      <c r="F1" s="106"/>
      <c r="G1" s="106"/>
      <c r="H1" s="106"/>
      <c r="I1" s="106"/>
      <c r="J1" s="105"/>
      <c r="K1" s="105"/>
      <c r="L1" s="105"/>
      <c r="M1" s="105"/>
      <c r="N1" s="280"/>
      <c r="O1" s="105"/>
    </row>
    <row r="2" spans="1:18" s="3" customFormat="1" ht="17.25" customHeight="1" thickBot="1">
      <c r="A2" s="1614" t="s">
        <v>1719</v>
      </c>
      <c r="B2" s="105"/>
      <c r="C2" s="105"/>
      <c r="D2" s="105"/>
      <c r="E2" s="377"/>
      <c r="F2" s="105"/>
      <c r="G2" s="105"/>
      <c r="H2" s="105"/>
      <c r="I2" s="105"/>
      <c r="J2" s="105"/>
      <c r="K2" s="105"/>
      <c r="L2" s="105"/>
      <c r="M2" s="146"/>
      <c r="N2" s="146"/>
      <c r="O2" s="146"/>
      <c r="P2" s="146"/>
      <c r="Q2" s="213" t="s">
        <v>1602</v>
      </c>
      <c r="R2" s="146"/>
    </row>
    <row r="3" spans="1:18" s="34" customFormat="1" ht="27.75" customHeight="1">
      <c r="A3" s="1904" t="s">
        <v>192</v>
      </c>
      <c r="B3" s="1905"/>
      <c r="C3" s="2052" t="s">
        <v>188</v>
      </c>
      <c r="D3" s="1941"/>
      <c r="E3" s="1932"/>
      <c r="F3" s="1941" t="s">
        <v>189</v>
      </c>
      <c r="G3" s="1932"/>
      <c r="H3" s="1936" t="s">
        <v>203</v>
      </c>
      <c r="I3" s="1937"/>
      <c r="J3" s="1936" t="s">
        <v>280</v>
      </c>
      <c r="K3" s="1937"/>
      <c r="L3" s="2052" t="s">
        <v>389</v>
      </c>
      <c r="M3" s="1932"/>
      <c r="N3" s="1936" t="s">
        <v>191</v>
      </c>
      <c r="O3" s="1896"/>
    </row>
    <row r="4" spans="1:18" s="34" customFormat="1" ht="15" customHeight="1">
      <c r="A4" s="1890"/>
      <c r="B4" s="1906"/>
      <c r="C4" s="1938" t="s">
        <v>4</v>
      </c>
      <c r="D4" s="2078" t="s">
        <v>654</v>
      </c>
      <c r="E4" s="2120"/>
      <c r="F4" s="1897" t="s">
        <v>4</v>
      </c>
      <c r="G4" s="2120" t="s">
        <v>1098</v>
      </c>
      <c r="H4" s="1938" t="s">
        <v>4</v>
      </c>
      <c r="I4" s="2124" t="s">
        <v>281</v>
      </c>
      <c r="J4" s="1938" t="s">
        <v>4</v>
      </c>
      <c r="K4" s="2124" t="s">
        <v>282</v>
      </c>
      <c r="L4" s="1938" t="s">
        <v>4</v>
      </c>
      <c r="M4" s="2124" t="s">
        <v>283</v>
      </c>
      <c r="N4" s="2082" t="s">
        <v>4</v>
      </c>
      <c r="O4" s="2078" t="s">
        <v>591</v>
      </c>
    </row>
    <row r="5" spans="1:18" s="34" customFormat="1" ht="15" customHeight="1">
      <c r="A5" s="1890"/>
      <c r="B5" s="1906"/>
      <c r="C5" s="1938"/>
      <c r="D5" s="2080"/>
      <c r="E5" s="2123"/>
      <c r="F5" s="1897"/>
      <c r="G5" s="2121"/>
      <c r="H5" s="1938"/>
      <c r="I5" s="2125"/>
      <c r="J5" s="1938"/>
      <c r="K5" s="2125"/>
      <c r="L5" s="1938"/>
      <c r="M5" s="2125"/>
      <c r="N5" s="2082"/>
      <c r="O5" s="2127"/>
    </row>
    <row r="6" spans="1:18" s="34" customFormat="1" ht="16.5" customHeight="1" thickBot="1">
      <c r="A6" s="1890"/>
      <c r="B6" s="1906"/>
      <c r="C6" s="1940"/>
      <c r="D6" s="1270" t="s">
        <v>167</v>
      </c>
      <c r="E6" s="1271" t="s">
        <v>39</v>
      </c>
      <c r="F6" s="1899"/>
      <c r="G6" s="2122"/>
      <c r="H6" s="1940"/>
      <c r="I6" s="2126"/>
      <c r="J6" s="1940"/>
      <c r="K6" s="2126"/>
      <c r="L6" s="1940"/>
      <c r="M6" s="2126"/>
      <c r="N6" s="2083"/>
      <c r="O6" s="2128"/>
    </row>
    <row r="7" spans="1:18" s="34" customFormat="1" ht="17.25" customHeight="1">
      <c r="A7" s="1908" t="s">
        <v>11</v>
      </c>
      <c r="B7" s="1909"/>
      <c r="C7" s="456">
        <v>1310</v>
      </c>
      <c r="D7" s="1276">
        <v>1299</v>
      </c>
      <c r="E7" s="188">
        <v>362</v>
      </c>
      <c r="F7" s="456">
        <v>19771</v>
      </c>
      <c r="G7" s="188">
        <v>18455</v>
      </c>
      <c r="H7" s="1277">
        <v>435542</v>
      </c>
      <c r="I7" s="155">
        <v>412532</v>
      </c>
      <c r="J7" s="1277">
        <v>117725</v>
      </c>
      <c r="K7" s="155">
        <v>109105</v>
      </c>
      <c r="L7" s="1277">
        <v>83822</v>
      </c>
      <c r="M7" s="155">
        <v>79619</v>
      </c>
      <c r="N7" s="491">
        <v>39070.1</v>
      </c>
      <c r="O7" s="1107">
        <v>3644.7</v>
      </c>
      <c r="P7" s="431"/>
    </row>
    <row r="8" spans="1:18" s="34" customFormat="1" ht="17.25" customHeight="1">
      <c r="A8" s="1910" t="s">
        <v>12</v>
      </c>
      <c r="B8" s="1911"/>
      <c r="C8" s="456">
        <v>1304</v>
      </c>
      <c r="D8" s="1276">
        <v>1294</v>
      </c>
      <c r="E8" s="188">
        <v>351</v>
      </c>
      <c r="F8" s="456">
        <v>19546</v>
      </c>
      <c r="G8" s="188">
        <v>18269</v>
      </c>
      <c r="H8" s="1277">
        <v>427107</v>
      </c>
      <c r="I8" s="155">
        <v>405631</v>
      </c>
      <c r="J8" s="1277">
        <v>116077</v>
      </c>
      <c r="K8" s="155">
        <v>108053</v>
      </c>
      <c r="L8" s="1277">
        <v>78385</v>
      </c>
      <c r="M8" s="155">
        <v>74303</v>
      </c>
      <c r="N8" s="491">
        <v>38385.9</v>
      </c>
      <c r="O8" s="1107">
        <v>3453.8</v>
      </c>
    </row>
    <row r="9" spans="1:18" s="34" customFormat="1" ht="17.25" customHeight="1">
      <c r="A9" s="1910" t="s">
        <v>13</v>
      </c>
      <c r="B9" s="1911"/>
      <c r="C9" s="456">
        <v>1307</v>
      </c>
      <c r="D9" s="1276">
        <v>1297</v>
      </c>
      <c r="E9" s="188">
        <v>340</v>
      </c>
      <c r="F9" s="456">
        <v>19380</v>
      </c>
      <c r="G9" s="188">
        <v>18127</v>
      </c>
      <c r="H9" s="1277">
        <v>424849</v>
      </c>
      <c r="I9" s="155">
        <v>404087</v>
      </c>
      <c r="J9" s="1277">
        <v>115617</v>
      </c>
      <c r="K9" s="155">
        <v>107399</v>
      </c>
      <c r="L9" s="1278">
        <v>78602</v>
      </c>
      <c r="M9" s="155">
        <v>74363</v>
      </c>
      <c r="N9" s="491">
        <v>38069.599999999999</v>
      </c>
      <c r="O9" s="1107">
        <v>3583</v>
      </c>
    </row>
    <row r="10" spans="1:18" s="34" customFormat="1" ht="17.25" customHeight="1">
      <c r="A10" s="1910" t="s">
        <v>135</v>
      </c>
      <c r="B10" s="1911"/>
      <c r="C10" s="456">
        <v>1308</v>
      </c>
      <c r="D10" s="1276">
        <v>1297</v>
      </c>
      <c r="E10" s="188">
        <v>319</v>
      </c>
      <c r="F10" s="456">
        <v>19266</v>
      </c>
      <c r="G10" s="188">
        <v>18088</v>
      </c>
      <c r="H10" s="1277">
        <v>421535</v>
      </c>
      <c r="I10" s="155">
        <v>403018</v>
      </c>
      <c r="J10" s="1277">
        <v>114041</v>
      </c>
      <c r="K10" s="155">
        <v>107316</v>
      </c>
      <c r="L10" s="1278">
        <v>78056</v>
      </c>
      <c r="M10" s="155">
        <v>74271</v>
      </c>
      <c r="N10" s="491">
        <v>38114.9</v>
      </c>
      <c r="O10" s="1107">
        <v>3690.8</v>
      </c>
    </row>
    <row r="11" spans="1:18" s="34" customFormat="1" ht="17.25" customHeight="1">
      <c r="A11" s="1910" t="s">
        <v>183</v>
      </c>
      <c r="B11" s="1911"/>
      <c r="C11" s="456">
        <v>1290</v>
      </c>
      <c r="D11" s="1276">
        <v>1279</v>
      </c>
      <c r="E11" s="188">
        <v>302</v>
      </c>
      <c r="F11" s="456">
        <v>19225</v>
      </c>
      <c r="G11" s="188">
        <v>18164</v>
      </c>
      <c r="H11" s="1278">
        <v>420814</v>
      </c>
      <c r="I11" s="155">
        <v>403957</v>
      </c>
      <c r="J11" s="1278">
        <v>113513</v>
      </c>
      <c r="K11" s="155">
        <v>107509</v>
      </c>
      <c r="L11" s="1278">
        <v>79477</v>
      </c>
      <c r="M11" s="155">
        <v>75432</v>
      </c>
      <c r="N11" s="491">
        <v>38223.4</v>
      </c>
      <c r="O11" s="1279">
        <v>3722.5</v>
      </c>
      <c r="P11" s="431"/>
    </row>
    <row r="12" spans="1:18" s="34" customFormat="1" ht="17.25" customHeight="1">
      <c r="A12" s="1910" t="s">
        <v>432</v>
      </c>
      <c r="B12" s="1911"/>
      <c r="C12" s="456">
        <v>1284</v>
      </c>
      <c r="D12" s="1276">
        <v>1273</v>
      </c>
      <c r="E12" s="188">
        <v>260</v>
      </c>
      <c r="F12" s="456">
        <v>19303</v>
      </c>
      <c r="G12" s="188">
        <v>18280</v>
      </c>
      <c r="H12" s="1278">
        <v>423838</v>
      </c>
      <c r="I12" s="155">
        <v>408088</v>
      </c>
      <c r="J12" s="1278">
        <v>116183</v>
      </c>
      <c r="K12" s="155">
        <v>110095</v>
      </c>
      <c r="L12" s="1278">
        <v>84462</v>
      </c>
      <c r="M12" s="155">
        <v>80350</v>
      </c>
      <c r="N12" s="491">
        <v>39133.300000000003</v>
      </c>
      <c r="O12" s="1279">
        <v>3688.3</v>
      </c>
    </row>
    <row r="13" spans="1:18" s="34" customFormat="1" ht="17.25" customHeight="1">
      <c r="A13" s="1910" t="s">
        <v>529</v>
      </c>
      <c r="B13" s="1911"/>
      <c r="C13" s="456">
        <v>1280</v>
      </c>
      <c r="D13" s="1276">
        <v>1269</v>
      </c>
      <c r="E13" s="188">
        <v>238</v>
      </c>
      <c r="F13" s="456">
        <v>19569</v>
      </c>
      <c r="G13" s="188">
        <v>18595</v>
      </c>
      <c r="H13" s="1278">
        <v>432906</v>
      </c>
      <c r="I13" s="155">
        <v>417302</v>
      </c>
      <c r="J13" s="1278">
        <v>118293</v>
      </c>
      <c r="K13" s="155">
        <v>112295</v>
      </c>
      <c r="L13" s="1278">
        <v>90012</v>
      </c>
      <c r="M13" s="155">
        <v>85489</v>
      </c>
      <c r="N13" s="491">
        <v>40193.300000000003</v>
      </c>
      <c r="O13" s="1279">
        <v>3708.6</v>
      </c>
    </row>
    <row r="14" spans="1:18" s="34" customFormat="1" ht="17.25" customHeight="1">
      <c r="A14" s="1910" t="s">
        <v>589</v>
      </c>
      <c r="B14" s="1911"/>
      <c r="C14" s="456">
        <v>1285</v>
      </c>
      <c r="D14" s="1276">
        <v>1274</v>
      </c>
      <c r="E14" s="188">
        <v>230</v>
      </c>
      <c r="F14" s="456">
        <v>19995</v>
      </c>
      <c r="G14" s="188">
        <v>19029</v>
      </c>
      <c r="H14" s="1278">
        <v>446254</v>
      </c>
      <c r="I14" s="155">
        <v>430216</v>
      </c>
      <c r="J14" s="1278">
        <v>125167</v>
      </c>
      <c r="K14" s="155">
        <v>118401</v>
      </c>
      <c r="L14" s="1278">
        <v>85492</v>
      </c>
      <c r="M14" s="155">
        <v>81729</v>
      </c>
      <c r="N14" s="491">
        <v>41305.800000000003</v>
      </c>
      <c r="O14" s="1279">
        <v>3933.6</v>
      </c>
    </row>
    <row r="15" spans="1:18" s="34" customFormat="1" ht="17.25" customHeight="1">
      <c r="A15" s="1910" t="s">
        <v>656</v>
      </c>
      <c r="B15" s="1911"/>
      <c r="C15" s="456">
        <v>1294</v>
      </c>
      <c r="D15" s="1276">
        <v>1284</v>
      </c>
      <c r="E15" s="188">
        <v>208</v>
      </c>
      <c r="F15" s="456">
        <v>20378</v>
      </c>
      <c r="G15" s="188">
        <v>19446</v>
      </c>
      <c r="H15" s="1278">
        <v>463200</v>
      </c>
      <c r="I15" s="155">
        <v>447796</v>
      </c>
      <c r="J15" s="1278">
        <v>133416</v>
      </c>
      <c r="K15" s="155">
        <v>127446</v>
      </c>
      <c r="L15" s="1278">
        <v>89284</v>
      </c>
      <c r="M15" s="155">
        <v>85597</v>
      </c>
      <c r="N15" s="491">
        <v>42488.4</v>
      </c>
      <c r="O15" s="1279">
        <v>3874.8</v>
      </c>
    </row>
    <row r="16" spans="1:18" s="34" customFormat="1" ht="17.25" customHeight="1">
      <c r="A16" s="1910" t="s">
        <v>673</v>
      </c>
      <c r="B16" s="1911"/>
      <c r="C16" s="456">
        <v>1304</v>
      </c>
      <c r="D16" s="1276">
        <v>1293</v>
      </c>
      <c r="E16" s="188">
        <v>205</v>
      </c>
      <c r="F16" s="456">
        <v>20938</v>
      </c>
      <c r="G16" s="188">
        <v>20030</v>
      </c>
      <c r="H16" s="1278">
        <v>484758</v>
      </c>
      <c r="I16" s="155">
        <v>469236</v>
      </c>
      <c r="J16" s="1278">
        <v>139916</v>
      </c>
      <c r="K16" s="155">
        <v>133942</v>
      </c>
      <c r="L16" s="1278">
        <v>95791</v>
      </c>
      <c r="M16" s="155">
        <v>91796</v>
      </c>
      <c r="N16" s="491">
        <v>43963.4</v>
      </c>
      <c r="O16" s="1279">
        <v>3882.1</v>
      </c>
    </row>
    <row r="17" spans="1:16" s="7" customFormat="1" ht="17.25" customHeight="1" thickBot="1">
      <c r="A17" s="1871" t="s">
        <v>939</v>
      </c>
      <c r="B17" s="1872"/>
      <c r="C17" s="456">
        <v>1313</v>
      </c>
      <c r="D17" s="496">
        <v>1301</v>
      </c>
      <c r="E17" s="188">
        <v>197</v>
      </c>
      <c r="F17" s="456">
        <v>21406</v>
      </c>
      <c r="G17" s="188">
        <v>20545</v>
      </c>
      <c r="H17" s="1278">
        <v>503189</v>
      </c>
      <c r="I17" s="155">
        <v>487771</v>
      </c>
      <c r="J17" s="1278">
        <v>140613</v>
      </c>
      <c r="K17" s="155">
        <v>134552</v>
      </c>
      <c r="L17" s="1280" t="s">
        <v>51</v>
      </c>
      <c r="M17" s="1132" t="s">
        <v>51</v>
      </c>
      <c r="N17" s="491">
        <v>45385.5</v>
      </c>
      <c r="O17" s="1279">
        <v>4001.3</v>
      </c>
      <c r="P17" s="431"/>
    </row>
    <row r="18" spans="1:16" s="7" customFormat="1" ht="17.25" customHeight="1">
      <c r="A18" s="1900" t="s">
        <v>941</v>
      </c>
      <c r="B18" s="917" t="s">
        <v>185</v>
      </c>
      <c r="C18" s="948">
        <f>C17-C16</f>
        <v>9</v>
      </c>
      <c r="D18" s="1026">
        <f t="shared" ref="D18:O18" si="0">D17-D16</f>
        <v>8</v>
      </c>
      <c r="E18" s="1272">
        <f>E17-E16</f>
        <v>-8</v>
      </c>
      <c r="F18" s="1026">
        <f t="shared" si="0"/>
        <v>468</v>
      </c>
      <c r="G18" s="1026">
        <f>G17-G16</f>
        <v>515</v>
      </c>
      <c r="H18" s="948">
        <f t="shared" si="0"/>
        <v>18431</v>
      </c>
      <c r="I18" s="1026">
        <f t="shared" si="0"/>
        <v>18535</v>
      </c>
      <c r="J18" s="948">
        <f t="shared" si="0"/>
        <v>697</v>
      </c>
      <c r="K18" s="1026">
        <f t="shared" si="0"/>
        <v>610</v>
      </c>
      <c r="L18" s="1273" t="s">
        <v>51</v>
      </c>
      <c r="M18" s="1225" t="s">
        <v>51</v>
      </c>
      <c r="N18" s="1151">
        <f t="shared" si="0"/>
        <v>1422.0999999999985</v>
      </c>
      <c r="O18" s="1156">
        <f t="shared" si="0"/>
        <v>119.20000000000027</v>
      </c>
    </row>
    <row r="19" spans="1:16" s="7" customFormat="1" ht="17.25" customHeight="1">
      <c r="A19" s="1901"/>
      <c r="B19" s="912" t="s">
        <v>186</v>
      </c>
      <c r="C19" s="952">
        <f>C17/C16-1</f>
        <v>6.9018404907974507E-3</v>
      </c>
      <c r="D19" s="1035">
        <f t="shared" ref="D19:O19" si="1">D17/D16-1</f>
        <v>6.1871616395978712E-3</v>
      </c>
      <c r="E19" s="1228">
        <f>E17/E16-1</f>
        <v>-3.9024390243902474E-2</v>
      </c>
      <c r="F19" s="1035">
        <f t="shared" si="1"/>
        <v>2.2351705033909708E-2</v>
      </c>
      <c r="G19" s="1035">
        <f t="shared" si="1"/>
        <v>2.571143285072397E-2</v>
      </c>
      <c r="H19" s="952">
        <f t="shared" si="1"/>
        <v>3.8021033175316354E-2</v>
      </c>
      <c r="I19" s="1035">
        <f t="shared" si="1"/>
        <v>3.9500379340033476E-2</v>
      </c>
      <c r="J19" s="952">
        <f t="shared" si="1"/>
        <v>4.9815603647902496E-3</v>
      </c>
      <c r="K19" s="1035">
        <f>K17/K16-1</f>
        <v>4.554210031207484E-3</v>
      </c>
      <c r="L19" s="1274" t="s">
        <v>51</v>
      </c>
      <c r="M19" s="1227" t="s">
        <v>51</v>
      </c>
      <c r="N19" s="1226">
        <f t="shared" si="1"/>
        <v>3.2347361669024632E-2</v>
      </c>
      <c r="O19" s="915">
        <f t="shared" si="1"/>
        <v>3.0705030782308684E-2</v>
      </c>
    </row>
    <row r="20" spans="1:16" s="167" customFormat="1" ht="17.25" customHeight="1">
      <c r="A20" s="1902" t="s">
        <v>945</v>
      </c>
      <c r="B20" s="928" t="s">
        <v>185</v>
      </c>
      <c r="C20" s="955">
        <f>C17-C12</f>
        <v>29</v>
      </c>
      <c r="D20" s="1032">
        <f t="shared" ref="D20:O20" si="2">D17-D12</f>
        <v>28</v>
      </c>
      <c r="E20" s="1230">
        <f>E17-E12</f>
        <v>-63</v>
      </c>
      <c r="F20" s="1032">
        <f t="shared" si="2"/>
        <v>2103</v>
      </c>
      <c r="G20" s="1032">
        <f>G17-G12</f>
        <v>2265</v>
      </c>
      <c r="H20" s="955">
        <f t="shared" si="2"/>
        <v>79351</v>
      </c>
      <c r="I20" s="1032">
        <f t="shared" si="2"/>
        <v>79683</v>
      </c>
      <c r="J20" s="955">
        <f t="shared" si="2"/>
        <v>24430</v>
      </c>
      <c r="K20" s="1032">
        <f t="shared" si="2"/>
        <v>24457</v>
      </c>
      <c r="L20" s="1275" t="s">
        <v>51</v>
      </c>
      <c r="M20" s="1229" t="s">
        <v>51</v>
      </c>
      <c r="N20" s="1152">
        <f t="shared" si="2"/>
        <v>6252.1999999999971</v>
      </c>
      <c r="O20" s="1157">
        <f t="shared" si="2"/>
        <v>313</v>
      </c>
    </row>
    <row r="21" spans="1:16" s="167" customFormat="1" ht="17.25" customHeight="1">
      <c r="A21" s="1901"/>
      <c r="B21" s="912" t="s">
        <v>186</v>
      </c>
      <c r="C21" s="952">
        <f>C17/C12-1</f>
        <v>2.258566978193155E-2</v>
      </c>
      <c r="D21" s="1035">
        <f t="shared" ref="D21:O21" si="3">D17/D12-1</f>
        <v>2.1995286724273422E-2</v>
      </c>
      <c r="E21" s="1228">
        <f>E17/E12-1</f>
        <v>-0.24230769230769234</v>
      </c>
      <c r="F21" s="1035">
        <f t="shared" si="3"/>
        <v>0.10894679583484423</v>
      </c>
      <c r="G21" s="1035">
        <f t="shared" si="3"/>
        <v>0.1239059080962801</v>
      </c>
      <c r="H21" s="952">
        <f t="shared" si="3"/>
        <v>0.18722011712022035</v>
      </c>
      <c r="I21" s="1035">
        <f t="shared" si="3"/>
        <v>0.19525935582521425</v>
      </c>
      <c r="J21" s="952">
        <f t="shared" si="3"/>
        <v>0.21027172650043457</v>
      </c>
      <c r="K21" s="1035">
        <f t="shared" si="3"/>
        <v>0.2221445115581997</v>
      </c>
      <c r="L21" s="1274" t="s">
        <v>51</v>
      </c>
      <c r="M21" s="1227" t="s">
        <v>51</v>
      </c>
      <c r="N21" s="1226">
        <f t="shared" si="3"/>
        <v>0.15976674596826745</v>
      </c>
      <c r="O21" s="915">
        <f t="shared" si="3"/>
        <v>8.4862944988205902E-2</v>
      </c>
    </row>
    <row r="22" spans="1:16" ht="17.25" customHeight="1">
      <c r="A22" s="1902" t="s">
        <v>944</v>
      </c>
      <c r="B22" s="928" t="s">
        <v>185</v>
      </c>
      <c r="C22" s="955">
        <f>C17-C7</f>
        <v>3</v>
      </c>
      <c r="D22" s="1032">
        <f t="shared" ref="D22:O22" si="4">D17-D7</f>
        <v>2</v>
      </c>
      <c r="E22" s="1230">
        <f>E17-E7</f>
        <v>-165</v>
      </c>
      <c r="F22" s="1032">
        <f t="shared" si="4"/>
        <v>1635</v>
      </c>
      <c r="G22" s="1032">
        <f t="shared" si="4"/>
        <v>2090</v>
      </c>
      <c r="H22" s="955">
        <f t="shared" si="4"/>
        <v>67647</v>
      </c>
      <c r="I22" s="1032">
        <f t="shared" si="4"/>
        <v>75239</v>
      </c>
      <c r="J22" s="955">
        <f t="shared" si="4"/>
        <v>22888</v>
      </c>
      <c r="K22" s="1032">
        <f t="shared" si="4"/>
        <v>25447</v>
      </c>
      <c r="L22" s="1275" t="s">
        <v>51</v>
      </c>
      <c r="M22" s="1229" t="s">
        <v>51</v>
      </c>
      <c r="N22" s="1152">
        <f t="shared" si="4"/>
        <v>6315.4000000000015</v>
      </c>
      <c r="O22" s="1157">
        <f t="shared" si="4"/>
        <v>356.60000000000036</v>
      </c>
    </row>
    <row r="23" spans="1:16" ht="17.25" customHeight="1">
      <c r="A23" s="2027"/>
      <c r="B23" s="968" t="s">
        <v>186</v>
      </c>
      <c r="C23" s="916">
        <f>C17/C7-1</f>
        <v>2.2900763358779663E-3</v>
      </c>
      <c r="D23" s="1209">
        <f t="shared" ref="D23:O23" si="5">D17/D7-1</f>
        <v>1.5396458814471714E-3</v>
      </c>
      <c r="E23" s="1281">
        <f>E17/E7-1</f>
        <v>-0.45580110497237569</v>
      </c>
      <c r="F23" s="1209">
        <f t="shared" si="5"/>
        <v>8.2696879267614154E-2</v>
      </c>
      <c r="G23" s="1209">
        <f t="shared" si="5"/>
        <v>0.11324844215659713</v>
      </c>
      <c r="H23" s="916">
        <f t="shared" si="5"/>
        <v>0.15531682363583754</v>
      </c>
      <c r="I23" s="1209">
        <f t="shared" si="5"/>
        <v>0.18238342722503953</v>
      </c>
      <c r="J23" s="916">
        <f t="shared" si="5"/>
        <v>0.19441919728180079</v>
      </c>
      <c r="K23" s="1209">
        <f t="shared" si="5"/>
        <v>0.23323404060308883</v>
      </c>
      <c r="L23" s="1282" t="s">
        <v>51</v>
      </c>
      <c r="M23" s="1283" t="s">
        <v>51</v>
      </c>
      <c r="N23" s="1239">
        <f t="shared" si="5"/>
        <v>0.1616427907786262</v>
      </c>
      <c r="O23" s="941">
        <f t="shared" si="5"/>
        <v>9.784070019480362E-2</v>
      </c>
    </row>
    <row r="24" spans="1:16" ht="17.25" customHeight="1">
      <c r="A24" s="903"/>
      <c r="B24" s="258"/>
      <c r="C24" s="256"/>
      <c r="D24" s="256"/>
      <c r="E24" s="256"/>
      <c r="F24" s="256"/>
      <c r="G24" s="256"/>
      <c r="H24" s="256"/>
      <c r="I24" s="256"/>
      <c r="J24" s="256"/>
      <c r="K24" s="256"/>
      <c r="L24" s="257"/>
      <c r="M24" s="257"/>
      <c r="N24" s="256"/>
      <c r="O24" s="256"/>
      <c r="P24" s="551"/>
    </row>
    <row r="25" spans="1:16" ht="17.25" customHeight="1">
      <c r="A25" s="482" t="s">
        <v>629</v>
      </c>
    </row>
    <row r="26" spans="1:16" ht="17.25" customHeight="1">
      <c r="A26" s="413" t="s">
        <v>592</v>
      </c>
    </row>
    <row r="27" spans="1:16" ht="17.25" customHeight="1">
      <c r="A27" s="69" t="s">
        <v>513</v>
      </c>
    </row>
  </sheetData>
  <mergeCells count="33">
    <mergeCell ref="A8:B8"/>
    <mergeCell ref="L4:L6"/>
    <mergeCell ref="M4:M6"/>
    <mergeCell ref="O4:O6"/>
    <mergeCell ref="A3:B6"/>
    <mergeCell ref="A7:B7"/>
    <mergeCell ref="H3:I3"/>
    <mergeCell ref="N3:O3"/>
    <mergeCell ref="H4:H6"/>
    <mergeCell ref="N4:N6"/>
    <mergeCell ref="I4:I6"/>
    <mergeCell ref="J3:K3"/>
    <mergeCell ref="J4:J6"/>
    <mergeCell ref="K4:K6"/>
    <mergeCell ref="L3:M3"/>
    <mergeCell ref="F4:F6"/>
    <mergeCell ref="A22:A23"/>
    <mergeCell ref="A9:B9"/>
    <mergeCell ref="A10:B10"/>
    <mergeCell ref="A11:B11"/>
    <mergeCell ref="A12:B12"/>
    <mergeCell ref="A13:B13"/>
    <mergeCell ref="A14:B14"/>
    <mergeCell ref="A15:B15"/>
    <mergeCell ref="A17:B17"/>
    <mergeCell ref="A16:B16"/>
    <mergeCell ref="A18:A19"/>
    <mergeCell ref="A20:A21"/>
    <mergeCell ref="F3:G3"/>
    <mergeCell ref="G4:G6"/>
    <mergeCell ref="C4:C6"/>
    <mergeCell ref="C3:E3"/>
    <mergeCell ref="D4:E5"/>
  </mergeCells>
  <hyperlinks>
    <hyperlink ref="Q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F18:K23 N18:O23 C18:D23 E18:E23" unlockedFormula="1"/>
  </ignoredError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9"/>
  <dimension ref="A1:W27"/>
  <sheetViews>
    <sheetView showGridLines="0" zoomScaleNormal="100" workbookViewId="0"/>
  </sheetViews>
  <sheetFormatPr defaultRowHeight="15"/>
  <cols>
    <col min="1" max="1" width="10.5703125" customWidth="1"/>
    <col min="2" max="2" width="4.85546875" customWidth="1"/>
    <col min="3" max="3" width="5.7109375" customWidth="1"/>
    <col min="4" max="4" width="6.140625" customWidth="1"/>
    <col min="5" max="5" width="7.42578125" customWidth="1"/>
    <col min="6" max="7" width="7.85546875" style="147" customWidth="1"/>
    <col min="8" max="8" width="7.140625" style="147" customWidth="1"/>
    <col min="9" max="9" width="6.85546875" style="147" customWidth="1"/>
    <col min="10" max="10" width="7.5703125" style="147" customWidth="1"/>
    <col min="11" max="11" width="8.140625" customWidth="1"/>
    <col min="12" max="13" width="5.7109375" customWidth="1"/>
    <col min="14" max="14" width="6.42578125" customWidth="1"/>
    <col min="15" max="16" width="6.42578125" style="147" customWidth="1"/>
    <col min="17" max="18" width="6.5703125" style="147" customWidth="1"/>
    <col min="19" max="19" width="7.5703125" style="147" customWidth="1"/>
    <col min="20" max="20" width="7.5703125" customWidth="1"/>
  </cols>
  <sheetData>
    <row r="1" spans="1:23" ht="17.25" customHeight="1">
      <c r="A1" s="165" t="s">
        <v>977</v>
      </c>
      <c r="B1" s="108"/>
      <c r="C1" s="108"/>
      <c r="D1" s="108"/>
      <c r="E1" s="108"/>
      <c r="F1" s="145"/>
      <c r="G1" s="145"/>
      <c r="H1" s="145"/>
      <c r="I1" s="145"/>
      <c r="J1" s="145"/>
      <c r="K1" s="108"/>
      <c r="L1" s="108"/>
      <c r="M1" s="108"/>
      <c r="N1" s="108"/>
      <c r="O1" s="145"/>
      <c r="P1" s="145"/>
      <c r="Q1" s="280"/>
      <c r="R1" s="145"/>
      <c r="S1" s="145"/>
      <c r="T1" s="108"/>
    </row>
    <row r="2" spans="1:23" ht="17.25" customHeight="1" thickBot="1">
      <c r="A2" s="1614" t="s">
        <v>1719</v>
      </c>
      <c r="B2" s="107"/>
      <c r="C2" s="107"/>
      <c r="D2" s="107"/>
      <c r="E2" s="107"/>
      <c r="F2" s="146"/>
      <c r="G2" s="146"/>
      <c r="H2" s="146"/>
      <c r="I2" s="146"/>
      <c r="J2" s="146"/>
      <c r="K2" s="107"/>
      <c r="L2" s="107"/>
      <c r="M2" s="107"/>
      <c r="N2" s="107"/>
      <c r="O2" s="146"/>
      <c r="P2" s="146"/>
      <c r="Q2" s="146"/>
      <c r="R2" s="146"/>
      <c r="S2" s="146"/>
      <c r="T2" s="146"/>
      <c r="U2" s="146"/>
      <c r="V2" s="213" t="s">
        <v>1602</v>
      </c>
      <c r="W2" s="146"/>
    </row>
    <row r="3" spans="1:23" ht="30.75" customHeight="1">
      <c r="A3" s="1904" t="s">
        <v>192</v>
      </c>
      <c r="B3" s="1905"/>
      <c r="C3" s="1917" t="s">
        <v>284</v>
      </c>
      <c r="D3" s="1918"/>
      <c r="E3" s="1918"/>
      <c r="F3" s="1918"/>
      <c r="G3" s="1918"/>
      <c r="H3" s="1918"/>
      <c r="I3" s="1918"/>
      <c r="J3" s="1918"/>
      <c r="K3" s="1918"/>
      <c r="L3" s="1917" t="s">
        <v>290</v>
      </c>
      <c r="M3" s="1918"/>
      <c r="N3" s="1918"/>
      <c r="O3" s="1918"/>
      <c r="P3" s="1918"/>
      <c r="Q3" s="1918"/>
      <c r="R3" s="1918"/>
      <c r="S3" s="1918"/>
      <c r="T3" s="1918"/>
    </row>
    <row r="4" spans="1:23" ht="15" customHeight="1">
      <c r="A4" s="1890"/>
      <c r="B4" s="1906"/>
      <c r="C4" s="1919"/>
      <c r="D4" s="1920"/>
      <c r="E4" s="1920"/>
      <c r="F4" s="1920"/>
      <c r="G4" s="1920"/>
      <c r="H4" s="1920"/>
      <c r="I4" s="1920"/>
      <c r="J4" s="1920"/>
      <c r="K4" s="1920"/>
      <c r="L4" s="1919"/>
      <c r="M4" s="1920"/>
      <c r="N4" s="1920"/>
      <c r="O4" s="1920"/>
      <c r="P4" s="1920"/>
      <c r="Q4" s="1920"/>
      <c r="R4" s="1920"/>
      <c r="S4" s="1920"/>
      <c r="T4" s="1920"/>
    </row>
    <row r="5" spans="1:23" ht="30" customHeight="1">
      <c r="A5" s="1890"/>
      <c r="B5" s="1906"/>
      <c r="C5" s="1923" t="s">
        <v>1</v>
      </c>
      <c r="D5" s="1915" t="s">
        <v>34</v>
      </c>
      <c r="E5" s="1887" t="s">
        <v>53</v>
      </c>
      <c r="F5" s="1887"/>
      <c r="G5" s="1887" t="s">
        <v>291</v>
      </c>
      <c r="H5" s="1887"/>
      <c r="I5" s="1887" t="s">
        <v>63</v>
      </c>
      <c r="J5" s="1870"/>
      <c r="K5" s="1870" t="s">
        <v>15</v>
      </c>
      <c r="L5" s="1978" t="s">
        <v>1</v>
      </c>
      <c r="M5" s="1915" t="s">
        <v>34</v>
      </c>
      <c r="N5" s="1887" t="s">
        <v>53</v>
      </c>
      <c r="O5" s="1887"/>
      <c r="P5" s="1887" t="s">
        <v>291</v>
      </c>
      <c r="Q5" s="1887"/>
      <c r="R5" s="1887" t="s">
        <v>63</v>
      </c>
      <c r="S5" s="1870"/>
      <c r="T5" s="1870" t="s">
        <v>15</v>
      </c>
    </row>
    <row r="6" spans="1:23" ht="46.5" customHeight="1" thickBot="1">
      <c r="A6" s="1891"/>
      <c r="B6" s="1907"/>
      <c r="C6" s="1924"/>
      <c r="D6" s="1916"/>
      <c r="E6" s="1064" t="s">
        <v>4</v>
      </c>
      <c r="F6" s="1064" t="s">
        <v>1099</v>
      </c>
      <c r="G6" s="1064" t="s">
        <v>4</v>
      </c>
      <c r="H6" s="1064" t="s">
        <v>282</v>
      </c>
      <c r="I6" s="1064" t="s">
        <v>4</v>
      </c>
      <c r="J6" s="1120" t="s">
        <v>283</v>
      </c>
      <c r="K6" s="2039"/>
      <c r="L6" s="1979"/>
      <c r="M6" s="1916"/>
      <c r="N6" s="1064" t="s">
        <v>4</v>
      </c>
      <c r="O6" s="1064" t="s">
        <v>1099</v>
      </c>
      <c r="P6" s="1064" t="s">
        <v>4</v>
      </c>
      <c r="Q6" s="1064" t="s">
        <v>282</v>
      </c>
      <c r="R6" s="1064" t="s">
        <v>4</v>
      </c>
      <c r="S6" s="1120" t="s">
        <v>283</v>
      </c>
      <c r="T6" s="2039"/>
    </row>
    <row r="7" spans="1:23" ht="17.25" customHeight="1">
      <c r="A7" s="1910" t="s">
        <v>11</v>
      </c>
      <c r="B7" s="1911"/>
      <c r="C7" s="359">
        <v>972</v>
      </c>
      <c r="D7" s="221">
        <v>16127</v>
      </c>
      <c r="E7" s="221">
        <v>370935</v>
      </c>
      <c r="F7" s="221">
        <v>357694</v>
      </c>
      <c r="G7" s="221">
        <v>99293</v>
      </c>
      <c r="H7" s="221">
        <v>94232</v>
      </c>
      <c r="I7" s="221">
        <v>72296</v>
      </c>
      <c r="J7" s="156">
        <v>75173</v>
      </c>
      <c r="K7" s="1284">
        <v>33710.6</v>
      </c>
      <c r="L7" s="139">
        <v>338</v>
      </c>
      <c r="M7" s="221">
        <v>3644</v>
      </c>
      <c r="N7" s="221">
        <v>64607</v>
      </c>
      <c r="O7" s="221">
        <v>54838</v>
      </c>
      <c r="P7" s="221">
        <v>18432</v>
      </c>
      <c r="Q7" s="221">
        <v>14873</v>
      </c>
      <c r="R7" s="221">
        <v>11526</v>
      </c>
      <c r="S7" s="156">
        <v>10281</v>
      </c>
      <c r="T7" s="1284">
        <v>5359.5</v>
      </c>
      <c r="U7" s="154"/>
    </row>
    <row r="8" spans="1:23" ht="17.25" customHeight="1">
      <c r="A8" s="1910" t="s">
        <v>12</v>
      </c>
      <c r="B8" s="1911"/>
      <c r="C8" s="359">
        <v>972</v>
      </c>
      <c r="D8" s="221">
        <v>15893</v>
      </c>
      <c r="E8" s="221">
        <v>362298</v>
      </c>
      <c r="F8" s="221">
        <v>350248</v>
      </c>
      <c r="G8" s="221">
        <v>97936</v>
      </c>
      <c r="H8" s="221">
        <v>93218</v>
      </c>
      <c r="I8" s="222">
        <v>67275</v>
      </c>
      <c r="J8" s="156">
        <v>70144</v>
      </c>
      <c r="K8" s="1284">
        <v>33036.6</v>
      </c>
      <c r="L8" s="139">
        <v>332</v>
      </c>
      <c r="M8" s="221">
        <v>3653</v>
      </c>
      <c r="N8" s="221">
        <v>64809</v>
      </c>
      <c r="O8" s="221">
        <v>55383</v>
      </c>
      <c r="P8" s="221">
        <v>18141</v>
      </c>
      <c r="Q8" s="221">
        <v>14835</v>
      </c>
      <c r="R8" s="222">
        <v>11110</v>
      </c>
      <c r="S8" s="156">
        <v>9475</v>
      </c>
      <c r="T8" s="1284">
        <v>5349.2999999999993</v>
      </c>
      <c r="U8" s="154"/>
    </row>
    <row r="9" spans="1:23" ht="17.25" customHeight="1">
      <c r="A9" s="1910" t="s">
        <v>13</v>
      </c>
      <c r="B9" s="1911"/>
      <c r="C9" s="359">
        <v>973</v>
      </c>
      <c r="D9" s="222">
        <v>15648</v>
      </c>
      <c r="E9" s="222">
        <v>358169</v>
      </c>
      <c r="F9" s="222">
        <v>347136</v>
      </c>
      <c r="G9" s="222">
        <v>96823</v>
      </c>
      <c r="H9" s="222">
        <v>92269</v>
      </c>
      <c r="I9" s="222">
        <v>67115</v>
      </c>
      <c r="J9" s="153">
        <v>65288</v>
      </c>
      <c r="K9" s="1284">
        <v>32630.9</v>
      </c>
      <c r="L9" s="140">
        <v>334</v>
      </c>
      <c r="M9" s="222">
        <v>3732</v>
      </c>
      <c r="N9" s="222">
        <v>66680</v>
      </c>
      <c r="O9" s="222">
        <v>56951</v>
      </c>
      <c r="P9" s="222">
        <v>18794</v>
      </c>
      <c r="Q9" s="222">
        <v>15130</v>
      </c>
      <c r="R9" s="222">
        <v>11487</v>
      </c>
      <c r="S9" s="153">
        <v>9015</v>
      </c>
      <c r="T9" s="1284">
        <v>5438.7</v>
      </c>
      <c r="U9" s="154"/>
    </row>
    <row r="10" spans="1:23" ht="17.25" customHeight="1">
      <c r="A10" s="1910" t="s">
        <v>135</v>
      </c>
      <c r="B10" s="1911"/>
      <c r="C10" s="359">
        <v>977</v>
      </c>
      <c r="D10" s="222">
        <v>15456</v>
      </c>
      <c r="E10" s="222">
        <v>353759</v>
      </c>
      <c r="F10" s="222">
        <v>344591</v>
      </c>
      <c r="G10" s="222">
        <v>95379</v>
      </c>
      <c r="H10" s="222">
        <v>92026</v>
      </c>
      <c r="I10" s="222">
        <v>66152</v>
      </c>
      <c r="J10" s="153">
        <v>65162</v>
      </c>
      <c r="K10" s="1284">
        <v>32568.2</v>
      </c>
      <c r="L10" s="140">
        <v>331</v>
      </c>
      <c r="M10" s="222">
        <v>3810</v>
      </c>
      <c r="N10" s="222">
        <v>67776</v>
      </c>
      <c r="O10" s="222">
        <v>58427</v>
      </c>
      <c r="P10" s="222">
        <v>18662</v>
      </c>
      <c r="Q10" s="222">
        <v>15290</v>
      </c>
      <c r="R10" s="222">
        <v>11904</v>
      </c>
      <c r="S10" s="153">
        <v>9201</v>
      </c>
      <c r="T10" s="1284">
        <v>5546.7000000000007</v>
      </c>
      <c r="U10" s="154"/>
    </row>
    <row r="11" spans="1:23" ht="17.25" customHeight="1">
      <c r="A11" s="1910" t="s">
        <v>183</v>
      </c>
      <c r="B11" s="1911"/>
      <c r="C11" s="354">
        <v>962</v>
      </c>
      <c r="D11" s="222">
        <v>15444</v>
      </c>
      <c r="E11" s="222">
        <v>352861</v>
      </c>
      <c r="F11" s="222">
        <v>345109</v>
      </c>
      <c r="G11" s="222">
        <v>94997</v>
      </c>
      <c r="H11" s="222">
        <v>92271</v>
      </c>
      <c r="I11" s="222">
        <v>67320</v>
      </c>
      <c r="J11" s="153">
        <v>65493</v>
      </c>
      <c r="K11" s="1284">
        <v>32616.400000000001</v>
      </c>
      <c r="L11" s="140">
        <v>328</v>
      </c>
      <c r="M11" s="222">
        <v>3781</v>
      </c>
      <c r="N11" s="222">
        <v>67953</v>
      </c>
      <c r="O11" s="222">
        <v>58848</v>
      </c>
      <c r="P11" s="222">
        <v>18516</v>
      </c>
      <c r="Q11" s="222">
        <v>15238</v>
      </c>
      <c r="R11" s="222">
        <v>12157</v>
      </c>
      <c r="S11" s="153">
        <v>9939</v>
      </c>
      <c r="T11" s="1284">
        <v>5607</v>
      </c>
      <c r="U11" s="154"/>
    </row>
    <row r="12" spans="1:23" ht="17.25" customHeight="1">
      <c r="A12" s="1910" t="s">
        <v>432</v>
      </c>
      <c r="B12" s="1911"/>
      <c r="C12" s="354">
        <v>959</v>
      </c>
      <c r="D12" s="222">
        <v>15471</v>
      </c>
      <c r="E12" s="222">
        <v>354338</v>
      </c>
      <c r="F12" s="222">
        <v>347625</v>
      </c>
      <c r="G12" s="222">
        <v>96720</v>
      </c>
      <c r="H12" s="222">
        <v>94021</v>
      </c>
      <c r="I12" s="222">
        <v>71251</v>
      </c>
      <c r="J12" s="153">
        <v>69655</v>
      </c>
      <c r="K12" s="1284">
        <v>33454.199999999997</v>
      </c>
      <c r="L12" s="140">
        <v>325</v>
      </c>
      <c r="M12" s="222">
        <v>3832</v>
      </c>
      <c r="N12" s="222">
        <v>69500</v>
      </c>
      <c r="O12" s="222">
        <v>60463</v>
      </c>
      <c r="P12" s="222">
        <v>19463</v>
      </c>
      <c r="Q12" s="222">
        <v>16074</v>
      </c>
      <c r="R12" s="222">
        <v>13211</v>
      </c>
      <c r="S12" s="153">
        <v>10695</v>
      </c>
      <c r="T12" s="1284">
        <v>5679.1</v>
      </c>
      <c r="U12" s="154"/>
    </row>
    <row r="13" spans="1:23" ht="17.25" customHeight="1">
      <c r="A13" s="1910" t="s">
        <v>529</v>
      </c>
      <c r="B13" s="1911"/>
      <c r="C13" s="354">
        <v>954</v>
      </c>
      <c r="D13" s="222">
        <v>15684</v>
      </c>
      <c r="E13" s="222">
        <v>360759</v>
      </c>
      <c r="F13" s="222">
        <v>354391</v>
      </c>
      <c r="G13" s="222">
        <v>98037</v>
      </c>
      <c r="H13" s="222">
        <v>95619</v>
      </c>
      <c r="I13" s="222">
        <v>75689</v>
      </c>
      <c r="J13" s="153">
        <v>73904</v>
      </c>
      <c r="K13" s="1284">
        <v>34326.299999999996</v>
      </c>
      <c r="L13" s="140">
        <v>326</v>
      </c>
      <c r="M13" s="222">
        <v>3885</v>
      </c>
      <c r="N13" s="222">
        <v>72147</v>
      </c>
      <c r="O13" s="222">
        <v>62911</v>
      </c>
      <c r="P13" s="222">
        <v>20256</v>
      </c>
      <c r="Q13" s="222">
        <v>16676</v>
      </c>
      <c r="R13" s="222">
        <v>14323</v>
      </c>
      <c r="S13" s="153">
        <v>11585</v>
      </c>
      <c r="T13" s="1284">
        <v>5867</v>
      </c>
      <c r="U13" s="154"/>
    </row>
    <row r="14" spans="1:23" ht="17.25" customHeight="1">
      <c r="A14" s="1910" t="s">
        <v>589</v>
      </c>
      <c r="B14" s="1911"/>
      <c r="C14" s="354">
        <v>954</v>
      </c>
      <c r="D14" s="222">
        <v>16013</v>
      </c>
      <c r="E14" s="222">
        <v>369823</v>
      </c>
      <c r="F14" s="222">
        <v>363381</v>
      </c>
      <c r="G14" s="222">
        <v>102911</v>
      </c>
      <c r="H14" s="222">
        <v>100037</v>
      </c>
      <c r="I14" s="222">
        <v>71612</v>
      </c>
      <c r="J14" s="153">
        <v>70210</v>
      </c>
      <c r="K14" s="1284">
        <v>35209.1</v>
      </c>
      <c r="L14" s="140">
        <v>331</v>
      </c>
      <c r="M14" s="222">
        <v>3982</v>
      </c>
      <c r="N14" s="222">
        <v>76431</v>
      </c>
      <c r="O14" s="222">
        <v>66835</v>
      </c>
      <c r="P14" s="222">
        <v>22256</v>
      </c>
      <c r="Q14" s="222">
        <v>18364</v>
      </c>
      <c r="R14" s="222">
        <v>13880</v>
      </c>
      <c r="S14" s="153">
        <v>11519</v>
      </c>
      <c r="T14" s="1284">
        <v>6096.7</v>
      </c>
      <c r="U14" s="154"/>
    </row>
    <row r="15" spans="1:23" ht="17.25" customHeight="1">
      <c r="A15" s="1910" t="s">
        <v>656</v>
      </c>
      <c r="B15" s="1911"/>
      <c r="C15" s="354">
        <v>953</v>
      </c>
      <c r="D15" s="222">
        <v>16254</v>
      </c>
      <c r="E15" s="222">
        <v>381860</v>
      </c>
      <c r="F15" s="222">
        <v>376172</v>
      </c>
      <c r="G15" s="222">
        <v>109438</v>
      </c>
      <c r="H15" s="222">
        <v>107300</v>
      </c>
      <c r="I15" s="222">
        <v>74729</v>
      </c>
      <c r="J15" s="153">
        <v>73375</v>
      </c>
      <c r="K15" s="1284">
        <v>36084.300000000003</v>
      </c>
      <c r="L15" s="140">
        <v>341</v>
      </c>
      <c r="M15" s="222">
        <v>4124</v>
      </c>
      <c r="N15" s="222">
        <v>81340</v>
      </c>
      <c r="O15" s="222">
        <v>71624</v>
      </c>
      <c r="P15" s="222">
        <v>23978</v>
      </c>
      <c r="Q15" s="222">
        <v>20146</v>
      </c>
      <c r="R15" s="230">
        <v>14555</v>
      </c>
      <c r="S15" s="153">
        <v>12222</v>
      </c>
      <c r="T15" s="1284">
        <v>6404.0999999999995</v>
      </c>
      <c r="U15" s="154"/>
    </row>
    <row r="16" spans="1:23" ht="17.25" customHeight="1">
      <c r="A16" s="1910" t="s">
        <v>673</v>
      </c>
      <c r="B16" s="1911"/>
      <c r="C16" s="354">
        <v>955</v>
      </c>
      <c r="D16" s="222">
        <v>16663</v>
      </c>
      <c r="E16" s="222">
        <v>397923</v>
      </c>
      <c r="F16" s="222">
        <v>392450</v>
      </c>
      <c r="G16" s="222">
        <v>114794</v>
      </c>
      <c r="H16" s="222">
        <v>112695</v>
      </c>
      <c r="I16" s="222">
        <v>79660</v>
      </c>
      <c r="J16" s="222">
        <v>78322</v>
      </c>
      <c r="K16" s="1284">
        <v>37154.799999999996</v>
      </c>
      <c r="L16" s="140">
        <v>349</v>
      </c>
      <c r="M16" s="222">
        <v>4275</v>
      </c>
      <c r="N16" s="222">
        <v>86835</v>
      </c>
      <c r="O16" s="222">
        <v>76786</v>
      </c>
      <c r="P16" s="222">
        <v>25122</v>
      </c>
      <c r="Q16" s="222">
        <v>21247</v>
      </c>
      <c r="R16" s="230">
        <v>16131</v>
      </c>
      <c r="S16" s="153">
        <v>13474</v>
      </c>
      <c r="T16" s="1284">
        <v>6808.5999999999995</v>
      </c>
      <c r="U16" s="154"/>
    </row>
    <row r="17" spans="1:22" s="147" customFormat="1" ht="17.25" customHeight="1" thickBot="1">
      <c r="A17" s="1871" t="s">
        <v>939</v>
      </c>
      <c r="B17" s="1872"/>
      <c r="C17" s="354">
        <v>955</v>
      </c>
      <c r="D17" s="222">
        <v>17014</v>
      </c>
      <c r="E17" s="222">
        <v>411810</v>
      </c>
      <c r="F17" s="222">
        <v>406604</v>
      </c>
      <c r="G17" s="222">
        <v>115205</v>
      </c>
      <c r="H17" s="222">
        <v>113123</v>
      </c>
      <c r="I17" s="230" t="s">
        <v>51</v>
      </c>
      <c r="J17" s="1131" t="s">
        <v>51</v>
      </c>
      <c r="K17" s="1284">
        <v>38114.299999999996</v>
      </c>
      <c r="L17" s="140">
        <v>358</v>
      </c>
      <c r="M17" s="222">
        <v>4392</v>
      </c>
      <c r="N17" s="222">
        <v>91379</v>
      </c>
      <c r="O17" s="222">
        <v>81167</v>
      </c>
      <c r="P17" s="222">
        <v>25408</v>
      </c>
      <c r="Q17" s="222">
        <v>21429</v>
      </c>
      <c r="R17" s="230" t="s">
        <v>51</v>
      </c>
      <c r="S17" s="1131" t="s">
        <v>51</v>
      </c>
      <c r="T17" s="1284">
        <v>7271.2</v>
      </c>
      <c r="U17" s="154"/>
      <c r="V17" s="160"/>
    </row>
    <row r="18" spans="1:22" ht="17.25" customHeight="1">
      <c r="A18" s="1900" t="s">
        <v>941</v>
      </c>
      <c r="B18" s="917" t="s">
        <v>185</v>
      </c>
      <c r="C18" s="1273" t="s">
        <v>659</v>
      </c>
      <c r="D18" s="909">
        <f>D17-D16</f>
        <v>351</v>
      </c>
      <c r="E18" s="909">
        <f>E17-E16</f>
        <v>13887</v>
      </c>
      <c r="F18" s="909">
        <f t="shared" ref="F18:T18" si="0">F17-F16</f>
        <v>14154</v>
      </c>
      <c r="G18" s="909">
        <f t="shared" si="0"/>
        <v>411</v>
      </c>
      <c r="H18" s="909">
        <f t="shared" si="0"/>
        <v>428</v>
      </c>
      <c r="I18" s="1027" t="s">
        <v>51</v>
      </c>
      <c r="J18" s="1043" t="s">
        <v>51</v>
      </c>
      <c r="K18" s="1156">
        <f t="shared" si="0"/>
        <v>959.5</v>
      </c>
      <c r="L18" s="948">
        <f t="shared" si="0"/>
        <v>9</v>
      </c>
      <c r="M18" s="909">
        <f t="shared" si="0"/>
        <v>117</v>
      </c>
      <c r="N18" s="909">
        <f t="shared" si="0"/>
        <v>4544</v>
      </c>
      <c r="O18" s="909">
        <f t="shared" si="0"/>
        <v>4381</v>
      </c>
      <c r="P18" s="909">
        <f t="shared" si="0"/>
        <v>286</v>
      </c>
      <c r="Q18" s="909">
        <f t="shared" si="0"/>
        <v>182</v>
      </c>
      <c r="R18" s="1027" t="s">
        <v>51</v>
      </c>
      <c r="S18" s="1043" t="s">
        <v>51</v>
      </c>
      <c r="T18" s="1156">
        <f t="shared" si="0"/>
        <v>462.60000000000036</v>
      </c>
      <c r="U18" s="74"/>
    </row>
    <row r="19" spans="1:22" ht="17.25" customHeight="1">
      <c r="A19" s="1901"/>
      <c r="B19" s="912" t="s">
        <v>186</v>
      </c>
      <c r="C19" s="1274" t="s">
        <v>659</v>
      </c>
      <c r="D19" s="914">
        <f>D17/D16-1</f>
        <v>2.10646342195282E-2</v>
      </c>
      <c r="E19" s="914">
        <f>E17/E16-1</f>
        <v>3.4898711559774087E-2</v>
      </c>
      <c r="F19" s="914">
        <f t="shared" ref="F19:T19" si="1">F17/F16-1</f>
        <v>3.6065740858708173E-2</v>
      </c>
      <c r="G19" s="914">
        <f t="shared" si="1"/>
        <v>3.5803264979006322E-3</v>
      </c>
      <c r="H19" s="914">
        <f t="shared" si="1"/>
        <v>3.7978614845379788E-3</v>
      </c>
      <c r="I19" s="1036" t="s">
        <v>51</v>
      </c>
      <c r="J19" s="1046" t="s">
        <v>51</v>
      </c>
      <c r="K19" s="915">
        <f t="shared" si="1"/>
        <v>2.5824388773455942E-2</v>
      </c>
      <c r="L19" s="952">
        <f t="shared" si="1"/>
        <v>2.5787965616045794E-2</v>
      </c>
      <c r="M19" s="914">
        <f t="shared" si="1"/>
        <v>2.7368421052631486E-2</v>
      </c>
      <c r="N19" s="914">
        <f t="shared" si="1"/>
        <v>5.2329129959117759E-2</v>
      </c>
      <c r="O19" s="914">
        <f t="shared" si="1"/>
        <v>5.7054671424478398E-2</v>
      </c>
      <c r="P19" s="914">
        <f t="shared" si="1"/>
        <v>1.1384443913701192E-2</v>
      </c>
      <c r="Q19" s="914">
        <f t="shared" si="1"/>
        <v>8.5659151880266293E-3</v>
      </c>
      <c r="R19" s="1036" t="s">
        <v>51</v>
      </c>
      <c r="S19" s="1046" t="s">
        <v>51</v>
      </c>
      <c r="T19" s="915">
        <f t="shared" si="1"/>
        <v>6.7943483241782454E-2</v>
      </c>
    </row>
    <row r="20" spans="1:22" ht="17.25" customHeight="1">
      <c r="A20" s="1902" t="s">
        <v>945</v>
      </c>
      <c r="B20" s="928" t="s">
        <v>185</v>
      </c>
      <c r="C20" s="955">
        <f>C17-C12</f>
        <v>-4</v>
      </c>
      <c r="D20" s="919">
        <f>D17-D12</f>
        <v>1543</v>
      </c>
      <c r="E20" s="919">
        <f>E17-E12</f>
        <v>57472</v>
      </c>
      <c r="F20" s="919">
        <f t="shared" ref="F20:T20" si="2">F17-F12</f>
        <v>58979</v>
      </c>
      <c r="G20" s="919">
        <f t="shared" si="2"/>
        <v>18485</v>
      </c>
      <c r="H20" s="919">
        <f t="shared" si="2"/>
        <v>19102</v>
      </c>
      <c r="I20" s="1033" t="s">
        <v>51</v>
      </c>
      <c r="J20" s="1045" t="s">
        <v>51</v>
      </c>
      <c r="K20" s="1157">
        <f t="shared" si="2"/>
        <v>4660.0999999999985</v>
      </c>
      <c r="L20" s="955">
        <f t="shared" si="2"/>
        <v>33</v>
      </c>
      <c r="M20" s="919">
        <f t="shared" si="2"/>
        <v>560</v>
      </c>
      <c r="N20" s="919">
        <f t="shared" si="2"/>
        <v>21879</v>
      </c>
      <c r="O20" s="919">
        <f t="shared" si="2"/>
        <v>20704</v>
      </c>
      <c r="P20" s="919">
        <f t="shared" si="2"/>
        <v>5945</v>
      </c>
      <c r="Q20" s="919">
        <f t="shared" si="2"/>
        <v>5355</v>
      </c>
      <c r="R20" s="1033" t="s">
        <v>51</v>
      </c>
      <c r="S20" s="1045" t="s">
        <v>51</v>
      </c>
      <c r="T20" s="1157">
        <f t="shared" si="2"/>
        <v>1592.0999999999995</v>
      </c>
    </row>
    <row r="21" spans="1:22" ht="17.25" customHeight="1">
      <c r="A21" s="1901"/>
      <c r="B21" s="912" t="s">
        <v>186</v>
      </c>
      <c r="C21" s="952">
        <f>C17/C12-1</f>
        <v>-4.1710114702815382E-3</v>
      </c>
      <c r="D21" s="914">
        <f>D17/D12-1</f>
        <v>9.9734988042143424E-2</v>
      </c>
      <c r="E21" s="914">
        <f>E17/E12-1</f>
        <v>0.16219541793428882</v>
      </c>
      <c r="F21" s="914">
        <f t="shared" ref="F21:T21" si="3">F17/F12-1</f>
        <v>0.16966271125494425</v>
      </c>
      <c r="G21" s="914">
        <f t="shared" si="3"/>
        <v>0.1911186931348221</v>
      </c>
      <c r="H21" s="914">
        <f t="shared" si="3"/>
        <v>0.20316737750077118</v>
      </c>
      <c r="I21" s="1036" t="s">
        <v>51</v>
      </c>
      <c r="J21" s="1046" t="s">
        <v>51</v>
      </c>
      <c r="K21" s="915">
        <f t="shared" si="3"/>
        <v>0.13929790579359236</v>
      </c>
      <c r="L21" s="952">
        <f t="shared" si="3"/>
        <v>0.10153846153846158</v>
      </c>
      <c r="M21" s="914">
        <f t="shared" si="3"/>
        <v>0.14613778705636737</v>
      </c>
      <c r="N21" s="914">
        <f t="shared" si="3"/>
        <v>0.31480575539568356</v>
      </c>
      <c r="O21" s="914">
        <f t="shared" si="3"/>
        <v>0.34242429254254669</v>
      </c>
      <c r="P21" s="914">
        <f t="shared" si="3"/>
        <v>0.30545136926475869</v>
      </c>
      <c r="Q21" s="914">
        <f t="shared" si="3"/>
        <v>0.33314669652855544</v>
      </c>
      <c r="R21" s="1036" t="s">
        <v>51</v>
      </c>
      <c r="S21" s="1046" t="s">
        <v>51</v>
      </c>
      <c r="T21" s="915">
        <f t="shared" si="3"/>
        <v>0.28034371643394196</v>
      </c>
    </row>
    <row r="22" spans="1:22" ht="17.25" customHeight="1">
      <c r="A22" s="1902" t="s">
        <v>944</v>
      </c>
      <c r="B22" s="928" t="s">
        <v>185</v>
      </c>
      <c r="C22" s="955">
        <f>C17-C7</f>
        <v>-17</v>
      </c>
      <c r="D22" s="919">
        <f>D17-D7</f>
        <v>887</v>
      </c>
      <c r="E22" s="919">
        <f>E17-E7</f>
        <v>40875</v>
      </c>
      <c r="F22" s="919">
        <f t="shared" ref="F22:T22" si="4">F17-F7</f>
        <v>48910</v>
      </c>
      <c r="G22" s="919">
        <f t="shared" si="4"/>
        <v>15912</v>
      </c>
      <c r="H22" s="919">
        <f t="shared" si="4"/>
        <v>18891</v>
      </c>
      <c r="I22" s="1033" t="s">
        <v>51</v>
      </c>
      <c r="J22" s="1045" t="s">
        <v>51</v>
      </c>
      <c r="K22" s="1157">
        <f t="shared" si="4"/>
        <v>4403.6999999999971</v>
      </c>
      <c r="L22" s="955">
        <f t="shared" si="4"/>
        <v>20</v>
      </c>
      <c r="M22" s="919">
        <f t="shared" si="4"/>
        <v>748</v>
      </c>
      <c r="N22" s="919">
        <f t="shared" si="4"/>
        <v>26772</v>
      </c>
      <c r="O22" s="919">
        <f t="shared" si="4"/>
        <v>26329</v>
      </c>
      <c r="P22" s="919">
        <f t="shared" si="4"/>
        <v>6976</v>
      </c>
      <c r="Q22" s="919">
        <f t="shared" si="4"/>
        <v>6556</v>
      </c>
      <c r="R22" s="1033" t="s">
        <v>51</v>
      </c>
      <c r="S22" s="1045" t="s">
        <v>51</v>
      </c>
      <c r="T22" s="1157">
        <f t="shared" si="4"/>
        <v>1911.6999999999998</v>
      </c>
    </row>
    <row r="23" spans="1:22" ht="17.25" customHeight="1">
      <c r="A23" s="2027"/>
      <c r="B23" s="968" t="s">
        <v>186</v>
      </c>
      <c r="C23" s="916">
        <f>C17/C7-1</f>
        <v>-1.7489711934156382E-2</v>
      </c>
      <c r="D23" s="937">
        <f>D17/D7-1</f>
        <v>5.5000930117194757E-2</v>
      </c>
      <c r="E23" s="937">
        <f>E17/E7-1</f>
        <v>0.11019450847183476</v>
      </c>
      <c r="F23" s="937">
        <f t="shared" ref="F23:T23" si="5">F17/F7-1</f>
        <v>0.13673698748091945</v>
      </c>
      <c r="G23" s="937">
        <f t="shared" si="5"/>
        <v>0.16025298862961135</v>
      </c>
      <c r="H23" s="937">
        <f t="shared" si="5"/>
        <v>0.20047329994057228</v>
      </c>
      <c r="I23" s="1198" t="s">
        <v>51</v>
      </c>
      <c r="J23" s="1199" t="s">
        <v>51</v>
      </c>
      <c r="K23" s="941">
        <f t="shared" si="5"/>
        <v>0.13063250134972382</v>
      </c>
      <c r="L23" s="916">
        <f t="shared" si="5"/>
        <v>5.9171597633136175E-2</v>
      </c>
      <c r="M23" s="937">
        <f t="shared" si="5"/>
        <v>0.20526893523600442</v>
      </c>
      <c r="N23" s="937">
        <f t="shared" si="5"/>
        <v>0.41438234247063011</v>
      </c>
      <c r="O23" s="937">
        <f t="shared" si="5"/>
        <v>0.48012327218352246</v>
      </c>
      <c r="P23" s="937">
        <f t="shared" si="5"/>
        <v>0.37847222222222232</v>
      </c>
      <c r="Q23" s="937">
        <f t="shared" si="5"/>
        <v>0.44079876285887187</v>
      </c>
      <c r="R23" s="1198" t="s">
        <v>51</v>
      </c>
      <c r="S23" s="1199" t="s">
        <v>51</v>
      </c>
      <c r="T23" s="941">
        <f t="shared" si="5"/>
        <v>0.35669372142923783</v>
      </c>
    </row>
    <row r="24" spans="1:22" s="551" customFormat="1" ht="15" customHeight="1">
      <c r="A24" s="903"/>
      <c r="B24" s="258"/>
      <c r="C24" s="256"/>
      <c r="D24" s="256"/>
      <c r="E24" s="256"/>
      <c r="F24" s="256"/>
      <c r="G24" s="256"/>
      <c r="H24" s="256"/>
      <c r="I24" s="257"/>
      <c r="J24" s="257"/>
      <c r="K24" s="256"/>
      <c r="L24" s="256"/>
      <c r="M24" s="256"/>
      <c r="N24" s="256"/>
      <c r="O24" s="256"/>
      <c r="P24" s="256"/>
      <c r="Q24" s="256"/>
      <c r="R24" s="257"/>
      <c r="S24" s="257"/>
      <c r="T24" s="256"/>
    </row>
    <row r="25" spans="1:22" ht="15" customHeight="1">
      <c r="A25" s="482" t="s">
        <v>629</v>
      </c>
    </row>
    <row r="26" spans="1:22" ht="15" customHeight="1">
      <c r="A26" s="412" t="s">
        <v>513</v>
      </c>
      <c r="E26" s="74"/>
      <c r="F26" s="74"/>
      <c r="N26" s="322"/>
    </row>
    <row r="27" spans="1:22">
      <c r="C27" s="141"/>
      <c r="D27" s="141"/>
      <c r="E27" s="406"/>
      <c r="F27" s="375"/>
      <c r="G27" s="375"/>
      <c r="H27" s="141"/>
      <c r="I27" s="141"/>
      <c r="J27" s="141"/>
      <c r="K27" s="141"/>
      <c r="L27" s="141"/>
      <c r="M27" s="141"/>
      <c r="N27" s="141"/>
      <c r="O27" s="141"/>
      <c r="P27" s="141"/>
      <c r="Q27" s="141"/>
      <c r="R27" s="141"/>
      <c r="S27" s="141"/>
      <c r="T27" s="141"/>
    </row>
  </sheetData>
  <mergeCells count="29">
    <mergeCell ref="L3:T4"/>
    <mergeCell ref="C5:C6"/>
    <mergeCell ref="D5:D6"/>
    <mergeCell ref="K5:K6"/>
    <mergeCell ref="L5:L6"/>
    <mergeCell ref="E5:F5"/>
    <mergeCell ref="G5:H5"/>
    <mergeCell ref="T5:T6"/>
    <mergeCell ref="N5:O5"/>
    <mergeCell ref="I5:J5"/>
    <mergeCell ref="R5:S5"/>
    <mergeCell ref="P5:Q5"/>
    <mergeCell ref="M5:M6"/>
    <mergeCell ref="A12:B12"/>
    <mergeCell ref="A13:B13"/>
    <mergeCell ref="A14:B14"/>
    <mergeCell ref="A3:B6"/>
    <mergeCell ref="C3:K4"/>
    <mergeCell ref="A7:B7"/>
    <mergeCell ref="A8:B8"/>
    <mergeCell ref="A9:B9"/>
    <mergeCell ref="A10:B10"/>
    <mergeCell ref="A11:B11"/>
    <mergeCell ref="A22:A23"/>
    <mergeCell ref="A17:B17"/>
    <mergeCell ref="A15:B15"/>
    <mergeCell ref="A16:B16"/>
    <mergeCell ref="A18:A19"/>
    <mergeCell ref="A20:A21"/>
  </mergeCells>
  <hyperlinks>
    <hyperlink ref="V2" location="OBSAH!A1" display="Zpět na obsah"/>
  </hyperlinks>
  <pageMargins left="0.70866141732283472" right="0.70866141732283472" top="0.78740157480314965" bottom="0.78740157480314965" header="0.31496062992125984" footer="0.31496062992125984"/>
  <pageSetup paperSize="9" scale="94" orientation="landscape" r:id="rId1"/>
  <colBreaks count="1" manualBreakCount="1">
    <brk id="20" max="1048575" man="1"/>
  </colBreaks>
  <ignoredErrors>
    <ignoredError sqref="C23:H23 D18:H18 K18:Q18 D19:H19 K19:Q19 C20:H20 K20:Q20 C21:H21 K21:Q21 C22:H22 K22:Q22 K23:Q23 T18 T19 T20 T21 T22 T23"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dimension ref="A1:U28"/>
  <sheetViews>
    <sheetView showGridLines="0" zoomScaleNormal="100" workbookViewId="0"/>
  </sheetViews>
  <sheetFormatPr defaultColWidth="9.140625" defaultRowHeight="15"/>
  <cols>
    <col min="1" max="1" width="18" style="147" customWidth="1"/>
    <col min="2" max="12" width="6.7109375" style="147" customWidth="1"/>
    <col min="13" max="18" width="6.42578125" style="147" customWidth="1"/>
    <col min="19" max="16384" width="9.140625" style="147"/>
  </cols>
  <sheetData>
    <row r="1" spans="1:21" s="35" customFormat="1" ht="17.25" customHeight="1">
      <c r="A1" s="278" t="s">
        <v>950</v>
      </c>
      <c r="B1" s="124"/>
      <c r="C1" s="124"/>
      <c r="D1" s="124"/>
      <c r="E1" s="53"/>
      <c r="F1" s="53"/>
      <c r="G1" s="53"/>
      <c r="H1" s="53"/>
      <c r="I1" s="53"/>
      <c r="M1" s="280"/>
    </row>
    <row r="2" spans="1:21" ht="17.25" customHeight="1" thickBot="1">
      <c r="A2" s="1614" t="s">
        <v>1719</v>
      </c>
      <c r="B2" s="146"/>
      <c r="C2" s="146"/>
      <c r="P2" s="146"/>
      <c r="Q2" s="146"/>
      <c r="R2" s="146"/>
      <c r="S2" s="146"/>
      <c r="T2" s="213" t="s">
        <v>1602</v>
      </c>
      <c r="U2" s="146"/>
    </row>
    <row r="3" spans="1:21" ht="24" customHeight="1">
      <c r="A3" s="1963" t="s">
        <v>184</v>
      </c>
      <c r="B3" s="1965" t="s">
        <v>193</v>
      </c>
      <c r="C3" s="1966"/>
      <c r="D3" s="1966"/>
      <c r="E3" s="1966"/>
      <c r="F3" s="1966"/>
      <c r="G3" s="1966"/>
      <c r="H3" s="1966"/>
      <c r="I3" s="1966"/>
      <c r="J3" s="1966"/>
      <c r="K3" s="1966"/>
      <c r="L3" s="1963"/>
      <c r="M3" s="1967" t="s">
        <v>941</v>
      </c>
      <c r="N3" s="1968"/>
      <c r="O3" s="1969" t="s">
        <v>942</v>
      </c>
      <c r="P3" s="1970"/>
      <c r="Q3" s="1971" t="s">
        <v>943</v>
      </c>
      <c r="R3" s="1968"/>
    </row>
    <row r="4" spans="1:21" ht="17.25" customHeight="1" thickBot="1">
      <c r="A4" s="1964"/>
      <c r="B4" s="995" t="s">
        <v>11</v>
      </c>
      <c r="C4" s="995" t="s">
        <v>12</v>
      </c>
      <c r="D4" s="995" t="s">
        <v>13</v>
      </c>
      <c r="E4" s="995" t="s">
        <v>135</v>
      </c>
      <c r="F4" s="995" t="s">
        <v>183</v>
      </c>
      <c r="G4" s="995" t="s">
        <v>432</v>
      </c>
      <c r="H4" s="996" t="s">
        <v>529</v>
      </c>
      <c r="I4" s="997" t="s">
        <v>589</v>
      </c>
      <c r="J4" s="996" t="s">
        <v>656</v>
      </c>
      <c r="K4" s="996" t="s">
        <v>673</v>
      </c>
      <c r="L4" s="998" t="s">
        <v>939</v>
      </c>
      <c r="M4" s="999" t="s">
        <v>185</v>
      </c>
      <c r="N4" s="1009" t="s">
        <v>186</v>
      </c>
      <c r="O4" s="1010" t="s">
        <v>185</v>
      </c>
      <c r="P4" s="1009" t="s">
        <v>186</v>
      </c>
      <c r="Q4" s="1010" t="s">
        <v>185</v>
      </c>
      <c r="R4" s="1003" t="s">
        <v>186</v>
      </c>
    </row>
    <row r="5" spans="1:21" ht="17.25" customHeight="1">
      <c r="A5" s="975" t="s">
        <v>1601</v>
      </c>
      <c r="B5" s="248">
        <v>367603</v>
      </c>
      <c r="C5" s="248">
        <v>367361</v>
      </c>
      <c r="D5" s="248">
        <v>362653</v>
      </c>
      <c r="E5" s="248">
        <v>362756</v>
      </c>
      <c r="F5" s="248">
        <v>363776</v>
      </c>
      <c r="G5" s="248">
        <v>364909</v>
      </c>
      <c r="H5" s="248">
        <v>357598</v>
      </c>
      <c r="I5" s="1004">
        <v>360490</v>
      </c>
      <c r="J5" s="1004">
        <v>369205</v>
      </c>
      <c r="K5" s="1004">
        <v>364491</v>
      </c>
      <c r="L5" s="214">
        <v>360420</v>
      </c>
      <c r="M5" s="1011">
        <f>L5-K5</f>
        <v>-4071</v>
      </c>
      <c r="N5" s="1012">
        <f>L5/K5-1</f>
        <v>-1.1169000057614564E-2</v>
      </c>
      <c r="O5" s="1013">
        <f>L5-G5</f>
        <v>-4489</v>
      </c>
      <c r="P5" s="1012">
        <f>L5/G5-1</f>
        <v>-1.2301697135450262E-2</v>
      </c>
      <c r="Q5" s="1014">
        <f>L5-B5</f>
        <v>-7183</v>
      </c>
      <c r="R5" s="1005">
        <f>L5/B5-1</f>
        <v>-1.9540101685786015E-2</v>
      </c>
    </row>
    <row r="6" spans="1:21" ht="17.25" customHeight="1">
      <c r="A6" s="977" t="s">
        <v>16</v>
      </c>
      <c r="B6" s="227">
        <v>41637</v>
      </c>
      <c r="C6" s="227">
        <v>42371</v>
      </c>
      <c r="D6" s="227">
        <v>42711</v>
      </c>
      <c r="E6" s="227">
        <v>43147</v>
      </c>
      <c r="F6" s="227">
        <v>43288</v>
      </c>
      <c r="G6" s="227">
        <v>43260</v>
      </c>
      <c r="H6" s="227">
        <v>42578</v>
      </c>
      <c r="I6" s="1006">
        <v>42580</v>
      </c>
      <c r="J6" s="1006">
        <v>43510</v>
      </c>
      <c r="K6" s="1006">
        <v>42771</v>
      </c>
      <c r="L6" s="215">
        <v>42355</v>
      </c>
      <c r="M6" s="300">
        <f t="shared" ref="M6:M19" si="0">L6-K6</f>
        <v>-416</v>
      </c>
      <c r="N6" s="420">
        <f t="shared" ref="N6:N19" si="1">L6/K6-1</f>
        <v>-9.7262163615533526E-3</v>
      </c>
      <c r="O6" s="1015">
        <f t="shared" ref="O6:O19" si="2">L6-G6</f>
        <v>-905</v>
      </c>
      <c r="P6" s="420">
        <f t="shared" ref="P6:P19" si="3">L6/G6-1</f>
        <v>-2.0920018492833981E-2</v>
      </c>
      <c r="Q6" s="1015">
        <f t="shared" ref="Q6:Q19" si="4">L6-B6</f>
        <v>718</v>
      </c>
      <c r="R6" s="1008">
        <f t="shared" ref="R6:R19" si="5">L6/B6-1</f>
        <v>1.7244277925883233E-2</v>
      </c>
    </row>
    <row r="7" spans="1:21" ht="17.25" customHeight="1">
      <c r="A7" s="977" t="s">
        <v>17</v>
      </c>
      <c r="B7" s="227">
        <v>48455</v>
      </c>
      <c r="C7" s="227">
        <v>49663</v>
      </c>
      <c r="D7" s="227">
        <v>49771</v>
      </c>
      <c r="E7" s="227">
        <v>50315</v>
      </c>
      <c r="F7" s="227">
        <v>50797</v>
      </c>
      <c r="G7" s="227">
        <v>51347</v>
      </c>
      <c r="H7" s="227">
        <v>51197</v>
      </c>
      <c r="I7" s="1006">
        <v>51834</v>
      </c>
      <c r="J7" s="1006">
        <v>53338</v>
      </c>
      <c r="K7" s="1006">
        <v>52957</v>
      </c>
      <c r="L7" s="215">
        <v>52606</v>
      </c>
      <c r="M7" s="300">
        <f t="shared" si="0"/>
        <v>-351</v>
      </c>
      <c r="N7" s="420">
        <f t="shared" si="1"/>
        <v>-6.6280189587778482E-3</v>
      </c>
      <c r="O7" s="1015">
        <f t="shared" si="2"/>
        <v>1259</v>
      </c>
      <c r="P7" s="420">
        <f t="shared" si="3"/>
        <v>2.4519446121487043E-2</v>
      </c>
      <c r="Q7" s="1015">
        <f t="shared" si="4"/>
        <v>4151</v>
      </c>
      <c r="R7" s="1008">
        <f t="shared" si="5"/>
        <v>8.5667113816943585E-2</v>
      </c>
    </row>
    <row r="8" spans="1:21" ht="17.25" customHeight="1">
      <c r="A8" s="977" t="s">
        <v>18</v>
      </c>
      <c r="B8" s="227">
        <v>23419</v>
      </c>
      <c r="C8" s="227">
        <v>23351</v>
      </c>
      <c r="D8" s="227">
        <v>23065</v>
      </c>
      <c r="E8" s="227">
        <v>23045</v>
      </c>
      <c r="F8" s="227">
        <v>23060</v>
      </c>
      <c r="G8" s="227">
        <v>23017</v>
      </c>
      <c r="H8" s="227">
        <v>22651</v>
      </c>
      <c r="I8" s="1006">
        <v>22743</v>
      </c>
      <c r="J8" s="1006">
        <v>23536</v>
      </c>
      <c r="K8" s="1006">
        <v>23216</v>
      </c>
      <c r="L8" s="215">
        <v>22945</v>
      </c>
      <c r="M8" s="300">
        <f t="shared" si="0"/>
        <v>-271</v>
      </c>
      <c r="N8" s="420">
        <f t="shared" si="1"/>
        <v>-1.1672984148862864E-2</v>
      </c>
      <c r="O8" s="1015">
        <f t="shared" si="2"/>
        <v>-72</v>
      </c>
      <c r="P8" s="420">
        <f t="shared" si="3"/>
        <v>-3.1281226919233074E-3</v>
      </c>
      <c r="Q8" s="1015">
        <f t="shared" si="4"/>
        <v>-474</v>
      </c>
      <c r="R8" s="1008">
        <f t="shared" si="5"/>
        <v>-2.0239976087791933E-2</v>
      </c>
    </row>
    <row r="9" spans="1:21" ht="17.25" customHeight="1">
      <c r="A9" s="977" t="s">
        <v>19</v>
      </c>
      <c r="B9" s="227">
        <v>19650</v>
      </c>
      <c r="C9" s="227">
        <v>19399</v>
      </c>
      <c r="D9" s="227">
        <v>18853</v>
      </c>
      <c r="E9" s="227">
        <v>18704</v>
      </c>
      <c r="F9" s="227">
        <v>18863</v>
      </c>
      <c r="G9" s="227">
        <v>18845</v>
      </c>
      <c r="H9" s="227">
        <v>18789</v>
      </c>
      <c r="I9" s="1006">
        <v>19023</v>
      </c>
      <c r="J9" s="1006">
        <v>19710</v>
      </c>
      <c r="K9" s="1006">
        <v>19496</v>
      </c>
      <c r="L9" s="215">
        <v>19154</v>
      </c>
      <c r="M9" s="300">
        <f t="shared" si="0"/>
        <v>-342</v>
      </c>
      <c r="N9" s="420">
        <f t="shared" si="1"/>
        <v>-1.7542059909725127E-2</v>
      </c>
      <c r="O9" s="1015">
        <f t="shared" si="2"/>
        <v>309</v>
      </c>
      <c r="P9" s="420">
        <f t="shared" si="3"/>
        <v>1.6396922260546454E-2</v>
      </c>
      <c r="Q9" s="1015">
        <f t="shared" si="4"/>
        <v>-496</v>
      </c>
      <c r="R9" s="1008">
        <f t="shared" si="5"/>
        <v>-2.5241730279898178E-2</v>
      </c>
    </row>
    <row r="10" spans="1:21" ht="17.25" customHeight="1">
      <c r="A10" s="977" t="s">
        <v>20</v>
      </c>
      <c r="B10" s="227">
        <v>9454</v>
      </c>
      <c r="C10" s="227">
        <v>9271</v>
      </c>
      <c r="D10" s="227">
        <v>8856</v>
      </c>
      <c r="E10" s="227">
        <v>8927</v>
      </c>
      <c r="F10" s="227">
        <v>8954</v>
      </c>
      <c r="G10" s="227">
        <v>8766</v>
      </c>
      <c r="H10" s="227">
        <v>8341</v>
      </c>
      <c r="I10" s="1006">
        <v>8354</v>
      </c>
      <c r="J10" s="1006">
        <v>8610</v>
      </c>
      <c r="K10" s="1006">
        <v>8402</v>
      </c>
      <c r="L10" s="215">
        <v>8266</v>
      </c>
      <c r="M10" s="300">
        <f t="shared" si="0"/>
        <v>-136</v>
      </c>
      <c r="N10" s="420">
        <f t="shared" si="1"/>
        <v>-1.6186622232801762E-2</v>
      </c>
      <c r="O10" s="1015">
        <f t="shared" si="2"/>
        <v>-500</v>
      </c>
      <c r="P10" s="420">
        <f t="shared" si="3"/>
        <v>-5.7038558065252154E-2</v>
      </c>
      <c r="Q10" s="1015">
        <f t="shared" si="4"/>
        <v>-1188</v>
      </c>
      <c r="R10" s="1008">
        <f t="shared" si="5"/>
        <v>-0.12566109583245189</v>
      </c>
    </row>
    <row r="11" spans="1:21" ht="17.25" customHeight="1">
      <c r="A11" s="977" t="s">
        <v>21</v>
      </c>
      <c r="B11" s="227">
        <v>26489</v>
      </c>
      <c r="C11" s="227">
        <v>25979</v>
      </c>
      <c r="D11" s="227">
        <v>25348</v>
      </c>
      <c r="E11" s="227">
        <v>25424</v>
      </c>
      <c r="F11" s="227">
        <v>25122</v>
      </c>
      <c r="G11" s="227">
        <v>25071</v>
      </c>
      <c r="H11" s="227">
        <v>24230</v>
      </c>
      <c r="I11" s="1006">
        <v>24264</v>
      </c>
      <c r="J11" s="1006">
        <v>24650</v>
      </c>
      <c r="K11" s="1006">
        <v>24224</v>
      </c>
      <c r="L11" s="215">
        <v>23697</v>
      </c>
      <c r="M11" s="300">
        <f t="shared" si="0"/>
        <v>-527</v>
      </c>
      <c r="N11" s="420">
        <f t="shared" si="1"/>
        <v>-2.1755284015852028E-2</v>
      </c>
      <c r="O11" s="1015">
        <f t="shared" si="2"/>
        <v>-1374</v>
      </c>
      <c r="P11" s="420">
        <f t="shared" si="3"/>
        <v>-5.4804355630010737E-2</v>
      </c>
      <c r="Q11" s="1015">
        <f t="shared" si="4"/>
        <v>-2792</v>
      </c>
      <c r="R11" s="1008">
        <f t="shared" si="5"/>
        <v>-0.1054022424402582</v>
      </c>
    </row>
    <row r="12" spans="1:21" ht="17.25" customHeight="1">
      <c r="A12" s="977" t="s">
        <v>22</v>
      </c>
      <c r="B12" s="227">
        <v>15745</v>
      </c>
      <c r="C12" s="227">
        <v>15510</v>
      </c>
      <c r="D12" s="227">
        <v>15178</v>
      </c>
      <c r="E12" s="227">
        <v>14992</v>
      </c>
      <c r="F12" s="227">
        <v>15078</v>
      </c>
      <c r="G12" s="227">
        <v>15228</v>
      </c>
      <c r="H12" s="227">
        <v>14962</v>
      </c>
      <c r="I12" s="1006">
        <v>15195</v>
      </c>
      <c r="J12" s="1006">
        <v>15490</v>
      </c>
      <c r="K12" s="1006">
        <v>15158</v>
      </c>
      <c r="L12" s="215">
        <v>14714</v>
      </c>
      <c r="M12" s="300">
        <f t="shared" si="0"/>
        <v>-444</v>
      </c>
      <c r="N12" s="420">
        <f t="shared" si="1"/>
        <v>-2.9291463253727446E-2</v>
      </c>
      <c r="O12" s="1015">
        <f t="shared" si="2"/>
        <v>-514</v>
      </c>
      <c r="P12" s="420">
        <f t="shared" si="3"/>
        <v>-3.3753611767796121E-2</v>
      </c>
      <c r="Q12" s="1015">
        <f t="shared" si="4"/>
        <v>-1031</v>
      </c>
      <c r="R12" s="1008">
        <f t="shared" si="5"/>
        <v>-6.5481105112734195E-2</v>
      </c>
    </row>
    <row r="13" spans="1:21" ht="17.25" customHeight="1">
      <c r="A13" s="977" t="s">
        <v>23</v>
      </c>
      <c r="B13" s="227">
        <v>19986</v>
      </c>
      <c r="C13" s="227">
        <v>19876</v>
      </c>
      <c r="D13" s="227">
        <v>19340</v>
      </c>
      <c r="E13" s="227">
        <v>19222</v>
      </c>
      <c r="F13" s="227">
        <v>19009</v>
      </c>
      <c r="G13" s="227">
        <v>19137</v>
      </c>
      <c r="H13" s="227">
        <v>18311</v>
      </c>
      <c r="I13" s="1006">
        <v>18482</v>
      </c>
      <c r="J13" s="1006">
        <v>18828</v>
      </c>
      <c r="K13" s="1006">
        <v>18391</v>
      </c>
      <c r="L13" s="215">
        <v>18231</v>
      </c>
      <c r="M13" s="300">
        <f t="shared" si="0"/>
        <v>-160</v>
      </c>
      <c r="N13" s="420">
        <f t="shared" si="1"/>
        <v>-8.6999075634821565E-3</v>
      </c>
      <c r="O13" s="1015">
        <f t="shared" si="2"/>
        <v>-906</v>
      </c>
      <c r="P13" s="420">
        <f t="shared" si="3"/>
        <v>-4.734284370591002E-2</v>
      </c>
      <c r="Q13" s="1015">
        <f t="shared" si="4"/>
        <v>-1755</v>
      </c>
      <c r="R13" s="1008">
        <f t="shared" si="5"/>
        <v>-8.7811468027619299E-2</v>
      </c>
    </row>
    <row r="14" spans="1:21" ht="17.25" customHeight="1">
      <c r="A14" s="977" t="s">
        <v>24</v>
      </c>
      <c r="B14" s="227">
        <v>19059</v>
      </c>
      <c r="C14" s="227">
        <v>18915</v>
      </c>
      <c r="D14" s="227">
        <v>18562</v>
      </c>
      <c r="E14" s="227">
        <v>18387</v>
      </c>
      <c r="F14" s="227">
        <v>18398</v>
      </c>
      <c r="G14" s="227">
        <v>18391</v>
      </c>
      <c r="H14" s="227">
        <v>17897</v>
      </c>
      <c r="I14" s="1006">
        <v>17975</v>
      </c>
      <c r="J14" s="1006">
        <v>18511</v>
      </c>
      <c r="K14" s="1006">
        <v>18266</v>
      </c>
      <c r="L14" s="215">
        <v>18009</v>
      </c>
      <c r="M14" s="300">
        <f t="shared" si="0"/>
        <v>-257</v>
      </c>
      <c r="N14" s="420">
        <f t="shared" si="1"/>
        <v>-1.4069856564108196E-2</v>
      </c>
      <c r="O14" s="1015">
        <f t="shared" si="2"/>
        <v>-382</v>
      </c>
      <c r="P14" s="420">
        <f t="shared" si="3"/>
        <v>-2.0771029307813604E-2</v>
      </c>
      <c r="Q14" s="1015">
        <f t="shared" si="4"/>
        <v>-1050</v>
      </c>
      <c r="R14" s="1008">
        <f t="shared" si="5"/>
        <v>-5.509208248071773E-2</v>
      </c>
    </row>
    <row r="15" spans="1:21" ht="17.25" customHeight="1">
      <c r="A15" s="977" t="s">
        <v>25</v>
      </c>
      <c r="B15" s="227">
        <v>17996</v>
      </c>
      <c r="C15" s="227">
        <v>17982</v>
      </c>
      <c r="D15" s="227">
        <v>17821</v>
      </c>
      <c r="E15" s="227">
        <v>17866</v>
      </c>
      <c r="F15" s="227">
        <v>17770</v>
      </c>
      <c r="G15" s="227">
        <v>17965</v>
      </c>
      <c r="H15" s="227">
        <v>17527</v>
      </c>
      <c r="I15" s="1006">
        <v>17693</v>
      </c>
      <c r="J15" s="1006">
        <v>18134</v>
      </c>
      <c r="K15" s="1006">
        <v>18185</v>
      </c>
      <c r="L15" s="215">
        <v>18113</v>
      </c>
      <c r="M15" s="300">
        <f t="shared" si="0"/>
        <v>-72</v>
      </c>
      <c r="N15" s="420">
        <f t="shared" si="1"/>
        <v>-3.9593071212538078E-3</v>
      </c>
      <c r="O15" s="1015">
        <f t="shared" si="2"/>
        <v>148</v>
      </c>
      <c r="P15" s="420">
        <f t="shared" si="3"/>
        <v>8.2382410242136661E-3</v>
      </c>
      <c r="Q15" s="1015">
        <f t="shared" si="4"/>
        <v>117</v>
      </c>
      <c r="R15" s="1008">
        <f t="shared" si="5"/>
        <v>6.5014447655034058E-3</v>
      </c>
    </row>
    <row r="16" spans="1:21" ht="17.25" customHeight="1">
      <c r="A16" s="977" t="s">
        <v>26</v>
      </c>
      <c r="B16" s="227">
        <v>41330</v>
      </c>
      <c r="C16" s="227">
        <v>41519</v>
      </c>
      <c r="D16" s="227">
        <v>41129</v>
      </c>
      <c r="E16" s="227">
        <v>41301</v>
      </c>
      <c r="F16" s="227">
        <v>41618</v>
      </c>
      <c r="G16" s="227">
        <v>41796</v>
      </c>
      <c r="H16" s="227">
        <v>41058</v>
      </c>
      <c r="I16" s="1006">
        <v>41612</v>
      </c>
      <c r="J16" s="1006">
        <v>42422</v>
      </c>
      <c r="K16" s="1006">
        <v>41868</v>
      </c>
      <c r="L16" s="215">
        <v>41694</v>
      </c>
      <c r="M16" s="300">
        <f t="shared" si="0"/>
        <v>-174</v>
      </c>
      <c r="N16" s="420">
        <f t="shared" si="1"/>
        <v>-4.1559186013184757E-3</v>
      </c>
      <c r="O16" s="1015">
        <f t="shared" si="2"/>
        <v>-102</v>
      </c>
      <c r="P16" s="420">
        <f t="shared" si="3"/>
        <v>-2.4404249210451257E-3</v>
      </c>
      <c r="Q16" s="1015">
        <f t="shared" si="4"/>
        <v>364</v>
      </c>
      <c r="R16" s="1008">
        <f t="shared" si="5"/>
        <v>8.8071618678926544E-3</v>
      </c>
    </row>
    <row r="17" spans="1:18" ht="17.25" customHeight="1">
      <c r="A17" s="977" t="s">
        <v>27</v>
      </c>
      <c r="B17" s="227">
        <v>23298</v>
      </c>
      <c r="C17" s="227">
        <v>22980</v>
      </c>
      <c r="D17" s="227">
        <v>22628</v>
      </c>
      <c r="E17" s="227">
        <v>22350</v>
      </c>
      <c r="F17" s="227">
        <v>22667</v>
      </c>
      <c r="G17" s="227">
        <v>22931</v>
      </c>
      <c r="H17" s="227">
        <v>22249</v>
      </c>
      <c r="I17" s="1006">
        <v>22407</v>
      </c>
      <c r="J17" s="1006">
        <v>22848</v>
      </c>
      <c r="K17" s="1006">
        <v>22640</v>
      </c>
      <c r="L17" s="215">
        <v>22173</v>
      </c>
      <c r="M17" s="300">
        <f t="shared" si="0"/>
        <v>-467</v>
      </c>
      <c r="N17" s="420">
        <f t="shared" si="1"/>
        <v>-2.0627208480565318E-2</v>
      </c>
      <c r="O17" s="1015">
        <f t="shared" si="2"/>
        <v>-758</v>
      </c>
      <c r="P17" s="420">
        <f t="shared" si="3"/>
        <v>-3.3055688805547101E-2</v>
      </c>
      <c r="Q17" s="1015">
        <f t="shared" si="4"/>
        <v>-1125</v>
      </c>
      <c r="R17" s="1008">
        <f t="shared" si="5"/>
        <v>-4.8287406644347164E-2</v>
      </c>
    </row>
    <row r="18" spans="1:18" ht="17.25" customHeight="1">
      <c r="A18" s="977" t="s">
        <v>28</v>
      </c>
      <c r="B18" s="227">
        <v>20330</v>
      </c>
      <c r="C18" s="227">
        <v>20278</v>
      </c>
      <c r="D18" s="227">
        <v>19972</v>
      </c>
      <c r="E18" s="227">
        <v>19890</v>
      </c>
      <c r="F18" s="227">
        <v>19912</v>
      </c>
      <c r="G18" s="227">
        <v>19999</v>
      </c>
      <c r="H18" s="227">
        <v>19735</v>
      </c>
      <c r="I18" s="1006">
        <v>19860</v>
      </c>
      <c r="J18" s="1006">
        <v>20241</v>
      </c>
      <c r="K18" s="1006">
        <v>19985</v>
      </c>
      <c r="L18" s="215">
        <v>19820</v>
      </c>
      <c r="M18" s="300">
        <f t="shared" si="0"/>
        <v>-165</v>
      </c>
      <c r="N18" s="420">
        <f t="shared" si="1"/>
        <v>-8.2561921441081099E-3</v>
      </c>
      <c r="O18" s="1015">
        <f t="shared" si="2"/>
        <v>-179</v>
      </c>
      <c r="P18" s="298">
        <f t="shared" si="3"/>
        <v>-8.9504475223761704E-3</v>
      </c>
      <c r="Q18" s="300">
        <f t="shared" si="4"/>
        <v>-510</v>
      </c>
      <c r="R18" s="1008">
        <f t="shared" si="5"/>
        <v>-2.5086079685194274E-2</v>
      </c>
    </row>
    <row r="19" spans="1:18" ht="17.25" customHeight="1">
      <c r="A19" s="977" t="s">
        <v>29</v>
      </c>
      <c r="B19" s="227">
        <v>40755</v>
      </c>
      <c r="C19" s="227">
        <v>40267</v>
      </c>
      <c r="D19" s="227">
        <v>39419</v>
      </c>
      <c r="E19" s="227">
        <v>39186</v>
      </c>
      <c r="F19" s="227">
        <v>39240</v>
      </c>
      <c r="G19" s="227">
        <v>39156</v>
      </c>
      <c r="H19" s="227">
        <v>38073</v>
      </c>
      <c r="I19" s="1006">
        <v>38468</v>
      </c>
      <c r="J19" s="1006">
        <v>39377</v>
      </c>
      <c r="K19" s="1006">
        <v>38932</v>
      </c>
      <c r="L19" s="215">
        <v>38643</v>
      </c>
      <c r="M19" s="300">
        <f t="shared" si="0"/>
        <v>-289</v>
      </c>
      <c r="N19" s="420">
        <f t="shared" si="1"/>
        <v>-7.4231994246378719E-3</v>
      </c>
      <c r="O19" s="1015">
        <f t="shared" si="2"/>
        <v>-513</v>
      </c>
      <c r="P19" s="420">
        <f t="shared" si="3"/>
        <v>-1.3101440392277008E-2</v>
      </c>
      <c r="Q19" s="1015">
        <f t="shared" si="4"/>
        <v>-2112</v>
      </c>
      <c r="R19" s="1008">
        <f t="shared" si="5"/>
        <v>-5.1821862348178094E-2</v>
      </c>
    </row>
    <row r="20" spans="1:18" s="551" customFormat="1" ht="17.25" customHeight="1">
      <c r="A20" s="980"/>
      <c r="B20" s="1208"/>
      <c r="C20" s="1208"/>
      <c r="D20" s="1208"/>
      <c r="E20" s="1208"/>
      <c r="F20" s="1208"/>
      <c r="G20" s="1208"/>
      <c r="H20" s="1208"/>
      <c r="I20" s="1208"/>
      <c r="J20" s="1208"/>
      <c r="K20" s="1208"/>
      <c r="L20" s="1208"/>
      <c r="M20" s="1466"/>
      <c r="N20" s="1008"/>
      <c r="O20" s="1466"/>
      <c r="P20" s="1008"/>
      <c r="Q20" s="1466"/>
      <c r="R20" s="1008"/>
    </row>
    <row r="21" spans="1:18" s="18" customFormat="1" ht="17.25" customHeight="1">
      <c r="A21" s="69" t="s">
        <v>513</v>
      </c>
      <c r="B21" s="147"/>
      <c r="C21" s="147"/>
      <c r="D21" s="147"/>
      <c r="E21" s="147"/>
      <c r="F21" s="147"/>
      <c r="G21" s="147"/>
      <c r="H21" s="147"/>
      <c r="I21" s="147"/>
      <c r="J21" s="147"/>
      <c r="K21" s="147"/>
      <c r="L21" s="147"/>
      <c r="M21" s="147"/>
      <c r="N21" s="147"/>
      <c r="O21" s="147"/>
      <c r="P21" s="147"/>
    </row>
    <row r="22" spans="1:18">
      <c r="B22" s="40"/>
      <c r="C22" s="40"/>
      <c r="D22" s="40"/>
      <c r="E22" s="40"/>
      <c r="F22" s="40"/>
      <c r="G22" s="40"/>
      <c r="H22" s="40"/>
      <c r="I22" s="40"/>
      <c r="J22" s="40"/>
      <c r="K22" s="40"/>
      <c r="L22" s="40"/>
      <c r="M22" s="40"/>
      <c r="N22" s="40"/>
      <c r="O22" s="40"/>
      <c r="P22" s="40"/>
      <c r="Q22" s="40"/>
      <c r="R22" s="40"/>
    </row>
    <row r="23" spans="1:18">
      <c r="B23" s="40"/>
      <c r="C23" s="40"/>
      <c r="D23" s="40"/>
      <c r="E23" s="40"/>
      <c r="F23" s="40"/>
      <c r="G23" s="40"/>
      <c r="H23" s="40"/>
      <c r="I23" s="40"/>
      <c r="J23" s="40"/>
      <c r="K23" s="40"/>
      <c r="L23" s="40"/>
    </row>
    <row r="24" spans="1:18">
      <c r="C24" s="74"/>
    </row>
    <row r="28" spans="1:18">
      <c r="P28" s="74"/>
    </row>
  </sheetData>
  <mergeCells count="5">
    <mergeCell ref="A3:A4"/>
    <mergeCell ref="B3:L3"/>
    <mergeCell ref="M3:N3"/>
    <mergeCell ref="O3:P3"/>
    <mergeCell ref="Q3:R3"/>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dimension ref="A1:Q26"/>
  <sheetViews>
    <sheetView showGridLines="0" zoomScaleNormal="100" workbookViewId="0"/>
  </sheetViews>
  <sheetFormatPr defaultRowHeight="15"/>
  <cols>
    <col min="1" max="1" width="19.140625" customWidth="1"/>
    <col min="2" max="6" width="9.28515625" customWidth="1"/>
    <col min="7" max="7" width="9.28515625" style="551" customWidth="1"/>
    <col min="8" max="14" width="9.28515625" customWidth="1"/>
  </cols>
  <sheetData>
    <row r="1" spans="1:17" s="35" customFormat="1" ht="17.25" customHeight="1">
      <c r="A1" s="165" t="s">
        <v>1100</v>
      </c>
      <c r="B1" s="33"/>
      <c r="C1" s="33"/>
      <c r="D1" s="33"/>
      <c r="E1" s="33"/>
      <c r="F1" s="33"/>
      <c r="G1" s="106"/>
      <c r="H1" s="189"/>
      <c r="I1" s="33"/>
      <c r="J1" s="33"/>
      <c r="K1" s="33"/>
      <c r="L1" s="33"/>
      <c r="M1" s="280"/>
      <c r="N1" s="33"/>
    </row>
    <row r="2" spans="1:17" s="3" customFormat="1" ht="17.25" customHeight="1" thickBot="1">
      <c r="A2" s="1614" t="s">
        <v>1719</v>
      </c>
      <c r="G2" s="146"/>
      <c r="L2" s="146"/>
      <c r="M2" s="146"/>
      <c r="N2" s="146"/>
      <c r="O2" s="146"/>
      <c r="P2" s="213" t="s">
        <v>1602</v>
      </c>
      <c r="Q2" s="146"/>
    </row>
    <row r="3" spans="1:17" ht="24.75" customHeight="1">
      <c r="A3" s="1987" t="s">
        <v>184</v>
      </c>
      <c r="B3" s="2052" t="s">
        <v>188</v>
      </c>
      <c r="C3" s="1932"/>
      <c r="D3" s="2052" t="s">
        <v>189</v>
      </c>
      <c r="E3" s="1932"/>
      <c r="F3" s="1936" t="s">
        <v>203</v>
      </c>
      <c r="G3" s="1941"/>
      <c r="H3" s="1937"/>
      <c r="I3" s="1936" t="s">
        <v>280</v>
      </c>
      <c r="J3" s="1937"/>
      <c r="K3" s="2052" t="s">
        <v>936</v>
      </c>
      <c r="L3" s="1932"/>
      <c r="M3" s="1936" t="s">
        <v>191</v>
      </c>
      <c r="N3" s="1896"/>
    </row>
    <row r="4" spans="1:17" ht="12.75" customHeight="1">
      <c r="A4" s="1992"/>
      <c r="B4" s="1938" t="s">
        <v>4</v>
      </c>
      <c r="C4" s="2120" t="s">
        <v>285</v>
      </c>
      <c r="D4" s="1938" t="s">
        <v>4</v>
      </c>
      <c r="E4" s="2120" t="s">
        <v>285</v>
      </c>
      <c r="F4" s="1938" t="s">
        <v>4</v>
      </c>
      <c r="G4" s="2129" t="s">
        <v>6</v>
      </c>
      <c r="H4" s="2130"/>
      <c r="I4" s="1938" t="s">
        <v>4</v>
      </c>
      <c r="J4" s="2124" t="s">
        <v>164</v>
      </c>
      <c r="K4" s="1938" t="s">
        <v>4</v>
      </c>
      <c r="L4" s="2124" t="s">
        <v>165</v>
      </c>
      <c r="M4" s="1938" t="s">
        <v>4</v>
      </c>
      <c r="N4" s="2078" t="s">
        <v>591</v>
      </c>
    </row>
    <row r="5" spans="1:17" ht="12.75" customHeight="1">
      <c r="A5" s="1992"/>
      <c r="B5" s="1938"/>
      <c r="C5" s="2121"/>
      <c r="D5" s="1938"/>
      <c r="E5" s="2121"/>
      <c r="F5" s="1938"/>
      <c r="G5" s="2131" t="s">
        <v>891</v>
      </c>
      <c r="H5" s="2124" t="s">
        <v>892</v>
      </c>
      <c r="I5" s="1938"/>
      <c r="J5" s="2125"/>
      <c r="K5" s="1938"/>
      <c r="L5" s="2125"/>
      <c r="M5" s="1938"/>
      <c r="N5" s="2127"/>
    </row>
    <row r="6" spans="1:17" ht="21.75" customHeight="1" thickBot="1">
      <c r="A6" s="1993"/>
      <c r="B6" s="1940"/>
      <c r="C6" s="2122"/>
      <c r="D6" s="1940"/>
      <c r="E6" s="2122"/>
      <c r="F6" s="1940"/>
      <c r="G6" s="2132"/>
      <c r="H6" s="2126"/>
      <c r="I6" s="1940"/>
      <c r="J6" s="2126"/>
      <c r="K6" s="1940"/>
      <c r="L6" s="2126"/>
      <c r="M6" s="1940"/>
      <c r="N6" s="2128"/>
    </row>
    <row r="7" spans="1:17" s="16" customFormat="1" ht="17.25" customHeight="1">
      <c r="A7" s="975" t="s">
        <v>1601</v>
      </c>
      <c r="B7" s="666">
        <v>1313</v>
      </c>
      <c r="C7" s="791">
        <v>1301</v>
      </c>
      <c r="D7" s="666">
        <v>21406</v>
      </c>
      <c r="E7" s="791">
        <v>20545</v>
      </c>
      <c r="F7" s="666">
        <v>503189</v>
      </c>
      <c r="G7" s="730">
        <v>41456</v>
      </c>
      <c r="H7" s="693">
        <v>487771</v>
      </c>
      <c r="I7" s="666">
        <v>140613</v>
      </c>
      <c r="J7" s="729">
        <v>134552</v>
      </c>
      <c r="K7" s="666">
        <v>95791</v>
      </c>
      <c r="L7" s="729">
        <v>91796</v>
      </c>
      <c r="M7" s="1285">
        <v>45385.5</v>
      </c>
      <c r="N7" s="1286">
        <v>4001.3</v>
      </c>
    </row>
    <row r="8" spans="1:17" s="16" customFormat="1" ht="17.25" customHeight="1">
      <c r="A8" s="977" t="s">
        <v>16</v>
      </c>
      <c r="B8" s="140">
        <v>201</v>
      </c>
      <c r="C8" s="222">
        <v>198</v>
      </c>
      <c r="D8" s="140">
        <v>3285</v>
      </c>
      <c r="E8" s="222">
        <v>3052</v>
      </c>
      <c r="F8" s="140">
        <v>80073</v>
      </c>
      <c r="G8" s="138">
        <v>8748</v>
      </c>
      <c r="H8" s="153">
        <v>75501</v>
      </c>
      <c r="I8" s="140">
        <v>21443</v>
      </c>
      <c r="J8" s="155">
        <v>19655</v>
      </c>
      <c r="K8" s="140">
        <v>14616</v>
      </c>
      <c r="L8" s="155">
        <v>13518</v>
      </c>
      <c r="M8" s="1287">
        <v>6877.1</v>
      </c>
      <c r="N8" s="1279">
        <v>737.8</v>
      </c>
      <c r="P8" s="495"/>
    </row>
    <row r="9" spans="1:17" s="331" customFormat="1" ht="17.25" customHeight="1">
      <c r="A9" s="977" t="s">
        <v>17</v>
      </c>
      <c r="B9" s="140">
        <v>147</v>
      </c>
      <c r="C9" s="222">
        <v>145</v>
      </c>
      <c r="D9" s="140">
        <v>2175</v>
      </c>
      <c r="E9" s="222">
        <v>2086</v>
      </c>
      <c r="F9" s="140">
        <v>51203</v>
      </c>
      <c r="G9" s="138">
        <v>4198</v>
      </c>
      <c r="H9" s="153">
        <v>49371</v>
      </c>
      <c r="I9" s="140">
        <v>14778</v>
      </c>
      <c r="J9" s="155">
        <v>14054</v>
      </c>
      <c r="K9" s="140">
        <v>9001</v>
      </c>
      <c r="L9" s="155">
        <v>8413</v>
      </c>
      <c r="M9" s="1287">
        <v>4383</v>
      </c>
      <c r="N9" s="1279">
        <v>315.7</v>
      </c>
      <c r="P9" s="495"/>
    </row>
    <row r="10" spans="1:17" s="331" customFormat="1" ht="17.25" customHeight="1">
      <c r="A10" s="977" t="s">
        <v>18</v>
      </c>
      <c r="B10" s="140">
        <v>89</v>
      </c>
      <c r="C10" s="222">
        <v>89</v>
      </c>
      <c r="D10" s="140">
        <v>1346</v>
      </c>
      <c r="E10" s="222">
        <v>1309</v>
      </c>
      <c r="F10" s="140">
        <v>31744</v>
      </c>
      <c r="G10" s="138">
        <v>2611</v>
      </c>
      <c r="H10" s="153">
        <v>31196</v>
      </c>
      <c r="I10" s="140">
        <v>8889</v>
      </c>
      <c r="J10" s="155">
        <v>8625</v>
      </c>
      <c r="K10" s="140">
        <v>6172</v>
      </c>
      <c r="L10" s="155">
        <v>6015</v>
      </c>
      <c r="M10" s="1287">
        <v>2960.4</v>
      </c>
      <c r="N10" s="1279">
        <v>197.6</v>
      </c>
      <c r="P10" s="495"/>
    </row>
    <row r="11" spans="1:17" s="331" customFormat="1" ht="17.25" customHeight="1">
      <c r="A11" s="977" t="s">
        <v>19</v>
      </c>
      <c r="B11" s="140">
        <v>56</v>
      </c>
      <c r="C11" s="222">
        <v>55</v>
      </c>
      <c r="D11" s="140">
        <v>1146</v>
      </c>
      <c r="E11" s="222">
        <v>1091</v>
      </c>
      <c r="F11" s="140">
        <v>27850</v>
      </c>
      <c r="G11" s="138">
        <v>2328</v>
      </c>
      <c r="H11" s="153">
        <v>26894</v>
      </c>
      <c r="I11" s="140">
        <v>8141</v>
      </c>
      <c r="J11" s="155">
        <v>7707</v>
      </c>
      <c r="K11" s="140">
        <v>5183</v>
      </c>
      <c r="L11" s="155">
        <v>4898</v>
      </c>
      <c r="M11" s="1287">
        <v>2384.4</v>
      </c>
      <c r="N11" s="1279">
        <v>166.5</v>
      </c>
      <c r="P11" s="495"/>
    </row>
    <row r="12" spans="1:17" s="331" customFormat="1" ht="17.25" customHeight="1">
      <c r="A12" s="977" t="s">
        <v>20</v>
      </c>
      <c r="B12" s="140">
        <v>31</v>
      </c>
      <c r="C12" s="222">
        <v>31</v>
      </c>
      <c r="D12" s="140">
        <v>500</v>
      </c>
      <c r="E12" s="222">
        <v>482</v>
      </c>
      <c r="F12" s="140">
        <v>11863</v>
      </c>
      <c r="G12" s="138">
        <v>1202</v>
      </c>
      <c r="H12" s="153">
        <v>11686</v>
      </c>
      <c r="I12" s="140">
        <v>3275</v>
      </c>
      <c r="J12" s="155">
        <v>3223</v>
      </c>
      <c r="K12" s="140">
        <v>1969</v>
      </c>
      <c r="L12" s="155">
        <v>1933</v>
      </c>
      <c r="M12" s="1287">
        <v>1007.6</v>
      </c>
      <c r="N12" s="1279">
        <v>84.2</v>
      </c>
      <c r="P12" s="495"/>
    </row>
    <row r="13" spans="1:17" s="331" customFormat="1" ht="17.25" customHeight="1">
      <c r="A13" s="977" t="s">
        <v>21</v>
      </c>
      <c r="B13" s="140">
        <v>95</v>
      </c>
      <c r="C13" s="222">
        <v>94</v>
      </c>
      <c r="D13" s="140">
        <v>1726</v>
      </c>
      <c r="E13" s="222">
        <v>1658</v>
      </c>
      <c r="F13" s="140">
        <v>37536</v>
      </c>
      <c r="G13" s="138">
        <v>2378</v>
      </c>
      <c r="H13" s="153">
        <v>36409</v>
      </c>
      <c r="I13" s="140">
        <v>10792</v>
      </c>
      <c r="J13" s="155">
        <v>10393</v>
      </c>
      <c r="K13" s="140">
        <v>6737</v>
      </c>
      <c r="L13" s="155">
        <v>6493</v>
      </c>
      <c r="M13" s="1287">
        <v>3388.1</v>
      </c>
      <c r="N13" s="1279">
        <v>239.1</v>
      </c>
      <c r="P13" s="495"/>
    </row>
    <row r="14" spans="1:17" s="331" customFormat="1" ht="17.25" customHeight="1">
      <c r="A14" s="977" t="s">
        <v>22</v>
      </c>
      <c r="B14" s="140">
        <v>48</v>
      </c>
      <c r="C14" s="222">
        <v>48</v>
      </c>
      <c r="D14" s="140">
        <v>766</v>
      </c>
      <c r="E14" s="222">
        <v>751</v>
      </c>
      <c r="F14" s="140">
        <v>18994</v>
      </c>
      <c r="G14" s="138">
        <v>1309</v>
      </c>
      <c r="H14" s="153">
        <v>18736</v>
      </c>
      <c r="I14" s="140">
        <v>5499</v>
      </c>
      <c r="J14" s="155">
        <v>5394</v>
      </c>
      <c r="K14" s="140">
        <v>3591</v>
      </c>
      <c r="L14" s="155">
        <v>3537</v>
      </c>
      <c r="M14" s="1287">
        <v>1714</v>
      </c>
      <c r="N14" s="1279">
        <v>96.9</v>
      </c>
      <c r="P14" s="495"/>
    </row>
    <row r="15" spans="1:17" s="331" customFormat="1" ht="17.25" customHeight="1">
      <c r="A15" s="977" t="s">
        <v>23</v>
      </c>
      <c r="B15" s="140">
        <v>75</v>
      </c>
      <c r="C15" s="222">
        <v>75</v>
      </c>
      <c r="D15" s="140">
        <v>1178</v>
      </c>
      <c r="E15" s="222">
        <v>1159</v>
      </c>
      <c r="F15" s="140">
        <v>26811</v>
      </c>
      <c r="G15" s="138">
        <v>1990</v>
      </c>
      <c r="H15" s="153">
        <v>26492</v>
      </c>
      <c r="I15" s="140">
        <v>7326</v>
      </c>
      <c r="J15" s="155">
        <v>7224</v>
      </c>
      <c r="K15" s="140">
        <v>5086</v>
      </c>
      <c r="L15" s="155">
        <v>4997</v>
      </c>
      <c r="M15" s="1287">
        <v>2558</v>
      </c>
      <c r="N15" s="1279">
        <v>152.30000000000001</v>
      </c>
      <c r="P15" s="495"/>
    </row>
    <row r="16" spans="1:17" s="331" customFormat="1" ht="17.25" customHeight="1">
      <c r="A16" s="977" t="s">
        <v>24</v>
      </c>
      <c r="B16" s="140">
        <v>75</v>
      </c>
      <c r="C16" s="222">
        <v>74</v>
      </c>
      <c r="D16" s="140">
        <v>1117</v>
      </c>
      <c r="E16" s="222">
        <v>1071</v>
      </c>
      <c r="F16" s="140">
        <v>25854</v>
      </c>
      <c r="G16" s="138">
        <v>1840</v>
      </c>
      <c r="H16" s="153">
        <v>24981</v>
      </c>
      <c r="I16" s="140">
        <v>7029</v>
      </c>
      <c r="J16" s="155">
        <v>6717</v>
      </c>
      <c r="K16" s="140">
        <v>4823</v>
      </c>
      <c r="L16" s="155">
        <v>4679</v>
      </c>
      <c r="M16" s="1287">
        <v>2411.8000000000002</v>
      </c>
      <c r="N16" s="1279">
        <v>135.69999999999999</v>
      </c>
      <c r="P16" s="495"/>
    </row>
    <row r="17" spans="1:16" s="331" customFormat="1" ht="17.25" customHeight="1">
      <c r="A17" s="977" t="s">
        <v>25</v>
      </c>
      <c r="B17" s="140">
        <v>65</v>
      </c>
      <c r="C17" s="222">
        <v>64</v>
      </c>
      <c r="D17" s="140">
        <v>1078</v>
      </c>
      <c r="E17" s="222">
        <v>1014</v>
      </c>
      <c r="F17" s="140">
        <v>24777</v>
      </c>
      <c r="G17" s="138">
        <v>1866</v>
      </c>
      <c r="H17" s="153">
        <v>23314</v>
      </c>
      <c r="I17" s="140">
        <v>6932</v>
      </c>
      <c r="J17" s="155">
        <v>6360</v>
      </c>
      <c r="K17" s="140">
        <v>5262</v>
      </c>
      <c r="L17" s="155">
        <v>4709</v>
      </c>
      <c r="M17" s="1287">
        <v>2326.9</v>
      </c>
      <c r="N17" s="1279">
        <v>221.1</v>
      </c>
      <c r="P17" s="495"/>
    </row>
    <row r="18" spans="1:16" s="331" customFormat="1" ht="17.25" customHeight="1">
      <c r="A18" s="977" t="s">
        <v>26</v>
      </c>
      <c r="B18" s="140">
        <v>129</v>
      </c>
      <c r="C18" s="222">
        <v>128</v>
      </c>
      <c r="D18" s="140">
        <v>2251</v>
      </c>
      <c r="E18" s="222">
        <v>2203</v>
      </c>
      <c r="F18" s="140">
        <v>54206</v>
      </c>
      <c r="G18" s="138">
        <v>4707</v>
      </c>
      <c r="H18" s="153">
        <v>53481</v>
      </c>
      <c r="I18" s="140">
        <v>15357</v>
      </c>
      <c r="J18" s="155">
        <v>15041</v>
      </c>
      <c r="K18" s="140">
        <v>10854</v>
      </c>
      <c r="L18" s="155">
        <v>10700</v>
      </c>
      <c r="M18" s="1287">
        <v>4980.8</v>
      </c>
      <c r="N18" s="1279">
        <v>561.5</v>
      </c>
      <c r="P18" s="495"/>
    </row>
    <row r="19" spans="1:16" s="331" customFormat="1" ht="17.25" customHeight="1">
      <c r="A19" s="977" t="s">
        <v>27</v>
      </c>
      <c r="B19" s="140">
        <v>92</v>
      </c>
      <c r="C19" s="222">
        <v>92</v>
      </c>
      <c r="D19" s="140">
        <v>1377</v>
      </c>
      <c r="E19" s="222">
        <v>1344</v>
      </c>
      <c r="F19" s="140">
        <v>31038</v>
      </c>
      <c r="G19" s="138">
        <v>2698</v>
      </c>
      <c r="H19" s="153">
        <v>30472</v>
      </c>
      <c r="I19" s="140">
        <v>8736</v>
      </c>
      <c r="J19" s="155">
        <v>8521</v>
      </c>
      <c r="K19" s="140">
        <v>6174</v>
      </c>
      <c r="L19" s="155">
        <v>6077</v>
      </c>
      <c r="M19" s="1287">
        <v>2989.7</v>
      </c>
      <c r="N19" s="1279">
        <v>236.8</v>
      </c>
      <c r="P19" s="495"/>
    </row>
    <row r="20" spans="1:16" s="331" customFormat="1" ht="17.25" customHeight="1">
      <c r="A20" s="977" t="s">
        <v>28</v>
      </c>
      <c r="B20" s="140">
        <v>73</v>
      </c>
      <c r="C20" s="222">
        <v>71</v>
      </c>
      <c r="D20" s="140">
        <v>1164</v>
      </c>
      <c r="E20" s="222">
        <v>1120</v>
      </c>
      <c r="F20" s="140">
        <v>27456</v>
      </c>
      <c r="G20" s="138">
        <v>1653</v>
      </c>
      <c r="H20" s="153">
        <v>26772</v>
      </c>
      <c r="I20" s="140">
        <v>7521</v>
      </c>
      <c r="J20" s="155">
        <v>7256</v>
      </c>
      <c r="K20" s="140">
        <v>5970</v>
      </c>
      <c r="L20" s="155">
        <v>5718</v>
      </c>
      <c r="M20" s="1287">
        <v>2558.4</v>
      </c>
      <c r="N20" s="1279">
        <v>294.3</v>
      </c>
      <c r="P20" s="495"/>
    </row>
    <row r="21" spans="1:16" s="16" customFormat="1" ht="17.25" customHeight="1">
      <c r="A21" s="977" t="s">
        <v>29</v>
      </c>
      <c r="B21" s="140">
        <v>137</v>
      </c>
      <c r="C21" s="222">
        <v>137</v>
      </c>
      <c r="D21" s="140">
        <v>2297</v>
      </c>
      <c r="E21" s="222">
        <v>2205</v>
      </c>
      <c r="F21" s="140">
        <v>53784</v>
      </c>
      <c r="G21" s="138">
        <v>3928</v>
      </c>
      <c r="H21" s="153">
        <v>52466</v>
      </c>
      <c r="I21" s="140">
        <v>14895</v>
      </c>
      <c r="J21" s="155">
        <v>14382</v>
      </c>
      <c r="K21" s="140">
        <v>10353</v>
      </c>
      <c r="L21" s="155">
        <v>10109</v>
      </c>
      <c r="M21" s="1287">
        <v>4845.3</v>
      </c>
      <c r="N21" s="1279">
        <v>561.79999999999995</v>
      </c>
      <c r="P21" s="495"/>
    </row>
    <row r="22" spans="1:16" s="16" customFormat="1" ht="17.25" customHeight="1">
      <c r="A22" s="980"/>
      <c r="B22" s="138"/>
      <c r="C22" s="138"/>
      <c r="D22" s="138"/>
      <c r="E22" s="138"/>
      <c r="F22" s="138"/>
      <c r="G22" s="138"/>
      <c r="H22" s="138"/>
      <c r="I22" s="138"/>
      <c r="J22" s="138"/>
      <c r="K22" s="138"/>
      <c r="L22" s="138"/>
      <c r="M22" s="1633"/>
      <c r="N22" s="1633"/>
      <c r="P22" s="495"/>
    </row>
    <row r="23" spans="1:16" s="7" customFormat="1" ht="17.25" customHeight="1">
      <c r="A23" s="482" t="s">
        <v>629</v>
      </c>
      <c r="B23" s="131"/>
      <c r="C23" s="131"/>
      <c r="D23" s="131"/>
      <c r="E23" s="131"/>
      <c r="F23" s="131"/>
      <c r="G23" s="167"/>
      <c r="H23" s="131"/>
      <c r="I23" s="131"/>
      <c r="J23" s="131"/>
      <c r="K23" s="131"/>
      <c r="L23" s="131"/>
      <c r="M23" s="131"/>
      <c r="N23" s="131"/>
    </row>
    <row r="24" spans="1:16" s="18" customFormat="1" ht="17.25" customHeight="1">
      <c r="A24" s="413" t="s">
        <v>592</v>
      </c>
      <c r="B24" s="135"/>
      <c r="C24" s="135"/>
      <c r="D24" s="135"/>
      <c r="E24" s="135"/>
      <c r="F24" s="135"/>
      <c r="G24" s="551"/>
      <c r="H24" s="135"/>
      <c r="I24" s="135"/>
      <c r="J24" s="135"/>
      <c r="K24" s="135"/>
      <c r="L24" s="135"/>
      <c r="M24" s="135"/>
      <c r="N24" s="135"/>
    </row>
    <row r="25" spans="1:16" ht="17.25" customHeight="1">
      <c r="A25" s="69" t="s">
        <v>513</v>
      </c>
      <c r="B25" s="141"/>
      <c r="C25" s="141"/>
      <c r="D25" s="141"/>
      <c r="E25" s="141"/>
      <c r="F25" s="141"/>
      <c r="G25" s="141"/>
      <c r="H25" s="141"/>
      <c r="I25" s="141"/>
      <c r="J25" s="141"/>
      <c r="K25" s="141"/>
      <c r="L25" s="141"/>
      <c r="M25" s="141"/>
      <c r="N25" s="141"/>
    </row>
    <row r="26" spans="1:16">
      <c r="B26" s="141"/>
      <c r="C26" s="141"/>
      <c r="D26" s="141"/>
      <c r="E26" s="141"/>
      <c r="F26" s="141"/>
      <c r="G26" s="141"/>
      <c r="H26" s="141"/>
      <c r="I26" s="141"/>
      <c r="J26" s="141"/>
      <c r="K26" s="141"/>
      <c r="L26" s="141"/>
      <c r="M26" s="141"/>
      <c r="N26" s="141"/>
    </row>
  </sheetData>
  <mergeCells count="21">
    <mergeCell ref="H5:H6"/>
    <mergeCell ref="G4:H4"/>
    <mergeCell ref="M3:N3"/>
    <mergeCell ref="F4:F6"/>
    <mergeCell ref="A3:A6"/>
    <mergeCell ref="K4:K6"/>
    <mergeCell ref="F3:H3"/>
    <mergeCell ref="I3:J3"/>
    <mergeCell ref="K3:L3"/>
    <mergeCell ref="B3:C3"/>
    <mergeCell ref="B4:B6"/>
    <mergeCell ref="C4:C6"/>
    <mergeCell ref="D3:E3"/>
    <mergeCell ref="D4:D6"/>
    <mergeCell ref="E4:E6"/>
    <mergeCell ref="G5:G6"/>
    <mergeCell ref="I4:I6"/>
    <mergeCell ref="J4:J6"/>
    <mergeCell ref="L4:L6"/>
    <mergeCell ref="M4:M6"/>
    <mergeCell ref="N4:N6"/>
  </mergeCells>
  <hyperlinks>
    <hyperlink ref="P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2"/>
  <sheetViews>
    <sheetView showGridLines="0" workbookViewId="0"/>
  </sheetViews>
  <sheetFormatPr defaultRowHeight="15"/>
  <cols>
    <col min="1" max="1" width="17.85546875" customWidth="1"/>
    <col min="2" max="10" width="7.28515625" customWidth="1"/>
    <col min="11" max="19" width="7.28515625" style="377" customWidth="1"/>
  </cols>
  <sheetData>
    <row r="1" spans="1:22">
      <c r="A1" s="476" t="s">
        <v>1063</v>
      </c>
    </row>
    <row r="2" spans="1:22" ht="15.75" thickBot="1">
      <c r="A2" s="1614" t="s">
        <v>1719</v>
      </c>
      <c r="Q2" s="146"/>
      <c r="R2" s="146"/>
      <c r="S2" s="146"/>
      <c r="T2" s="146"/>
      <c r="U2" s="213" t="s">
        <v>1602</v>
      </c>
      <c r="V2" s="146"/>
    </row>
    <row r="3" spans="1:22" ht="21" customHeight="1">
      <c r="A3" s="2133"/>
      <c r="B3" s="2065" t="s">
        <v>32</v>
      </c>
      <c r="C3" s="2058"/>
      <c r="D3" s="2135"/>
      <c r="E3" s="1961" t="s">
        <v>31</v>
      </c>
      <c r="F3" s="1961"/>
      <c r="G3" s="1961"/>
      <c r="H3" s="1994" t="s">
        <v>30</v>
      </c>
      <c r="I3" s="1995"/>
      <c r="J3" s="2003"/>
      <c r="K3" s="2010" t="s">
        <v>689</v>
      </c>
      <c r="L3" s="2011"/>
      <c r="M3" s="2012"/>
      <c r="N3" s="2057" t="s">
        <v>33</v>
      </c>
      <c r="O3" s="2058"/>
      <c r="P3" s="2059"/>
      <c r="Q3" s="2065" t="s">
        <v>624</v>
      </c>
      <c r="R3" s="2058"/>
      <c r="S3" s="2059"/>
    </row>
    <row r="4" spans="1:22" ht="15.75" customHeight="1" thickBot="1">
      <c r="A4" s="2134" t="s">
        <v>625</v>
      </c>
      <c r="B4" s="1288" t="s">
        <v>1</v>
      </c>
      <c r="C4" s="1289" t="s">
        <v>2</v>
      </c>
      <c r="D4" s="1290" t="s">
        <v>53</v>
      </c>
      <c r="E4" s="1291" t="s">
        <v>1</v>
      </c>
      <c r="F4" s="1292" t="s">
        <v>2</v>
      </c>
      <c r="G4" s="1291" t="s">
        <v>53</v>
      </c>
      <c r="H4" s="1288" t="s">
        <v>1</v>
      </c>
      <c r="I4" s="1289" t="s">
        <v>2</v>
      </c>
      <c r="J4" s="1290" t="s">
        <v>53</v>
      </c>
      <c r="K4" s="1293" t="s">
        <v>1</v>
      </c>
      <c r="L4" s="1294" t="s">
        <v>2</v>
      </c>
      <c r="M4" s="1295" t="s">
        <v>53</v>
      </c>
      <c r="N4" s="1289" t="s">
        <v>1</v>
      </c>
      <c r="O4" s="1294" t="s">
        <v>2</v>
      </c>
      <c r="P4" s="1289" t="s">
        <v>53</v>
      </c>
      <c r="Q4" s="1288" t="s">
        <v>1</v>
      </c>
      <c r="R4" s="1289" t="s">
        <v>2</v>
      </c>
      <c r="S4" s="1296" t="s">
        <v>53</v>
      </c>
    </row>
    <row r="5" spans="1:22" ht="17.100000000000001" customHeight="1">
      <c r="A5" s="975" t="s">
        <v>1601</v>
      </c>
      <c r="B5" s="1297">
        <v>889</v>
      </c>
      <c r="C5" s="736">
        <v>16499</v>
      </c>
      <c r="D5" s="731">
        <v>403757</v>
      </c>
      <c r="E5" s="746">
        <v>32</v>
      </c>
      <c r="F5" s="735">
        <v>220</v>
      </c>
      <c r="G5" s="738">
        <v>4759</v>
      </c>
      <c r="H5" s="744">
        <v>29</v>
      </c>
      <c r="I5" s="735">
        <v>205</v>
      </c>
      <c r="J5" s="733">
        <v>1152</v>
      </c>
      <c r="K5" s="746">
        <v>5</v>
      </c>
      <c r="L5" s="742">
        <v>90</v>
      </c>
      <c r="M5" s="743">
        <v>2142</v>
      </c>
      <c r="N5" s="746">
        <v>46</v>
      </c>
      <c r="O5" s="742">
        <v>473</v>
      </c>
      <c r="P5" s="743">
        <v>11680</v>
      </c>
      <c r="Q5" s="1297">
        <v>312</v>
      </c>
      <c r="R5" s="736">
        <v>3919</v>
      </c>
      <c r="S5" s="1298">
        <v>79699</v>
      </c>
    </row>
    <row r="6" spans="1:22" ht="17.100000000000001" customHeight="1">
      <c r="A6" s="977" t="s">
        <v>16</v>
      </c>
      <c r="B6" s="1299">
        <v>105</v>
      </c>
      <c r="C6" s="737">
        <v>2024</v>
      </c>
      <c r="D6" s="732">
        <v>53146</v>
      </c>
      <c r="E6" s="747">
        <v>1</v>
      </c>
      <c r="F6" s="1300">
        <v>10</v>
      </c>
      <c r="G6" s="739">
        <v>278</v>
      </c>
      <c r="H6" s="1299">
        <v>4</v>
      </c>
      <c r="I6" s="1300">
        <v>37</v>
      </c>
      <c r="J6" s="1301">
        <v>193</v>
      </c>
      <c r="K6" s="747">
        <v>2</v>
      </c>
      <c r="L6" s="1302">
        <v>49</v>
      </c>
      <c r="M6" s="741">
        <v>1051</v>
      </c>
      <c r="N6" s="747">
        <v>10</v>
      </c>
      <c r="O6" s="1302">
        <v>87</v>
      </c>
      <c r="P6" s="741">
        <v>2253</v>
      </c>
      <c r="Q6" s="1299">
        <v>79</v>
      </c>
      <c r="R6" s="737">
        <v>1078</v>
      </c>
      <c r="S6" s="1303">
        <v>23152</v>
      </c>
    </row>
    <row r="7" spans="1:22" ht="17.100000000000001" customHeight="1">
      <c r="A7" s="977" t="s">
        <v>17</v>
      </c>
      <c r="B7" s="1299">
        <v>110</v>
      </c>
      <c r="C7" s="737">
        <v>1744</v>
      </c>
      <c r="D7" s="732">
        <v>43150</v>
      </c>
      <c r="E7" s="747">
        <v>5</v>
      </c>
      <c r="F7" s="1300">
        <v>29</v>
      </c>
      <c r="G7" s="739">
        <v>676</v>
      </c>
      <c r="H7" s="1299">
        <v>1</v>
      </c>
      <c r="I7" s="1300">
        <v>11</v>
      </c>
      <c r="J7" s="1301">
        <v>40</v>
      </c>
      <c r="K7" s="745" t="s">
        <v>659</v>
      </c>
      <c r="L7" s="1304" t="s">
        <v>659</v>
      </c>
      <c r="M7" s="734" t="s">
        <v>659</v>
      </c>
      <c r="N7" s="747">
        <v>3</v>
      </c>
      <c r="O7" s="1302">
        <v>13</v>
      </c>
      <c r="P7" s="741">
        <v>278</v>
      </c>
      <c r="Q7" s="1299">
        <v>28</v>
      </c>
      <c r="R7" s="737">
        <v>378</v>
      </c>
      <c r="S7" s="1303">
        <v>7059</v>
      </c>
    </row>
    <row r="8" spans="1:22" ht="17.100000000000001" customHeight="1">
      <c r="A8" s="977" t="s">
        <v>18</v>
      </c>
      <c r="B8" s="1299">
        <v>70</v>
      </c>
      <c r="C8" s="737">
        <v>1179</v>
      </c>
      <c r="D8" s="732">
        <v>28176</v>
      </c>
      <c r="E8" s="747">
        <v>2</v>
      </c>
      <c r="F8" s="1300">
        <v>20</v>
      </c>
      <c r="G8" s="739">
        <v>434</v>
      </c>
      <c r="H8" s="1299">
        <v>2</v>
      </c>
      <c r="I8" s="1300">
        <v>5</v>
      </c>
      <c r="J8" s="1301">
        <v>36</v>
      </c>
      <c r="K8" s="745" t="s">
        <v>659</v>
      </c>
      <c r="L8" s="1304" t="s">
        <v>659</v>
      </c>
      <c r="M8" s="734" t="s">
        <v>659</v>
      </c>
      <c r="N8" s="747">
        <v>2</v>
      </c>
      <c r="O8" s="1302">
        <v>33</v>
      </c>
      <c r="P8" s="741">
        <v>748</v>
      </c>
      <c r="Q8" s="1299">
        <v>13</v>
      </c>
      <c r="R8" s="737">
        <v>109</v>
      </c>
      <c r="S8" s="1303">
        <v>2350</v>
      </c>
    </row>
    <row r="9" spans="1:22" ht="17.100000000000001" customHeight="1">
      <c r="A9" s="977" t="s">
        <v>19</v>
      </c>
      <c r="B9" s="1299">
        <v>42</v>
      </c>
      <c r="C9" s="737">
        <v>986</v>
      </c>
      <c r="D9" s="732">
        <v>24491</v>
      </c>
      <c r="E9" s="748" t="s">
        <v>659</v>
      </c>
      <c r="F9" s="1304" t="s">
        <v>659</v>
      </c>
      <c r="G9" s="740" t="s">
        <v>659</v>
      </c>
      <c r="H9" s="1299">
        <v>2</v>
      </c>
      <c r="I9" s="1305">
        <v>9</v>
      </c>
      <c r="J9" s="1301">
        <v>59</v>
      </c>
      <c r="K9" s="745" t="s">
        <v>659</v>
      </c>
      <c r="L9" s="1306" t="s">
        <v>659</v>
      </c>
      <c r="M9" s="734" t="s">
        <v>659</v>
      </c>
      <c r="N9" s="747">
        <v>3</v>
      </c>
      <c r="O9" s="1305">
        <v>29</v>
      </c>
      <c r="P9" s="741">
        <v>761</v>
      </c>
      <c r="Q9" s="1299">
        <v>9</v>
      </c>
      <c r="R9" s="737">
        <v>122</v>
      </c>
      <c r="S9" s="1303">
        <v>2539</v>
      </c>
    </row>
    <row r="10" spans="1:22" ht="17.100000000000001" customHeight="1">
      <c r="A10" s="977" t="s">
        <v>20</v>
      </c>
      <c r="B10" s="1299">
        <v>21</v>
      </c>
      <c r="C10" s="737">
        <v>415</v>
      </c>
      <c r="D10" s="732">
        <v>10545</v>
      </c>
      <c r="E10" s="747">
        <v>2</v>
      </c>
      <c r="F10" s="1300">
        <v>5</v>
      </c>
      <c r="G10" s="739">
        <v>91</v>
      </c>
      <c r="H10" s="745" t="s">
        <v>659</v>
      </c>
      <c r="I10" s="1304" t="s">
        <v>659</v>
      </c>
      <c r="J10" s="734" t="s">
        <v>659</v>
      </c>
      <c r="K10" s="745" t="s">
        <v>659</v>
      </c>
      <c r="L10" s="1304" t="s">
        <v>659</v>
      </c>
      <c r="M10" s="734" t="s">
        <v>659</v>
      </c>
      <c r="N10" s="1304" t="s">
        <v>659</v>
      </c>
      <c r="O10" s="1304" t="s">
        <v>659</v>
      </c>
      <c r="P10" s="734" t="s">
        <v>659</v>
      </c>
      <c r="Q10" s="1299">
        <v>8</v>
      </c>
      <c r="R10" s="737">
        <v>80</v>
      </c>
      <c r="S10" s="1303">
        <v>1227</v>
      </c>
    </row>
    <row r="11" spans="1:22" ht="17.100000000000001" customHeight="1">
      <c r="A11" s="977" t="s">
        <v>21</v>
      </c>
      <c r="B11" s="1299">
        <v>58</v>
      </c>
      <c r="C11" s="737">
        <v>1325</v>
      </c>
      <c r="D11" s="732">
        <v>30389</v>
      </c>
      <c r="E11" s="747">
        <v>5</v>
      </c>
      <c r="F11" s="1300">
        <v>34</v>
      </c>
      <c r="G11" s="739">
        <v>669</v>
      </c>
      <c r="H11" s="1299">
        <v>4</v>
      </c>
      <c r="I11" s="1300">
        <v>28</v>
      </c>
      <c r="J11" s="1300">
        <v>110</v>
      </c>
      <c r="K11" s="745" t="s">
        <v>659</v>
      </c>
      <c r="L11" s="1304" t="s">
        <v>659</v>
      </c>
      <c r="M11" s="734" t="s">
        <v>659</v>
      </c>
      <c r="N11" s="747">
        <v>2</v>
      </c>
      <c r="O11" s="1302">
        <v>22</v>
      </c>
      <c r="P11" s="741">
        <v>585</v>
      </c>
      <c r="Q11" s="1299">
        <v>26</v>
      </c>
      <c r="R11" s="737">
        <v>317</v>
      </c>
      <c r="S11" s="1303">
        <v>5783</v>
      </c>
    </row>
    <row r="12" spans="1:22" ht="17.100000000000001" customHeight="1">
      <c r="A12" s="977" t="s">
        <v>22</v>
      </c>
      <c r="B12" s="1299">
        <v>36</v>
      </c>
      <c r="C12" s="737">
        <v>661</v>
      </c>
      <c r="D12" s="732">
        <v>16461</v>
      </c>
      <c r="E12" s="747">
        <v>2</v>
      </c>
      <c r="F12" s="1300">
        <v>6</v>
      </c>
      <c r="G12" s="739">
        <v>137</v>
      </c>
      <c r="H12" s="745" t="s">
        <v>659</v>
      </c>
      <c r="I12" s="1304" t="s">
        <v>659</v>
      </c>
      <c r="J12" s="734" t="s">
        <v>659</v>
      </c>
      <c r="K12" s="745" t="s">
        <v>659</v>
      </c>
      <c r="L12" s="1304" t="s">
        <v>659</v>
      </c>
      <c r="M12" s="734" t="s">
        <v>659</v>
      </c>
      <c r="N12" s="747">
        <v>1</v>
      </c>
      <c r="O12" s="1302">
        <v>10</v>
      </c>
      <c r="P12" s="741">
        <v>252</v>
      </c>
      <c r="Q12" s="1299">
        <v>9</v>
      </c>
      <c r="R12" s="737">
        <v>89</v>
      </c>
      <c r="S12" s="1303">
        <v>2144</v>
      </c>
    </row>
    <row r="13" spans="1:22" ht="17.100000000000001" customHeight="1">
      <c r="A13" s="977" t="s">
        <v>23</v>
      </c>
      <c r="B13" s="1299">
        <v>54</v>
      </c>
      <c r="C13" s="737">
        <v>961</v>
      </c>
      <c r="D13" s="732">
        <v>22201</v>
      </c>
      <c r="E13" s="747">
        <v>1</v>
      </c>
      <c r="F13" s="1305">
        <v>12</v>
      </c>
      <c r="G13" s="740">
        <v>242</v>
      </c>
      <c r="H13" s="1299">
        <v>2</v>
      </c>
      <c r="I13" s="1300">
        <v>17</v>
      </c>
      <c r="J13" s="1301">
        <v>110</v>
      </c>
      <c r="K13" s="745" t="s">
        <v>659</v>
      </c>
      <c r="L13" s="1304" t="s">
        <v>659</v>
      </c>
      <c r="M13" s="734" t="s">
        <v>659</v>
      </c>
      <c r="N13" s="747">
        <v>4</v>
      </c>
      <c r="O13" s="1302">
        <v>40</v>
      </c>
      <c r="P13" s="741">
        <v>980</v>
      </c>
      <c r="Q13" s="1299">
        <v>14</v>
      </c>
      <c r="R13" s="737">
        <v>148</v>
      </c>
      <c r="S13" s="1303">
        <v>3278</v>
      </c>
    </row>
    <row r="14" spans="1:22" ht="17.100000000000001" customHeight="1">
      <c r="A14" s="977" t="s">
        <v>24</v>
      </c>
      <c r="B14" s="1299">
        <v>60</v>
      </c>
      <c r="C14" s="737">
        <v>927</v>
      </c>
      <c r="D14" s="732">
        <v>21671</v>
      </c>
      <c r="E14" s="745" t="s">
        <v>659</v>
      </c>
      <c r="F14" s="1307" t="s">
        <v>659</v>
      </c>
      <c r="G14" s="749" t="s">
        <v>659</v>
      </c>
      <c r="H14" s="745" t="s">
        <v>659</v>
      </c>
      <c r="I14" s="1306" t="s">
        <v>659</v>
      </c>
      <c r="J14" s="734" t="s">
        <v>659</v>
      </c>
      <c r="K14" s="747">
        <v>1</v>
      </c>
      <c r="L14" s="1302">
        <v>23</v>
      </c>
      <c r="M14" s="732">
        <v>578</v>
      </c>
      <c r="N14" s="747">
        <v>1</v>
      </c>
      <c r="O14" s="1302">
        <v>12</v>
      </c>
      <c r="P14" s="741">
        <v>215</v>
      </c>
      <c r="Q14" s="1299">
        <v>13</v>
      </c>
      <c r="R14" s="737">
        <v>155</v>
      </c>
      <c r="S14" s="1303">
        <v>3390</v>
      </c>
    </row>
    <row r="15" spans="1:22" ht="17.100000000000001" customHeight="1">
      <c r="A15" s="977" t="s">
        <v>25</v>
      </c>
      <c r="B15" s="1299">
        <v>40</v>
      </c>
      <c r="C15" s="737">
        <v>823</v>
      </c>
      <c r="D15" s="732">
        <v>19337</v>
      </c>
      <c r="E15" s="747">
        <v>4</v>
      </c>
      <c r="F15" s="1300">
        <v>19</v>
      </c>
      <c r="G15" s="739">
        <v>358</v>
      </c>
      <c r="H15" s="1299">
        <v>4</v>
      </c>
      <c r="I15" s="1302">
        <v>17</v>
      </c>
      <c r="J15" s="732">
        <v>126</v>
      </c>
      <c r="K15" s="745" t="s">
        <v>659</v>
      </c>
      <c r="L15" s="1304" t="s">
        <v>659</v>
      </c>
      <c r="M15" s="734" t="s">
        <v>659</v>
      </c>
      <c r="N15" s="747">
        <v>4</v>
      </c>
      <c r="O15" s="1302">
        <v>42</v>
      </c>
      <c r="P15" s="741">
        <v>1155</v>
      </c>
      <c r="Q15" s="1299">
        <v>13</v>
      </c>
      <c r="R15" s="737">
        <v>177</v>
      </c>
      <c r="S15" s="1303">
        <v>3801</v>
      </c>
    </row>
    <row r="16" spans="1:22" ht="17.100000000000001" customHeight="1">
      <c r="A16" s="977" t="s">
        <v>26</v>
      </c>
      <c r="B16" s="1299">
        <v>86</v>
      </c>
      <c r="C16" s="737">
        <v>1747</v>
      </c>
      <c r="D16" s="732">
        <v>43790</v>
      </c>
      <c r="E16" s="747">
        <v>4</v>
      </c>
      <c r="F16" s="1302">
        <v>39</v>
      </c>
      <c r="G16" s="741">
        <v>804</v>
      </c>
      <c r="H16" s="1299">
        <v>4</v>
      </c>
      <c r="I16" s="1302">
        <v>39</v>
      </c>
      <c r="J16" s="732">
        <v>238</v>
      </c>
      <c r="K16" s="745" t="s">
        <v>659</v>
      </c>
      <c r="L16" s="1304" t="s">
        <v>659</v>
      </c>
      <c r="M16" s="734" t="s">
        <v>659</v>
      </c>
      <c r="N16" s="747">
        <v>5</v>
      </c>
      <c r="O16" s="1302">
        <v>71</v>
      </c>
      <c r="P16" s="741">
        <v>1975</v>
      </c>
      <c r="Q16" s="1299">
        <v>30</v>
      </c>
      <c r="R16" s="737">
        <v>355</v>
      </c>
      <c r="S16" s="1303">
        <v>7399</v>
      </c>
    </row>
    <row r="17" spans="1:19" ht="17.100000000000001" customHeight="1">
      <c r="A17" s="977" t="s">
        <v>27</v>
      </c>
      <c r="B17" s="1299">
        <v>67</v>
      </c>
      <c r="C17" s="737">
        <v>1142</v>
      </c>
      <c r="D17" s="732">
        <v>26614</v>
      </c>
      <c r="E17" s="747">
        <v>3</v>
      </c>
      <c r="F17" s="1302">
        <v>26</v>
      </c>
      <c r="G17" s="741">
        <v>651</v>
      </c>
      <c r="H17" s="1299">
        <v>3</v>
      </c>
      <c r="I17" s="1302">
        <v>10</v>
      </c>
      <c r="J17" s="732">
        <v>67</v>
      </c>
      <c r="K17" s="745" t="s">
        <v>659</v>
      </c>
      <c r="L17" s="1304" t="s">
        <v>659</v>
      </c>
      <c r="M17" s="734" t="s">
        <v>659</v>
      </c>
      <c r="N17" s="747">
        <v>2</v>
      </c>
      <c r="O17" s="1302">
        <v>20</v>
      </c>
      <c r="P17" s="741">
        <v>516</v>
      </c>
      <c r="Q17" s="1299">
        <v>17</v>
      </c>
      <c r="R17" s="737">
        <v>179</v>
      </c>
      <c r="S17" s="1303">
        <v>3190</v>
      </c>
    </row>
    <row r="18" spans="1:19" ht="17.100000000000001" customHeight="1">
      <c r="A18" s="977" t="s">
        <v>28</v>
      </c>
      <c r="B18" s="1299">
        <v>51</v>
      </c>
      <c r="C18" s="737">
        <v>908</v>
      </c>
      <c r="D18" s="732">
        <v>22323</v>
      </c>
      <c r="E18" s="747">
        <v>1</v>
      </c>
      <c r="F18" s="1302">
        <v>7</v>
      </c>
      <c r="G18" s="741">
        <v>120</v>
      </c>
      <c r="H18" s="1299">
        <v>2</v>
      </c>
      <c r="I18" s="1302">
        <v>30</v>
      </c>
      <c r="J18" s="732">
        <v>160</v>
      </c>
      <c r="K18" s="747">
        <v>1</v>
      </c>
      <c r="L18" s="1302">
        <v>16</v>
      </c>
      <c r="M18" s="741">
        <v>456</v>
      </c>
      <c r="N18" s="747">
        <v>4</v>
      </c>
      <c r="O18" s="1302">
        <v>39</v>
      </c>
      <c r="P18" s="741">
        <v>1127</v>
      </c>
      <c r="Q18" s="1299">
        <v>14</v>
      </c>
      <c r="R18" s="737">
        <v>164</v>
      </c>
      <c r="S18" s="1303">
        <v>3270</v>
      </c>
    </row>
    <row r="19" spans="1:19" ht="17.100000000000001" customHeight="1">
      <c r="A19" s="977" t="s">
        <v>29</v>
      </c>
      <c r="B19" s="1299">
        <v>89</v>
      </c>
      <c r="C19" s="737">
        <v>1657</v>
      </c>
      <c r="D19" s="732">
        <v>41463</v>
      </c>
      <c r="E19" s="747">
        <v>2</v>
      </c>
      <c r="F19" s="1302">
        <v>13</v>
      </c>
      <c r="G19" s="741">
        <v>299</v>
      </c>
      <c r="H19" s="1299">
        <v>1</v>
      </c>
      <c r="I19" s="1302">
        <v>2</v>
      </c>
      <c r="J19" s="732">
        <v>13</v>
      </c>
      <c r="K19" s="747">
        <v>1</v>
      </c>
      <c r="L19" s="1302">
        <v>2</v>
      </c>
      <c r="M19" s="741">
        <v>57</v>
      </c>
      <c r="N19" s="747">
        <v>5</v>
      </c>
      <c r="O19" s="1302">
        <v>55</v>
      </c>
      <c r="P19" s="741">
        <v>835</v>
      </c>
      <c r="Q19" s="1299">
        <v>39</v>
      </c>
      <c r="R19" s="737">
        <v>568</v>
      </c>
      <c r="S19" s="1303">
        <v>11117</v>
      </c>
    </row>
    <row r="20" spans="1:19" s="551" customFormat="1" ht="15" customHeight="1">
      <c r="A20" s="980"/>
      <c r="B20" s="737"/>
      <c r="C20" s="737"/>
      <c r="D20" s="737"/>
      <c r="E20" s="737"/>
      <c r="F20" s="737"/>
      <c r="G20" s="737"/>
      <c r="H20" s="737"/>
      <c r="I20" s="737"/>
      <c r="J20" s="737"/>
      <c r="K20" s="737"/>
      <c r="L20" s="737"/>
      <c r="M20" s="737"/>
      <c r="N20" s="737"/>
      <c r="O20" s="737"/>
      <c r="P20" s="737"/>
      <c r="Q20" s="737"/>
      <c r="R20" s="737"/>
      <c r="S20" s="737"/>
    </row>
    <row r="21" spans="1:19" ht="15" customHeight="1">
      <c r="A21" s="413" t="s">
        <v>626</v>
      </c>
    </row>
    <row r="22" spans="1:19">
      <c r="L22" s="40"/>
      <c r="M22" s="40"/>
    </row>
  </sheetData>
  <mergeCells count="7">
    <mergeCell ref="N3:P3"/>
    <mergeCell ref="Q3:S3"/>
    <mergeCell ref="A3:A4"/>
    <mergeCell ref="B3:D3"/>
    <mergeCell ref="E3:G3"/>
    <mergeCell ref="H3:J3"/>
    <mergeCell ref="K3:M3"/>
  </mergeCells>
  <hyperlinks>
    <hyperlink ref="U2" location="OBSAH!A1" display="Zpět na obsah"/>
  </hyperlinks>
  <pageMargins left="0.7" right="0.7" top="0.78740157499999996" bottom="0.78740157499999996" header="0.3" footer="0.3"/>
  <pageSetup paperSize="9"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5"/>
  <dimension ref="A1:X26"/>
  <sheetViews>
    <sheetView showGridLines="0" zoomScaleNormal="100" workbookViewId="0"/>
  </sheetViews>
  <sheetFormatPr defaultColWidth="9.140625" defaultRowHeight="15"/>
  <cols>
    <col min="1" max="1" width="18" style="147" customWidth="1"/>
    <col min="2" max="12" width="6.7109375" style="147" customWidth="1"/>
    <col min="13" max="18" width="6.42578125" style="147" customWidth="1"/>
    <col min="19" max="16384" width="9.140625" style="147"/>
  </cols>
  <sheetData>
    <row r="1" spans="1:24" s="35" customFormat="1" ht="17.25" customHeight="1">
      <c r="A1" s="121" t="s">
        <v>978</v>
      </c>
      <c r="B1" s="124"/>
      <c r="C1" s="124"/>
      <c r="D1" s="124"/>
      <c r="E1" s="53"/>
      <c r="F1" s="53"/>
      <c r="G1" s="53"/>
      <c r="H1" s="53"/>
      <c r="I1" s="53"/>
      <c r="L1" s="280"/>
    </row>
    <row r="2" spans="1:24" ht="17.25" customHeight="1" thickBot="1">
      <c r="A2" s="1614" t="s">
        <v>1719</v>
      </c>
      <c r="B2" s="146"/>
      <c r="C2" s="146"/>
      <c r="P2" s="146"/>
      <c r="Q2" s="146"/>
      <c r="R2" s="146"/>
      <c r="S2" s="146"/>
      <c r="T2" s="213" t="s">
        <v>1602</v>
      </c>
      <c r="U2" s="146"/>
    </row>
    <row r="3" spans="1:24" ht="25.5" customHeight="1">
      <c r="A3" s="1963" t="s">
        <v>184</v>
      </c>
      <c r="B3" s="1965" t="s">
        <v>193</v>
      </c>
      <c r="C3" s="1966"/>
      <c r="D3" s="1966"/>
      <c r="E3" s="1966"/>
      <c r="F3" s="1966"/>
      <c r="G3" s="1966"/>
      <c r="H3" s="1966"/>
      <c r="I3" s="1966"/>
      <c r="J3" s="1966"/>
      <c r="K3" s="1966"/>
      <c r="L3" s="1972"/>
      <c r="M3" s="1967" t="s">
        <v>941</v>
      </c>
      <c r="N3" s="1968"/>
      <c r="O3" s="1969" t="s">
        <v>942</v>
      </c>
      <c r="P3" s="1970"/>
      <c r="Q3" s="1971" t="s">
        <v>943</v>
      </c>
      <c r="R3" s="1968"/>
    </row>
    <row r="4" spans="1:24" ht="17.25" customHeight="1" thickBot="1">
      <c r="A4" s="1964"/>
      <c r="B4" s="995" t="s">
        <v>11</v>
      </c>
      <c r="C4" s="995" t="s">
        <v>12</v>
      </c>
      <c r="D4" s="995" t="s">
        <v>13</v>
      </c>
      <c r="E4" s="995" t="s">
        <v>135</v>
      </c>
      <c r="F4" s="995" t="s">
        <v>183</v>
      </c>
      <c r="G4" s="996" t="s">
        <v>432</v>
      </c>
      <c r="H4" s="996" t="s">
        <v>529</v>
      </c>
      <c r="I4" s="996" t="s">
        <v>589</v>
      </c>
      <c r="J4" s="996" t="s">
        <v>656</v>
      </c>
      <c r="K4" s="996" t="s">
        <v>673</v>
      </c>
      <c r="L4" s="1112" t="s">
        <v>939</v>
      </c>
      <c r="M4" s="1058" t="s">
        <v>185</v>
      </c>
      <c r="N4" s="1000" t="s">
        <v>186</v>
      </c>
      <c r="O4" s="1010" t="s">
        <v>185</v>
      </c>
      <c r="P4" s="1000" t="s">
        <v>186</v>
      </c>
      <c r="Q4" s="1010" t="s">
        <v>185</v>
      </c>
      <c r="R4" s="1117" t="s">
        <v>186</v>
      </c>
      <c r="T4"/>
      <c r="U4"/>
      <c r="V4"/>
    </row>
    <row r="5" spans="1:24" ht="17.25" customHeight="1">
      <c r="A5" s="975" t="s">
        <v>1601</v>
      </c>
      <c r="B5" s="248">
        <v>19771</v>
      </c>
      <c r="C5" s="248">
        <v>19546</v>
      </c>
      <c r="D5" s="248">
        <v>19380</v>
      </c>
      <c r="E5" s="248">
        <v>19266</v>
      </c>
      <c r="F5" s="248">
        <v>19225</v>
      </c>
      <c r="G5" s="248">
        <v>19303</v>
      </c>
      <c r="H5" s="248">
        <v>19569</v>
      </c>
      <c r="I5" s="248">
        <v>19995</v>
      </c>
      <c r="J5" s="248">
        <v>20378</v>
      </c>
      <c r="K5" s="248">
        <v>20938</v>
      </c>
      <c r="L5" s="214">
        <v>21406</v>
      </c>
      <c r="M5" s="1059">
        <f>L5-K5</f>
        <v>468</v>
      </c>
      <c r="N5" s="1118">
        <f>L5/K5-1</f>
        <v>2.2351705033909708E-2</v>
      </c>
      <c r="O5" s="1013">
        <f>L5-G5</f>
        <v>2103</v>
      </c>
      <c r="P5" s="1308">
        <f>L5/G5-1</f>
        <v>0.10894679583484423</v>
      </c>
      <c r="Q5" s="1011">
        <f>L5-B5</f>
        <v>1635</v>
      </c>
      <c r="R5" s="1118">
        <f>L5/B5-1</f>
        <v>8.2696879267614154E-2</v>
      </c>
      <c r="S5"/>
      <c r="T5"/>
      <c r="U5"/>
      <c r="V5"/>
      <c r="W5"/>
      <c r="X5"/>
    </row>
    <row r="6" spans="1:24" ht="17.25" customHeight="1">
      <c r="A6" s="977" t="s">
        <v>16</v>
      </c>
      <c r="B6" s="227">
        <v>2802</v>
      </c>
      <c r="C6" s="227">
        <v>2821</v>
      </c>
      <c r="D6" s="227">
        <v>2876</v>
      </c>
      <c r="E6" s="227">
        <v>2902</v>
      </c>
      <c r="F6" s="227">
        <v>2961</v>
      </c>
      <c r="G6" s="227">
        <v>2997</v>
      </c>
      <c r="H6" s="227">
        <v>3022</v>
      </c>
      <c r="I6" s="227">
        <v>3082</v>
      </c>
      <c r="J6" s="227">
        <v>3129</v>
      </c>
      <c r="K6" s="227">
        <v>3204</v>
      </c>
      <c r="L6" s="215">
        <v>3285</v>
      </c>
      <c r="M6" s="1060">
        <f t="shared" ref="M6:M19" si="0">L6-K6</f>
        <v>81</v>
      </c>
      <c r="N6" s="1115">
        <f t="shared" ref="N6:N19" si="1">L6/K6-1</f>
        <v>2.528089887640439E-2</v>
      </c>
      <c r="O6" s="1015">
        <f t="shared" ref="O6:O19" si="2">L6-G6</f>
        <v>288</v>
      </c>
      <c r="P6" s="298">
        <f t="shared" ref="P6:P19" si="3">L6/G6-1</f>
        <v>9.6096096096096151E-2</v>
      </c>
      <c r="Q6" s="300">
        <f t="shared" ref="Q6:Q19" si="4">L6-B6</f>
        <v>483</v>
      </c>
      <c r="R6" s="1115">
        <f t="shared" ref="R6:R19" si="5">L6/B6-1</f>
        <v>0.1723768736616702</v>
      </c>
      <c r="S6"/>
      <c r="T6"/>
      <c r="U6"/>
      <c r="V6"/>
      <c r="W6"/>
      <c r="X6"/>
    </row>
    <row r="7" spans="1:24" ht="17.25" customHeight="1">
      <c r="A7" s="977" t="s">
        <v>17</v>
      </c>
      <c r="B7" s="227">
        <v>1987</v>
      </c>
      <c r="C7" s="227">
        <v>1940</v>
      </c>
      <c r="D7" s="227">
        <v>1914</v>
      </c>
      <c r="E7" s="227">
        <v>1879</v>
      </c>
      <c r="F7" s="227">
        <v>1871</v>
      </c>
      <c r="G7" s="227">
        <v>1868</v>
      </c>
      <c r="H7" s="227">
        <v>1894</v>
      </c>
      <c r="I7" s="227">
        <v>1969</v>
      </c>
      <c r="J7" s="227">
        <v>2015</v>
      </c>
      <c r="K7" s="227">
        <v>2096</v>
      </c>
      <c r="L7" s="215">
        <v>2175</v>
      </c>
      <c r="M7" s="1060">
        <f t="shared" si="0"/>
        <v>79</v>
      </c>
      <c r="N7" s="1115">
        <f t="shared" si="1"/>
        <v>3.7690839694656475E-2</v>
      </c>
      <c r="O7" s="1015">
        <f t="shared" si="2"/>
        <v>307</v>
      </c>
      <c r="P7" s="298">
        <f t="shared" si="3"/>
        <v>0.16434689507494649</v>
      </c>
      <c r="Q7" s="300">
        <f t="shared" si="4"/>
        <v>188</v>
      </c>
      <c r="R7" s="1115">
        <f t="shared" si="5"/>
        <v>9.4614997483643659E-2</v>
      </c>
      <c r="S7"/>
      <c r="T7"/>
      <c r="U7"/>
      <c r="V7"/>
      <c r="W7"/>
      <c r="X7"/>
    </row>
    <row r="8" spans="1:24" ht="17.25" customHeight="1">
      <c r="A8" s="977" t="s">
        <v>18</v>
      </c>
      <c r="B8" s="227">
        <v>1274</v>
      </c>
      <c r="C8" s="227">
        <v>1239</v>
      </c>
      <c r="D8" s="227">
        <v>1224</v>
      </c>
      <c r="E8" s="227">
        <v>1200</v>
      </c>
      <c r="F8" s="227">
        <v>1197</v>
      </c>
      <c r="G8" s="227">
        <v>1208</v>
      </c>
      <c r="H8" s="227">
        <v>1220</v>
      </c>
      <c r="I8" s="227">
        <v>1251</v>
      </c>
      <c r="J8" s="227">
        <v>1273</v>
      </c>
      <c r="K8" s="227">
        <v>1314</v>
      </c>
      <c r="L8" s="215">
        <v>1346</v>
      </c>
      <c r="M8" s="1060">
        <f t="shared" si="0"/>
        <v>32</v>
      </c>
      <c r="N8" s="1115">
        <f t="shared" si="1"/>
        <v>2.4353120243531201E-2</v>
      </c>
      <c r="O8" s="1015">
        <f t="shared" si="2"/>
        <v>138</v>
      </c>
      <c r="P8" s="298">
        <f t="shared" si="3"/>
        <v>0.11423841059602657</v>
      </c>
      <c r="Q8" s="300">
        <f t="shared" si="4"/>
        <v>72</v>
      </c>
      <c r="R8" s="1115">
        <f t="shared" si="5"/>
        <v>5.6514913657770727E-2</v>
      </c>
      <c r="S8"/>
      <c r="T8"/>
      <c r="U8"/>
      <c r="V8"/>
      <c r="W8"/>
      <c r="X8"/>
    </row>
    <row r="9" spans="1:24" ht="17.25" customHeight="1">
      <c r="A9" s="977" t="s">
        <v>19</v>
      </c>
      <c r="B9" s="227">
        <v>976</v>
      </c>
      <c r="C9" s="227">
        <v>981</v>
      </c>
      <c r="D9" s="227">
        <v>960</v>
      </c>
      <c r="E9" s="227">
        <v>967</v>
      </c>
      <c r="F9" s="227">
        <v>963</v>
      </c>
      <c r="G9" s="227">
        <v>977</v>
      </c>
      <c r="H9" s="227">
        <v>998</v>
      </c>
      <c r="I9" s="227">
        <v>1025</v>
      </c>
      <c r="J9" s="227">
        <v>1063</v>
      </c>
      <c r="K9" s="227">
        <v>1107</v>
      </c>
      <c r="L9" s="215">
        <v>1146</v>
      </c>
      <c r="M9" s="1060">
        <f t="shared" si="0"/>
        <v>39</v>
      </c>
      <c r="N9" s="1115">
        <f t="shared" si="1"/>
        <v>3.5230352303523116E-2</v>
      </c>
      <c r="O9" s="1015">
        <f t="shared" si="2"/>
        <v>169</v>
      </c>
      <c r="P9" s="298">
        <f t="shared" si="3"/>
        <v>0.17297850562947792</v>
      </c>
      <c r="Q9" s="300">
        <f t="shared" si="4"/>
        <v>170</v>
      </c>
      <c r="R9" s="1115">
        <f t="shared" si="5"/>
        <v>0.17418032786885251</v>
      </c>
      <c r="S9"/>
      <c r="T9"/>
      <c r="U9"/>
      <c r="V9"/>
      <c r="W9"/>
      <c r="X9"/>
    </row>
    <row r="10" spans="1:24" ht="17.25" customHeight="1">
      <c r="A10" s="977" t="s">
        <v>20</v>
      </c>
      <c r="B10" s="227">
        <v>536</v>
      </c>
      <c r="C10" s="227">
        <v>521</v>
      </c>
      <c r="D10" s="227">
        <v>528</v>
      </c>
      <c r="E10" s="227">
        <v>527</v>
      </c>
      <c r="F10" s="227">
        <v>516</v>
      </c>
      <c r="G10" s="227">
        <v>495</v>
      </c>
      <c r="H10" s="227">
        <v>482</v>
      </c>
      <c r="I10" s="227">
        <v>484</v>
      </c>
      <c r="J10" s="227">
        <v>489</v>
      </c>
      <c r="K10" s="227">
        <v>499</v>
      </c>
      <c r="L10" s="215">
        <v>500</v>
      </c>
      <c r="M10" s="1060">
        <f t="shared" si="0"/>
        <v>1</v>
      </c>
      <c r="N10" s="1115">
        <f t="shared" si="1"/>
        <v>2.0040080160319551E-3</v>
      </c>
      <c r="O10" s="1015">
        <f t="shared" si="2"/>
        <v>5</v>
      </c>
      <c r="P10" s="298">
        <f t="shared" si="3"/>
        <v>1.0101010101010166E-2</v>
      </c>
      <c r="Q10" s="300">
        <f t="shared" si="4"/>
        <v>-36</v>
      </c>
      <c r="R10" s="1115">
        <f t="shared" si="5"/>
        <v>-6.7164179104477584E-2</v>
      </c>
      <c r="S10"/>
      <c r="T10"/>
      <c r="U10"/>
      <c r="V10"/>
      <c r="W10"/>
      <c r="X10"/>
    </row>
    <row r="11" spans="1:24" ht="17.25" customHeight="1">
      <c r="A11" s="977" t="s">
        <v>21</v>
      </c>
      <c r="B11" s="227">
        <v>1665</v>
      </c>
      <c r="C11" s="227">
        <v>1674</v>
      </c>
      <c r="D11" s="227">
        <v>1608</v>
      </c>
      <c r="E11" s="227">
        <v>1584</v>
      </c>
      <c r="F11" s="227">
        <v>1546</v>
      </c>
      <c r="G11" s="227">
        <v>1536</v>
      </c>
      <c r="H11" s="227">
        <v>1578</v>
      </c>
      <c r="I11" s="227">
        <v>1621</v>
      </c>
      <c r="J11" s="227">
        <v>1667</v>
      </c>
      <c r="K11" s="227">
        <v>1700</v>
      </c>
      <c r="L11" s="215">
        <v>1726</v>
      </c>
      <c r="M11" s="1060">
        <f t="shared" si="0"/>
        <v>26</v>
      </c>
      <c r="N11" s="1115">
        <f t="shared" si="1"/>
        <v>1.5294117647058902E-2</v>
      </c>
      <c r="O11" s="1015">
        <f t="shared" si="2"/>
        <v>190</v>
      </c>
      <c r="P11" s="298">
        <f t="shared" si="3"/>
        <v>0.12369791666666674</v>
      </c>
      <c r="Q11" s="300">
        <f t="shared" si="4"/>
        <v>61</v>
      </c>
      <c r="R11" s="1115">
        <f t="shared" si="5"/>
        <v>3.6636636636636633E-2</v>
      </c>
      <c r="S11"/>
      <c r="T11"/>
      <c r="U11"/>
      <c r="V11"/>
      <c r="W11"/>
      <c r="X11"/>
    </row>
    <row r="12" spans="1:24" ht="17.25" customHeight="1">
      <c r="A12" s="977" t="s">
        <v>22</v>
      </c>
      <c r="B12" s="227">
        <v>704</v>
      </c>
      <c r="C12" s="227">
        <v>683</v>
      </c>
      <c r="D12" s="227">
        <v>679</v>
      </c>
      <c r="E12" s="227">
        <v>677</v>
      </c>
      <c r="F12" s="227">
        <v>676</v>
      </c>
      <c r="G12" s="227">
        <v>678</v>
      </c>
      <c r="H12" s="227">
        <v>693</v>
      </c>
      <c r="I12" s="227">
        <v>711</v>
      </c>
      <c r="J12" s="227">
        <v>724</v>
      </c>
      <c r="K12" s="227">
        <v>746</v>
      </c>
      <c r="L12" s="215">
        <v>766</v>
      </c>
      <c r="M12" s="1060">
        <f t="shared" si="0"/>
        <v>20</v>
      </c>
      <c r="N12" s="1115">
        <f t="shared" si="1"/>
        <v>2.6809651474530849E-2</v>
      </c>
      <c r="O12" s="1015">
        <f t="shared" si="2"/>
        <v>88</v>
      </c>
      <c r="P12" s="298">
        <f t="shared" si="3"/>
        <v>0.12979351032448383</v>
      </c>
      <c r="Q12" s="300">
        <f t="shared" si="4"/>
        <v>62</v>
      </c>
      <c r="R12" s="1115">
        <f t="shared" si="5"/>
        <v>8.8068181818181879E-2</v>
      </c>
      <c r="S12"/>
      <c r="T12"/>
      <c r="U12"/>
      <c r="V12"/>
      <c r="W12"/>
      <c r="X12"/>
    </row>
    <row r="13" spans="1:24" ht="17.25" customHeight="1">
      <c r="A13" s="977" t="s">
        <v>23</v>
      </c>
      <c r="B13" s="227">
        <v>1113</v>
      </c>
      <c r="C13" s="227">
        <v>1094</v>
      </c>
      <c r="D13" s="227">
        <v>1090</v>
      </c>
      <c r="E13" s="227">
        <v>1082</v>
      </c>
      <c r="F13" s="227">
        <v>1060</v>
      </c>
      <c r="G13" s="227">
        <v>1051</v>
      </c>
      <c r="H13" s="227">
        <v>1082</v>
      </c>
      <c r="I13" s="227">
        <v>1106</v>
      </c>
      <c r="J13" s="227">
        <v>1114</v>
      </c>
      <c r="K13" s="227">
        <v>1154</v>
      </c>
      <c r="L13" s="215">
        <v>1178</v>
      </c>
      <c r="M13" s="1060">
        <f t="shared" si="0"/>
        <v>24</v>
      </c>
      <c r="N13" s="1115">
        <f t="shared" si="1"/>
        <v>2.0797227036395194E-2</v>
      </c>
      <c r="O13" s="1015">
        <f t="shared" si="2"/>
        <v>127</v>
      </c>
      <c r="P13" s="298">
        <f t="shared" si="3"/>
        <v>0.1208372978116079</v>
      </c>
      <c r="Q13" s="300">
        <f t="shared" si="4"/>
        <v>65</v>
      </c>
      <c r="R13" s="1115">
        <f t="shared" si="5"/>
        <v>5.8400718778077287E-2</v>
      </c>
      <c r="S13"/>
      <c r="T13"/>
      <c r="U13"/>
      <c r="V13"/>
      <c r="W13"/>
      <c r="X13"/>
    </row>
    <row r="14" spans="1:24" ht="17.25" customHeight="1">
      <c r="A14" s="977" t="s">
        <v>24</v>
      </c>
      <c r="B14" s="227">
        <v>976</v>
      </c>
      <c r="C14" s="227">
        <v>981</v>
      </c>
      <c r="D14" s="227">
        <v>995</v>
      </c>
      <c r="E14" s="227">
        <v>994</v>
      </c>
      <c r="F14" s="227">
        <v>1014</v>
      </c>
      <c r="G14" s="227">
        <v>1030</v>
      </c>
      <c r="H14" s="227">
        <v>1033</v>
      </c>
      <c r="I14" s="227">
        <v>1060</v>
      </c>
      <c r="J14" s="227">
        <v>1080</v>
      </c>
      <c r="K14" s="227">
        <v>1102</v>
      </c>
      <c r="L14" s="215">
        <v>1117</v>
      </c>
      <c r="M14" s="1060">
        <f t="shared" si="0"/>
        <v>15</v>
      </c>
      <c r="N14" s="1115">
        <f t="shared" si="1"/>
        <v>1.3611615245008979E-2</v>
      </c>
      <c r="O14" s="1015">
        <f t="shared" si="2"/>
        <v>87</v>
      </c>
      <c r="P14" s="298">
        <f t="shared" si="3"/>
        <v>8.4466019417475779E-2</v>
      </c>
      <c r="Q14" s="300">
        <f t="shared" si="4"/>
        <v>141</v>
      </c>
      <c r="R14" s="1115">
        <f t="shared" si="5"/>
        <v>0.14446721311475419</v>
      </c>
      <c r="S14"/>
      <c r="T14"/>
      <c r="U14"/>
      <c r="V14"/>
      <c r="W14"/>
      <c r="X14"/>
    </row>
    <row r="15" spans="1:24" ht="17.25" customHeight="1">
      <c r="A15" s="977" t="s">
        <v>25</v>
      </c>
      <c r="B15" s="227">
        <v>999</v>
      </c>
      <c r="C15" s="227">
        <v>997</v>
      </c>
      <c r="D15" s="227">
        <v>972</v>
      </c>
      <c r="E15" s="227">
        <v>945</v>
      </c>
      <c r="F15" s="227">
        <v>943</v>
      </c>
      <c r="G15" s="227">
        <v>948</v>
      </c>
      <c r="H15" s="227">
        <v>968</v>
      </c>
      <c r="I15" s="227">
        <v>978</v>
      </c>
      <c r="J15" s="227">
        <v>1007</v>
      </c>
      <c r="K15" s="227">
        <v>1047</v>
      </c>
      <c r="L15" s="215">
        <v>1078</v>
      </c>
      <c r="M15" s="1060">
        <f t="shared" si="0"/>
        <v>31</v>
      </c>
      <c r="N15" s="1115">
        <f t="shared" si="1"/>
        <v>2.9608404966571245E-2</v>
      </c>
      <c r="O15" s="1015">
        <f t="shared" si="2"/>
        <v>130</v>
      </c>
      <c r="P15" s="298">
        <f t="shared" si="3"/>
        <v>0.1371308016877637</v>
      </c>
      <c r="Q15" s="300">
        <f t="shared" si="4"/>
        <v>79</v>
      </c>
      <c r="R15" s="1115">
        <f t="shared" si="5"/>
        <v>7.9079079079079184E-2</v>
      </c>
      <c r="S15"/>
      <c r="T15"/>
      <c r="U15"/>
      <c r="V15"/>
      <c r="W15"/>
      <c r="X15"/>
    </row>
    <row r="16" spans="1:24" ht="17.25" customHeight="1">
      <c r="A16" s="977" t="s">
        <v>26</v>
      </c>
      <c r="B16" s="227">
        <v>2139</v>
      </c>
      <c r="C16" s="227">
        <v>2111</v>
      </c>
      <c r="D16" s="227">
        <v>2074</v>
      </c>
      <c r="E16" s="227">
        <v>2069</v>
      </c>
      <c r="F16" s="227">
        <v>2044</v>
      </c>
      <c r="G16" s="227">
        <v>2049</v>
      </c>
      <c r="H16" s="227">
        <v>2077</v>
      </c>
      <c r="I16" s="227">
        <v>2105</v>
      </c>
      <c r="J16" s="227">
        <v>2142</v>
      </c>
      <c r="K16" s="227">
        <v>2197</v>
      </c>
      <c r="L16" s="215">
        <v>2251</v>
      </c>
      <c r="M16" s="1060">
        <f t="shared" si="0"/>
        <v>54</v>
      </c>
      <c r="N16" s="1115">
        <f t="shared" si="1"/>
        <v>2.4578971324533461E-2</v>
      </c>
      <c r="O16" s="1015">
        <f t="shared" si="2"/>
        <v>202</v>
      </c>
      <c r="P16" s="298">
        <f t="shared" si="3"/>
        <v>9.8584675451439674E-2</v>
      </c>
      <c r="Q16" s="300">
        <f t="shared" si="4"/>
        <v>112</v>
      </c>
      <c r="R16" s="1115">
        <f t="shared" si="5"/>
        <v>5.2360916316035455E-2</v>
      </c>
      <c r="S16"/>
      <c r="T16"/>
      <c r="U16"/>
      <c r="V16"/>
      <c r="W16"/>
      <c r="X16"/>
    </row>
    <row r="17" spans="1:24" ht="17.25" customHeight="1">
      <c r="A17" s="977" t="s">
        <v>27</v>
      </c>
      <c r="B17" s="227">
        <v>1254</v>
      </c>
      <c r="C17" s="227">
        <v>1256</v>
      </c>
      <c r="D17" s="227">
        <v>1262</v>
      </c>
      <c r="E17" s="227">
        <v>1265</v>
      </c>
      <c r="F17" s="227">
        <v>1275</v>
      </c>
      <c r="G17" s="227">
        <v>1263</v>
      </c>
      <c r="H17" s="227">
        <v>1281</v>
      </c>
      <c r="I17" s="227">
        <v>1303</v>
      </c>
      <c r="J17" s="227">
        <v>1323</v>
      </c>
      <c r="K17" s="227">
        <v>1353</v>
      </c>
      <c r="L17" s="215">
        <v>1377</v>
      </c>
      <c r="M17" s="1060">
        <f t="shared" si="0"/>
        <v>24</v>
      </c>
      <c r="N17" s="1115">
        <f t="shared" si="1"/>
        <v>1.7738359201773912E-2</v>
      </c>
      <c r="O17" s="1015">
        <f t="shared" si="2"/>
        <v>114</v>
      </c>
      <c r="P17" s="298">
        <f t="shared" si="3"/>
        <v>9.026128266033262E-2</v>
      </c>
      <c r="Q17" s="300">
        <f t="shared" si="4"/>
        <v>123</v>
      </c>
      <c r="R17" s="1115">
        <f t="shared" si="5"/>
        <v>9.8086124401913777E-2</v>
      </c>
      <c r="S17"/>
      <c r="T17"/>
      <c r="U17"/>
      <c r="V17"/>
      <c r="W17"/>
      <c r="X17"/>
    </row>
    <row r="18" spans="1:24" ht="17.25" customHeight="1">
      <c r="A18" s="977" t="s">
        <v>28</v>
      </c>
      <c r="B18" s="227">
        <v>1067</v>
      </c>
      <c r="C18" s="227">
        <v>1053</v>
      </c>
      <c r="D18" s="227">
        <v>1065</v>
      </c>
      <c r="E18" s="227">
        <v>1064</v>
      </c>
      <c r="F18" s="227">
        <v>1074</v>
      </c>
      <c r="G18" s="227">
        <v>1096</v>
      </c>
      <c r="H18" s="227">
        <v>1105</v>
      </c>
      <c r="I18" s="227">
        <v>1121</v>
      </c>
      <c r="J18" s="227">
        <v>1133</v>
      </c>
      <c r="K18" s="227">
        <v>1153</v>
      </c>
      <c r="L18" s="215">
        <v>1164</v>
      </c>
      <c r="M18" s="1060">
        <f t="shared" si="0"/>
        <v>11</v>
      </c>
      <c r="N18" s="1115">
        <f t="shared" si="1"/>
        <v>9.5403295750216E-3</v>
      </c>
      <c r="O18" s="1015">
        <f t="shared" si="2"/>
        <v>68</v>
      </c>
      <c r="P18" s="298">
        <f t="shared" si="3"/>
        <v>6.2043795620438047E-2</v>
      </c>
      <c r="Q18" s="300">
        <f t="shared" si="4"/>
        <v>97</v>
      </c>
      <c r="R18" s="1115">
        <f t="shared" si="5"/>
        <v>9.0909090909090828E-2</v>
      </c>
      <c r="S18"/>
      <c r="T18"/>
      <c r="U18"/>
      <c r="V18"/>
      <c r="W18"/>
      <c r="X18"/>
    </row>
    <row r="19" spans="1:24" ht="17.25" customHeight="1">
      <c r="A19" s="977" t="s">
        <v>29</v>
      </c>
      <c r="B19" s="227">
        <v>2279</v>
      </c>
      <c r="C19" s="227">
        <v>2195</v>
      </c>
      <c r="D19" s="227">
        <v>2133</v>
      </c>
      <c r="E19" s="227">
        <v>2111</v>
      </c>
      <c r="F19" s="227">
        <v>2085</v>
      </c>
      <c r="G19" s="227">
        <v>2107</v>
      </c>
      <c r="H19" s="227">
        <v>2136</v>
      </c>
      <c r="I19" s="227">
        <v>2179</v>
      </c>
      <c r="J19" s="227">
        <v>2219</v>
      </c>
      <c r="K19" s="227">
        <v>2266</v>
      </c>
      <c r="L19" s="215">
        <v>2297</v>
      </c>
      <c r="M19" s="1060">
        <f t="shared" si="0"/>
        <v>31</v>
      </c>
      <c r="N19" s="1115">
        <f t="shared" si="1"/>
        <v>1.3680494263018428E-2</v>
      </c>
      <c r="O19" s="1015">
        <f t="shared" si="2"/>
        <v>190</v>
      </c>
      <c r="P19" s="298">
        <f t="shared" si="3"/>
        <v>9.0175605125771163E-2</v>
      </c>
      <c r="Q19" s="300">
        <f t="shared" si="4"/>
        <v>18</v>
      </c>
      <c r="R19" s="1115">
        <f t="shared" si="5"/>
        <v>7.8982009653356666E-3</v>
      </c>
      <c r="S19"/>
      <c r="T19"/>
      <c r="U19"/>
      <c r="V19"/>
      <c r="W19"/>
      <c r="X19"/>
    </row>
    <row r="20" spans="1:24" s="551" customFormat="1" ht="17.25" customHeight="1">
      <c r="A20" s="980"/>
      <c r="B20" s="1208"/>
      <c r="C20" s="1208"/>
      <c r="D20" s="1208"/>
      <c r="E20" s="1208"/>
      <c r="F20" s="1208"/>
      <c r="G20" s="1208"/>
      <c r="H20" s="1208"/>
      <c r="I20" s="1208"/>
      <c r="J20" s="1208"/>
      <c r="K20" s="1208"/>
      <c r="L20" s="1208"/>
      <c r="M20" s="1466"/>
      <c r="N20" s="1008"/>
      <c r="O20" s="1466"/>
      <c r="P20" s="1008"/>
      <c r="Q20" s="1466"/>
      <c r="R20" s="1008"/>
    </row>
    <row r="21" spans="1:24" s="18" customFormat="1" ht="17.25" customHeight="1">
      <c r="A21" s="69" t="s">
        <v>513</v>
      </c>
      <c r="B21" s="147"/>
      <c r="C21" s="147"/>
      <c r="D21" s="147"/>
      <c r="E21" s="147"/>
      <c r="F21" s="147"/>
      <c r="G21" s="147"/>
      <c r="H21" s="147"/>
      <c r="I21" s="147"/>
      <c r="J21" s="147"/>
      <c r="K21" s="147"/>
      <c r="L21" s="147"/>
      <c r="M21" s="147"/>
      <c r="N21" s="147"/>
      <c r="O21" s="147"/>
      <c r="P21" s="147"/>
    </row>
    <row r="22" spans="1:24">
      <c r="B22" s="271"/>
      <c r="C22" s="271"/>
      <c r="D22" s="271"/>
      <c r="E22" s="271"/>
      <c r="F22" s="271"/>
      <c r="G22" s="271"/>
      <c r="H22" s="271"/>
      <c r="I22" s="271"/>
      <c r="J22" s="271"/>
      <c r="K22" s="271"/>
      <c r="L22" s="271"/>
      <c r="M22"/>
      <c r="N22"/>
      <c r="O22"/>
      <c r="P22"/>
      <c r="Q22"/>
      <c r="R22"/>
    </row>
    <row r="23" spans="1:24">
      <c r="B23" s="271"/>
      <c r="C23" s="271"/>
      <c r="D23" s="271"/>
      <c r="E23" s="271"/>
      <c r="F23" s="271"/>
      <c r="G23" s="271"/>
      <c r="H23" s="271"/>
      <c r="I23" s="271"/>
      <c r="J23" s="271"/>
      <c r="K23" s="271"/>
      <c r="L23" s="271"/>
      <c r="M23"/>
      <c r="N23"/>
      <c r="O23"/>
      <c r="P23"/>
      <c r="Q23"/>
      <c r="R23"/>
    </row>
    <row r="24" spans="1:24">
      <c r="B24"/>
      <c r="C24"/>
      <c r="D24"/>
      <c r="E24"/>
      <c r="F24"/>
      <c r="G24"/>
      <c r="H24"/>
      <c r="I24"/>
      <c r="J24"/>
      <c r="K24"/>
      <c r="L24"/>
      <c r="M24"/>
      <c r="N24"/>
      <c r="O24"/>
      <c r="P24"/>
      <c r="Q24"/>
      <c r="R24"/>
    </row>
    <row r="25" spans="1:24">
      <c r="B25"/>
      <c r="C25"/>
      <c r="D25"/>
      <c r="E25"/>
      <c r="F25"/>
      <c r="G25"/>
      <c r="H25"/>
      <c r="I25"/>
      <c r="J25"/>
      <c r="K25"/>
      <c r="L25"/>
      <c r="M25"/>
      <c r="N25"/>
      <c r="O25"/>
      <c r="P25"/>
      <c r="Q25"/>
      <c r="R25"/>
    </row>
    <row r="26" spans="1:24">
      <c r="B26"/>
      <c r="C26"/>
      <c r="D26"/>
      <c r="E26"/>
      <c r="F26"/>
      <c r="G26"/>
      <c r="H26"/>
      <c r="I26"/>
      <c r="J26"/>
      <c r="K26"/>
      <c r="L26"/>
      <c r="M26"/>
      <c r="N26"/>
      <c r="O26"/>
      <c r="P26"/>
      <c r="Q26"/>
      <c r="R26"/>
    </row>
  </sheetData>
  <mergeCells count="5">
    <mergeCell ref="M3:N3"/>
    <mergeCell ref="O3:P3"/>
    <mergeCell ref="Q3:R3"/>
    <mergeCell ref="A3:A4"/>
    <mergeCell ref="B3:L3"/>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6"/>
  <dimension ref="A1:X25"/>
  <sheetViews>
    <sheetView showGridLines="0" zoomScaleNormal="100" workbookViewId="0"/>
  </sheetViews>
  <sheetFormatPr defaultColWidth="9.140625" defaultRowHeight="15"/>
  <cols>
    <col min="1" max="1" width="18" style="147" customWidth="1"/>
    <col min="2" max="12" width="6.7109375" style="147" customWidth="1"/>
    <col min="13" max="13" width="6.42578125" style="147" customWidth="1"/>
    <col min="14" max="14" width="6" style="147" customWidth="1"/>
    <col min="15" max="15" width="6.42578125" style="147" customWidth="1"/>
    <col min="16" max="16" width="6" style="147" customWidth="1"/>
    <col min="17" max="17" width="7.7109375" style="147" customWidth="1"/>
    <col min="18" max="18" width="6.140625" style="147" customWidth="1"/>
    <col min="19" max="16384" width="9.140625" style="147"/>
  </cols>
  <sheetData>
    <row r="1" spans="1:24" s="35" customFormat="1" ht="17.25" customHeight="1">
      <c r="A1" s="121" t="s">
        <v>979</v>
      </c>
      <c r="B1" s="124"/>
      <c r="C1" s="124"/>
      <c r="D1" s="124"/>
      <c r="E1" s="53"/>
      <c r="F1" s="53"/>
      <c r="G1" s="53"/>
      <c r="H1" s="53"/>
      <c r="I1" s="53"/>
      <c r="L1" s="280"/>
    </row>
    <row r="2" spans="1:24" ht="17.25" customHeight="1" thickBot="1">
      <c r="A2" s="1614" t="s">
        <v>1719</v>
      </c>
      <c r="B2" s="146"/>
      <c r="C2" s="146"/>
      <c r="P2" s="146"/>
      <c r="Q2" s="146"/>
      <c r="R2" s="146"/>
      <c r="S2" s="146"/>
      <c r="T2" s="213" t="s">
        <v>1602</v>
      </c>
      <c r="U2" s="146"/>
    </row>
    <row r="3" spans="1:24" ht="24" customHeight="1">
      <c r="A3" s="1963" t="s">
        <v>184</v>
      </c>
      <c r="B3" s="1965" t="s">
        <v>193</v>
      </c>
      <c r="C3" s="1966"/>
      <c r="D3" s="1966"/>
      <c r="E3" s="1966"/>
      <c r="F3" s="1966"/>
      <c r="G3" s="1966"/>
      <c r="H3" s="1966"/>
      <c r="I3" s="1966"/>
      <c r="J3" s="1966"/>
      <c r="K3" s="1966"/>
      <c r="L3" s="1972"/>
      <c r="M3" s="1967" t="s">
        <v>941</v>
      </c>
      <c r="N3" s="1968"/>
      <c r="O3" s="1969" t="s">
        <v>942</v>
      </c>
      <c r="P3" s="1970"/>
      <c r="Q3" s="1971" t="s">
        <v>943</v>
      </c>
      <c r="R3" s="1968"/>
    </row>
    <row r="4" spans="1:24" ht="17.25" customHeight="1" thickBot="1">
      <c r="A4" s="1964"/>
      <c r="B4" s="995" t="s">
        <v>11</v>
      </c>
      <c r="C4" s="995" t="s">
        <v>12</v>
      </c>
      <c r="D4" s="995" t="s">
        <v>13</v>
      </c>
      <c r="E4" s="995" t="s">
        <v>135</v>
      </c>
      <c r="F4" s="995" t="s">
        <v>183</v>
      </c>
      <c r="G4" s="996" t="s">
        <v>432</v>
      </c>
      <c r="H4" s="996" t="s">
        <v>529</v>
      </c>
      <c r="I4" s="996" t="s">
        <v>589</v>
      </c>
      <c r="J4" s="996" t="s">
        <v>656</v>
      </c>
      <c r="K4" s="996" t="s">
        <v>673</v>
      </c>
      <c r="L4" s="1112" t="s">
        <v>939</v>
      </c>
      <c r="M4" s="1058" t="s">
        <v>185</v>
      </c>
      <c r="N4" s="1000" t="s">
        <v>186</v>
      </c>
      <c r="O4" s="1010" t="s">
        <v>185</v>
      </c>
      <c r="P4" s="1000" t="s">
        <v>186</v>
      </c>
      <c r="Q4" s="1010" t="s">
        <v>185</v>
      </c>
      <c r="R4" s="1117" t="s">
        <v>186</v>
      </c>
      <c r="T4"/>
      <c r="U4"/>
    </row>
    <row r="5" spans="1:24" ht="17.25" customHeight="1">
      <c r="A5" s="975" t="s">
        <v>1601</v>
      </c>
      <c r="B5" s="248">
        <v>435542</v>
      </c>
      <c r="C5" s="248">
        <v>427107</v>
      </c>
      <c r="D5" s="248">
        <v>424849</v>
      </c>
      <c r="E5" s="248">
        <v>421535</v>
      </c>
      <c r="F5" s="248">
        <v>420814</v>
      </c>
      <c r="G5" s="248">
        <v>423838</v>
      </c>
      <c r="H5" s="248">
        <v>432906</v>
      </c>
      <c r="I5" s="248">
        <v>446254</v>
      </c>
      <c r="J5" s="248">
        <v>463200</v>
      </c>
      <c r="K5" s="248">
        <v>484758</v>
      </c>
      <c r="L5" s="214">
        <v>503189</v>
      </c>
      <c r="M5" s="1059">
        <f>L5-K5</f>
        <v>18431</v>
      </c>
      <c r="N5" s="1118">
        <f>L5/K5-1</f>
        <v>3.8021033175316354E-2</v>
      </c>
      <c r="O5" s="1013">
        <f>L5-G5</f>
        <v>79351</v>
      </c>
      <c r="P5" s="1308">
        <f>L5/G5-1</f>
        <v>0.18722011712022035</v>
      </c>
      <c r="Q5" s="1011">
        <f>L5-B5</f>
        <v>67647</v>
      </c>
      <c r="R5" s="1118">
        <f>L5/B5-1</f>
        <v>0.15531682363583754</v>
      </c>
      <c r="S5" s="385"/>
      <c r="T5"/>
      <c r="U5"/>
      <c r="V5" s="196"/>
      <c r="W5" s="385"/>
      <c r="X5" s="196"/>
    </row>
    <row r="6" spans="1:24" ht="17.25" customHeight="1">
      <c r="A6" s="977" t="s">
        <v>16</v>
      </c>
      <c r="B6" s="227">
        <v>61189</v>
      </c>
      <c r="C6" s="227">
        <v>61598</v>
      </c>
      <c r="D6" s="227">
        <v>63262</v>
      </c>
      <c r="E6" s="227">
        <v>64060</v>
      </c>
      <c r="F6" s="227">
        <v>65022</v>
      </c>
      <c r="G6" s="227">
        <v>66762</v>
      </c>
      <c r="H6" s="227">
        <v>68651</v>
      </c>
      <c r="I6" s="227">
        <v>71376</v>
      </c>
      <c r="J6" s="227">
        <v>73984</v>
      </c>
      <c r="K6" s="227">
        <v>76845</v>
      </c>
      <c r="L6" s="215">
        <v>80073</v>
      </c>
      <c r="M6" s="1060">
        <f t="shared" ref="M6:M19" si="0">L6-K6</f>
        <v>3228</v>
      </c>
      <c r="N6" s="1115">
        <f t="shared" ref="N6:N19" si="1">L6/K6-1</f>
        <v>4.2006636736287239E-2</v>
      </c>
      <c r="O6" s="1015">
        <f t="shared" ref="O6:O19" si="2">L6-G6</f>
        <v>13311</v>
      </c>
      <c r="P6" s="298">
        <f t="shared" ref="P6:P19" si="3">L6/G6-1</f>
        <v>0.19937988676193052</v>
      </c>
      <c r="Q6" s="300">
        <f t="shared" ref="Q6:Q19" si="4">L6-B6</f>
        <v>18884</v>
      </c>
      <c r="R6" s="1115">
        <f t="shared" ref="R6:R19" si="5">L6/B6-1</f>
        <v>0.30861756198009438</v>
      </c>
      <c r="S6" s="385"/>
      <c r="T6"/>
      <c r="U6"/>
      <c r="V6" s="196"/>
      <c r="W6" s="385"/>
      <c r="X6" s="196"/>
    </row>
    <row r="7" spans="1:24" ht="17.25" customHeight="1">
      <c r="A7" s="977" t="s">
        <v>17</v>
      </c>
      <c r="B7" s="227">
        <v>41138</v>
      </c>
      <c r="C7" s="227">
        <v>40067</v>
      </c>
      <c r="D7" s="227">
        <v>39885</v>
      </c>
      <c r="E7" s="227">
        <v>39468</v>
      </c>
      <c r="F7" s="227">
        <v>39506</v>
      </c>
      <c r="G7" s="227">
        <v>39706</v>
      </c>
      <c r="H7" s="227">
        <v>40588</v>
      </c>
      <c r="I7" s="227">
        <v>42592</v>
      </c>
      <c r="J7" s="227">
        <v>45157</v>
      </c>
      <c r="K7" s="227">
        <v>48501</v>
      </c>
      <c r="L7" s="215">
        <v>51203</v>
      </c>
      <c r="M7" s="1060">
        <f t="shared" si="0"/>
        <v>2702</v>
      </c>
      <c r="N7" s="1115">
        <f t="shared" si="1"/>
        <v>5.57101915424425E-2</v>
      </c>
      <c r="O7" s="1015">
        <f t="shared" si="2"/>
        <v>11497</v>
      </c>
      <c r="P7" s="298">
        <f t="shared" si="3"/>
        <v>0.28955321613861895</v>
      </c>
      <c r="Q7" s="300">
        <f t="shared" si="4"/>
        <v>10065</v>
      </c>
      <c r="R7" s="1115">
        <f t="shared" si="5"/>
        <v>0.24466430064660405</v>
      </c>
      <c r="S7" s="385"/>
      <c r="T7"/>
      <c r="U7"/>
      <c r="V7" s="196"/>
      <c r="W7" s="385"/>
      <c r="X7" s="196"/>
    </row>
    <row r="8" spans="1:24" ht="17.25" customHeight="1">
      <c r="A8" s="977" t="s">
        <v>18</v>
      </c>
      <c r="B8" s="227">
        <v>28134</v>
      </c>
      <c r="C8" s="227">
        <v>27586</v>
      </c>
      <c r="D8" s="227">
        <v>27076</v>
      </c>
      <c r="E8" s="227">
        <v>26583</v>
      </c>
      <c r="F8" s="227">
        <v>26633</v>
      </c>
      <c r="G8" s="227">
        <v>26940</v>
      </c>
      <c r="H8" s="227">
        <v>27250</v>
      </c>
      <c r="I8" s="227">
        <v>28319</v>
      </c>
      <c r="J8" s="227">
        <v>29356</v>
      </c>
      <c r="K8" s="227">
        <v>30440</v>
      </c>
      <c r="L8" s="215">
        <v>31744</v>
      </c>
      <c r="M8" s="1060">
        <f t="shared" si="0"/>
        <v>1304</v>
      </c>
      <c r="N8" s="1115">
        <f t="shared" si="1"/>
        <v>4.2838370565045913E-2</v>
      </c>
      <c r="O8" s="1015">
        <f t="shared" si="2"/>
        <v>4804</v>
      </c>
      <c r="P8" s="298">
        <f t="shared" si="3"/>
        <v>0.17832219747587241</v>
      </c>
      <c r="Q8" s="300">
        <f t="shared" si="4"/>
        <v>3610</v>
      </c>
      <c r="R8" s="1115">
        <f t="shared" si="5"/>
        <v>0.12831449491718216</v>
      </c>
      <c r="S8" s="385"/>
      <c r="T8"/>
      <c r="U8"/>
      <c r="V8" s="196"/>
      <c r="W8" s="385"/>
      <c r="X8" s="196"/>
    </row>
    <row r="9" spans="1:24" ht="17.25" customHeight="1">
      <c r="A9" s="977" t="s">
        <v>19</v>
      </c>
      <c r="B9" s="227">
        <v>22088</v>
      </c>
      <c r="C9" s="227">
        <v>21749</v>
      </c>
      <c r="D9" s="227">
        <v>21930</v>
      </c>
      <c r="E9" s="227">
        <v>22059</v>
      </c>
      <c r="F9" s="227">
        <v>21990</v>
      </c>
      <c r="G9" s="227">
        <v>22303</v>
      </c>
      <c r="H9" s="227">
        <v>22849</v>
      </c>
      <c r="I9" s="227">
        <v>23783</v>
      </c>
      <c r="J9" s="227">
        <v>24965</v>
      </c>
      <c r="K9" s="227">
        <v>26500</v>
      </c>
      <c r="L9" s="215">
        <v>27850</v>
      </c>
      <c r="M9" s="1060">
        <f t="shared" si="0"/>
        <v>1350</v>
      </c>
      <c r="N9" s="1115">
        <f t="shared" si="1"/>
        <v>5.0943396226415194E-2</v>
      </c>
      <c r="O9" s="1015">
        <f t="shared" si="2"/>
        <v>5547</v>
      </c>
      <c r="P9" s="298">
        <f t="shared" si="3"/>
        <v>0.24871093574855396</v>
      </c>
      <c r="Q9" s="300">
        <f t="shared" si="4"/>
        <v>5762</v>
      </c>
      <c r="R9" s="1115">
        <f t="shared" si="5"/>
        <v>0.26086562839550886</v>
      </c>
      <c r="S9" s="385"/>
      <c r="T9"/>
      <c r="U9"/>
      <c r="V9" s="196"/>
      <c r="W9" s="385"/>
      <c r="X9" s="196"/>
    </row>
    <row r="10" spans="1:24" ht="17.25" customHeight="1">
      <c r="A10" s="977" t="s">
        <v>20</v>
      </c>
      <c r="B10" s="227">
        <v>11270</v>
      </c>
      <c r="C10" s="227">
        <v>10989</v>
      </c>
      <c r="D10" s="227">
        <v>10994</v>
      </c>
      <c r="E10" s="227">
        <v>10743</v>
      </c>
      <c r="F10" s="227">
        <v>10541</v>
      </c>
      <c r="G10" s="227">
        <v>10492</v>
      </c>
      <c r="H10" s="227">
        <v>10512</v>
      </c>
      <c r="I10" s="227">
        <v>10682</v>
      </c>
      <c r="J10" s="227">
        <v>10987</v>
      </c>
      <c r="K10" s="227">
        <v>11471</v>
      </c>
      <c r="L10" s="215">
        <v>11863</v>
      </c>
      <c r="M10" s="1060">
        <f t="shared" si="0"/>
        <v>392</v>
      </c>
      <c r="N10" s="1115">
        <f t="shared" si="1"/>
        <v>3.4173132246534843E-2</v>
      </c>
      <c r="O10" s="1015">
        <f t="shared" si="2"/>
        <v>1371</v>
      </c>
      <c r="P10" s="298">
        <f t="shared" si="3"/>
        <v>0.13067098741898597</v>
      </c>
      <c r="Q10" s="300">
        <f t="shared" si="4"/>
        <v>593</v>
      </c>
      <c r="R10" s="1115">
        <f t="shared" si="5"/>
        <v>5.2617568766637035E-2</v>
      </c>
      <c r="S10" s="385"/>
      <c r="T10"/>
      <c r="U10"/>
      <c r="V10" s="196"/>
      <c r="W10" s="385"/>
      <c r="X10" s="196"/>
    </row>
    <row r="11" spans="1:24" ht="17.25" customHeight="1">
      <c r="A11" s="977" t="s">
        <v>21</v>
      </c>
      <c r="B11" s="227">
        <v>34447</v>
      </c>
      <c r="C11" s="227">
        <v>33474</v>
      </c>
      <c r="D11" s="227">
        <v>32991</v>
      </c>
      <c r="E11" s="227">
        <v>32388</v>
      </c>
      <c r="F11" s="227">
        <v>32151</v>
      </c>
      <c r="G11" s="227">
        <v>32121</v>
      </c>
      <c r="H11" s="227">
        <v>32905</v>
      </c>
      <c r="I11" s="227">
        <v>33730</v>
      </c>
      <c r="J11" s="227">
        <v>34888</v>
      </c>
      <c r="K11" s="227">
        <v>36361</v>
      </c>
      <c r="L11" s="215">
        <v>37536</v>
      </c>
      <c r="M11" s="1060">
        <f t="shared" si="0"/>
        <v>1175</v>
      </c>
      <c r="N11" s="1115">
        <f t="shared" si="1"/>
        <v>3.2314842826104861E-2</v>
      </c>
      <c r="O11" s="1015">
        <f t="shared" si="2"/>
        <v>5415</v>
      </c>
      <c r="P11" s="298">
        <f t="shared" si="3"/>
        <v>0.16858130195199394</v>
      </c>
      <c r="Q11" s="300">
        <f t="shared" si="4"/>
        <v>3089</v>
      </c>
      <c r="R11" s="1115">
        <f t="shared" si="5"/>
        <v>8.9673991929630992E-2</v>
      </c>
      <c r="S11" s="385"/>
      <c r="T11"/>
      <c r="U11"/>
      <c r="V11" s="196"/>
      <c r="W11" s="385"/>
      <c r="X11" s="196"/>
    </row>
    <row r="12" spans="1:24" ht="17.25" customHeight="1">
      <c r="A12" s="977" t="s">
        <v>22</v>
      </c>
      <c r="B12" s="227">
        <v>16334</v>
      </c>
      <c r="C12" s="227">
        <v>15916</v>
      </c>
      <c r="D12" s="227">
        <v>15699</v>
      </c>
      <c r="E12" s="227">
        <v>15462</v>
      </c>
      <c r="F12" s="227">
        <v>15583</v>
      </c>
      <c r="G12" s="227">
        <v>15758</v>
      </c>
      <c r="H12" s="227">
        <v>16274</v>
      </c>
      <c r="I12" s="227">
        <v>16581</v>
      </c>
      <c r="J12" s="227">
        <v>17328</v>
      </c>
      <c r="K12" s="227">
        <v>18242</v>
      </c>
      <c r="L12" s="215">
        <v>18994</v>
      </c>
      <c r="M12" s="1060">
        <f t="shared" si="0"/>
        <v>752</v>
      </c>
      <c r="N12" s="1115">
        <f t="shared" si="1"/>
        <v>4.1223550049336755E-2</v>
      </c>
      <c r="O12" s="1015">
        <f t="shared" si="2"/>
        <v>3236</v>
      </c>
      <c r="P12" s="298">
        <f t="shared" si="3"/>
        <v>0.20535600964589418</v>
      </c>
      <c r="Q12" s="300">
        <f t="shared" si="4"/>
        <v>2660</v>
      </c>
      <c r="R12" s="1115">
        <f t="shared" si="5"/>
        <v>0.1628504958981265</v>
      </c>
      <c r="S12" s="385"/>
      <c r="T12"/>
      <c r="U12"/>
      <c r="V12" s="196"/>
      <c r="W12" s="385"/>
      <c r="X12" s="196"/>
    </row>
    <row r="13" spans="1:24" ht="17.25" customHeight="1">
      <c r="A13" s="977" t="s">
        <v>23</v>
      </c>
      <c r="B13" s="227">
        <v>24615</v>
      </c>
      <c r="C13" s="227">
        <v>23881</v>
      </c>
      <c r="D13" s="227">
        <v>23652</v>
      </c>
      <c r="E13" s="227">
        <v>23184</v>
      </c>
      <c r="F13" s="227">
        <v>22522</v>
      </c>
      <c r="G13" s="227">
        <v>22455</v>
      </c>
      <c r="H13" s="227">
        <v>22956</v>
      </c>
      <c r="I13" s="227">
        <v>23655</v>
      </c>
      <c r="J13" s="227">
        <v>24609</v>
      </c>
      <c r="K13" s="227">
        <v>25868</v>
      </c>
      <c r="L13" s="215">
        <v>26811</v>
      </c>
      <c r="M13" s="1060">
        <f t="shared" si="0"/>
        <v>943</v>
      </c>
      <c r="N13" s="1115">
        <f t="shared" si="1"/>
        <v>3.645430647904746E-2</v>
      </c>
      <c r="O13" s="1015">
        <f t="shared" si="2"/>
        <v>4356</v>
      </c>
      <c r="P13" s="298">
        <f t="shared" si="3"/>
        <v>0.19398797595190387</v>
      </c>
      <c r="Q13" s="300">
        <f t="shared" si="4"/>
        <v>2196</v>
      </c>
      <c r="R13" s="1115">
        <f t="shared" si="5"/>
        <v>8.9213893967093227E-2</v>
      </c>
      <c r="S13" s="385"/>
      <c r="T13"/>
      <c r="U13"/>
      <c r="V13" s="196"/>
      <c r="W13" s="385"/>
      <c r="X13" s="196"/>
    </row>
    <row r="14" spans="1:24" ht="17.25" customHeight="1">
      <c r="A14" s="977" t="s">
        <v>24</v>
      </c>
      <c r="B14" s="227">
        <v>21739</v>
      </c>
      <c r="C14" s="227">
        <v>21720</v>
      </c>
      <c r="D14" s="227">
        <v>21829</v>
      </c>
      <c r="E14" s="227">
        <v>21796</v>
      </c>
      <c r="F14" s="227">
        <v>21870</v>
      </c>
      <c r="G14" s="227">
        <v>22042</v>
      </c>
      <c r="H14" s="227">
        <v>22533</v>
      </c>
      <c r="I14" s="227">
        <v>23147</v>
      </c>
      <c r="J14" s="227">
        <v>24057</v>
      </c>
      <c r="K14" s="227">
        <v>25097</v>
      </c>
      <c r="L14" s="215">
        <v>25854</v>
      </c>
      <c r="M14" s="1060">
        <f t="shared" si="0"/>
        <v>757</v>
      </c>
      <c r="N14" s="1115">
        <f t="shared" si="1"/>
        <v>3.0162967685380737E-2</v>
      </c>
      <c r="O14" s="1015">
        <f t="shared" si="2"/>
        <v>3812</v>
      </c>
      <c r="P14" s="298">
        <f t="shared" si="3"/>
        <v>0.17294256419562659</v>
      </c>
      <c r="Q14" s="300">
        <f t="shared" si="4"/>
        <v>4115</v>
      </c>
      <c r="R14" s="1115">
        <f t="shared" si="5"/>
        <v>0.18929113574681455</v>
      </c>
      <c r="S14" s="385"/>
      <c r="T14"/>
      <c r="U14"/>
      <c r="V14" s="196"/>
      <c r="W14" s="385"/>
      <c r="X14" s="196"/>
    </row>
    <row r="15" spans="1:24" ht="17.25" customHeight="1">
      <c r="A15" s="977" t="s">
        <v>25</v>
      </c>
      <c r="B15" s="227">
        <v>22360</v>
      </c>
      <c r="C15" s="227">
        <v>21976</v>
      </c>
      <c r="D15" s="227">
        <v>21545</v>
      </c>
      <c r="E15" s="227">
        <v>21274</v>
      </c>
      <c r="F15" s="227">
        <v>21331</v>
      </c>
      <c r="G15" s="227">
        <v>21407</v>
      </c>
      <c r="H15" s="227">
        <v>21944</v>
      </c>
      <c r="I15" s="227">
        <v>22243</v>
      </c>
      <c r="J15" s="227">
        <v>22978</v>
      </c>
      <c r="K15" s="227">
        <v>24000</v>
      </c>
      <c r="L15" s="215">
        <v>24777</v>
      </c>
      <c r="M15" s="1060">
        <f t="shared" si="0"/>
        <v>777</v>
      </c>
      <c r="N15" s="1115">
        <f t="shared" si="1"/>
        <v>3.2375000000000043E-2</v>
      </c>
      <c r="O15" s="1015">
        <f t="shared" si="2"/>
        <v>3370</v>
      </c>
      <c r="P15" s="298">
        <f t="shared" si="3"/>
        <v>0.1574251413089176</v>
      </c>
      <c r="Q15" s="300">
        <f t="shared" si="4"/>
        <v>2417</v>
      </c>
      <c r="R15" s="1115">
        <f t="shared" si="5"/>
        <v>0.1080948121645795</v>
      </c>
      <c r="S15" s="385"/>
      <c r="T15"/>
      <c r="U15"/>
      <c r="V15" s="196"/>
      <c r="W15" s="385"/>
      <c r="X15" s="196"/>
    </row>
    <row r="16" spans="1:24" ht="17.25" customHeight="1">
      <c r="A16" s="977" t="s">
        <v>26</v>
      </c>
      <c r="B16" s="227">
        <v>47791</v>
      </c>
      <c r="C16" s="227">
        <v>46695</v>
      </c>
      <c r="D16" s="227">
        <v>46184</v>
      </c>
      <c r="E16" s="227">
        <v>45920</v>
      </c>
      <c r="F16" s="227">
        <v>45611</v>
      </c>
      <c r="G16" s="227">
        <v>45755</v>
      </c>
      <c r="H16" s="227">
        <v>46762</v>
      </c>
      <c r="I16" s="227">
        <v>47978</v>
      </c>
      <c r="J16" s="227">
        <v>49863</v>
      </c>
      <c r="K16" s="227">
        <v>52046</v>
      </c>
      <c r="L16" s="215">
        <v>54206</v>
      </c>
      <c r="M16" s="1060">
        <f t="shared" si="0"/>
        <v>2160</v>
      </c>
      <c r="N16" s="1115">
        <f t="shared" si="1"/>
        <v>4.1501748453291354E-2</v>
      </c>
      <c r="O16" s="1015">
        <f t="shared" si="2"/>
        <v>8451</v>
      </c>
      <c r="P16" s="298">
        <f t="shared" si="3"/>
        <v>0.18470112556004814</v>
      </c>
      <c r="Q16" s="300">
        <f t="shared" si="4"/>
        <v>6415</v>
      </c>
      <c r="R16" s="1115">
        <f t="shared" si="5"/>
        <v>0.13423029440689671</v>
      </c>
      <c r="S16" s="385"/>
      <c r="T16"/>
      <c r="U16"/>
      <c r="V16" s="196"/>
      <c r="W16" s="385"/>
      <c r="X16" s="196"/>
    </row>
    <row r="17" spans="1:24" ht="17.25" customHeight="1">
      <c r="A17" s="977" t="s">
        <v>27</v>
      </c>
      <c r="B17" s="227">
        <v>28183</v>
      </c>
      <c r="C17" s="227">
        <v>27437</v>
      </c>
      <c r="D17" s="227">
        <v>27158</v>
      </c>
      <c r="E17" s="227">
        <v>26880</v>
      </c>
      <c r="F17" s="227">
        <v>26754</v>
      </c>
      <c r="G17" s="227">
        <v>26742</v>
      </c>
      <c r="H17" s="227">
        <v>27266</v>
      </c>
      <c r="I17" s="227">
        <v>27965</v>
      </c>
      <c r="J17" s="227">
        <v>28853</v>
      </c>
      <c r="K17" s="227">
        <v>30154</v>
      </c>
      <c r="L17" s="215">
        <v>31038</v>
      </c>
      <c r="M17" s="1060">
        <f t="shared" si="0"/>
        <v>884</v>
      </c>
      <c r="N17" s="1115">
        <f t="shared" si="1"/>
        <v>2.9316176958280815E-2</v>
      </c>
      <c r="O17" s="1015">
        <f t="shared" si="2"/>
        <v>4296</v>
      </c>
      <c r="P17" s="298">
        <f t="shared" si="3"/>
        <v>0.1606461745568768</v>
      </c>
      <c r="Q17" s="300">
        <f t="shared" si="4"/>
        <v>2855</v>
      </c>
      <c r="R17" s="1115">
        <f t="shared" si="5"/>
        <v>0.10130220345598406</v>
      </c>
      <c r="S17" s="385"/>
      <c r="T17"/>
      <c r="U17"/>
      <c r="V17" s="196"/>
      <c r="W17" s="385"/>
      <c r="X17" s="196"/>
    </row>
    <row r="18" spans="1:24" ht="17.25" customHeight="1">
      <c r="A18" s="977" t="s">
        <v>28</v>
      </c>
      <c r="B18" s="227">
        <v>24389</v>
      </c>
      <c r="C18" s="227">
        <v>24151</v>
      </c>
      <c r="D18" s="227">
        <v>24117</v>
      </c>
      <c r="E18" s="227">
        <v>24056</v>
      </c>
      <c r="F18" s="227">
        <v>24142</v>
      </c>
      <c r="G18" s="227">
        <v>24169</v>
      </c>
      <c r="H18" s="227">
        <v>24579</v>
      </c>
      <c r="I18" s="227">
        <v>25182</v>
      </c>
      <c r="J18" s="227">
        <v>25826</v>
      </c>
      <c r="K18" s="227">
        <v>26880</v>
      </c>
      <c r="L18" s="215">
        <v>27456</v>
      </c>
      <c r="M18" s="1060">
        <f t="shared" si="0"/>
        <v>576</v>
      </c>
      <c r="N18" s="1115">
        <f t="shared" si="1"/>
        <v>2.1428571428571352E-2</v>
      </c>
      <c r="O18" s="1015">
        <f t="shared" si="2"/>
        <v>3287</v>
      </c>
      <c r="P18" s="298">
        <f t="shared" si="3"/>
        <v>0.13600066200504779</v>
      </c>
      <c r="Q18" s="300">
        <f t="shared" si="4"/>
        <v>3067</v>
      </c>
      <c r="R18" s="1115">
        <f t="shared" si="5"/>
        <v>0.12575341342408453</v>
      </c>
      <c r="S18" s="385"/>
      <c r="T18"/>
      <c r="U18"/>
      <c r="V18" s="196"/>
      <c r="W18" s="385"/>
      <c r="X18" s="196"/>
    </row>
    <row r="19" spans="1:24" ht="17.25" customHeight="1">
      <c r="A19" s="977" t="s">
        <v>29</v>
      </c>
      <c r="B19" s="227">
        <v>51865</v>
      </c>
      <c r="C19" s="227">
        <v>49868</v>
      </c>
      <c r="D19" s="227">
        <v>48527</v>
      </c>
      <c r="E19" s="227">
        <v>47662</v>
      </c>
      <c r="F19" s="227">
        <v>47158</v>
      </c>
      <c r="G19" s="227">
        <v>47186</v>
      </c>
      <c r="H19" s="227">
        <v>47837</v>
      </c>
      <c r="I19" s="227">
        <v>49021</v>
      </c>
      <c r="J19" s="227">
        <v>50349</v>
      </c>
      <c r="K19" s="227">
        <v>52353</v>
      </c>
      <c r="L19" s="215">
        <v>53784</v>
      </c>
      <c r="M19" s="1060">
        <f t="shared" si="0"/>
        <v>1431</v>
      </c>
      <c r="N19" s="1115">
        <f t="shared" si="1"/>
        <v>2.7333677153171809E-2</v>
      </c>
      <c r="O19" s="1015">
        <f t="shared" si="2"/>
        <v>6598</v>
      </c>
      <c r="P19" s="298">
        <f t="shared" si="3"/>
        <v>0.13982961047768416</v>
      </c>
      <c r="Q19" s="300">
        <f t="shared" si="4"/>
        <v>1919</v>
      </c>
      <c r="R19" s="1115">
        <f t="shared" si="5"/>
        <v>3.6999903595873906E-2</v>
      </c>
      <c r="S19" s="385"/>
      <c r="T19"/>
      <c r="U19"/>
      <c r="V19" s="196"/>
      <c r="W19" s="385"/>
      <c r="X19" s="196"/>
    </row>
    <row r="20" spans="1:24" s="551" customFormat="1" ht="15" customHeight="1">
      <c r="A20" s="980"/>
      <c r="B20" s="1208"/>
      <c r="C20" s="1208"/>
      <c r="D20" s="1208"/>
      <c r="E20" s="1208"/>
      <c r="F20" s="1208"/>
      <c r="G20" s="1208"/>
      <c r="H20" s="1208"/>
      <c r="I20" s="1208"/>
      <c r="J20" s="1208"/>
      <c r="K20" s="1208"/>
      <c r="L20" s="1208"/>
      <c r="M20" s="1466"/>
      <c r="N20" s="1008"/>
      <c r="O20" s="1466"/>
      <c r="P20" s="1008"/>
      <c r="Q20" s="1466"/>
      <c r="R20" s="1008"/>
      <c r="S20" s="385"/>
      <c r="V20" s="196"/>
      <c r="W20" s="385"/>
      <c r="X20" s="196"/>
    </row>
    <row r="21" spans="1:24" s="18" customFormat="1" ht="15" customHeight="1">
      <c r="A21" s="69" t="s">
        <v>513</v>
      </c>
      <c r="B21" s="147"/>
      <c r="C21" s="147"/>
      <c r="D21" s="147"/>
      <c r="E21" s="147"/>
      <c r="F21" s="147"/>
      <c r="G21" s="147"/>
      <c r="H21" s="147"/>
      <c r="I21" s="147"/>
      <c r="J21" s="147"/>
      <c r="K21" s="147"/>
      <c r="L21" s="147"/>
      <c r="M21" s="147"/>
      <c r="N21" s="147"/>
      <c r="O21" s="147"/>
      <c r="P21" s="147"/>
    </row>
    <row r="22" spans="1:24" ht="15" customHeight="1">
      <c r="B22" s="271"/>
      <c r="C22" s="271"/>
      <c r="D22" s="271"/>
      <c r="E22" s="271"/>
      <c r="F22" s="271"/>
      <c r="G22" s="271"/>
      <c r="H22" s="271"/>
      <c r="I22" s="271"/>
      <c r="J22" s="271"/>
      <c r="K22" s="271"/>
      <c r="L22" s="271"/>
      <c r="M22"/>
      <c r="N22"/>
      <c r="O22"/>
      <c r="P22"/>
      <c r="Q22"/>
      <c r="R22"/>
    </row>
    <row r="23" spans="1:24">
      <c r="B23" s="271"/>
      <c r="C23" s="271"/>
      <c r="D23" s="271"/>
      <c r="E23" s="271"/>
      <c r="F23" s="271"/>
      <c r="G23" s="271"/>
      <c r="H23" s="271"/>
      <c r="I23" s="271"/>
      <c r="J23" s="271"/>
      <c r="K23" s="271"/>
      <c r="L23" s="271"/>
      <c r="M23"/>
      <c r="N23"/>
      <c r="O23"/>
      <c r="P23"/>
      <c r="Q23"/>
      <c r="R23"/>
    </row>
    <row r="24" spans="1:24">
      <c r="B24"/>
      <c r="C24"/>
      <c r="D24"/>
      <c r="E24"/>
      <c r="F24"/>
      <c r="G24"/>
      <c r="H24"/>
      <c r="I24"/>
      <c r="J24"/>
      <c r="K24"/>
      <c r="L24"/>
      <c r="M24"/>
      <c r="N24"/>
      <c r="O24"/>
      <c r="P24"/>
      <c r="Q24"/>
      <c r="R24"/>
    </row>
    <row r="25" spans="1:24">
      <c r="B25"/>
      <c r="C25"/>
      <c r="D25"/>
      <c r="E25"/>
      <c r="F25"/>
      <c r="G25"/>
      <c r="H25"/>
      <c r="I25"/>
      <c r="J25"/>
      <c r="K25"/>
      <c r="L25"/>
      <c r="M25"/>
      <c r="N25"/>
      <c r="O25"/>
      <c r="P25"/>
      <c r="Q25"/>
      <c r="R25"/>
    </row>
  </sheetData>
  <mergeCells count="5">
    <mergeCell ref="A3:A4"/>
    <mergeCell ref="B3:L3"/>
    <mergeCell ref="M3:N3"/>
    <mergeCell ref="O3:P3"/>
    <mergeCell ref="Q3:R3"/>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7"/>
  <dimension ref="A1:X23"/>
  <sheetViews>
    <sheetView showGridLines="0" zoomScaleNormal="100" workbookViewId="0">
      <selection sqref="A1:N1"/>
    </sheetView>
  </sheetViews>
  <sheetFormatPr defaultColWidth="9.140625" defaultRowHeight="15"/>
  <cols>
    <col min="1" max="1" width="18" style="147" customWidth="1"/>
    <col min="2" max="12" width="6.7109375" style="147" customWidth="1"/>
    <col min="13" max="13" width="6.42578125" style="147" customWidth="1"/>
    <col min="14" max="14" width="6" style="147" customWidth="1"/>
    <col min="15" max="15" width="6.42578125" style="147" customWidth="1"/>
    <col min="16" max="16" width="6" style="147" customWidth="1"/>
    <col min="17" max="17" width="7.7109375" style="147" customWidth="1"/>
    <col min="18" max="18" width="6.140625" style="147" customWidth="1"/>
    <col min="19" max="16384" width="9.140625" style="147"/>
  </cols>
  <sheetData>
    <row r="1" spans="1:24" s="35" customFormat="1" ht="17.25" customHeight="1">
      <c r="A1" s="2136" t="s">
        <v>980</v>
      </c>
      <c r="B1" s="2136"/>
      <c r="C1" s="2136"/>
      <c r="D1" s="2136"/>
      <c r="E1" s="2136"/>
      <c r="F1" s="2136"/>
      <c r="G1" s="2136"/>
      <c r="H1" s="2136"/>
      <c r="I1" s="2136"/>
      <c r="J1" s="2136"/>
      <c r="K1" s="2136"/>
      <c r="L1" s="2136"/>
      <c r="M1" s="2136"/>
      <c r="N1" s="2136"/>
      <c r="O1" s="280"/>
    </row>
    <row r="2" spans="1:24" ht="17.25" customHeight="1" thickBot="1">
      <c r="A2" s="1614" t="s">
        <v>1719</v>
      </c>
      <c r="B2" s="146"/>
      <c r="C2" s="146"/>
      <c r="P2" s="146"/>
      <c r="Q2" s="146"/>
      <c r="R2" s="146"/>
      <c r="S2" s="146"/>
      <c r="T2" s="213" t="s">
        <v>1602</v>
      </c>
      <c r="U2" s="146"/>
    </row>
    <row r="3" spans="1:24" ht="24" customHeight="1">
      <c r="A3" s="1963" t="s">
        <v>184</v>
      </c>
      <c r="B3" s="1965" t="s">
        <v>193</v>
      </c>
      <c r="C3" s="1966"/>
      <c r="D3" s="1966"/>
      <c r="E3" s="1966"/>
      <c r="F3" s="1966"/>
      <c r="G3" s="1966"/>
      <c r="H3" s="1966"/>
      <c r="I3" s="1966"/>
      <c r="J3" s="1966"/>
      <c r="K3" s="1966"/>
      <c r="L3" s="1972"/>
      <c r="M3" s="1967" t="s">
        <v>941</v>
      </c>
      <c r="N3" s="1968"/>
      <c r="O3" s="1969" t="s">
        <v>942</v>
      </c>
      <c r="P3" s="1970"/>
      <c r="Q3" s="1971" t="s">
        <v>943</v>
      </c>
      <c r="R3" s="1968"/>
    </row>
    <row r="4" spans="1:24" ht="17.25" customHeight="1" thickBot="1">
      <c r="A4" s="1964"/>
      <c r="B4" s="995" t="s">
        <v>11</v>
      </c>
      <c r="C4" s="995" t="s">
        <v>12</v>
      </c>
      <c r="D4" s="995" t="s">
        <v>13</v>
      </c>
      <c r="E4" s="995" t="s">
        <v>135</v>
      </c>
      <c r="F4" s="995" t="s">
        <v>183</v>
      </c>
      <c r="G4" s="996" t="s">
        <v>432</v>
      </c>
      <c r="H4" s="996" t="s">
        <v>529</v>
      </c>
      <c r="I4" s="996" t="s">
        <v>589</v>
      </c>
      <c r="J4" s="996" t="s">
        <v>656</v>
      </c>
      <c r="K4" s="996" t="s">
        <v>673</v>
      </c>
      <c r="L4" s="1112" t="s">
        <v>939</v>
      </c>
      <c r="M4" s="1058" t="s">
        <v>185</v>
      </c>
      <c r="N4" s="1000" t="s">
        <v>186</v>
      </c>
      <c r="O4" s="1010" t="s">
        <v>185</v>
      </c>
      <c r="P4" s="1000" t="s">
        <v>186</v>
      </c>
      <c r="Q4" s="1010" t="s">
        <v>185</v>
      </c>
      <c r="R4" s="1117" t="s">
        <v>186</v>
      </c>
      <c r="S4"/>
      <c r="T4"/>
      <c r="U4"/>
      <c r="V4"/>
      <c r="W4"/>
      <c r="X4"/>
    </row>
    <row r="5" spans="1:24" ht="17.25" customHeight="1">
      <c r="A5" s="975" t="s">
        <v>1601</v>
      </c>
      <c r="B5" s="248">
        <v>117725</v>
      </c>
      <c r="C5" s="248">
        <v>116077</v>
      </c>
      <c r="D5" s="248">
        <v>115617</v>
      </c>
      <c r="E5" s="248">
        <v>114041</v>
      </c>
      <c r="F5" s="248">
        <v>113513</v>
      </c>
      <c r="G5" s="248">
        <v>116183</v>
      </c>
      <c r="H5" s="248">
        <v>118293</v>
      </c>
      <c r="I5" s="248">
        <v>125167</v>
      </c>
      <c r="J5" s="248">
        <v>133416</v>
      </c>
      <c r="K5" s="248">
        <v>139916</v>
      </c>
      <c r="L5" s="214">
        <v>140613</v>
      </c>
      <c r="M5" s="1059">
        <f>L5-K5</f>
        <v>697</v>
      </c>
      <c r="N5" s="1118">
        <f>L5/K5-1</f>
        <v>4.9815603647902496E-3</v>
      </c>
      <c r="O5" s="1013">
        <f>L5-G5</f>
        <v>24430</v>
      </c>
      <c r="P5" s="1308">
        <f>L5/G5-1</f>
        <v>0.21027172650043457</v>
      </c>
      <c r="Q5" s="1011">
        <f>L5-B5</f>
        <v>22888</v>
      </c>
      <c r="R5" s="1118">
        <f>L5/B5-1</f>
        <v>0.19441919728180079</v>
      </c>
      <c r="S5"/>
      <c r="T5"/>
      <c r="U5"/>
      <c r="V5"/>
      <c r="W5"/>
      <c r="X5"/>
    </row>
    <row r="6" spans="1:24" ht="17.25" customHeight="1">
      <c r="A6" s="977" t="s">
        <v>16</v>
      </c>
      <c r="B6" s="227">
        <v>15919</v>
      </c>
      <c r="C6" s="227">
        <v>16508</v>
      </c>
      <c r="D6" s="227">
        <v>17030</v>
      </c>
      <c r="E6" s="227">
        <v>17006</v>
      </c>
      <c r="F6" s="227">
        <v>16928</v>
      </c>
      <c r="G6" s="227">
        <v>17983</v>
      </c>
      <c r="H6" s="227">
        <v>18304</v>
      </c>
      <c r="I6" s="227">
        <v>19036</v>
      </c>
      <c r="J6" s="227">
        <v>20009</v>
      </c>
      <c r="K6" s="227">
        <v>20934</v>
      </c>
      <c r="L6" s="215">
        <v>21443</v>
      </c>
      <c r="M6" s="1060">
        <f t="shared" ref="M6:M19" si="0">L6-K6</f>
        <v>509</v>
      </c>
      <c r="N6" s="1115">
        <f t="shared" ref="N6:N19" si="1">L6/K6-1</f>
        <v>2.4314512276679023E-2</v>
      </c>
      <c r="O6" s="1015">
        <f t="shared" ref="O6:O19" si="2">L6-G6</f>
        <v>3460</v>
      </c>
      <c r="P6" s="298">
        <f t="shared" ref="P6:P19" si="3">L6/G6-1</f>
        <v>0.19240393705165992</v>
      </c>
      <c r="Q6" s="300">
        <f t="shared" ref="Q6:Q19" si="4">L6-B6</f>
        <v>5524</v>
      </c>
      <c r="R6" s="1115">
        <f t="shared" ref="R6:R19" si="5">L6/B6-1</f>
        <v>0.34700672152773415</v>
      </c>
      <c r="S6"/>
      <c r="T6"/>
      <c r="U6"/>
      <c r="V6"/>
      <c r="W6"/>
      <c r="X6"/>
    </row>
    <row r="7" spans="1:24" ht="17.25" customHeight="1">
      <c r="A7" s="977" t="s">
        <v>17</v>
      </c>
      <c r="B7" s="227">
        <v>11680</v>
      </c>
      <c r="C7" s="227">
        <v>10887</v>
      </c>
      <c r="D7" s="227">
        <v>10939</v>
      </c>
      <c r="E7" s="227">
        <v>10986</v>
      </c>
      <c r="F7" s="227">
        <v>10960</v>
      </c>
      <c r="G7" s="227">
        <v>10950</v>
      </c>
      <c r="H7" s="227">
        <v>11357</v>
      </c>
      <c r="I7" s="227">
        <v>12710</v>
      </c>
      <c r="J7" s="227">
        <v>13702</v>
      </c>
      <c r="K7" s="227">
        <v>14700</v>
      </c>
      <c r="L7" s="215">
        <v>14778</v>
      </c>
      <c r="M7" s="1060">
        <f t="shared" si="0"/>
        <v>78</v>
      </c>
      <c r="N7" s="1115">
        <f t="shared" si="1"/>
        <v>5.3061224489796555E-3</v>
      </c>
      <c r="O7" s="1015">
        <f t="shared" si="2"/>
        <v>3828</v>
      </c>
      <c r="P7" s="298">
        <f t="shared" si="3"/>
        <v>0.3495890410958904</v>
      </c>
      <c r="Q7" s="300">
        <f t="shared" si="4"/>
        <v>3098</v>
      </c>
      <c r="R7" s="1115">
        <f t="shared" si="5"/>
        <v>0.26523972602739732</v>
      </c>
      <c r="S7"/>
      <c r="T7"/>
      <c r="U7"/>
      <c r="V7"/>
      <c r="W7"/>
      <c r="X7"/>
    </row>
    <row r="8" spans="1:24" ht="17.25" customHeight="1">
      <c r="A8" s="977" t="s">
        <v>18</v>
      </c>
      <c r="B8" s="227">
        <v>7534</v>
      </c>
      <c r="C8" s="227">
        <v>7357</v>
      </c>
      <c r="D8" s="227">
        <v>7205</v>
      </c>
      <c r="E8" s="227">
        <v>7060</v>
      </c>
      <c r="F8" s="227">
        <v>7173</v>
      </c>
      <c r="G8" s="227">
        <v>7341</v>
      </c>
      <c r="H8" s="227">
        <v>7344</v>
      </c>
      <c r="I8" s="227">
        <v>8103</v>
      </c>
      <c r="J8" s="227">
        <v>8536</v>
      </c>
      <c r="K8" s="227">
        <v>8878</v>
      </c>
      <c r="L8" s="215">
        <v>8889</v>
      </c>
      <c r="M8" s="1060">
        <f t="shared" si="0"/>
        <v>11</v>
      </c>
      <c r="N8" s="1115">
        <f t="shared" si="1"/>
        <v>1.239017796801134E-3</v>
      </c>
      <c r="O8" s="1015">
        <f t="shared" si="2"/>
        <v>1548</v>
      </c>
      <c r="P8" s="298">
        <f t="shared" si="3"/>
        <v>0.21087045361667345</v>
      </c>
      <c r="Q8" s="300">
        <f t="shared" si="4"/>
        <v>1355</v>
      </c>
      <c r="R8" s="1115">
        <f t="shared" si="5"/>
        <v>0.17985134058932828</v>
      </c>
      <c r="S8"/>
      <c r="T8"/>
      <c r="U8"/>
      <c r="V8"/>
      <c r="W8"/>
      <c r="X8"/>
    </row>
    <row r="9" spans="1:24" ht="17.25" customHeight="1">
      <c r="A9" s="977" t="s">
        <v>19</v>
      </c>
      <c r="B9" s="227">
        <v>6167</v>
      </c>
      <c r="C9" s="227">
        <v>5896</v>
      </c>
      <c r="D9" s="227">
        <v>6159</v>
      </c>
      <c r="E9" s="227">
        <v>6008</v>
      </c>
      <c r="F9" s="227">
        <v>5987</v>
      </c>
      <c r="G9" s="227">
        <v>6186</v>
      </c>
      <c r="H9" s="227">
        <v>6356</v>
      </c>
      <c r="I9" s="227">
        <v>6882</v>
      </c>
      <c r="J9" s="227">
        <v>7408</v>
      </c>
      <c r="K9" s="227">
        <v>7847</v>
      </c>
      <c r="L9" s="215">
        <v>8141</v>
      </c>
      <c r="M9" s="1060">
        <f t="shared" si="0"/>
        <v>294</v>
      </c>
      <c r="N9" s="1115">
        <f t="shared" si="1"/>
        <v>3.746654772524538E-2</v>
      </c>
      <c r="O9" s="1015">
        <f t="shared" si="2"/>
        <v>1955</v>
      </c>
      <c r="P9" s="298">
        <f t="shared" si="3"/>
        <v>0.31603621079857747</v>
      </c>
      <c r="Q9" s="300">
        <f t="shared" si="4"/>
        <v>1974</v>
      </c>
      <c r="R9" s="1115">
        <f t="shared" si="5"/>
        <v>0.3200908059023837</v>
      </c>
      <c r="S9"/>
      <c r="T9"/>
      <c r="U9"/>
      <c r="V9"/>
      <c r="W9"/>
      <c r="X9"/>
    </row>
    <row r="10" spans="1:24" ht="17.25" customHeight="1">
      <c r="A10" s="977" t="s">
        <v>20</v>
      </c>
      <c r="B10" s="227">
        <v>2992</v>
      </c>
      <c r="C10" s="227">
        <v>2972</v>
      </c>
      <c r="D10" s="227">
        <v>3055</v>
      </c>
      <c r="E10" s="227">
        <v>2922</v>
      </c>
      <c r="F10" s="227">
        <v>2683</v>
      </c>
      <c r="G10" s="227">
        <v>2892</v>
      </c>
      <c r="H10" s="227">
        <v>2715</v>
      </c>
      <c r="I10" s="227">
        <v>2919</v>
      </c>
      <c r="J10" s="227">
        <v>3192</v>
      </c>
      <c r="K10" s="227">
        <v>3312</v>
      </c>
      <c r="L10" s="215">
        <v>3275</v>
      </c>
      <c r="M10" s="1060">
        <f t="shared" si="0"/>
        <v>-37</v>
      </c>
      <c r="N10" s="1115">
        <f t="shared" si="1"/>
        <v>-1.1171497584541057E-2</v>
      </c>
      <c r="O10" s="1015">
        <f t="shared" si="2"/>
        <v>383</v>
      </c>
      <c r="P10" s="298">
        <f t="shared" si="3"/>
        <v>0.13243430152143842</v>
      </c>
      <c r="Q10" s="300">
        <f t="shared" si="4"/>
        <v>283</v>
      </c>
      <c r="R10" s="1115">
        <f t="shared" si="5"/>
        <v>9.4585561497326109E-2</v>
      </c>
      <c r="S10"/>
      <c r="T10"/>
      <c r="U10"/>
      <c r="V10"/>
      <c r="W10"/>
      <c r="X10"/>
    </row>
    <row r="11" spans="1:24" ht="17.25" customHeight="1">
      <c r="A11" s="977" t="s">
        <v>21</v>
      </c>
      <c r="B11" s="227">
        <v>9612</v>
      </c>
      <c r="C11" s="227">
        <v>9530</v>
      </c>
      <c r="D11" s="227">
        <v>9518</v>
      </c>
      <c r="E11" s="227">
        <v>9174</v>
      </c>
      <c r="F11" s="227">
        <v>9090</v>
      </c>
      <c r="G11" s="227">
        <v>9329</v>
      </c>
      <c r="H11" s="227">
        <v>9438</v>
      </c>
      <c r="I11" s="227">
        <v>9775</v>
      </c>
      <c r="J11" s="227">
        <v>10521</v>
      </c>
      <c r="K11" s="227">
        <v>11029</v>
      </c>
      <c r="L11" s="215">
        <v>10792</v>
      </c>
      <c r="M11" s="1060">
        <f t="shared" si="0"/>
        <v>-237</v>
      </c>
      <c r="N11" s="1115">
        <f t="shared" si="1"/>
        <v>-2.1488802248617267E-2</v>
      </c>
      <c r="O11" s="1015">
        <f t="shared" si="2"/>
        <v>1463</v>
      </c>
      <c r="P11" s="298">
        <f t="shared" si="3"/>
        <v>0.1568228105906313</v>
      </c>
      <c r="Q11" s="300">
        <f t="shared" si="4"/>
        <v>1180</v>
      </c>
      <c r="R11" s="1115">
        <f t="shared" si="5"/>
        <v>0.1227632126508531</v>
      </c>
      <c r="S11"/>
      <c r="T11"/>
      <c r="U11"/>
      <c r="V11"/>
      <c r="W11"/>
      <c r="X11"/>
    </row>
    <row r="12" spans="1:24" ht="17.25" customHeight="1">
      <c r="A12" s="977" t="s">
        <v>22</v>
      </c>
      <c r="B12" s="227">
        <v>4397</v>
      </c>
      <c r="C12" s="227">
        <v>4369</v>
      </c>
      <c r="D12" s="227">
        <v>4347</v>
      </c>
      <c r="E12" s="227">
        <v>4281</v>
      </c>
      <c r="F12" s="227">
        <v>4485</v>
      </c>
      <c r="G12" s="227">
        <v>4472</v>
      </c>
      <c r="H12" s="227">
        <v>4663</v>
      </c>
      <c r="I12" s="227">
        <v>4642</v>
      </c>
      <c r="J12" s="227">
        <v>5278</v>
      </c>
      <c r="K12" s="227">
        <v>5439</v>
      </c>
      <c r="L12" s="215">
        <v>5499</v>
      </c>
      <c r="M12" s="1060">
        <f t="shared" si="0"/>
        <v>60</v>
      </c>
      <c r="N12" s="1115">
        <f t="shared" si="1"/>
        <v>1.1031439602868121E-2</v>
      </c>
      <c r="O12" s="1015">
        <f t="shared" si="2"/>
        <v>1027</v>
      </c>
      <c r="P12" s="298">
        <f t="shared" si="3"/>
        <v>0.22965116279069764</v>
      </c>
      <c r="Q12" s="300">
        <f t="shared" si="4"/>
        <v>1102</v>
      </c>
      <c r="R12" s="1115">
        <f t="shared" si="5"/>
        <v>0.2506254264271095</v>
      </c>
      <c r="S12"/>
      <c r="T12"/>
      <c r="U12"/>
      <c r="V12"/>
      <c r="W12"/>
      <c r="X12"/>
    </row>
    <row r="13" spans="1:24" ht="17.25" customHeight="1">
      <c r="A13" s="977" t="s">
        <v>23</v>
      </c>
      <c r="B13" s="227">
        <v>6634</v>
      </c>
      <c r="C13" s="227">
        <v>6316</v>
      </c>
      <c r="D13" s="227">
        <v>6276</v>
      </c>
      <c r="E13" s="227">
        <v>5974</v>
      </c>
      <c r="F13" s="227">
        <v>5726</v>
      </c>
      <c r="G13" s="227">
        <v>6046</v>
      </c>
      <c r="H13" s="227">
        <v>6170</v>
      </c>
      <c r="I13" s="227">
        <v>6476</v>
      </c>
      <c r="J13" s="227">
        <v>6893</v>
      </c>
      <c r="K13" s="227">
        <v>7463</v>
      </c>
      <c r="L13" s="215">
        <v>7326</v>
      </c>
      <c r="M13" s="1060">
        <f t="shared" si="0"/>
        <v>-137</v>
      </c>
      <c r="N13" s="1115">
        <f t="shared" si="1"/>
        <v>-1.8357228996382147E-2</v>
      </c>
      <c r="O13" s="1015">
        <f t="shared" si="2"/>
        <v>1280</v>
      </c>
      <c r="P13" s="298">
        <f t="shared" si="3"/>
        <v>0.21171022163413822</v>
      </c>
      <c r="Q13" s="300">
        <f t="shared" si="4"/>
        <v>692</v>
      </c>
      <c r="R13" s="1115">
        <f t="shared" si="5"/>
        <v>0.10431112451009938</v>
      </c>
      <c r="S13"/>
      <c r="T13"/>
      <c r="U13"/>
      <c r="V13"/>
      <c r="W13"/>
      <c r="X13"/>
    </row>
    <row r="14" spans="1:24" ht="17.25" customHeight="1">
      <c r="A14" s="977" t="s">
        <v>24</v>
      </c>
      <c r="B14" s="227">
        <v>5838</v>
      </c>
      <c r="C14" s="227">
        <v>5961</v>
      </c>
      <c r="D14" s="227">
        <v>5848</v>
      </c>
      <c r="E14" s="227">
        <v>5882</v>
      </c>
      <c r="F14" s="227">
        <v>5813</v>
      </c>
      <c r="G14" s="227">
        <v>6073</v>
      </c>
      <c r="H14" s="227">
        <v>6081</v>
      </c>
      <c r="I14" s="227">
        <v>6423</v>
      </c>
      <c r="J14" s="227">
        <v>6948</v>
      </c>
      <c r="K14" s="227">
        <v>7179</v>
      </c>
      <c r="L14" s="215">
        <v>7029</v>
      </c>
      <c r="M14" s="1060">
        <f t="shared" si="0"/>
        <v>-150</v>
      </c>
      <c r="N14" s="1115">
        <f t="shared" si="1"/>
        <v>-2.0894274968658588E-2</v>
      </c>
      <c r="O14" s="1015">
        <f t="shared" si="2"/>
        <v>956</v>
      </c>
      <c r="P14" s="298">
        <f t="shared" si="3"/>
        <v>0.15741808002634605</v>
      </c>
      <c r="Q14" s="300">
        <f t="shared" si="4"/>
        <v>1191</v>
      </c>
      <c r="R14" s="1115">
        <f t="shared" si="5"/>
        <v>0.20400822199383351</v>
      </c>
      <c r="S14"/>
      <c r="T14"/>
      <c r="U14"/>
      <c r="V14"/>
      <c r="W14"/>
      <c r="X14"/>
    </row>
    <row r="15" spans="1:24" ht="17.25" customHeight="1">
      <c r="A15" s="977" t="s">
        <v>25</v>
      </c>
      <c r="B15" s="227">
        <v>6030</v>
      </c>
      <c r="C15" s="227">
        <v>5759</v>
      </c>
      <c r="D15" s="227">
        <v>5730</v>
      </c>
      <c r="E15" s="227">
        <v>5628</v>
      </c>
      <c r="F15" s="227">
        <v>5753</v>
      </c>
      <c r="G15" s="227">
        <v>5762</v>
      </c>
      <c r="H15" s="227">
        <v>6032</v>
      </c>
      <c r="I15" s="227">
        <v>6097</v>
      </c>
      <c r="J15" s="227">
        <v>6642</v>
      </c>
      <c r="K15" s="227">
        <v>6990</v>
      </c>
      <c r="L15" s="215">
        <v>6932</v>
      </c>
      <c r="M15" s="1060">
        <f t="shared" si="0"/>
        <v>-58</v>
      </c>
      <c r="N15" s="1115">
        <f t="shared" si="1"/>
        <v>-8.2975679542203196E-3</v>
      </c>
      <c r="O15" s="1015">
        <f t="shared" si="2"/>
        <v>1170</v>
      </c>
      <c r="P15" s="298">
        <f t="shared" si="3"/>
        <v>0.20305449496702543</v>
      </c>
      <c r="Q15" s="300">
        <f t="shared" si="4"/>
        <v>902</v>
      </c>
      <c r="R15" s="1115">
        <f t="shared" si="5"/>
        <v>0.14958540630182426</v>
      </c>
      <c r="S15"/>
      <c r="T15"/>
      <c r="U15"/>
      <c r="V15"/>
      <c r="W15"/>
      <c r="X15"/>
    </row>
    <row r="16" spans="1:24" ht="17.25" customHeight="1">
      <c r="A16" s="977" t="s">
        <v>26</v>
      </c>
      <c r="B16" s="227">
        <v>12931</v>
      </c>
      <c r="C16" s="227">
        <v>12813</v>
      </c>
      <c r="D16" s="227">
        <v>12472</v>
      </c>
      <c r="E16" s="227">
        <v>12437</v>
      </c>
      <c r="F16" s="227">
        <v>12464</v>
      </c>
      <c r="G16" s="227">
        <v>12587</v>
      </c>
      <c r="H16" s="227">
        <v>12691</v>
      </c>
      <c r="I16" s="227">
        <v>13490</v>
      </c>
      <c r="J16" s="227">
        <v>14419</v>
      </c>
      <c r="K16" s="227">
        <v>14919</v>
      </c>
      <c r="L16" s="215">
        <v>15357</v>
      </c>
      <c r="M16" s="1060">
        <f t="shared" si="0"/>
        <v>438</v>
      </c>
      <c r="N16" s="1115">
        <f t="shared" si="1"/>
        <v>2.9358536094912457E-2</v>
      </c>
      <c r="O16" s="1015">
        <f t="shared" si="2"/>
        <v>2770</v>
      </c>
      <c r="P16" s="298">
        <f t="shared" si="3"/>
        <v>0.22006832446174629</v>
      </c>
      <c r="Q16" s="300">
        <f t="shared" si="4"/>
        <v>2426</v>
      </c>
      <c r="R16" s="1115">
        <f t="shared" si="5"/>
        <v>0.18761116696311197</v>
      </c>
      <c r="S16"/>
      <c r="T16"/>
      <c r="U16"/>
      <c r="V16"/>
      <c r="W16"/>
      <c r="X16"/>
    </row>
    <row r="17" spans="1:24" ht="17.25" customHeight="1">
      <c r="A17" s="977" t="s">
        <v>27</v>
      </c>
      <c r="B17" s="227">
        <v>7442</v>
      </c>
      <c r="C17" s="227">
        <v>7297</v>
      </c>
      <c r="D17" s="227">
        <v>7320</v>
      </c>
      <c r="E17" s="227">
        <v>7167</v>
      </c>
      <c r="F17" s="227">
        <v>7144</v>
      </c>
      <c r="G17" s="227">
        <v>7141</v>
      </c>
      <c r="H17" s="227">
        <v>7364</v>
      </c>
      <c r="I17" s="227">
        <v>7883</v>
      </c>
      <c r="J17" s="227">
        <v>8192</v>
      </c>
      <c r="K17" s="227">
        <v>8615</v>
      </c>
      <c r="L17" s="215">
        <v>8736</v>
      </c>
      <c r="M17" s="1060">
        <f t="shared" si="0"/>
        <v>121</v>
      </c>
      <c r="N17" s="1115">
        <f t="shared" si="1"/>
        <v>1.4045269878119493E-2</v>
      </c>
      <c r="O17" s="1015">
        <f t="shared" si="2"/>
        <v>1595</v>
      </c>
      <c r="P17" s="298">
        <f t="shared" si="3"/>
        <v>0.22335807309900568</v>
      </c>
      <c r="Q17" s="300">
        <f t="shared" si="4"/>
        <v>1294</v>
      </c>
      <c r="R17" s="1115">
        <f t="shared" si="5"/>
        <v>0.17387798978769142</v>
      </c>
      <c r="S17"/>
      <c r="T17"/>
      <c r="U17"/>
      <c r="V17"/>
      <c r="W17"/>
      <c r="X17"/>
    </row>
    <row r="18" spans="1:24" ht="17.25" customHeight="1">
      <c r="A18" s="977" t="s">
        <v>28</v>
      </c>
      <c r="B18" s="227">
        <v>6605</v>
      </c>
      <c r="C18" s="227">
        <v>6540</v>
      </c>
      <c r="D18" s="227">
        <v>6471</v>
      </c>
      <c r="E18" s="227">
        <v>6398</v>
      </c>
      <c r="F18" s="227">
        <v>6471</v>
      </c>
      <c r="G18" s="227">
        <v>6416</v>
      </c>
      <c r="H18" s="227">
        <v>6641</v>
      </c>
      <c r="I18" s="227">
        <v>6897</v>
      </c>
      <c r="J18" s="227">
        <v>7258</v>
      </c>
      <c r="K18" s="227">
        <v>7626</v>
      </c>
      <c r="L18" s="215">
        <v>7521</v>
      </c>
      <c r="M18" s="1060">
        <f t="shared" si="0"/>
        <v>-105</v>
      </c>
      <c r="N18" s="1115">
        <f t="shared" si="1"/>
        <v>-1.3768686073957537E-2</v>
      </c>
      <c r="O18" s="1015">
        <f t="shared" si="2"/>
        <v>1105</v>
      </c>
      <c r="P18" s="298">
        <f t="shared" si="3"/>
        <v>0.17222568578553621</v>
      </c>
      <c r="Q18" s="300">
        <f t="shared" si="4"/>
        <v>916</v>
      </c>
      <c r="R18" s="1115">
        <f t="shared" si="5"/>
        <v>0.13868281604844812</v>
      </c>
      <c r="S18"/>
      <c r="T18"/>
      <c r="U18"/>
      <c r="V18"/>
      <c r="W18"/>
      <c r="X18"/>
    </row>
    <row r="19" spans="1:24" ht="17.25" customHeight="1">
      <c r="A19" s="977" t="s">
        <v>29</v>
      </c>
      <c r="B19" s="227">
        <v>13944</v>
      </c>
      <c r="C19" s="227">
        <v>13872</v>
      </c>
      <c r="D19" s="227">
        <v>13247</v>
      </c>
      <c r="E19" s="227">
        <v>13118</v>
      </c>
      <c r="F19" s="227">
        <v>12836</v>
      </c>
      <c r="G19" s="227">
        <v>13005</v>
      </c>
      <c r="H19" s="227">
        <v>13137</v>
      </c>
      <c r="I19" s="227">
        <v>13834</v>
      </c>
      <c r="J19" s="227">
        <v>14418</v>
      </c>
      <c r="K19" s="227">
        <v>14985</v>
      </c>
      <c r="L19" s="215">
        <v>14895</v>
      </c>
      <c r="M19" s="1060">
        <f t="shared" si="0"/>
        <v>-90</v>
      </c>
      <c r="N19" s="1115">
        <f t="shared" si="1"/>
        <v>-6.0060060060059817E-3</v>
      </c>
      <c r="O19" s="1015">
        <f t="shared" si="2"/>
        <v>1890</v>
      </c>
      <c r="P19" s="298">
        <f t="shared" si="3"/>
        <v>0.1453287197231834</v>
      </c>
      <c r="Q19" s="300">
        <f t="shared" si="4"/>
        <v>951</v>
      </c>
      <c r="R19" s="1115">
        <f t="shared" si="5"/>
        <v>6.8201376936316782E-2</v>
      </c>
      <c r="S19"/>
      <c r="T19"/>
      <c r="U19"/>
      <c r="V19"/>
      <c r="W19"/>
      <c r="X19"/>
    </row>
    <row r="20" spans="1:24" s="551" customFormat="1" ht="17.25" customHeight="1">
      <c r="A20" s="980"/>
      <c r="B20" s="1208"/>
      <c r="C20" s="1208"/>
      <c r="D20" s="1208"/>
      <c r="E20" s="1208"/>
      <c r="F20" s="1208"/>
      <c r="G20" s="1208"/>
      <c r="H20" s="1208"/>
      <c r="I20" s="1208"/>
      <c r="J20" s="1208"/>
      <c r="K20" s="1208"/>
      <c r="L20" s="1208"/>
      <c r="M20" s="1466"/>
      <c r="N20" s="1008"/>
      <c r="O20" s="1466"/>
      <c r="P20" s="1008"/>
      <c r="Q20" s="1466"/>
      <c r="R20" s="1008"/>
    </row>
    <row r="21" spans="1:24" s="18" customFormat="1" ht="17.25" customHeight="1">
      <c r="A21" s="69" t="s">
        <v>513</v>
      </c>
      <c r="B21" s="147"/>
      <c r="C21" s="147"/>
      <c r="D21" s="147"/>
      <c r="E21" s="147"/>
      <c r="F21" s="147"/>
      <c r="G21" s="147"/>
      <c r="H21" s="147"/>
      <c r="I21" s="147"/>
      <c r="J21" s="147"/>
      <c r="K21" s="147"/>
      <c r="L21" s="147"/>
      <c r="M21" s="147"/>
      <c r="N21" s="147"/>
      <c r="O21" s="147"/>
      <c r="P21" s="147"/>
    </row>
    <row r="22" spans="1:24">
      <c r="A22"/>
      <c r="B22" s="271"/>
      <c r="C22" s="271"/>
      <c r="D22" s="271"/>
      <c r="E22" s="271"/>
      <c r="F22" s="271"/>
      <c r="G22" s="271"/>
      <c r="H22" s="271"/>
      <c r="I22" s="271"/>
      <c r="J22" s="271"/>
      <c r="K22" s="271"/>
      <c r="L22" s="271"/>
      <c r="M22"/>
      <c r="N22"/>
      <c r="O22"/>
      <c r="P22"/>
      <c r="Q22"/>
      <c r="R22"/>
      <c r="S22"/>
    </row>
    <row r="23" spans="1:24">
      <c r="A23"/>
      <c r="B23"/>
      <c r="C23"/>
      <c r="D23"/>
      <c r="E23"/>
      <c r="F23"/>
      <c r="G23"/>
      <c r="H23"/>
      <c r="I23"/>
      <c r="J23"/>
      <c r="K23"/>
      <c r="L23"/>
      <c r="M23"/>
      <c r="N23"/>
      <c r="O23"/>
      <c r="P23"/>
      <c r="Q23"/>
      <c r="R23"/>
      <c r="S23"/>
    </row>
  </sheetData>
  <mergeCells count="6">
    <mergeCell ref="Q3:R3"/>
    <mergeCell ref="A1:N1"/>
    <mergeCell ref="A3:A4"/>
    <mergeCell ref="B3:L3"/>
    <mergeCell ref="M3:N3"/>
    <mergeCell ref="O3:P3"/>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4"/>
  <sheetViews>
    <sheetView showGridLines="0" zoomScaleNormal="100" workbookViewId="0"/>
  </sheetViews>
  <sheetFormatPr defaultColWidth="9.140625" defaultRowHeight="15"/>
  <cols>
    <col min="1" max="1" width="18" style="147" customWidth="1"/>
    <col min="2" max="12" width="6.7109375" style="147" customWidth="1"/>
    <col min="13" max="13" width="6.42578125" style="147" customWidth="1"/>
    <col min="14" max="14" width="6" style="147" customWidth="1"/>
    <col min="15" max="15" width="6.42578125" style="147" customWidth="1"/>
    <col min="16" max="16" width="6" style="147" customWidth="1"/>
    <col min="17" max="17" width="7.7109375" style="147" customWidth="1"/>
    <col min="18" max="18" width="6.140625" style="147" customWidth="1"/>
    <col min="19" max="16384" width="9.140625" style="147"/>
  </cols>
  <sheetData>
    <row r="1" spans="1:24" s="35" customFormat="1" ht="17.25" customHeight="1">
      <c r="A1" s="276" t="s">
        <v>1033</v>
      </c>
      <c r="B1" s="124"/>
      <c r="C1" s="124"/>
      <c r="D1" s="124"/>
      <c r="E1" s="53"/>
      <c r="F1" s="53"/>
      <c r="G1" s="53"/>
      <c r="H1" s="53"/>
      <c r="I1" s="53"/>
      <c r="K1" s="280"/>
    </row>
    <row r="2" spans="1:24" ht="17.25" customHeight="1" thickBot="1">
      <c r="A2" s="1614" t="s">
        <v>1719</v>
      </c>
      <c r="B2" s="146"/>
      <c r="C2" s="146"/>
      <c r="P2" s="146"/>
      <c r="Q2" s="146"/>
      <c r="R2" s="146"/>
      <c r="S2" s="146"/>
      <c r="T2" s="213" t="s">
        <v>1602</v>
      </c>
      <c r="U2" s="146"/>
    </row>
    <row r="3" spans="1:24" ht="24" customHeight="1">
      <c r="A3" s="1963" t="s">
        <v>184</v>
      </c>
      <c r="B3" s="1965" t="s">
        <v>193</v>
      </c>
      <c r="C3" s="1966"/>
      <c r="D3" s="1966"/>
      <c r="E3" s="1966"/>
      <c r="F3" s="1966"/>
      <c r="G3" s="1966"/>
      <c r="H3" s="1966"/>
      <c r="I3" s="1966"/>
      <c r="J3" s="1966"/>
      <c r="K3" s="1966"/>
      <c r="L3" s="1972"/>
      <c r="M3" s="1967" t="s">
        <v>674</v>
      </c>
      <c r="N3" s="1968"/>
      <c r="O3" s="1969" t="s">
        <v>675</v>
      </c>
      <c r="P3" s="1970"/>
      <c r="Q3" s="1971" t="s">
        <v>676</v>
      </c>
      <c r="R3" s="1968"/>
    </row>
    <row r="4" spans="1:24" ht="17.25" customHeight="1" thickBot="1">
      <c r="A4" s="1964"/>
      <c r="B4" s="995" t="s">
        <v>10</v>
      </c>
      <c r="C4" s="995" t="s">
        <v>11</v>
      </c>
      <c r="D4" s="995" t="s">
        <v>12</v>
      </c>
      <c r="E4" s="995" t="s">
        <v>13</v>
      </c>
      <c r="F4" s="995" t="s">
        <v>135</v>
      </c>
      <c r="G4" s="996" t="s">
        <v>183</v>
      </c>
      <c r="H4" s="996" t="s">
        <v>432</v>
      </c>
      <c r="I4" s="996" t="s">
        <v>529</v>
      </c>
      <c r="J4" s="996" t="s">
        <v>589</v>
      </c>
      <c r="K4" s="996" t="s">
        <v>656</v>
      </c>
      <c r="L4" s="1112" t="s">
        <v>673</v>
      </c>
      <c r="M4" s="1058" t="s">
        <v>185</v>
      </c>
      <c r="N4" s="1000" t="s">
        <v>186</v>
      </c>
      <c r="O4" s="1010" t="s">
        <v>185</v>
      </c>
      <c r="P4" s="1000" t="s">
        <v>186</v>
      </c>
      <c r="Q4" s="1010" t="s">
        <v>185</v>
      </c>
      <c r="R4" s="1117" t="s">
        <v>186</v>
      </c>
      <c r="T4"/>
      <c r="U4"/>
      <c r="V4"/>
    </row>
    <row r="5" spans="1:24" ht="17.25" customHeight="1">
      <c r="A5" s="975" t="s">
        <v>1601</v>
      </c>
      <c r="B5" s="248">
        <v>90076</v>
      </c>
      <c r="C5" s="248">
        <v>83822</v>
      </c>
      <c r="D5" s="248">
        <v>78385</v>
      </c>
      <c r="E5" s="248">
        <v>78602</v>
      </c>
      <c r="F5" s="248">
        <v>78056</v>
      </c>
      <c r="G5" s="248">
        <v>79477</v>
      </c>
      <c r="H5" s="248">
        <v>84462</v>
      </c>
      <c r="I5" s="248">
        <v>90012</v>
      </c>
      <c r="J5" s="248">
        <v>85492</v>
      </c>
      <c r="K5" s="248">
        <v>89284</v>
      </c>
      <c r="L5" s="214">
        <v>95791</v>
      </c>
      <c r="M5" s="1059">
        <f>L5-K5</f>
        <v>6507</v>
      </c>
      <c r="N5" s="1118">
        <f>L5/K5-1</f>
        <v>7.2879799292146386E-2</v>
      </c>
      <c r="O5" s="1013">
        <f>L5-G5</f>
        <v>16314</v>
      </c>
      <c r="P5" s="1308">
        <f>L5/G5-1</f>
        <v>0.20526693257168738</v>
      </c>
      <c r="Q5" s="1011">
        <f>L5-B5</f>
        <v>5715</v>
      </c>
      <c r="R5" s="1118">
        <f>L5/B5-1</f>
        <v>6.3446423020560472E-2</v>
      </c>
      <c r="S5" s="385"/>
      <c r="T5" s="196"/>
      <c r="U5" s="385"/>
      <c r="V5" s="196"/>
      <c r="W5" s="385"/>
      <c r="X5" s="196"/>
    </row>
    <row r="6" spans="1:24" ht="17.25" customHeight="1">
      <c r="A6" s="977" t="s">
        <v>16</v>
      </c>
      <c r="B6" s="227">
        <v>11350</v>
      </c>
      <c r="C6" s="227">
        <v>10778</v>
      </c>
      <c r="D6" s="227">
        <v>10155</v>
      </c>
      <c r="E6" s="227">
        <v>10481</v>
      </c>
      <c r="F6" s="227">
        <v>10697</v>
      </c>
      <c r="G6" s="227">
        <v>11433</v>
      </c>
      <c r="H6" s="227">
        <v>12589</v>
      </c>
      <c r="I6" s="227">
        <v>13376</v>
      </c>
      <c r="J6" s="227">
        <v>12859</v>
      </c>
      <c r="K6" s="227">
        <v>13667</v>
      </c>
      <c r="L6" s="215">
        <v>14616</v>
      </c>
      <c r="M6" s="1060">
        <f t="shared" ref="M6:M19" si="0">L6-K6</f>
        <v>949</v>
      </c>
      <c r="N6" s="1115">
        <f t="shared" ref="N6:N19" si="1">L6/K6-1</f>
        <v>6.9437330796809915E-2</v>
      </c>
      <c r="O6" s="1015">
        <f t="shared" ref="O6:O19" si="2">L6-G6</f>
        <v>3183</v>
      </c>
      <c r="P6" s="298">
        <f t="shared" ref="P6:P19" si="3">L6/G6-1</f>
        <v>0.27840461821044338</v>
      </c>
      <c r="Q6" s="300">
        <f t="shared" ref="Q6:Q19" si="4">L6-B6</f>
        <v>3266</v>
      </c>
      <c r="R6" s="1115">
        <f t="shared" ref="R6:R19" si="5">L6/B6-1</f>
        <v>0.28775330396475773</v>
      </c>
      <c r="S6" s="385"/>
      <c r="T6" s="196"/>
      <c r="U6" s="385"/>
      <c r="V6" s="196"/>
      <c r="W6" s="385"/>
      <c r="X6" s="196"/>
    </row>
    <row r="7" spans="1:24" ht="17.25" customHeight="1">
      <c r="A7" s="977" t="s">
        <v>17</v>
      </c>
      <c r="B7" s="227">
        <v>8419</v>
      </c>
      <c r="C7" s="227">
        <v>8014</v>
      </c>
      <c r="D7" s="227">
        <v>7372</v>
      </c>
      <c r="E7" s="227">
        <v>7675</v>
      </c>
      <c r="F7" s="227">
        <v>7251</v>
      </c>
      <c r="G7" s="227">
        <v>7268</v>
      </c>
      <c r="H7" s="227">
        <v>7901</v>
      </c>
      <c r="I7" s="227">
        <v>8385</v>
      </c>
      <c r="J7" s="227">
        <v>8059</v>
      </c>
      <c r="K7" s="227">
        <v>8350</v>
      </c>
      <c r="L7" s="215">
        <v>9001</v>
      </c>
      <c r="M7" s="1060">
        <f t="shared" si="0"/>
        <v>651</v>
      </c>
      <c r="N7" s="1115">
        <f t="shared" si="1"/>
        <v>7.7964071856287509E-2</v>
      </c>
      <c r="O7" s="1015">
        <f t="shared" si="2"/>
        <v>1733</v>
      </c>
      <c r="P7" s="298">
        <f t="shared" si="3"/>
        <v>0.23844248761695108</v>
      </c>
      <c r="Q7" s="300">
        <f t="shared" si="4"/>
        <v>582</v>
      </c>
      <c r="R7" s="1115">
        <f t="shared" si="5"/>
        <v>6.9129350279130586E-2</v>
      </c>
      <c r="S7" s="385"/>
      <c r="T7" s="196"/>
      <c r="U7" s="385"/>
      <c r="V7" s="196"/>
      <c r="W7" s="385"/>
      <c r="X7" s="196"/>
    </row>
    <row r="8" spans="1:24" ht="17.25" customHeight="1">
      <c r="A8" s="977" t="s">
        <v>18</v>
      </c>
      <c r="B8" s="227">
        <v>5960</v>
      </c>
      <c r="C8" s="227">
        <v>5400</v>
      </c>
      <c r="D8" s="227">
        <v>5114</v>
      </c>
      <c r="E8" s="227">
        <v>5077</v>
      </c>
      <c r="F8" s="227">
        <v>4959</v>
      </c>
      <c r="G8" s="227">
        <v>5112</v>
      </c>
      <c r="H8" s="227">
        <v>5516</v>
      </c>
      <c r="I8" s="227">
        <v>5695</v>
      </c>
      <c r="J8" s="227">
        <v>5610</v>
      </c>
      <c r="K8" s="227">
        <v>5903</v>
      </c>
      <c r="L8" s="215">
        <v>6172</v>
      </c>
      <c r="M8" s="1060">
        <f t="shared" si="0"/>
        <v>269</v>
      </c>
      <c r="N8" s="1115">
        <f t="shared" si="1"/>
        <v>4.5570049127562351E-2</v>
      </c>
      <c r="O8" s="1015">
        <f t="shared" si="2"/>
        <v>1060</v>
      </c>
      <c r="P8" s="298">
        <f t="shared" si="3"/>
        <v>0.20735524256651017</v>
      </c>
      <c r="Q8" s="300">
        <f t="shared" si="4"/>
        <v>212</v>
      </c>
      <c r="R8" s="1115">
        <f t="shared" si="5"/>
        <v>3.5570469798657633E-2</v>
      </c>
      <c r="S8" s="385"/>
      <c r="T8" s="196"/>
      <c r="U8" s="385"/>
      <c r="V8" s="196"/>
      <c r="W8" s="385"/>
      <c r="X8" s="196"/>
    </row>
    <row r="9" spans="1:24" ht="17.25" customHeight="1">
      <c r="A9" s="977" t="s">
        <v>19</v>
      </c>
      <c r="B9" s="227">
        <v>4639</v>
      </c>
      <c r="C9" s="227">
        <v>4050</v>
      </c>
      <c r="D9" s="227">
        <v>3881</v>
      </c>
      <c r="E9" s="227">
        <v>3844</v>
      </c>
      <c r="F9" s="227">
        <v>3988</v>
      </c>
      <c r="G9" s="227">
        <v>4089</v>
      </c>
      <c r="H9" s="227">
        <v>4447</v>
      </c>
      <c r="I9" s="227">
        <v>4796</v>
      </c>
      <c r="J9" s="227">
        <v>4584</v>
      </c>
      <c r="K9" s="227">
        <v>4668</v>
      </c>
      <c r="L9" s="215">
        <v>5183</v>
      </c>
      <c r="M9" s="1060">
        <f t="shared" si="0"/>
        <v>515</v>
      </c>
      <c r="N9" s="1115">
        <f t="shared" si="1"/>
        <v>0.11032562125107104</v>
      </c>
      <c r="O9" s="1015">
        <f t="shared" si="2"/>
        <v>1094</v>
      </c>
      <c r="P9" s="298">
        <f t="shared" si="3"/>
        <v>0.26754707752506723</v>
      </c>
      <c r="Q9" s="300">
        <f t="shared" si="4"/>
        <v>544</v>
      </c>
      <c r="R9" s="1115">
        <f t="shared" si="5"/>
        <v>0.1172666522957535</v>
      </c>
      <c r="S9" s="385"/>
      <c r="T9" s="196"/>
      <c r="U9" s="385"/>
      <c r="V9" s="196"/>
      <c r="W9" s="385"/>
      <c r="X9" s="196"/>
    </row>
    <row r="10" spans="1:24" ht="17.25" customHeight="1">
      <c r="A10" s="977" t="s">
        <v>20</v>
      </c>
      <c r="B10" s="227">
        <v>2218</v>
      </c>
      <c r="C10" s="227">
        <v>1881</v>
      </c>
      <c r="D10" s="227">
        <v>1713</v>
      </c>
      <c r="E10" s="227">
        <v>1801</v>
      </c>
      <c r="F10" s="227">
        <v>1685</v>
      </c>
      <c r="G10" s="227">
        <v>1782</v>
      </c>
      <c r="H10" s="227">
        <v>1856</v>
      </c>
      <c r="I10" s="227">
        <v>2075</v>
      </c>
      <c r="J10" s="227">
        <v>1856</v>
      </c>
      <c r="K10" s="227">
        <v>1905</v>
      </c>
      <c r="L10" s="215">
        <v>1969</v>
      </c>
      <c r="M10" s="1060">
        <f t="shared" si="0"/>
        <v>64</v>
      </c>
      <c r="N10" s="1115">
        <f t="shared" si="1"/>
        <v>3.3595800524934383E-2</v>
      </c>
      <c r="O10" s="1015">
        <f t="shared" si="2"/>
        <v>187</v>
      </c>
      <c r="P10" s="298">
        <f t="shared" si="3"/>
        <v>0.10493827160493829</v>
      </c>
      <c r="Q10" s="300">
        <f t="shared" si="4"/>
        <v>-249</v>
      </c>
      <c r="R10" s="1115">
        <f t="shared" si="5"/>
        <v>-0.11226330027051401</v>
      </c>
      <c r="S10" s="385"/>
      <c r="T10" s="196"/>
      <c r="U10" s="385"/>
      <c r="V10" s="196"/>
      <c r="W10" s="385"/>
      <c r="X10" s="196"/>
    </row>
    <row r="11" spans="1:24" ht="17.25" customHeight="1">
      <c r="A11" s="977" t="s">
        <v>21</v>
      </c>
      <c r="B11" s="227">
        <v>6305</v>
      </c>
      <c r="C11" s="227">
        <v>5713</v>
      </c>
      <c r="D11" s="227">
        <v>5379</v>
      </c>
      <c r="E11" s="227">
        <v>5381</v>
      </c>
      <c r="F11" s="227">
        <v>5341</v>
      </c>
      <c r="G11" s="227">
        <v>5604</v>
      </c>
      <c r="H11" s="227">
        <v>5911</v>
      </c>
      <c r="I11" s="227">
        <v>6482</v>
      </c>
      <c r="J11" s="227">
        <v>6106</v>
      </c>
      <c r="K11" s="227">
        <v>6513</v>
      </c>
      <c r="L11" s="215">
        <v>6737</v>
      </c>
      <c r="M11" s="1060">
        <f t="shared" si="0"/>
        <v>224</v>
      </c>
      <c r="N11" s="1115">
        <f t="shared" si="1"/>
        <v>3.4392752955627159E-2</v>
      </c>
      <c r="O11" s="1015">
        <f t="shared" si="2"/>
        <v>1133</v>
      </c>
      <c r="P11" s="298">
        <f t="shared" si="3"/>
        <v>0.20217701641684505</v>
      </c>
      <c r="Q11" s="300">
        <f t="shared" si="4"/>
        <v>432</v>
      </c>
      <c r="R11" s="1115">
        <f t="shared" si="5"/>
        <v>6.8517049960348908E-2</v>
      </c>
      <c r="S11" s="385"/>
      <c r="T11" s="196"/>
      <c r="U11" s="385"/>
      <c r="V11" s="196"/>
      <c r="W11" s="385"/>
      <c r="X11" s="196"/>
    </row>
    <row r="12" spans="1:24" ht="17.25" customHeight="1">
      <c r="A12" s="977" t="s">
        <v>22</v>
      </c>
      <c r="B12" s="227">
        <v>3229</v>
      </c>
      <c r="C12" s="227">
        <v>2958</v>
      </c>
      <c r="D12" s="227">
        <v>2818</v>
      </c>
      <c r="E12" s="227">
        <v>2727</v>
      </c>
      <c r="F12" s="227">
        <v>2852</v>
      </c>
      <c r="G12" s="227">
        <v>2819</v>
      </c>
      <c r="H12" s="227">
        <v>3026</v>
      </c>
      <c r="I12" s="227">
        <v>3207</v>
      </c>
      <c r="J12" s="227">
        <v>3030</v>
      </c>
      <c r="K12" s="227">
        <v>3197</v>
      </c>
      <c r="L12" s="215">
        <v>3591</v>
      </c>
      <c r="M12" s="1060">
        <f t="shared" si="0"/>
        <v>394</v>
      </c>
      <c r="N12" s="1115">
        <f t="shared" si="1"/>
        <v>0.12324053800437906</v>
      </c>
      <c r="O12" s="1015">
        <f t="shared" si="2"/>
        <v>772</v>
      </c>
      <c r="P12" s="298">
        <f t="shared" si="3"/>
        <v>0.2738559772969138</v>
      </c>
      <c r="Q12" s="300">
        <f t="shared" si="4"/>
        <v>362</v>
      </c>
      <c r="R12" s="1115">
        <f t="shared" si="5"/>
        <v>0.1121090120780428</v>
      </c>
      <c r="S12" s="385"/>
      <c r="T12" s="196"/>
      <c r="U12" s="385"/>
      <c r="V12" s="196"/>
      <c r="W12" s="385"/>
      <c r="X12" s="196"/>
    </row>
    <row r="13" spans="1:24" ht="17.25" customHeight="1">
      <c r="A13" s="977" t="s">
        <v>23</v>
      </c>
      <c r="B13" s="227">
        <v>5069</v>
      </c>
      <c r="C13" s="227">
        <v>5138</v>
      </c>
      <c r="D13" s="227">
        <v>4548</v>
      </c>
      <c r="E13" s="227">
        <v>4536</v>
      </c>
      <c r="F13" s="227">
        <v>4600</v>
      </c>
      <c r="G13" s="227">
        <v>4429</v>
      </c>
      <c r="H13" s="227">
        <v>4592</v>
      </c>
      <c r="I13" s="227">
        <v>4712</v>
      </c>
      <c r="J13" s="227">
        <v>4448</v>
      </c>
      <c r="K13" s="227">
        <v>4872</v>
      </c>
      <c r="L13" s="215">
        <v>5086</v>
      </c>
      <c r="M13" s="1060">
        <f t="shared" si="0"/>
        <v>214</v>
      </c>
      <c r="N13" s="1115">
        <f t="shared" si="1"/>
        <v>4.3924466338259416E-2</v>
      </c>
      <c r="O13" s="1015">
        <f t="shared" si="2"/>
        <v>657</v>
      </c>
      <c r="P13" s="298">
        <f t="shared" si="3"/>
        <v>0.14834048317904713</v>
      </c>
      <c r="Q13" s="300">
        <f t="shared" si="4"/>
        <v>17</v>
      </c>
      <c r="R13" s="1115">
        <f t="shared" si="5"/>
        <v>3.3537186821859244E-3</v>
      </c>
      <c r="S13" s="385"/>
      <c r="T13" s="196"/>
      <c r="U13" s="385"/>
      <c r="V13" s="196"/>
      <c r="W13" s="385"/>
      <c r="X13" s="196"/>
    </row>
    <row r="14" spans="1:24" ht="17.25" customHeight="1">
      <c r="A14" s="977" t="s">
        <v>24</v>
      </c>
      <c r="B14" s="227">
        <v>4677</v>
      </c>
      <c r="C14" s="227">
        <v>4173</v>
      </c>
      <c r="D14" s="227">
        <v>3972</v>
      </c>
      <c r="E14" s="227">
        <v>4132</v>
      </c>
      <c r="F14" s="227">
        <v>4072</v>
      </c>
      <c r="G14" s="227">
        <v>4179</v>
      </c>
      <c r="H14" s="227">
        <v>4359</v>
      </c>
      <c r="I14" s="227">
        <v>4740</v>
      </c>
      <c r="J14" s="227">
        <v>4369</v>
      </c>
      <c r="K14" s="227">
        <v>4542</v>
      </c>
      <c r="L14" s="215">
        <v>4823</v>
      </c>
      <c r="M14" s="1060">
        <f t="shared" si="0"/>
        <v>281</v>
      </c>
      <c r="N14" s="1115">
        <f t="shared" si="1"/>
        <v>6.1867018934390172E-2</v>
      </c>
      <c r="O14" s="1015">
        <f t="shared" si="2"/>
        <v>644</v>
      </c>
      <c r="P14" s="298">
        <f t="shared" si="3"/>
        <v>0.15410385259631498</v>
      </c>
      <c r="Q14" s="300">
        <f t="shared" si="4"/>
        <v>146</v>
      </c>
      <c r="R14" s="1115">
        <f t="shared" si="5"/>
        <v>3.1216591832371243E-2</v>
      </c>
      <c r="S14" s="385"/>
      <c r="T14" s="196"/>
      <c r="U14" s="385"/>
      <c r="V14" s="196"/>
      <c r="W14" s="385"/>
      <c r="X14" s="196"/>
    </row>
    <row r="15" spans="1:24" ht="17.25" customHeight="1">
      <c r="A15" s="977" t="s">
        <v>25</v>
      </c>
      <c r="B15" s="227">
        <v>4988</v>
      </c>
      <c r="C15" s="227">
        <v>4843</v>
      </c>
      <c r="D15" s="227">
        <v>4846</v>
      </c>
      <c r="E15" s="227">
        <v>4675</v>
      </c>
      <c r="F15" s="227">
        <v>4631</v>
      </c>
      <c r="G15" s="227">
        <v>4569</v>
      </c>
      <c r="H15" s="227">
        <v>4755</v>
      </c>
      <c r="I15" s="227">
        <v>5081</v>
      </c>
      <c r="J15" s="227">
        <v>4767</v>
      </c>
      <c r="K15" s="227">
        <v>4892</v>
      </c>
      <c r="L15" s="215">
        <v>5262</v>
      </c>
      <c r="M15" s="1060">
        <f t="shared" si="0"/>
        <v>370</v>
      </c>
      <c r="N15" s="1115">
        <f t="shared" si="1"/>
        <v>7.5633687653311465E-2</v>
      </c>
      <c r="O15" s="1015">
        <f t="shared" si="2"/>
        <v>693</v>
      </c>
      <c r="P15" s="298">
        <f t="shared" si="3"/>
        <v>0.15167432698621153</v>
      </c>
      <c r="Q15" s="300">
        <f t="shared" si="4"/>
        <v>274</v>
      </c>
      <c r="R15" s="1115">
        <f t="shared" si="5"/>
        <v>5.4931836407377643E-2</v>
      </c>
      <c r="S15" s="385"/>
      <c r="T15" s="196"/>
      <c r="U15" s="385"/>
      <c r="V15" s="196"/>
      <c r="W15" s="385"/>
      <c r="X15" s="196"/>
    </row>
    <row r="16" spans="1:24" ht="17.25" customHeight="1">
      <c r="A16" s="977" t="s">
        <v>26</v>
      </c>
      <c r="B16" s="227">
        <v>10352</v>
      </c>
      <c r="C16" s="227">
        <v>9538</v>
      </c>
      <c r="D16" s="227">
        <v>8824</v>
      </c>
      <c r="E16" s="227">
        <v>8865</v>
      </c>
      <c r="F16" s="227">
        <v>8784</v>
      </c>
      <c r="G16" s="227">
        <v>8914</v>
      </c>
      <c r="H16" s="227">
        <v>9105</v>
      </c>
      <c r="I16" s="227">
        <v>9976</v>
      </c>
      <c r="J16" s="227">
        <v>9463</v>
      </c>
      <c r="K16" s="227">
        <v>9964</v>
      </c>
      <c r="L16" s="215">
        <v>10854</v>
      </c>
      <c r="M16" s="1060">
        <f t="shared" si="0"/>
        <v>890</v>
      </c>
      <c r="N16" s="1115">
        <f t="shared" si="1"/>
        <v>8.9321557607386692E-2</v>
      </c>
      <c r="O16" s="1015">
        <f t="shared" si="2"/>
        <v>1940</v>
      </c>
      <c r="P16" s="298">
        <f t="shared" si="3"/>
        <v>0.21763518061476339</v>
      </c>
      <c r="Q16" s="300">
        <f t="shared" si="4"/>
        <v>502</v>
      </c>
      <c r="R16" s="1115">
        <f t="shared" si="5"/>
        <v>4.849304482225647E-2</v>
      </c>
      <c r="S16" s="385"/>
      <c r="T16" s="196"/>
      <c r="U16" s="385"/>
      <c r="V16" s="196"/>
      <c r="W16" s="385"/>
      <c r="X16" s="196"/>
    </row>
    <row r="17" spans="1:24" ht="17.25" customHeight="1">
      <c r="A17" s="977" t="s">
        <v>27</v>
      </c>
      <c r="B17" s="227">
        <v>6029</v>
      </c>
      <c r="C17" s="227">
        <v>5535</v>
      </c>
      <c r="D17" s="227">
        <v>5315</v>
      </c>
      <c r="E17" s="227">
        <v>5255</v>
      </c>
      <c r="F17" s="227">
        <v>5200</v>
      </c>
      <c r="G17" s="227">
        <v>5198</v>
      </c>
      <c r="H17" s="227">
        <v>5507</v>
      </c>
      <c r="I17" s="227">
        <v>5929</v>
      </c>
      <c r="J17" s="227">
        <v>5588</v>
      </c>
      <c r="K17" s="227">
        <v>5620</v>
      </c>
      <c r="L17" s="215">
        <v>6174</v>
      </c>
      <c r="M17" s="1060">
        <f t="shared" si="0"/>
        <v>554</v>
      </c>
      <c r="N17" s="1115">
        <f t="shared" si="1"/>
        <v>9.8576512455516019E-2</v>
      </c>
      <c r="O17" s="1015">
        <f t="shared" si="2"/>
        <v>976</v>
      </c>
      <c r="P17" s="298">
        <f t="shared" si="3"/>
        <v>0.18776452481723749</v>
      </c>
      <c r="Q17" s="300">
        <f t="shared" si="4"/>
        <v>145</v>
      </c>
      <c r="R17" s="1115">
        <f t="shared" si="5"/>
        <v>2.4050422955714135E-2</v>
      </c>
      <c r="S17" s="385"/>
      <c r="T17" s="196"/>
      <c r="U17" s="385"/>
      <c r="V17" s="196"/>
      <c r="W17" s="385"/>
      <c r="X17" s="196"/>
    </row>
    <row r="18" spans="1:24" ht="17.25" customHeight="1">
      <c r="A18" s="977" t="s">
        <v>28</v>
      </c>
      <c r="B18" s="227">
        <v>5702</v>
      </c>
      <c r="C18" s="227">
        <v>5311</v>
      </c>
      <c r="D18" s="227">
        <v>4959</v>
      </c>
      <c r="E18" s="227">
        <v>4935</v>
      </c>
      <c r="F18" s="227">
        <v>4933</v>
      </c>
      <c r="G18" s="227">
        <v>5002</v>
      </c>
      <c r="H18" s="227">
        <v>5364</v>
      </c>
      <c r="I18" s="227">
        <v>5480</v>
      </c>
      <c r="J18" s="227">
        <v>5439</v>
      </c>
      <c r="K18" s="227">
        <v>5549</v>
      </c>
      <c r="L18" s="215">
        <v>5970</v>
      </c>
      <c r="M18" s="1060">
        <f t="shared" si="0"/>
        <v>421</v>
      </c>
      <c r="N18" s="1115">
        <f t="shared" si="1"/>
        <v>7.5869526040728053E-2</v>
      </c>
      <c r="O18" s="1015">
        <f t="shared" si="2"/>
        <v>968</v>
      </c>
      <c r="P18" s="298">
        <f t="shared" si="3"/>
        <v>0.19352259096361446</v>
      </c>
      <c r="Q18" s="300">
        <f t="shared" si="4"/>
        <v>268</v>
      </c>
      <c r="R18" s="1115">
        <f t="shared" si="5"/>
        <v>4.7001052262364063E-2</v>
      </c>
      <c r="S18" s="385"/>
      <c r="T18" s="196"/>
      <c r="U18" s="385"/>
      <c r="V18" s="196"/>
      <c r="W18" s="385"/>
      <c r="X18" s="196"/>
    </row>
    <row r="19" spans="1:24" ht="17.25" customHeight="1">
      <c r="A19" s="977" t="s">
        <v>29</v>
      </c>
      <c r="B19" s="227">
        <v>11139</v>
      </c>
      <c r="C19" s="227">
        <v>10490</v>
      </c>
      <c r="D19" s="227">
        <v>9489</v>
      </c>
      <c r="E19" s="227">
        <v>9218</v>
      </c>
      <c r="F19" s="227">
        <v>9063</v>
      </c>
      <c r="G19" s="227">
        <v>9079</v>
      </c>
      <c r="H19" s="227">
        <v>9534</v>
      </c>
      <c r="I19" s="227">
        <v>10078</v>
      </c>
      <c r="J19" s="227">
        <v>9314</v>
      </c>
      <c r="K19" s="227">
        <v>9642</v>
      </c>
      <c r="L19" s="215">
        <v>10353</v>
      </c>
      <c r="M19" s="1060">
        <f t="shared" si="0"/>
        <v>711</v>
      </c>
      <c r="N19" s="1115">
        <f t="shared" si="1"/>
        <v>7.3739887990043496E-2</v>
      </c>
      <c r="O19" s="1015">
        <f t="shared" si="2"/>
        <v>1274</v>
      </c>
      <c r="P19" s="298">
        <f t="shared" si="3"/>
        <v>0.14032382420971468</v>
      </c>
      <c r="Q19" s="300">
        <f t="shared" si="4"/>
        <v>-786</v>
      </c>
      <c r="R19" s="1115">
        <f t="shared" si="5"/>
        <v>-7.0562887153245324E-2</v>
      </c>
      <c r="S19" s="385"/>
      <c r="T19" s="196"/>
      <c r="U19" s="385"/>
      <c r="V19" s="196"/>
      <c r="W19" s="385"/>
      <c r="X19" s="196"/>
    </row>
    <row r="20" spans="1:24" s="551" customFormat="1" ht="17.25" customHeight="1">
      <c r="A20" s="980"/>
      <c r="B20" s="1208"/>
      <c r="C20" s="1208"/>
      <c r="D20" s="1208"/>
      <c r="E20" s="1208"/>
      <c r="F20" s="1208"/>
      <c r="G20" s="1208"/>
      <c r="H20" s="1208"/>
      <c r="I20" s="1208"/>
      <c r="J20" s="1208"/>
      <c r="K20" s="1208"/>
      <c r="L20" s="1208"/>
      <c r="M20" s="1466"/>
      <c r="N20" s="1008"/>
      <c r="O20" s="1466"/>
      <c r="P20" s="1008"/>
      <c r="Q20" s="1466"/>
      <c r="R20" s="1008"/>
      <c r="S20" s="385"/>
      <c r="T20" s="196"/>
      <c r="U20" s="385"/>
      <c r="V20" s="196"/>
      <c r="W20" s="385"/>
      <c r="X20" s="196"/>
    </row>
    <row r="21" spans="1:24" s="18" customFormat="1" ht="17.25" customHeight="1">
      <c r="A21" s="419" t="s">
        <v>479</v>
      </c>
      <c r="B21" s="147"/>
      <c r="C21" s="147"/>
      <c r="D21" s="147"/>
      <c r="E21" s="147"/>
      <c r="F21" s="147"/>
      <c r="G21" s="147"/>
      <c r="H21" s="147"/>
      <c r="I21" s="147"/>
      <c r="J21" s="271"/>
      <c r="K21" s="147"/>
      <c r="L21" s="147"/>
      <c r="M21" s="147"/>
      <c r="N21" s="147"/>
      <c r="O21" s="147"/>
      <c r="P21" s="147"/>
      <c r="T21"/>
      <c r="U21"/>
      <c r="V21"/>
    </row>
    <row r="22" spans="1:24">
      <c r="A22" s="69" t="s">
        <v>513</v>
      </c>
      <c r="B22" s="271"/>
      <c r="C22" s="271"/>
      <c r="D22" s="271"/>
      <c r="E22" s="271"/>
      <c r="F22" s="271"/>
      <c r="G22" s="271"/>
      <c r="H22" s="271"/>
      <c r="I22" s="271"/>
      <c r="J22" s="271"/>
      <c r="K22" s="271"/>
      <c r="L22" s="271"/>
      <c r="M22"/>
      <c r="N22"/>
      <c r="O22"/>
      <c r="P22"/>
      <c r="Q22"/>
      <c r="R22"/>
      <c r="T22"/>
      <c r="U22"/>
      <c r="V22"/>
    </row>
    <row r="23" spans="1:24">
      <c r="B23"/>
      <c r="C23"/>
      <c r="D23"/>
      <c r="E23"/>
      <c r="F23"/>
      <c r="G23"/>
      <c r="H23"/>
      <c r="I23"/>
      <c r="J23"/>
      <c r="K23"/>
      <c r="L23"/>
      <c r="M23"/>
      <c r="N23"/>
      <c r="O23"/>
      <c r="P23"/>
      <c r="Q23"/>
      <c r="R23"/>
    </row>
    <row r="24" spans="1:24">
      <c r="B24"/>
      <c r="C24"/>
      <c r="D24"/>
      <c r="E24"/>
      <c r="F24"/>
      <c r="G24"/>
      <c r="H24"/>
      <c r="I24"/>
      <c r="J24"/>
      <c r="K24"/>
      <c r="L24"/>
      <c r="M24"/>
      <c r="N24"/>
      <c r="O24"/>
      <c r="P24"/>
      <c r="Q24"/>
      <c r="R24"/>
    </row>
  </sheetData>
  <mergeCells count="5">
    <mergeCell ref="A3:A4"/>
    <mergeCell ref="B3:L3"/>
    <mergeCell ref="M3:N3"/>
    <mergeCell ref="O3:P3"/>
    <mergeCell ref="Q3:R3"/>
  </mergeCells>
  <hyperlinks>
    <hyperlink ref="T2" location="OBSAH!A1" display="Zpět na obsah"/>
  </hyperlinks>
  <pageMargins left="0.70866141732283472" right="0.70866141732283472" top="0.78740157480314965" bottom="0.78740157480314965" header="0.31496062992125984" footer="0.31496062992125984"/>
  <pageSetup paperSize="9" scale="95"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8"/>
  <dimension ref="A1:X26"/>
  <sheetViews>
    <sheetView showGridLines="0" zoomScaleNormal="100" workbookViewId="0"/>
  </sheetViews>
  <sheetFormatPr defaultColWidth="9.140625" defaultRowHeight="15"/>
  <cols>
    <col min="1" max="1" width="18" style="147" customWidth="1"/>
    <col min="2" max="12" width="7.140625" style="147" customWidth="1"/>
    <col min="13" max="13" width="5.28515625" style="147" bestFit="1" customWidth="1"/>
    <col min="14" max="14" width="5.28515625" style="147" customWidth="1"/>
    <col min="15" max="15" width="5.28515625" style="147" bestFit="1" customWidth="1"/>
    <col min="16" max="16" width="5.42578125" style="147" bestFit="1" customWidth="1"/>
    <col min="17" max="17" width="5.85546875" style="147" bestFit="1" customWidth="1"/>
    <col min="18" max="18" width="6" style="147" bestFit="1" customWidth="1"/>
    <col min="19" max="16384" width="9.140625" style="147"/>
  </cols>
  <sheetData>
    <row r="1" spans="1:24" s="35" customFormat="1" ht="17.25" customHeight="1">
      <c r="A1" s="121" t="s">
        <v>981</v>
      </c>
      <c r="B1" s="124"/>
      <c r="C1" s="124"/>
      <c r="D1" s="124"/>
      <c r="E1" s="53"/>
      <c r="F1" s="53"/>
      <c r="G1" s="53"/>
      <c r="H1" s="53"/>
      <c r="I1" s="53"/>
      <c r="L1" s="280"/>
    </row>
    <row r="2" spans="1:24" ht="17.25" customHeight="1" thickBot="1">
      <c r="A2" s="1614" t="s">
        <v>1719</v>
      </c>
      <c r="B2" s="146"/>
      <c r="C2" s="146"/>
      <c r="P2" s="146"/>
      <c r="Q2" s="146"/>
      <c r="R2" s="146"/>
      <c r="S2" s="146"/>
      <c r="T2" s="213" t="s">
        <v>1602</v>
      </c>
      <c r="U2" s="146"/>
    </row>
    <row r="3" spans="1:24" ht="33.75" customHeight="1">
      <c r="A3" s="1963" t="s">
        <v>184</v>
      </c>
      <c r="B3" s="1965" t="s">
        <v>193</v>
      </c>
      <c r="C3" s="1966"/>
      <c r="D3" s="1966"/>
      <c r="E3" s="1966"/>
      <c r="F3" s="1966"/>
      <c r="G3" s="1966"/>
      <c r="H3" s="1966"/>
      <c r="I3" s="1966"/>
      <c r="J3" s="1966"/>
      <c r="K3" s="1966"/>
      <c r="L3" s="1972"/>
      <c r="M3" s="1967" t="s">
        <v>941</v>
      </c>
      <c r="N3" s="1968"/>
      <c r="O3" s="1969" t="s">
        <v>945</v>
      </c>
      <c r="P3" s="1970"/>
      <c r="Q3" s="1971" t="s">
        <v>944</v>
      </c>
      <c r="R3" s="1968"/>
    </row>
    <row r="4" spans="1:24" ht="17.25" customHeight="1" thickBot="1">
      <c r="A4" s="1964"/>
      <c r="B4" s="995" t="s">
        <v>11</v>
      </c>
      <c r="C4" s="995" t="s">
        <v>12</v>
      </c>
      <c r="D4" s="995" t="s">
        <v>13</v>
      </c>
      <c r="E4" s="995" t="s">
        <v>135</v>
      </c>
      <c r="F4" s="995" t="s">
        <v>183</v>
      </c>
      <c r="G4" s="996" t="s">
        <v>432</v>
      </c>
      <c r="H4" s="996" t="s">
        <v>529</v>
      </c>
      <c r="I4" s="996" t="s">
        <v>589</v>
      </c>
      <c r="J4" s="996" t="s">
        <v>656</v>
      </c>
      <c r="K4" s="996" t="s">
        <v>673</v>
      </c>
      <c r="L4" s="1112" t="s">
        <v>939</v>
      </c>
      <c r="M4" s="1058" t="s">
        <v>185</v>
      </c>
      <c r="N4" s="1000" t="s">
        <v>186</v>
      </c>
      <c r="O4" s="1010" t="s">
        <v>185</v>
      </c>
      <c r="P4" s="1000" t="s">
        <v>186</v>
      </c>
      <c r="Q4" s="1010" t="s">
        <v>185</v>
      </c>
      <c r="R4" s="1117" t="s">
        <v>186</v>
      </c>
      <c r="T4"/>
    </row>
    <row r="5" spans="1:24" ht="17.25" customHeight="1">
      <c r="A5" s="975" t="s">
        <v>1601</v>
      </c>
      <c r="B5" s="487">
        <v>39070.1</v>
      </c>
      <c r="C5" s="487">
        <v>38385.9</v>
      </c>
      <c r="D5" s="487">
        <v>38069.599999999999</v>
      </c>
      <c r="E5" s="487">
        <v>38114.9</v>
      </c>
      <c r="F5" s="487">
        <v>38223.4</v>
      </c>
      <c r="G5" s="487">
        <v>39133.300000000003</v>
      </c>
      <c r="H5" s="487">
        <v>40193.300000000003</v>
      </c>
      <c r="I5" s="487">
        <v>41305.800000000003</v>
      </c>
      <c r="J5" s="487">
        <v>42488.4</v>
      </c>
      <c r="K5" s="487">
        <v>43963.4</v>
      </c>
      <c r="L5" s="493">
        <v>45385.5</v>
      </c>
      <c r="M5" s="1059">
        <f>L5-K5</f>
        <v>1422.0999999999985</v>
      </c>
      <c r="N5" s="1118">
        <f>L5/K5-1</f>
        <v>3.2347361669024632E-2</v>
      </c>
      <c r="O5" s="1013">
        <f>L5-G5</f>
        <v>6252.1999999999971</v>
      </c>
      <c r="P5" s="1308">
        <f>L5/G5-1</f>
        <v>0.15976674596826745</v>
      </c>
      <c r="Q5" s="1011">
        <f>L5-B5</f>
        <v>6315.4000000000015</v>
      </c>
      <c r="R5" s="1118">
        <f>L5/B5-1</f>
        <v>0.1616427907786262</v>
      </c>
      <c r="S5"/>
      <c r="T5"/>
      <c r="U5"/>
      <c r="V5"/>
      <c r="W5"/>
      <c r="X5"/>
    </row>
    <row r="6" spans="1:24" ht="17.25" customHeight="1">
      <c r="A6" s="977" t="s">
        <v>16</v>
      </c>
      <c r="B6" s="489">
        <v>5583.9</v>
      </c>
      <c r="C6" s="489">
        <v>5638.4</v>
      </c>
      <c r="D6" s="489">
        <v>5652.3</v>
      </c>
      <c r="E6" s="489">
        <v>5719.5</v>
      </c>
      <c r="F6" s="489">
        <v>5892.1</v>
      </c>
      <c r="G6" s="489">
        <v>6027.7</v>
      </c>
      <c r="H6" s="489">
        <v>6142.3</v>
      </c>
      <c r="I6" s="489">
        <v>6365.6</v>
      </c>
      <c r="J6" s="489">
        <v>6500.4</v>
      </c>
      <c r="K6" s="489">
        <v>6655.2</v>
      </c>
      <c r="L6" s="494">
        <v>6877.1</v>
      </c>
      <c r="M6" s="1060">
        <f t="shared" ref="M6:M19" si="0">L6-K6</f>
        <v>221.90000000000055</v>
      </c>
      <c r="N6" s="1115">
        <f t="shared" ref="N6:N19" si="1">L6/K6-1</f>
        <v>3.3342348840004865E-2</v>
      </c>
      <c r="O6" s="1015">
        <f t="shared" ref="O6:O19" si="2">L6-G6</f>
        <v>849.40000000000055</v>
      </c>
      <c r="P6" s="298">
        <f t="shared" ref="P6:P19" si="3">L6/G6-1</f>
        <v>0.14091610398659538</v>
      </c>
      <c r="Q6" s="300">
        <f t="shared" ref="Q6:Q19" si="4">L6-B6</f>
        <v>1293.2000000000007</v>
      </c>
      <c r="R6" s="1115">
        <f t="shared" ref="R6:R19" si="5">L6/B6-1</f>
        <v>0.23159440534393538</v>
      </c>
      <c r="S6"/>
      <c r="T6"/>
      <c r="U6"/>
      <c r="V6"/>
      <c r="W6"/>
      <c r="X6"/>
    </row>
    <row r="7" spans="1:24" ht="17.25" customHeight="1">
      <c r="A7" s="977" t="s">
        <v>17</v>
      </c>
      <c r="B7" s="489">
        <v>3640.3</v>
      </c>
      <c r="C7" s="489">
        <v>3602.1</v>
      </c>
      <c r="D7" s="489">
        <v>3614.7</v>
      </c>
      <c r="E7" s="489">
        <v>3581.2</v>
      </c>
      <c r="F7" s="489">
        <v>3586.8</v>
      </c>
      <c r="G7" s="489">
        <v>3649.5</v>
      </c>
      <c r="H7" s="489">
        <v>3773.6</v>
      </c>
      <c r="I7" s="489">
        <v>3877.6</v>
      </c>
      <c r="J7" s="489">
        <v>4026.9</v>
      </c>
      <c r="K7" s="489">
        <v>4235.6000000000004</v>
      </c>
      <c r="L7" s="494">
        <v>4383</v>
      </c>
      <c r="M7" s="1060">
        <f t="shared" si="0"/>
        <v>147.39999999999964</v>
      </c>
      <c r="N7" s="1115">
        <f t="shared" si="1"/>
        <v>3.4800264425346894E-2</v>
      </c>
      <c r="O7" s="1015">
        <f t="shared" si="2"/>
        <v>733.5</v>
      </c>
      <c r="P7" s="298">
        <f t="shared" si="3"/>
        <v>0.2009864364981504</v>
      </c>
      <c r="Q7" s="300">
        <f t="shared" si="4"/>
        <v>742.69999999999982</v>
      </c>
      <c r="R7" s="1115">
        <f t="shared" si="5"/>
        <v>0.20402164656759059</v>
      </c>
      <c r="S7"/>
      <c r="T7"/>
      <c r="U7"/>
      <c r="V7"/>
      <c r="W7"/>
      <c r="X7"/>
    </row>
    <row r="8" spans="1:24" ht="17.25" customHeight="1">
      <c r="A8" s="977" t="s">
        <v>18</v>
      </c>
      <c r="B8" s="489">
        <v>2570.6</v>
      </c>
      <c r="C8" s="489">
        <v>2527.1</v>
      </c>
      <c r="D8" s="489">
        <v>2485.8000000000002</v>
      </c>
      <c r="E8" s="489">
        <v>2466.4</v>
      </c>
      <c r="F8" s="489">
        <v>2484.9</v>
      </c>
      <c r="G8" s="489">
        <v>2550.3000000000002</v>
      </c>
      <c r="H8" s="489">
        <v>2593.3000000000002</v>
      </c>
      <c r="I8" s="489">
        <v>2689.6</v>
      </c>
      <c r="J8" s="489">
        <v>2740.3</v>
      </c>
      <c r="K8" s="489">
        <v>2873.1</v>
      </c>
      <c r="L8" s="494">
        <v>2960.4</v>
      </c>
      <c r="M8" s="1060">
        <f t="shared" si="0"/>
        <v>87.300000000000182</v>
      </c>
      <c r="N8" s="1115">
        <f t="shared" si="1"/>
        <v>3.0385298110055414E-2</v>
      </c>
      <c r="O8" s="1015">
        <f t="shared" si="2"/>
        <v>410.09999999999991</v>
      </c>
      <c r="P8" s="298">
        <f t="shared" si="3"/>
        <v>0.16080461122220902</v>
      </c>
      <c r="Q8" s="300">
        <f t="shared" si="4"/>
        <v>389.80000000000018</v>
      </c>
      <c r="R8" s="1115">
        <f t="shared" si="5"/>
        <v>0.15163774994164791</v>
      </c>
      <c r="S8"/>
      <c r="T8"/>
      <c r="U8"/>
      <c r="V8"/>
      <c r="W8"/>
      <c r="X8"/>
    </row>
    <row r="9" spans="1:24" ht="17.25" customHeight="1">
      <c r="A9" s="977" t="s">
        <v>19</v>
      </c>
      <c r="B9" s="489">
        <v>1922.5</v>
      </c>
      <c r="C9" s="489">
        <v>1907.9</v>
      </c>
      <c r="D9" s="489">
        <v>1908</v>
      </c>
      <c r="E9" s="489">
        <v>1918</v>
      </c>
      <c r="F9" s="489">
        <v>1920.6</v>
      </c>
      <c r="G9" s="489">
        <v>1966</v>
      </c>
      <c r="H9" s="489">
        <v>2014.8</v>
      </c>
      <c r="I9" s="489">
        <v>2086.6</v>
      </c>
      <c r="J9" s="489">
        <v>2202.1999999999998</v>
      </c>
      <c r="K9" s="489">
        <v>2271.6999999999998</v>
      </c>
      <c r="L9" s="494">
        <v>2384.4</v>
      </c>
      <c r="M9" s="1060">
        <f t="shared" si="0"/>
        <v>112.70000000000027</v>
      </c>
      <c r="N9" s="1115">
        <f t="shared" si="1"/>
        <v>4.9610423911608192E-2</v>
      </c>
      <c r="O9" s="1015">
        <f t="shared" si="2"/>
        <v>418.40000000000009</v>
      </c>
      <c r="P9" s="298">
        <f t="shared" si="3"/>
        <v>0.21281790437436432</v>
      </c>
      <c r="Q9" s="300">
        <f t="shared" si="4"/>
        <v>461.90000000000009</v>
      </c>
      <c r="R9" s="1115">
        <f t="shared" si="5"/>
        <v>0.24026007802340699</v>
      </c>
      <c r="S9"/>
      <c r="T9"/>
      <c r="U9"/>
      <c r="V9"/>
      <c r="W9"/>
      <c r="X9"/>
    </row>
    <row r="10" spans="1:24" ht="17.25" customHeight="1">
      <c r="A10" s="977" t="s">
        <v>20</v>
      </c>
      <c r="B10" s="489">
        <v>1006.3</v>
      </c>
      <c r="C10" s="489">
        <v>967.3</v>
      </c>
      <c r="D10" s="489">
        <v>981.7</v>
      </c>
      <c r="E10" s="489">
        <v>988.2</v>
      </c>
      <c r="F10" s="489">
        <v>961.1</v>
      </c>
      <c r="G10" s="489">
        <v>942.5</v>
      </c>
      <c r="H10" s="489">
        <v>932.5</v>
      </c>
      <c r="I10" s="489">
        <v>946.4</v>
      </c>
      <c r="J10" s="489">
        <v>953</v>
      </c>
      <c r="K10" s="489">
        <v>995.2</v>
      </c>
      <c r="L10" s="494">
        <v>1007.6</v>
      </c>
      <c r="M10" s="1060">
        <f t="shared" si="0"/>
        <v>12.399999999999977</v>
      </c>
      <c r="N10" s="1115">
        <f t="shared" si="1"/>
        <v>1.2459807073954998E-2</v>
      </c>
      <c r="O10" s="1015">
        <f t="shared" si="2"/>
        <v>65.100000000000023</v>
      </c>
      <c r="P10" s="298">
        <f t="shared" si="3"/>
        <v>6.9071618037135352E-2</v>
      </c>
      <c r="Q10" s="300">
        <f t="shared" si="4"/>
        <v>1.3000000000000682</v>
      </c>
      <c r="R10" s="1115">
        <f t="shared" si="5"/>
        <v>1.2918612739740709E-3</v>
      </c>
      <c r="S10"/>
      <c r="T10"/>
      <c r="U10"/>
      <c r="V10"/>
      <c r="W10"/>
      <c r="X10"/>
    </row>
    <row r="11" spans="1:24" ht="17.25" customHeight="1">
      <c r="A11" s="977" t="s">
        <v>21</v>
      </c>
      <c r="B11" s="489">
        <v>3031.9</v>
      </c>
      <c r="C11" s="489">
        <v>2939.6</v>
      </c>
      <c r="D11" s="489">
        <v>2895.1</v>
      </c>
      <c r="E11" s="489">
        <v>2872.5</v>
      </c>
      <c r="F11" s="489">
        <v>2872.2</v>
      </c>
      <c r="G11" s="489">
        <v>2951.7</v>
      </c>
      <c r="H11" s="489">
        <v>3024.7</v>
      </c>
      <c r="I11" s="489">
        <v>3087</v>
      </c>
      <c r="J11" s="489">
        <v>3194.9</v>
      </c>
      <c r="K11" s="489">
        <v>3262.4</v>
      </c>
      <c r="L11" s="494">
        <v>3388.1</v>
      </c>
      <c r="M11" s="1060">
        <f t="shared" si="0"/>
        <v>125.69999999999982</v>
      </c>
      <c r="N11" s="1115">
        <f t="shared" si="1"/>
        <v>3.8529916625796856E-2</v>
      </c>
      <c r="O11" s="1015">
        <f t="shared" si="2"/>
        <v>436.40000000000009</v>
      </c>
      <c r="P11" s="298">
        <f t="shared" si="3"/>
        <v>0.14784700342175694</v>
      </c>
      <c r="Q11" s="300">
        <f t="shared" si="4"/>
        <v>356.19999999999982</v>
      </c>
      <c r="R11" s="1115">
        <f t="shared" si="5"/>
        <v>0.11748408588673764</v>
      </c>
      <c r="S11"/>
      <c r="T11"/>
      <c r="U11"/>
      <c r="V11"/>
      <c r="W11"/>
      <c r="X11"/>
    </row>
    <row r="12" spans="1:24" ht="17.25" customHeight="1">
      <c r="A12" s="977" t="s">
        <v>22</v>
      </c>
      <c r="B12" s="489">
        <v>1483.4</v>
      </c>
      <c r="C12" s="489">
        <v>1444.1</v>
      </c>
      <c r="D12" s="489">
        <v>1417.8</v>
      </c>
      <c r="E12" s="489">
        <v>1422.2</v>
      </c>
      <c r="F12" s="489">
        <v>1422.7</v>
      </c>
      <c r="G12" s="489">
        <v>1485.6</v>
      </c>
      <c r="H12" s="489">
        <v>1529.9</v>
      </c>
      <c r="I12" s="489">
        <v>1579.7</v>
      </c>
      <c r="J12" s="489">
        <v>1621.1</v>
      </c>
      <c r="K12" s="489">
        <v>1669.9</v>
      </c>
      <c r="L12" s="494">
        <v>1714</v>
      </c>
      <c r="M12" s="1060">
        <f t="shared" si="0"/>
        <v>44.099999999999909</v>
      </c>
      <c r="N12" s="1115">
        <f t="shared" si="1"/>
        <v>2.6408766992035426E-2</v>
      </c>
      <c r="O12" s="1015">
        <f t="shared" si="2"/>
        <v>228.40000000000009</v>
      </c>
      <c r="P12" s="298">
        <f t="shared" si="3"/>
        <v>0.15374259558427572</v>
      </c>
      <c r="Q12" s="300">
        <f t="shared" si="4"/>
        <v>230.59999999999991</v>
      </c>
      <c r="R12" s="1115">
        <f t="shared" si="5"/>
        <v>0.1554536874747201</v>
      </c>
      <c r="S12"/>
      <c r="T12"/>
      <c r="U12"/>
      <c r="V12"/>
      <c r="W12"/>
      <c r="X12"/>
    </row>
    <row r="13" spans="1:24" ht="17.25" customHeight="1">
      <c r="A13" s="977" t="s">
        <v>23</v>
      </c>
      <c r="B13" s="489">
        <v>2267.9</v>
      </c>
      <c r="C13" s="489">
        <v>2218</v>
      </c>
      <c r="D13" s="489">
        <v>2170.5</v>
      </c>
      <c r="E13" s="489">
        <v>2153.5</v>
      </c>
      <c r="F13" s="489">
        <v>2124.6</v>
      </c>
      <c r="G13" s="489">
        <v>2152.9</v>
      </c>
      <c r="H13" s="489">
        <v>2243.5</v>
      </c>
      <c r="I13" s="489">
        <v>2327.8000000000002</v>
      </c>
      <c r="J13" s="489">
        <v>2394.8000000000002</v>
      </c>
      <c r="K13" s="489">
        <v>2463.6999999999998</v>
      </c>
      <c r="L13" s="494">
        <v>2558</v>
      </c>
      <c r="M13" s="1060">
        <f t="shared" si="0"/>
        <v>94.300000000000182</v>
      </c>
      <c r="N13" s="1115">
        <f t="shared" si="1"/>
        <v>3.8275764094654496E-2</v>
      </c>
      <c r="O13" s="1015">
        <f t="shared" si="2"/>
        <v>405.09999999999991</v>
      </c>
      <c r="P13" s="298">
        <f t="shared" si="3"/>
        <v>0.18816480096613875</v>
      </c>
      <c r="Q13" s="300">
        <f t="shared" si="4"/>
        <v>290.09999999999991</v>
      </c>
      <c r="R13" s="1115">
        <f t="shared" si="5"/>
        <v>0.12791569293178706</v>
      </c>
      <c r="S13"/>
      <c r="T13"/>
      <c r="U13"/>
      <c r="V13"/>
      <c r="W13"/>
      <c r="X13"/>
    </row>
    <row r="14" spans="1:24" ht="17.25" customHeight="1">
      <c r="A14" s="977" t="s">
        <v>24</v>
      </c>
      <c r="B14" s="489">
        <v>2000.2</v>
      </c>
      <c r="C14" s="489">
        <v>1974.9</v>
      </c>
      <c r="D14" s="489">
        <v>1989.5</v>
      </c>
      <c r="E14" s="489">
        <v>2005.8</v>
      </c>
      <c r="F14" s="489">
        <v>1989.9</v>
      </c>
      <c r="G14" s="489">
        <v>2053.6999999999998</v>
      </c>
      <c r="H14" s="489">
        <v>2131.3000000000002</v>
      </c>
      <c r="I14" s="489">
        <v>2204.6</v>
      </c>
      <c r="J14" s="489">
        <v>2278.1</v>
      </c>
      <c r="K14" s="489">
        <v>2357.1</v>
      </c>
      <c r="L14" s="494">
        <v>2411.8000000000002</v>
      </c>
      <c r="M14" s="1060">
        <f t="shared" si="0"/>
        <v>54.700000000000273</v>
      </c>
      <c r="N14" s="1115">
        <f t="shared" si="1"/>
        <v>2.3206482542106999E-2</v>
      </c>
      <c r="O14" s="1015">
        <f t="shared" si="2"/>
        <v>358.10000000000036</v>
      </c>
      <c r="P14" s="298">
        <f t="shared" si="3"/>
        <v>0.17436821346837439</v>
      </c>
      <c r="Q14" s="300">
        <f t="shared" si="4"/>
        <v>411.60000000000014</v>
      </c>
      <c r="R14" s="1115">
        <f t="shared" si="5"/>
        <v>0.2057794220577942</v>
      </c>
      <c r="S14"/>
      <c r="T14"/>
      <c r="U14"/>
      <c r="V14"/>
      <c r="W14"/>
      <c r="X14"/>
    </row>
    <row r="15" spans="1:24" ht="17.25" customHeight="1">
      <c r="A15" s="977" t="s">
        <v>25</v>
      </c>
      <c r="B15" s="489">
        <v>1979.1</v>
      </c>
      <c r="C15" s="489">
        <v>1920.4</v>
      </c>
      <c r="D15" s="489">
        <v>1896.9</v>
      </c>
      <c r="E15" s="489">
        <v>1896</v>
      </c>
      <c r="F15" s="489">
        <v>1924</v>
      </c>
      <c r="G15" s="489">
        <v>1962.2</v>
      </c>
      <c r="H15" s="489">
        <v>1993.9</v>
      </c>
      <c r="I15" s="489">
        <v>2060.4</v>
      </c>
      <c r="J15" s="489">
        <v>2113.8000000000002</v>
      </c>
      <c r="K15" s="489">
        <v>2197.9</v>
      </c>
      <c r="L15" s="494">
        <v>2326.9</v>
      </c>
      <c r="M15" s="1060">
        <f t="shared" si="0"/>
        <v>129</v>
      </c>
      <c r="N15" s="1115">
        <f t="shared" si="1"/>
        <v>5.8692388188725575E-2</v>
      </c>
      <c r="O15" s="1015">
        <f t="shared" si="2"/>
        <v>364.70000000000005</v>
      </c>
      <c r="P15" s="298">
        <f t="shared" si="3"/>
        <v>0.18586280705330749</v>
      </c>
      <c r="Q15" s="300">
        <f t="shared" si="4"/>
        <v>347.80000000000018</v>
      </c>
      <c r="R15" s="1115">
        <f t="shared" si="5"/>
        <v>0.17573644585922898</v>
      </c>
      <c r="S15"/>
      <c r="T15"/>
      <c r="U15"/>
      <c r="V15"/>
      <c r="W15"/>
      <c r="X15"/>
    </row>
    <row r="16" spans="1:24" ht="17.25" customHeight="1">
      <c r="A16" s="977" t="s">
        <v>26</v>
      </c>
      <c r="B16" s="489">
        <v>4296.3</v>
      </c>
      <c r="C16" s="489">
        <v>4187.7</v>
      </c>
      <c r="D16" s="489">
        <v>4152.3999999999996</v>
      </c>
      <c r="E16" s="489">
        <v>4181.1000000000004</v>
      </c>
      <c r="F16" s="489">
        <v>4167.6000000000004</v>
      </c>
      <c r="G16" s="489">
        <v>4270.5</v>
      </c>
      <c r="H16" s="489">
        <v>4385.3999999999996</v>
      </c>
      <c r="I16" s="489">
        <v>4483.3999999999996</v>
      </c>
      <c r="J16" s="489">
        <v>4643.8999999999996</v>
      </c>
      <c r="K16" s="489">
        <v>4814.3</v>
      </c>
      <c r="L16" s="494">
        <v>4980.8</v>
      </c>
      <c r="M16" s="1060">
        <f t="shared" si="0"/>
        <v>166.5</v>
      </c>
      <c r="N16" s="1115">
        <f t="shared" si="1"/>
        <v>3.4584467108406125E-2</v>
      </c>
      <c r="O16" s="1015">
        <f t="shared" si="2"/>
        <v>710.30000000000018</v>
      </c>
      <c r="P16" s="298">
        <f t="shared" si="3"/>
        <v>0.16632712797096372</v>
      </c>
      <c r="Q16" s="300">
        <f t="shared" si="4"/>
        <v>684.5</v>
      </c>
      <c r="R16" s="1115">
        <f t="shared" si="5"/>
        <v>0.15932313851453572</v>
      </c>
      <c r="S16"/>
      <c r="T16"/>
      <c r="U16"/>
      <c r="V16"/>
      <c r="W16"/>
      <c r="X16"/>
    </row>
    <row r="17" spans="1:24" ht="17.25" customHeight="1">
      <c r="A17" s="977" t="s">
        <v>27</v>
      </c>
      <c r="B17" s="489">
        <v>2578.6999999999998</v>
      </c>
      <c r="C17" s="489">
        <v>2538.4</v>
      </c>
      <c r="D17" s="489">
        <v>2516.9</v>
      </c>
      <c r="E17" s="489">
        <v>2520.3000000000002</v>
      </c>
      <c r="F17" s="489">
        <v>2533.3000000000002</v>
      </c>
      <c r="G17" s="489">
        <v>2575.5</v>
      </c>
      <c r="H17" s="489">
        <v>2645.5</v>
      </c>
      <c r="I17" s="489">
        <v>2710.5</v>
      </c>
      <c r="J17" s="489">
        <v>2782.9</v>
      </c>
      <c r="K17" s="489">
        <v>2919.2</v>
      </c>
      <c r="L17" s="494">
        <v>2989.7</v>
      </c>
      <c r="M17" s="1060">
        <f t="shared" si="0"/>
        <v>70.5</v>
      </c>
      <c r="N17" s="1115">
        <f t="shared" si="1"/>
        <v>2.415045217867906E-2</v>
      </c>
      <c r="O17" s="1015">
        <f t="shared" si="2"/>
        <v>414.19999999999982</v>
      </c>
      <c r="P17" s="298">
        <f t="shared" si="3"/>
        <v>0.16082314113764307</v>
      </c>
      <c r="Q17" s="300">
        <f t="shared" si="4"/>
        <v>411</v>
      </c>
      <c r="R17" s="1115">
        <f t="shared" si="5"/>
        <v>0.15938263466087554</v>
      </c>
      <c r="S17"/>
      <c r="T17"/>
      <c r="U17"/>
      <c r="V17"/>
      <c r="W17"/>
      <c r="X17"/>
    </row>
    <row r="18" spans="1:24" ht="17.25" customHeight="1">
      <c r="A18" s="977" t="s">
        <v>28</v>
      </c>
      <c r="B18" s="489">
        <v>2222.6999999999998</v>
      </c>
      <c r="C18" s="489">
        <v>2217.1999999999998</v>
      </c>
      <c r="D18" s="489">
        <v>2200.6999999999998</v>
      </c>
      <c r="E18" s="489">
        <v>2223.6999999999998</v>
      </c>
      <c r="F18" s="489">
        <v>2225.1999999999998</v>
      </c>
      <c r="G18" s="489">
        <v>2268.1</v>
      </c>
      <c r="H18" s="489">
        <v>2359</v>
      </c>
      <c r="I18" s="489">
        <v>2380.6999999999998</v>
      </c>
      <c r="J18" s="489">
        <v>2407.5</v>
      </c>
      <c r="K18" s="489">
        <v>2479.5</v>
      </c>
      <c r="L18" s="494">
        <v>2558.4</v>
      </c>
      <c r="M18" s="1060">
        <f t="shared" si="0"/>
        <v>78.900000000000091</v>
      </c>
      <c r="N18" s="1115">
        <f t="shared" si="1"/>
        <v>3.182093163944355E-2</v>
      </c>
      <c r="O18" s="1015">
        <f t="shared" si="2"/>
        <v>290.30000000000018</v>
      </c>
      <c r="P18" s="298">
        <f t="shared" si="3"/>
        <v>0.12799259291918363</v>
      </c>
      <c r="Q18" s="300">
        <f t="shared" si="4"/>
        <v>335.70000000000027</v>
      </c>
      <c r="R18" s="1115">
        <f t="shared" si="5"/>
        <v>0.15103252800647882</v>
      </c>
      <c r="S18"/>
      <c r="T18"/>
      <c r="U18"/>
      <c r="V18"/>
      <c r="W18"/>
      <c r="X18"/>
    </row>
    <row r="19" spans="1:24" ht="17.25" customHeight="1">
      <c r="A19" s="977" t="s">
        <v>29</v>
      </c>
      <c r="B19" s="489">
        <v>4486.3</v>
      </c>
      <c r="C19" s="489">
        <v>4302.8</v>
      </c>
      <c r="D19" s="489">
        <v>4187.3</v>
      </c>
      <c r="E19" s="489">
        <v>4166.5</v>
      </c>
      <c r="F19" s="489">
        <v>4118.3999999999996</v>
      </c>
      <c r="G19" s="489">
        <v>4277.1000000000004</v>
      </c>
      <c r="H19" s="489">
        <v>4423.6000000000004</v>
      </c>
      <c r="I19" s="489">
        <v>4505.8999999999996</v>
      </c>
      <c r="J19" s="489">
        <v>4628.6000000000004</v>
      </c>
      <c r="K19" s="489">
        <v>4768.6000000000004</v>
      </c>
      <c r="L19" s="494">
        <v>4845.3</v>
      </c>
      <c r="M19" s="1060">
        <f t="shared" si="0"/>
        <v>76.699999999999818</v>
      </c>
      <c r="N19" s="1115">
        <f t="shared" si="1"/>
        <v>1.6084385354191877E-2</v>
      </c>
      <c r="O19" s="1015">
        <f t="shared" si="2"/>
        <v>568.19999999999982</v>
      </c>
      <c r="P19" s="298">
        <f t="shared" si="3"/>
        <v>0.1328470225152556</v>
      </c>
      <c r="Q19" s="300">
        <f t="shared" si="4"/>
        <v>359</v>
      </c>
      <c r="R19" s="1115">
        <f t="shared" si="5"/>
        <v>8.0021398479816375E-2</v>
      </c>
      <c r="S19"/>
      <c r="T19"/>
      <c r="U19"/>
      <c r="V19"/>
      <c r="W19"/>
      <c r="X19"/>
    </row>
    <row r="20" spans="1:24" s="551" customFormat="1" ht="17.25" customHeight="1">
      <c r="A20" s="980"/>
      <c r="B20" s="1619"/>
      <c r="C20" s="1619"/>
      <c r="D20" s="1619"/>
      <c r="E20" s="1619"/>
      <c r="F20" s="1619"/>
      <c r="G20" s="1619"/>
      <c r="H20" s="1619"/>
      <c r="I20" s="1619"/>
      <c r="J20" s="1619"/>
      <c r="K20" s="1619"/>
      <c r="L20" s="1619"/>
      <c r="M20" s="1466"/>
      <c r="N20" s="1008"/>
      <c r="O20" s="1466"/>
      <c r="P20" s="1008"/>
      <c r="Q20" s="1466"/>
      <c r="R20" s="1008"/>
    </row>
    <row r="21" spans="1:24" s="18" customFormat="1" ht="17.25" customHeight="1">
      <c r="A21" s="482" t="s">
        <v>629</v>
      </c>
      <c r="B21" s="147"/>
      <c r="C21" s="147"/>
      <c r="D21" s="147"/>
      <c r="E21" s="147"/>
      <c r="F21" s="147"/>
      <c r="G21" s="147"/>
      <c r="H21" s="147"/>
      <c r="I21" s="147"/>
      <c r="J21" s="147"/>
      <c r="K21" s="147"/>
      <c r="L21" s="147"/>
      <c r="M21" s="147"/>
      <c r="N21" s="147"/>
      <c r="O21" s="147"/>
      <c r="P21" s="147"/>
      <c r="T21"/>
    </row>
    <row r="22" spans="1:24" ht="15" customHeight="1">
      <c r="A22" s="69" t="s">
        <v>513</v>
      </c>
      <c r="B22" s="271"/>
      <c r="C22" s="271"/>
      <c r="D22" s="271"/>
      <c r="E22" s="271"/>
      <c r="F22" s="271"/>
      <c r="G22" s="271"/>
      <c r="H22" s="271"/>
      <c r="I22" s="271"/>
      <c r="J22" s="271"/>
      <c r="K22" s="271"/>
      <c r="L22" s="271"/>
      <c r="M22" s="377"/>
      <c r="N22" s="377"/>
      <c r="O22" s="377"/>
      <c r="P22" s="377"/>
      <c r="Q22" s="377"/>
      <c r="R22" s="377"/>
      <c r="S22" s="377"/>
      <c r="T22"/>
    </row>
    <row r="23" spans="1:24">
      <c r="B23" s="271"/>
      <c r="C23" s="271"/>
      <c r="D23" s="271"/>
      <c r="E23" s="271"/>
      <c r="F23" s="271"/>
      <c r="G23" s="271"/>
      <c r="H23" s="271"/>
      <c r="I23" s="271"/>
      <c r="J23" s="271"/>
      <c r="K23" s="271"/>
      <c r="L23" s="271"/>
      <c r="M23" s="377"/>
      <c r="N23" s="377"/>
      <c r="O23" s="377"/>
      <c r="P23" s="377"/>
      <c r="Q23" s="377"/>
      <c r="R23" s="377"/>
      <c r="S23" s="377"/>
    </row>
    <row r="24" spans="1:24">
      <c r="B24" s="1675"/>
      <c r="C24" s="1675"/>
      <c r="D24" s="1675"/>
      <c r="E24" s="1675"/>
      <c r="F24" s="1675"/>
      <c r="G24" s="1675"/>
      <c r="H24" s="1675"/>
      <c r="I24" s="1675"/>
      <c r="J24" s="1675"/>
      <c r="K24" s="1675"/>
      <c r="L24" s="1675"/>
      <c r="M24" s="377"/>
      <c r="N24" s="377"/>
      <c r="O24" s="377"/>
      <c r="P24" s="377"/>
      <c r="Q24" s="377"/>
      <c r="R24" s="377"/>
      <c r="S24" s="377"/>
    </row>
    <row r="25" spans="1:24">
      <c r="B25"/>
      <c r="C25"/>
      <c r="D25"/>
      <c r="E25"/>
      <c r="F25"/>
      <c r="G25"/>
      <c r="H25"/>
      <c r="I25"/>
      <c r="J25"/>
      <c r="K25"/>
      <c r="L25"/>
      <c r="M25"/>
      <c r="N25"/>
      <c r="O25"/>
      <c r="P25"/>
      <c r="Q25"/>
      <c r="R25"/>
    </row>
    <row r="26" spans="1:24">
      <c r="B26"/>
      <c r="C26"/>
      <c r="D26"/>
      <c r="E26"/>
      <c r="F26"/>
      <c r="G26"/>
      <c r="H26"/>
      <c r="I26"/>
      <c r="J26"/>
      <c r="K26"/>
      <c r="L26"/>
      <c r="M26"/>
      <c r="N26"/>
      <c r="O26"/>
      <c r="P26"/>
      <c r="Q26"/>
      <c r="R26"/>
    </row>
  </sheetData>
  <mergeCells count="5">
    <mergeCell ref="A3:A4"/>
    <mergeCell ref="B3:L3"/>
    <mergeCell ref="M3:N3"/>
    <mergeCell ref="O3:P3"/>
    <mergeCell ref="Q3:R3"/>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3"/>
  <dimension ref="A1:S27"/>
  <sheetViews>
    <sheetView showGridLines="0" zoomScaleNormal="100" workbookViewId="0"/>
  </sheetViews>
  <sheetFormatPr defaultRowHeight="15"/>
  <cols>
    <col min="1" max="1" width="12.85546875" customWidth="1"/>
    <col min="2" max="2" width="5.140625" customWidth="1"/>
    <col min="3" max="3" width="7.85546875" customWidth="1"/>
    <col min="4" max="11" width="7.85546875" style="147" customWidth="1"/>
    <col min="12" max="15" width="7.85546875" customWidth="1"/>
  </cols>
  <sheetData>
    <row r="1" spans="1:19" ht="17.25" customHeight="1">
      <c r="A1" s="165" t="s">
        <v>982</v>
      </c>
      <c r="B1" s="112"/>
      <c r="C1" s="111"/>
      <c r="D1" s="145"/>
      <c r="E1" s="145"/>
      <c r="F1" s="145"/>
      <c r="G1" s="145"/>
      <c r="H1" s="145"/>
      <c r="I1" s="145"/>
      <c r="J1" s="145"/>
      <c r="K1" s="145"/>
      <c r="L1" s="111"/>
      <c r="M1" s="111"/>
      <c r="N1" s="280"/>
      <c r="O1" s="145"/>
    </row>
    <row r="2" spans="1:19" ht="17.25" customHeight="1" thickBot="1">
      <c r="A2" s="1614" t="s">
        <v>1719</v>
      </c>
      <c r="B2" s="109"/>
      <c r="C2" s="109"/>
      <c r="D2" s="146"/>
      <c r="E2" s="146"/>
      <c r="F2" s="146"/>
      <c r="G2" s="146"/>
      <c r="H2" s="146"/>
      <c r="I2" s="146"/>
      <c r="J2" s="146"/>
      <c r="K2" s="146"/>
      <c r="L2" s="109"/>
      <c r="M2" s="146"/>
      <c r="N2" s="146"/>
      <c r="O2" s="146"/>
      <c r="P2" s="146"/>
      <c r="Q2" s="213" t="s">
        <v>1602</v>
      </c>
      <c r="R2" s="146"/>
    </row>
    <row r="3" spans="1:19" ht="17.25" customHeight="1">
      <c r="A3" s="1904" t="s">
        <v>192</v>
      </c>
      <c r="B3" s="1905"/>
      <c r="C3" s="1929" t="s">
        <v>67</v>
      </c>
      <c r="D3" s="1904" t="s">
        <v>431</v>
      </c>
      <c r="E3" s="1904"/>
      <c r="F3" s="1904"/>
      <c r="G3" s="1905"/>
      <c r="H3" s="2075" t="s">
        <v>426</v>
      </c>
      <c r="I3" s="1904"/>
      <c r="J3" s="1904"/>
      <c r="K3" s="1905"/>
      <c r="L3" s="2075" t="s">
        <v>425</v>
      </c>
      <c r="M3" s="1904"/>
      <c r="N3" s="1904"/>
      <c r="O3" s="1904"/>
    </row>
    <row r="4" spans="1:19" ht="17.25" customHeight="1">
      <c r="A4" s="1890"/>
      <c r="B4" s="1906"/>
      <c r="C4" s="1930"/>
      <c r="D4" s="1898" t="s">
        <v>167</v>
      </c>
      <c r="E4" s="1947"/>
      <c r="F4" s="1947" t="s">
        <v>39</v>
      </c>
      <c r="G4" s="2035"/>
      <c r="H4" s="1898" t="s">
        <v>367</v>
      </c>
      <c r="I4" s="1947"/>
      <c r="J4" s="1947" t="s">
        <v>368</v>
      </c>
      <c r="K4" s="2035"/>
      <c r="L4" s="1939" t="s">
        <v>310</v>
      </c>
      <c r="M4" s="1947"/>
      <c r="N4" s="1947" t="s">
        <v>312</v>
      </c>
      <c r="O4" s="2071"/>
    </row>
    <row r="5" spans="1:19" ht="17.25" customHeight="1">
      <c r="A5" s="1890"/>
      <c r="B5" s="1906"/>
      <c r="C5" s="2100"/>
      <c r="D5" s="2077"/>
      <c r="E5" s="2054"/>
      <c r="F5" s="2054"/>
      <c r="G5" s="2056"/>
      <c r="H5" s="2077"/>
      <c r="I5" s="2054"/>
      <c r="J5" s="2054"/>
      <c r="K5" s="2056"/>
      <c r="L5" s="2053"/>
      <c r="M5" s="2054"/>
      <c r="N5" s="2054"/>
      <c r="O5" s="2076"/>
    </row>
    <row r="6" spans="1:19" ht="17.25" customHeight="1" thickBot="1">
      <c r="A6" s="1891"/>
      <c r="B6" s="1907"/>
      <c r="C6" s="1189" t="s">
        <v>142</v>
      </c>
      <c r="D6" s="1309" t="s">
        <v>142</v>
      </c>
      <c r="E6" s="1310" t="s">
        <v>286</v>
      </c>
      <c r="F6" s="1311" t="s">
        <v>142</v>
      </c>
      <c r="G6" s="1194" t="s">
        <v>286</v>
      </c>
      <c r="H6" s="1309" t="s">
        <v>142</v>
      </c>
      <c r="I6" s="1310" t="s">
        <v>286</v>
      </c>
      <c r="J6" s="1311" t="s">
        <v>142</v>
      </c>
      <c r="K6" s="1194" t="s">
        <v>286</v>
      </c>
      <c r="L6" s="1309" t="s">
        <v>142</v>
      </c>
      <c r="M6" s="1310" t="s">
        <v>286</v>
      </c>
      <c r="N6" s="1311" t="s">
        <v>142</v>
      </c>
      <c r="O6" s="1195" t="s">
        <v>286</v>
      </c>
    </row>
    <row r="7" spans="1:19" ht="17.25" customHeight="1">
      <c r="A7" s="1910" t="s">
        <v>11</v>
      </c>
      <c r="B7" s="1911"/>
      <c r="C7" s="354">
        <v>435542</v>
      </c>
      <c r="D7" s="139">
        <v>412532</v>
      </c>
      <c r="E7" s="436">
        <v>0.94716927414577701</v>
      </c>
      <c r="F7" s="359">
        <v>23010</v>
      </c>
      <c r="G7" s="173">
        <v>5.2830725854223014E-2</v>
      </c>
      <c r="H7" s="139">
        <v>370935</v>
      </c>
      <c r="I7" s="436">
        <v>0.85166298542964858</v>
      </c>
      <c r="J7" s="359">
        <v>64607</v>
      </c>
      <c r="K7" s="173">
        <v>0.14833701457035142</v>
      </c>
      <c r="L7" s="538">
        <v>427987</v>
      </c>
      <c r="M7" s="539">
        <v>0.98265379687837229</v>
      </c>
      <c r="N7" s="540">
        <v>7555</v>
      </c>
      <c r="O7" s="1312">
        <v>1.7346203121627764E-2</v>
      </c>
      <c r="Q7" s="141"/>
      <c r="R7" s="141"/>
      <c r="S7" s="141"/>
    </row>
    <row r="8" spans="1:19" ht="17.25" customHeight="1">
      <c r="A8" s="1910" t="s">
        <v>12</v>
      </c>
      <c r="B8" s="1911"/>
      <c r="C8" s="354">
        <v>427107</v>
      </c>
      <c r="D8" s="140">
        <v>405631</v>
      </c>
      <c r="E8" s="436">
        <v>0.94971751809265592</v>
      </c>
      <c r="F8" s="359">
        <v>21476</v>
      </c>
      <c r="G8" s="173">
        <v>5.0282481907344058E-2</v>
      </c>
      <c r="H8" s="140">
        <v>362298</v>
      </c>
      <c r="I8" s="436">
        <v>0.84826050614951287</v>
      </c>
      <c r="J8" s="354">
        <v>64809</v>
      </c>
      <c r="K8" s="173">
        <v>0.15173949385048713</v>
      </c>
      <c r="L8" s="116">
        <v>420110</v>
      </c>
      <c r="M8" s="436">
        <v>0.98361768830761376</v>
      </c>
      <c r="N8" s="219">
        <v>6997</v>
      </c>
      <c r="O8" s="184">
        <v>1.6382311692386218E-2</v>
      </c>
      <c r="Q8" s="141"/>
      <c r="R8" s="141"/>
      <c r="S8" s="141"/>
    </row>
    <row r="9" spans="1:19" ht="17.25" customHeight="1">
      <c r="A9" s="1910" t="s">
        <v>13</v>
      </c>
      <c r="B9" s="1911"/>
      <c r="C9" s="354">
        <v>424849</v>
      </c>
      <c r="D9" s="140">
        <v>404087</v>
      </c>
      <c r="E9" s="436">
        <v>0.95113087238053995</v>
      </c>
      <c r="F9" s="359">
        <v>20762</v>
      </c>
      <c r="G9" s="173">
        <v>4.8869127619460093E-2</v>
      </c>
      <c r="H9" s="140">
        <v>358169</v>
      </c>
      <c r="I9" s="436">
        <v>0.84305011898345061</v>
      </c>
      <c r="J9" s="354">
        <v>66680</v>
      </c>
      <c r="K9" s="173">
        <v>0.15694988101654941</v>
      </c>
      <c r="L9" s="116">
        <v>418949</v>
      </c>
      <c r="M9" s="436">
        <v>0.98611271298743786</v>
      </c>
      <c r="N9" s="219">
        <v>5900</v>
      </c>
      <c r="O9" s="184">
        <v>1.3887287012562111E-2</v>
      </c>
      <c r="Q9" s="141"/>
      <c r="R9" s="141"/>
      <c r="S9" s="141"/>
    </row>
    <row r="10" spans="1:19" ht="17.25" customHeight="1">
      <c r="A10" s="1910" t="s">
        <v>135</v>
      </c>
      <c r="B10" s="1911"/>
      <c r="C10" s="354">
        <v>421535</v>
      </c>
      <c r="D10" s="140">
        <v>403018</v>
      </c>
      <c r="E10" s="436">
        <v>0.95607244950004155</v>
      </c>
      <c r="F10" s="359">
        <v>18517</v>
      </c>
      <c r="G10" s="173">
        <v>4.3927550499958487E-2</v>
      </c>
      <c r="H10" s="140">
        <v>353759</v>
      </c>
      <c r="I10" s="436">
        <v>0.83921619794323132</v>
      </c>
      <c r="J10" s="354">
        <v>67776</v>
      </c>
      <c r="K10" s="173">
        <v>0.1607838020567687</v>
      </c>
      <c r="L10" s="116">
        <v>415697</v>
      </c>
      <c r="M10" s="436">
        <v>0.98615061620031552</v>
      </c>
      <c r="N10" s="219">
        <v>5838</v>
      </c>
      <c r="O10" s="184">
        <v>1.3849383799684487E-2</v>
      </c>
      <c r="Q10" s="141"/>
      <c r="R10" s="141"/>
      <c r="S10" s="141"/>
    </row>
    <row r="11" spans="1:19" ht="17.25" customHeight="1">
      <c r="A11" s="1910" t="s">
        <v>183</v>
      </c>
      <c r="B11" s="1911"/>
      <c r="C11" s="354">
        <v>420814</v>
      </c>
      <c r="D11" s="140">
        <v>403957</v>
      </c>
      <c r="E11" s="436">
        <v>0.95994192208434126</v>
      </c>
      <c r="F11" s="359">
        <v>16857</v>
      </c>
      <c r="G11" s="173">
        <v>4.0058077915658699E-2</v>
      </c>
      <c r="H11" s="140">
        <v>352861</v>
      </c>
      <c r="I11" s="436">
        <v>0.83852010627022866</v>
      </c>
      <c r="J11" s="354">
        <v>67953</v>
      </c>
      <c r="K11" s="173">
        <v>0.16147989372977134</v>
      </c>
      <c r="L11" s="116">
        <v>415280</v>
      </c>
      <c r="M11" s="436">
        <v>0.98684929683898348</v>
      </c>
      <c r="N11" s="219">
        <v>5534</v>
      </c>
      <c r="O11" s="184">
        <v>1.3150703161016505E-2</v>
      </c>
      <c r="Q11" s="141"/>
      <c r="R11" s="141"/>
      <c r="S11" s="141"/>
    </row>
    <row r="12" spans="1:19" ht="17.25" customHeight="1">
      <c r="A12" s="1910" t="s">
        <v>432</v>
      </c>
      <c r="B12" s="1911"/>
      <c r="C12" s="354">
        <v>423838</v>
      </c>
      <c r="D12" s="140">
        <v>408088</v>
      </c>
      <c r="E12" s="436">
        <v>0.96283957549818566</v>
      </c>
      <c r="F12" s="359">
        <v>15750</v>
      </c>
      <c r="G12" s="173">
        <v>3.7160424501814372E-2</v>
      </c>
      <c r="H12" s="140">
        <v>354338</v>
      </c>
      <c r="I12" s="436">
        <v>0.83602225378564454</v>
      </c>
      <c r="J12" s="354">
        <v>69500</v>
      </c>
      <c r="K12" s="173">
        <v>0.16397774621435549</v>
      </c>
      <c r="L12" s="113">
        <v>418490</v>
      </c>
      <c r="M12" s="436">
        <v>0.98738197141360617</v>
      </c>
      <c r="N12" s="365">
        <v>5348</v>
      </c>
      <c r="O12" s="184">
        <v>1.2618028586393859E-2</v>
      </c>
      <c r="Q12" s="141"/>
      <c r="R12" s="141"/>
      <c r="S12" s="141"/>
    </row>
    <row r="13" spans="1:19" ht="17.25" customHeight="1">
      <c r="A13" s="1910" t="s">
        <v>529</v>
      </c>
      <c r="B13" s="1911"/>
      <c r="C13" s="354">
        <v>432906</v>
      </c>
      <c r="D13" s="140">
        <v>417302</v>
      </c>
      <c r="E13" s="436">
        <v>0.9639552235358253</v>
      </c>
      <c r="F13" s="359">
        <v>15604</v>
      </c>
      <c r="G13" s="173">
        <v>3.6044776464174672E-2</v>
      </c>
      <c r="H13" s="140">
        <v>360759</v>
      </c>
      <c r="I13" s="436">
        <v>0.83334257321450844</v>
      </c>
      <c r="J13" s="354">
        <v>72147</v>
      </c>
      <c r="K13" s="173">
        <v>0.16665742678549153</v>
      </c>
      <c r="L13" s="116">
        <v>427610</v>
      </c>
      <c r="M13" s="436">
        <v>0.98776639732413041</v>
      </c>
      <c r="N13" s="219">
        <v>5296</v>
      </c>
      <c r="O13" s="184">
        <v>1.2233602675869589E-2</v>
      </c>
      <c r="Q13" s="141"/>
      <c r="R13" s="141"/>
      <c r="S13" s="141"/>
    </row>
    <row r="14" spans="1:19" ht="17.25" customHeight="1">
      <c r="A14" s="1910" t="s">
        <v>589</v>
      </c>
      <c r="B14" s="1911"/>
      <c r="C14" s="354">
        <v>446254</v>
      </c>
      <c r="D14" s="140">
        <v>430216</v>
      </c>
      <c r="E14" s="436">
        <v>0.96406082634553414</v>
      </c>
      <c r="F14" s="359">
        <v>16038</v>
      </c>
      <c r="G14" s="173">
        <v>3.5939173654465841E-2</v>
      </c>
      <c r="H14" s="140">
        <v>369823</v>
      </c>
      <c r="I14" s="436">
        <v>0.82872758563508675</v>
      </c>
      <c r="J14" s="354">
        <v>76431</v>
      </c>
      <c r="K14" s="173">
        <v>0.17127241436491325</v>
      </c>
      <c r="L14" s="113">
        <v>440812</v>
      </c>
      <c r="M14" s="436">
        <v>0.9878051513263747</v>
      </c>
      <c r="N14" s="365">
        <v>5442</v>
      </c>
      <c r="O14" s="184">
        <v>1.2194848673625334E-2</v>
      </c>
      <c r="Q14" s="141"/>
      <c r="R14" s="141"/>
      <c r="S14" s="141"/>
    </row>
    <row r="15" spans="1:19" ht="17.25" customHeight="1">
      <c r="A15" s="1910" t="s">
        <v>656</v>
      </c>
      <c r="B15" s="1911"/>
      <c r="C15" s="354">
        <v>463200</v>
      </c>
      <c r="D15" s="140">
        <v>447796</v>
      </c>
      <c r="E15" s="436">
        <v>0.9667443868739205</v>
      </c>
      <c r="F15" s="359">
        <v>15404</v>
      </c>
      <c r="G15" s="173">
        <v>3.3255613126079449E-2</v>
      </c>
      <c r="H15" s="140">
        <v>381860</v>
      </c>
      <c r="I15" s="436">
        <v>0.82439550949913643</v>
      </c>
      <c r="J15" s="354">
        <v>81340</v>
      </c>
      <c r="K15" s="173">
        <v>0.17560449050086355</v>
      </c>
      <c r="L15" s="113">
        <v>457700</v>
      </c>
      <c r="M15" s="436">
        <v>0.988126079447323</v>
      </c>
      <c r="N15" s="365">
        <v>5500</v>
      </c>
      <c r="O15" s="184">
        <v>1.1873920552677029E-2</v>
      </c>
      <c r="Q15" s="141"/>
      <c r="R15" s="141"/>
      <c r="S15" s="141"/>
    </row>
    <row r="16" spans="1:19" ht="17.25" customHeight="1">
      <c r="A16" s="1910" t="s">
        <v>673</v>
      </c>
      <c r="B16" s="1911"/>
      <c r="C16" s="354">
        <v>484758</v>
      </c>
      <c r="D16" s="140">
        <v>469236</v>
      </c>
      <c r="E16" s="436">
        <v>0.96797989924869732</v>
      </c>
      <c r="F16" s="359">
        <v>15522</v>
      </c>
      <c r="G16" s="436">
        <v>3.202010075130271E-2</v>
      </c>
      <c r="H16" s="140">
        <v>397923</v>
      </c>
      <c r="I16" s="436">
        <v>0.82086938224846207</v>
      </c>
      <c r="J16" s="354">
        <v>86835</v>
      </c>
      <c r="K16" s="436">
        <v>0.17913061775153788</v>
      </c>
      <c r="L16" s="113">
        <v>479030</v>
      </c>
      <c r="M16" s="436">
        <v>0.98818379480070473</v>
      </c>
      <c r="N16" s="365">
        <v>5728</v>
      </c>
      <c r="O16" s="184">
        <v>1.1816205199295318E-2</v>
      </c>
      <c r="Q16" s="141"/>
      <c r="R16" s="141"/>
      <c r="S16" s="141"/>
    </row>
    <row r="17" spans="1:19" s="147" customFormat="1" ht="17.25" customHeight="1" thickBot="1">
      <c r="A17" s="1871" t="s">
        <v>939</v>
      </c>
      <c r="B17" s="1872"/>
      <c r="C17" s="354">
        <v>503189</v>
      </c>
      <c r="D17" s="140">
        <v>487771</v>
      </c>
      <c r="E17" s="436">
        <v>0.96935942558362764</v>
      </c>
      <c r="F17" s="359">
        <v>15418</v>
      </c>
      <c r="G17" s="436">
        <v>3.0640574416372378E-2</v>
      </c>
      <c r="H17" s="140">
        <v>411810</v>
      </c>
      <c r="I17" s="436">
        <v>0.81840024324856064</v>
      </c>
      <c r="J17" s="354">
        <v>91379</v>
      </c>
      <c r="K17" s="436">
        <v>0.18159975675143933</v>
      </c>
      <c r="L17" s="129">
        <v>497522</v>
      </c>
      <c r="M17" s="174">
        <v>0.9887378301194979</v>
      </c>
      <c r="N17" s="158">
        <v>5667</v>
      </c>
      <c r="O17" s="353">
        <v>1.1262169880502158E-2</v>
      </c>
      <c r="Q17" s="141"/>
      <c r="R17" s="141"/>
      <c r="S17" s="141"/>
    </row>
    <row r="18" spans="1:19" ht="17.25" customHeight="1">
      <c r="A18" s="1900" t="s">
        <v>941</v>
      </c>
      <c r="B18" s="917" t="s">
        <v>185</v>
      </c>
      <c r="C18" s="948">
        <f>C17-C16</f>
        <v>18431</v>
      </c>
      <c r="D18" s="948">
        <f>D17-D16</f>
        <v>18535</v>
      </c>
      <c r="E18" s="1027" t="s">
        <v>52</v>
      </c>
      <c r="F18" s="909">
        <f>F17-F16</f>
        <v>-104</v>
      </c>
      <c r="G18" s="1028" t="s">
        <v>52</v>
      </c>
      <c r="H18" s="948">
        <f>H17-H16</f>
        <v>13887</v>
      </c>
      <c r="I18" s="1027" t="s">
        <v>52</v>
      </c>
      <c r="J18" s="909">
        <f>J17-J16</f>
        <v>4544</v>
      </c>
      <c r="K18" s="1028" t="s">
        <v>52</v>
      </c>
      <c r="L18" s="948">
        <f>L17-L16</f>
        <v>18492</v>
      </c>
      <c r="M18" s="1027" t="s">
        <v>52</v>
      </c>
      <c r="N18" s="909">
        <f>N17-N16</f>
        <v>-61</v>
      </c>
      <c r="O18" s="1043" t="s">
        <v>52</v>
      </c>
    </row>
    <row r="19" spans="1:19" ht="17.25" customHeight="1">
      <c r="A19" s="1901"/>
      <c r="B19" s="912" t="s">
        <v>186</v>
      </c>
      <c r="C19" s="952">
        <f>C17/C16-1</f>
        <v>3.8021033175316354E-2</v>
      </c>
      <c r="D19" s="952">
        <f>D17/D16-1</f>
        <v>3.9500379340033476E-2</v>
      </c>
      <c r="E19" s="1036" t="s">
        <v>52</v>
      </c>
      <c r="F19" s="914">
        <f>F17/F16-1</f>
        <v>-6.7001675041875597E-3</v>
      </c>
      <c r="G19" s="1037" t="s">
        <v>52</v>
      </c>
      <c r="H19" s="952">
        <f>H17/H16-1</f>
        <v>3.4898711559774087E-2</v>
      </c>
      <c r="I19" s="1036" t="s">
        <v>52</v>
      </c>
      <c r="J19" s="914">
        <f>J17/J16-1</f>
        <v>5.2329129959117759E-2</v>
      </c>
      <c r="K19" s="1037" t="s">
        <v>52</v>
      </c>
      <c r="L19" s="952">
        <f>L17/L16-1</f>
        <v>3.8603010249879999E-2</v>
      </c>
      <c r="M19" s="1036" t="s">
        <v>52</v>
      </c>
      <c r="N19" s="914">
        <f>N17/N16-1</f>
        <v>-1.0649441340782162E-2</v>
      </c>
      <c r="O19" s="1046" t="s">
        <v>52</v>
      </c>
    </row>
    <row r="20" spans="1:19" ht="16.5" customHeight="1">
      <c r="A20" s="1902" t="s">
        <v>945</v>
      </c>
      <c r="B20" s="928" t="s">
        <v>185</v>
      </c>
      <c r="C20" s="955">
        <f>C17-C12</f>
        <v>79351</v>
      </c>
      <c r="D20" s="955">
        <f>D17-D12</f>
        <v>79683</v>
      </c>
      <c r="E20" s="1033" t="s">
        <v>52</v>
      </c>
      <c r="F20" s="919">
        <f>F17-F12</f>
        <v>-332</v>
      </c>
      <c r="G20" s="1034" t="s">
        <v>52</v>
      </c>
      <c r="H20" s="955">
        <f>H17-H12</f>
        <v>57472</v>
      </c>
      <c r="I20" s="1033" t="s">
        <v>52</v>
      </c>
      <c r="J20" s="919">
        <f>J17-J12</f>
        <v>21879</v>
      </c>
      <c r="K20" s="1034" t="s">
        <v>52</v>
      </c>
      <c r="L20" s="955">
        <f>L17-L12</f>
        <v>79032</v>
      </c>
      <c r="M20" s="1033" t="s">
        <v>52</v>
      </c>
      <c r="N20" s="919">
        <f>N17-N12</f>
        <v>319</v>
      </c>
      <c r="O20" s="1045" t="s">
        <v>52</v>
      </c>
    </row>
    <row r="21" spans="1:19" ht="16.5" customHeight="1">
      <c r="A21" s="1901"/>
      <c r="B21" s="912" t="s">
        <v>186</v>
      </c>
      <c r="C21" s="952">
        <f>C17/C12-1</f>
        <v>0.18722011712022035</v>
      </c>
      <c r="D21" s="952">
        <f>D17/D12-1</f>
        <v>0.19525935582521425</v>
      </c>
      <c r="E21" s="1036" t="s">
        <v>52</v>
      </c>
      <c r="F21" s="914">
        <f>F17/F12-1</f>
        <v>-2.1079365079365031E-2</v>
      </c>
      <c r="G21" s="1037" t="s">
        <v>52</v>
      </c>
      <c r="H21" s="952">
        <f>H17/H12-1</f>
        <v>0.16219541793428882</v>
      </c>
      <c r="I21" s="1036" t="s">
        <v>52</v>
      </c>
      <c r="J21" s="914">
        <f>J17/J12-1</f>
        <v>0.31480575539568356</v>
      </c>
      <c r="K21" s="1037" t="s">
        <v>52</v>
      </c>
      <c r="L21" s="952">
        <f>L17/L12-1</f>
        <v>0.18885039069033915</v>
      </c>
      <c r="M21" s="1036" t="s">
        <v>52</v>
      </c>
      <c r="N21" s="914">
        <f>N17/N12-1</f>
        <v>5.9648466716529569E-2</v>
      </c>
      <c r="O21" s="1046" t="s">
        <v>52</v>
      </c>
    </row>
    <row r="22" spans="1:19" ht="17.25" customHeight="1">
      <c r="A22" s="1902" t="s">
        <v>944</v>
      </c>
      <c r="B22" s="928" t="s">
        <v>185</v>
      </c>
      <c r="C22" s="955">
        <f>C17-C7</f>
        <v>67647</v>
      </c>
      <c r="D22" s="955">
        <f>D17-D7</f>
        <v>75239</v>
      </c>
      <c r="E22" s="1033" t="s">
        <v>52</v>
      </c>
      <c r="F22" s="919">
        <f>F17-F7</f>
        <v>-7592</v>
      </c>
      <c r="G22" s="1034" t="s">
        <v>52</v>
      </c>
      <c r="H22" s="955">
        <f>H17-H7</f>
        <v>40875</v>
      </c>
      <c r="I22" s="1033" t="s">
        <v>52</v>
      </c>
      <c r="J22" s="919">
        <f>J17-J7</f>
        <v>26772</v>
      </c>
      <c r="K22" s="1034" t="s">
        <v>52</v>
      </c>
      <c r="L22" s="955">
        <f>L17-L7</f>
        <v>69535</v>
      </c>
      <c r="M22" s="1033" t="s">
        <v>52</v>
      </c>
      <c r="N22" s="919">
        <f>N17-N7</f>
        <v>-1888</v>
      </c>
      <c r="O22" s="1045" t="s">
        <v>52</v>
      </c>
    </row>
    <row r="23" spans="1:19" ht="17.25" customHeight="1">
      <c r="A23" s="2027"/>
      <c r="B23" s="968" t="s">
        <v>186</v>
      </c>
      <c r="C23" s="916">
        <f>C17/C7-1</f>
        <v>0.15531682363583754</v>
      </c>
      <c r="D23" s="916">
        <f>D17/D7-1</f>
        <v>0.18238342722503953</v>
      </c>
      <c r="E23" s="1198" t="s">
        <v>52</v>
      </c>
      <c r="F23" s="937">
        <f>F17/F7-1</f>
        <v>-0.32994350282485874</v>
      </c>
      <c r="G23" s="1203" t="s">
        <v>52</v>
      </c>
      <c r="H23" s="916">
        <f>H17/H7-1</f>
        <v>0.11019450847183476</v>
      </c>
      <c r="I23" s="1198" t="s">
        <v>52</v>
      </c>
      <c r="J23" s="937">
        <f>J17/J7-1</f>
        <v>0.41438234247063011</v>
      </c>
      <c r="K23" s="1203" t="s">
        <v>52</v>
      </c>
      <c r="L23" s="916">
        <f>L17/L7-1</f>
        <v>0.16246988810407803</v>
      </c>
      <c r="M23" s="1198" t="s">
        <v>52</v>
      </c>
      <c r="N23" s="937">
        <f>N17/N7-1</f>
        <v>-0.24990072799470553</v>
      </c>
      <c r="O23" s="1199" t="s">
        <v>52</v>
      </c>
    </row>
    <row r="24" spans="1:19" s="551" customFormat="1" ht="17.25" customHeight="1">
      <c r="A24" s="903"/>
      <c r="B24" s="258"/>
      <c r="C24" s="256"/>
      <c r="D24" s="256"/>
      <c r="E24" s="257"/>
      <c r="F24" s="256"/>
      <c r="G24" s="257"/>
      <c r="H24" s="256"/>
      <c r="I24" s="257"/>
      <c r="J24" s="256"/>
      <c r="K24" s="257"/>
      <c r="L24" s="256"/>
      <c r="M24" s="257"/>
      <c r="N24" s="256"/>
      <c r="O24" s="257"/>
    </row>
    <row r="25" spans="1:19" ht="17.25" customHeight="1">
      <c r="A25" s="419" t="s">
        <v>313</v>
      </c>
      <c r="H25" s="141"/>
      <c r="L25" s="161"/>
    </row>
    <row r="26" spans="1:19" ht="17.25" customHeight="1">
      <c r="A26" s="419" t="s">
        <v>513</v>
      </c>
      <c r="F26" s="322"/>
      <c r="H26" s="141"/>
      <c r="L26" s="161"/>
    </row>
    <row r="27" spans="1:19" ht="17.25" customHeight="1">
      <c r="A27" s="419" t="s">
        <v>514</v>
      </c>
    </row>
  </sheetData>
  <mergeCells count="25">
    <mergeCell ref="L3:O3"/>
    <mergeCell ref="A16:B16"/>
    <mergeCell ref="A17:B17"/>
    <mergeCell ref="H3:K3"/>
    <mergeCell ref="A7:B7"/>
    <mergeCell ref="A8:B8"/>
    <mergeCell ref="A13:B13"/>
    <mergeCell ref="A14:B14"/>
    <mergeCell ref="A15:B15"/>
    <mergeCell ref="D3:G3"/>
    <mergeCell ref="D4:E5"/>
    <mergeCell ref="F4:G5"/>
    <mergeCell ref="A9:B9"/>
    <mergeCell ref="A12:B12"/>
    <mergeCell ref="C3:C5"/>
    <mergeCell ref="A3:B6"/>
    <mergeCell ref="A22:A23"/>
    <mergeCell ref="A18:A19"/>
    <mergeCell ref="A20:A21"/>
    <mergeCell ref="N4:O5"/>
    <mergeCell ref="L4:M5"/>
    <mergeCell ref="H4:I5"/>
    <mergeCell ref="J4:K5"/>
    <mergeCell ref="A10:B10"/>
    <mergeCell ref="A11:B11"/>
  </mergeCells>
  <hyperlinks>
    <hyperlink ref="Q2" location="OBSAH!A1" display="Zpět na obsah"/>
  </hyperlinks>
  <pageMargins left="0.70866141732283472" right="0.70866141732283472" top="0.78740157480314965" bottom="0.78740157480314965" header="0.31496062992125984" footer="0.31496062992125984"/>
  <pageSetup paperSize="9" scale="97" orientation="landscape" r:id="rId1"/>
  <ignoredErrors>
    <ignoredError sqref="C18:C23 D18:O23" unlockedFormula="1"/>
  </ignoredError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4"/>
  <dimension ref="A1:Q25"/>
  <sheetViews>
    <sheetView showGridLines="0" zoomScaleNormal="100" workbookViewId="0"/>
  </sheetViews>
  <sheetFormatPr defaultRowHeight="15"/>
  <cols>
    <col min="1" max="1" width="17.5703125" customWidth="1"/>
    <col min="2" max="2" width="7.140625" customWidth="1"/>
    <col min="3" max="6" width="7.140625" style="147" customWidth="1"/>
    <col min="7" max="10" width="7.140625" style="377" customWidth="1"/>
    <col min="11" max="14" width="7.140625" customWidth="1"/>
  </cols>
  <sheetData>
    <row r="1" spans="1:17" s="23" customFormat="1" ht="17.25" customHeight="1">
      <c r="A1" s="165" t="s">
        <v>1064</v>
      </c>
      <c r="B1" s="145"/>
      <c r="C1" s="145"/>
      <c r="D1" s="145"/>
      <c r="E1" s="145"/>
      <c r="F1" s="145"/>
      <c r="G1" s="145"/>
      <c r="H1" s="145"/>
      <c r="I1" s="145"/>
      <c r="J1" s="145"/>
      <c r="K1" s="145"/>
      <c r="L1" s="145"/>
      <c r="M1" s="145"/>
      <c r="N1" s="145"/>
    </row>
    <row r="2" spans="1:17" ht="17.25" customHeight="1" thickBot="1">
      <c r="A2" s="1614" t="s">
        <v>1719</v>
      </c>
      <c r="B2" s="117"/>
      <c r="C2" s="146"/>
      <c r="D2" s="146"/>
      <c r="E2" s="146"/>
      <c r="F2" s="146"/>
      <c r="G2" s="146"/>
      <c r="H2" s="146"/>
      <c r="I2" s="146"/>
      <c r="J2" s="146"/>
      <c r="K2" s="117"/>
      <c r="L2" s="146"/>
      <c r="M2" s="146"/>
      <c r="N2" s="146"/>
      <c r="O2" s="146"/>
      <c r="P2" s="213" t="s">
        <v>1602</v>
      </c>
      <c r="Q2" s="146"/>
    </row>
    <row r="3" spans="1:17" ht="17.25" customHeight="1">
      <c r="A3" s="1987" t="s">
        <v>184</v>
      </c>
      <c r="B3" s="1929" t="s">
        <v>67</v>
      </c>
      <c r="C3" s="1904" t="s">
        <v>431</v>
      </c>
      <c r="D3" s="1904"/>
      <c r="E3" s="1904"/>
      <c r="F3" s="1905"/>
      <c r="G3" s="2075" t="s">
        <v>426</v>
      </c>
      <c r="H3" s="1904"/>
      <c r="I3" s="1904"/>
      <c r="J3" s="1905"/>
      <c r="K3" s="2075" t="s">
        <v>425</v>
      </c>
      <c r="L3" s="1904"/>
      <c r="M3" s="1904"/>
      <c r="N3" s="1904"/>
    </row>
    <row r="4" spans="1:17" ht="17.25" customHeight="1">
      <c r="A4" s="1992"/>
      <c r="B4" s="1930"/>
      <c r="C4" s="1898" t="s">
        <v>167</v>
      </c>
      <c r="D4" s="1947"/>
      <c r="E4" s="1947" t="s">
        <v>39</v>
      </c>
      <c r="F4" s="2035"/>
      <c r="G4" s="1898" t="s">
        <v>1594</v>
      </c>
      <c r="H4" s="1947"/>
      <c r="I4" s="1947" t="s">
        <v>1667</v>
      </c>
      <c r="J4" s="2035"/>
      <c r="K4" s="1939" t="s">
        <v>149</v>
      </c>
      <c r="L4" s="1947"/>
      <c r="M4" s="1947" t="s">
        <v>1595</v>
      </c>
      <c r="N4" s="2071"/>
    </row>
    <row r="5" spans="1:17" ht="17.25" customHeight="1">
      <c r="A5" s="1992"/>
      <c r="B5" s="2100"/>
      <c r="C5" s="2077"/>
      <c r="D5" s="2054"/>
      <c r="E5" s="2054"/>
      <c r="F5" s="2056"/>
      <c r="G5" s="2077"/>
      <c r="H5" s="2054"/>
      <c r="I5" s="2054"/>
      <c r="J5" s="2056"/>
      <c r="K5" s="2053"/>
      <c r="L5" s="2054"/>
      <c r="M5" s="2054"/>
      <c r="N5" s="2076"/>
    </row>
    <row r="6" spans="1:17" ht="17.25" customHeight="1" thickBot="1">
      <c r="A6" s="1993"/>
      <c r="B6" s="1189" t="s">
        <v>142</v>
      </c>
      <c r="C6" s="1309" t="s">
        <v>142</v>
      </c>
      <c r="D6" s="1310" t="s">
        <v>286</v>
      </c>
      <c r="E6" s="1311" t="s">
        <v>142</v>
      </c>
      <c r="F6" s="1194" t="s">
        <v>286</v>
      </c>
      <c r="G6" s="1309" t="s">
        <v>142</v>
      </c>
      <c r="H6" s="1310" t="s">
        <v>286</v>
      </c>
      <c r="I6" s="1311" t="s">
        <v>142</v>
      </c>
      <c r="J6" s="1194" t="s">
        <v>286</v>
      </c>
      <c r="K6" s="1309" t="s">
        <v>142</v>
      </c>
      <c r="L6" s="1310" t="s">
        <v>286</v>
      </c>
      <c r="M6" s="1311" t="s">
        <v>142</v>
      </c>
      <c r="N6" s="1195" t="s">
        <v>286</v>
      </c>
    </row>
    <row r="7" spans="1:17" ht="17.25" customHeight="1">
      <c r="A7" s="975" t="s">
        <v>1601</v>
      </c>
      <c r="B7" s="1204">
        <v>503189</v>
      </c>
      <c r="C7" s="1204">
        <v>487771</v>
      </c>
      <c r="D7" s="750">
        <v>0.96935942558362764</v>
      </c>
      <c r="E7" s="1313">
        <v>15418</v>
      </c>
      <c r="F7" s="750">
        <v>3.0640574416372378E-2</v>
      </c>
      <c r="G7" s="1204">
        <v>411810</v>
      </c>
      <c r="H7" s="750">
        <v>0.81840024324856064</v>
      </c>
      <c r="I7" s="709">
        <v>91379</v>
      </c>
      <c r="J7" s="750">
        <v>0.18159975675143933</v>
      </c>
      <c r="K7" s="1204">
        <v>497522</v>
      </c>
      <c r="L7" s="750">
        <v>0.9887378301194979</v>
      </c>
      <c r="M7" s="1313">
        <v>5667</v>
      </c>
      <c r="N7" s="1205">
        <v>1.1262169880502158E-2</v>
      </c>
      <c r="O7" s="141"/>
    </row>
    <row r="8" spans="1:17" ht="17.25" customHeight="1">
      <c r="A8" s="980" t="s">
        <v>16</v>
      </c>
      <c r="B8" s="113">
        <v>80073</v>
      </c>
      <c r="C8" s="116">
        <v>75501</v>
      </c>
      <c r="D8" s="751">
        <v>0.94290210183207823</v>
      </c>
      <c r="E8" s="1314">
        <v>4572</v>
      </c>
      <c r="F8" s="751">
        <v>5.7097898167921775E-2</v>
      </c>
      <c r="G8" s="113">
        <v>54668</v>
      </c>
      <c r="H8" s="751">
        <v>0.68272701160191329</v>
      </c>
      <c r="I8" s="220">
        <v>25405</v>
      </c>
      <c r="J8" s="751">
        <v>0.31727298839808676</v>
      </c>
      <c r="K8" s="116">
        <v>78967</v>
      </c>
      <c r="L8" s="751">
        <v>0.98618760381152204</v>
      </c>
      <c r="M8" s="1314">
        <v>1106</v>
      </c>
      <c r="N8" s="1206">
        <v>1.3812396188478014E-2</v>
      </c>
      <c r="O8" s="141"/>
    </row>
    <row r="9" spans="1:17" ht="17.25" customHeight="1">
      <c r="A9" s="980" t="s">
        <v>17</v>
      </c>
      <c r="B9" s="113">
        <v>51203</v>
      </c>
      <c r="C9" s="116">
        <v>49371</v>
      </c>
      <c r="D9" s="751">
        <v>0.96422084643477923</v>
      </c>
      <c r="E9" s="1314">
        <v>1832</v>
      </c>
      <c r="F9" s="751">
        <v>3.5779153565220788E-2</v>
      </c>
      <c r="G9" s="113">
        <v>43866</v>
      </c>
      <c r="H9" s="751">
        <v>0.85670761478819601</v>
      </c>
      <c r="I9" s="220">
        <v>7337</v>
      </c>
      <c r="J9" s="751">
        <v>0.14329238521180399</v>
      </c>
      <c r="K9" s="116">
        <v>50722</v>
      </c>
      <c r="L9" s="751">
        <v>0.99060601917856372</v>
      </c>
      <c r="M9" s="1314">
        <v>481</v>
      </c>
      <c r="N9" s="1206">
        <v>9.3939808214362434E-3</v>
      </c>
      <c r="O9" s="141"/>
    </row>
    <row r="10" spans="1:17" ht="17.25" customHeight="1">
      <c r="A10" s="980" t="s">
        <v>18</v>
      </c>
      <c r="B10" s="113">
        <v>31744</v>
      </c>
      <c r="C10" s="116">
        <v>31196</v>
      </c>
      <c r="D10" s="751">
        <v>0.98273689516129037</v>
      </c>
      <c r="E10" s="1314">
        <v>548</v>
      </c>
      <c r="F10" s="751">
        <v>1.7263104838709676E-2</v>
      </c>
      <c r="G10" s="113">
        <v>28646</v>
      </c>
      <c r="H10" s="751">
        <v>0.90240675403225812</v>
      </c>
      <c r="I10" s="220">
        <v>3098</v>
      </c>
      <c r="J10" s="751">
        <v>9.7593245967741937E-2</v>
      </c>
      <c r="K10" s="116">
        <v>31637</v>
      </c>
      <c r="L10" s="751">
        <v>0.99662928427419351</v>
      </c>
      <c r="M10" s="1314">
        <v>107</v>
      </c>
      <c r="N10" s="1206">
        <v>3.3707157258064517E-3</v>
      </c>
      <c r="O10" s="141"/>
    </row>
    <row r="11" spans="1:17" ht="17.25" customHeight="1">
      <c r="A11" s="980" t="s">
        <v>19</v>
      </c>
      <c r="B11" s="113">
        <v>27850</v>
      </c>
      <c r="C11" s="116">
        <v>26894</v>
      </c>
      <c r="D11" s="751">
        <v>0.96567324955116696</v>
      </c>
      <c r="E11" s="1314">
        <v>956</v>
      </c>
      <c r="F11" s="751">
        <v>3.4326750448833036E-2</v>
      </c>
      <c r="G11" s="113">
        <v>24550</v>
      </c>
      <c r="H11" s="751">
        <v>0.88150807899461403</v>
      </c>
      <c r="I11" s="220">
        <v>3300</v>
      </c>
      <c r="J11" s="751">
        <v>0.118491921005386</v>
      </c>
      <c r="K11" s="116">
        <v>27689</v>
      </c>
      <c r="L11" s="751">
        <v>0.99421903052064631</v>
      </c>
      <c r="M11" s="1314">
        <v>161</v>
      </c>
      <c r="N11" s="1206">
        <v>5.7809694793536804E-3</v>
      </c>
      <c r="O11" s="141"/>
    </row>
    <row r="12" spans="1:17" ht="17.25" customHeight="1">
      <c r="A12" s="980" t="s">
        <v>20</v>
      </c>
      <c r="B12" s="113">
        <v>11863</v>
      </c>
      <c r="C12" s="116">
        <v>11686</v>
      </c>
      <c r="D12" s="751">
        <v>0.98507965944533427</v>
      </c>
      <c r="E12" s="1314">
        <v>177</v>
      </c>
      <c r="F12" s="751">
        <v>1.4920340554665767E-2</v>
      </c>
      <c r="G12" s="113">
        <v>10636</v>
      </c>
      <c r="H12" s="751">
        <v>0.89656916462952041</v>
      </c>
      <c r="I12" s="220">
        <v>1227</v>
      </c>
      <c r="J12" s="751">
        <v>0.10343083537047965</v>
      </c>
      <c r="K12" s="116">
        <v>11701</v>
      </c>
      <c r="L12" s="751">
        <v>0.98634409508556009</v>
      </c>
      <c r="M12" s="1314">
        <v>162</v>
      </c>
      <c r="N12" s="1206">
        <v>1.3655904914439855E-2</v>
      </c>
      <c r="O12" s="141"/>
    </row>
    <row r="13" spans="1:17" ht="17.25" customHeight="1">
      <c r="A13" s="980" t="s">
        <v>21</v>
      </c>
      <c r="B13" s="113">
        <v>37536</v>
      </c>
      <c r="C13" s="116">
        <v>36409</v>
      </c>
      <c r="D13" s="751">
        <v>0.96997549019607843</v>
      </c>
      <c r="E13" s="1314">
        <v>1127</v>
      </c>
      <c r="F13" s="751">
        <v>3.002450980392157E-2</v>
      </c>
      <c r="G13" s="113">
        <v>31168</v>
      </c>
      <c r="H13" s="751">
        <v>0.83034953111679455</v>
      </c>
      <c r="I13" s="220">
        <v>6368</v>
      </c>
      <c r="J13" s="751">
        <v>0.16965046888320545</v>
      </c>
      <c r="K13" s="116">
        <v>37211</v>
      </c>
      <c r="L13" s="751">
        <v>0.99134164535379365</v>
      </c>
      <c r="M13" s="1314">
        <v>325</v>
      </c>
      <c r="N13" s="1206">
        <v>8.658354646206309E-3</v>
      </c>
      <c r="O13" s="141"/>
    </row>
    <row r="14" spans="1:17" ht="17.25" customHeight="1">
      <c r="A14" s="980" t="s">
        <v>22</v>
      </c>
      <c r="B14" s="113">
        <v>18994</v>
      </c>
      <c r="C14" s="116">
        <v>18736</v>
      </c>
      <c r="D14" s="751">
        <v>0.98641676318837523</v>
      </c>
      <c r="E14" s="1314">
        <v>258</v>
      </c>
      <c r="F14" s="751">
        <v>1.3583236811624724E-2</v>
      </c>
      <c r="G14" s="113">
        <v>16598</v>
      </c>
      <c r="H14" s="751">
        <v>0.87385490154785717</v>
      </c>
      <c r="I14" s="220">
        <v>2396</v>
      </c>
      <c r="J14" s="751">
        <v>0.12614509845214278</v>
      </c>
      <c r="K14" s="116">
        <v>18692</v>
      </c>
      <c r="L14" s="751">
        <v>0.98410024218174164</v>
      </c>
      <c r="M14" s="1314">
        <v>302</v>
      </c>
      <c r="N14" s="1206">
        <v>1.5899757818258399E-2</v>
      </c>
      <c r="O14" s="141"/>
    </row>
    <row r="15" spans="1:17" ht="17.25" customHeight="1">
      <c r="A15" s="980" t="s">
        <v>23</v>
      </c>
      <c r="B15" s="113">
        <v>26811</v>
      </c>
      <c r="C15" s="116">
        <v>26492</v>
      </c>
      <c r="D15" s="751">
        <v>0.98810189847450669</v>
      </c>
      <c r="E15" s="1314">
        <v>319</v>
      </c>
      <c r="F15" s="751">
        <v>1.1898101525493268E-2</v>
      </c>
      <c r="G15" s="113">
        <v>22553</v>
      </c>
      <c r="H15" s="751">
        <v>0.84118458841520272</v>
      </c>
      <c r="I15" s="220">
        <v>4258</v>
      </c>
      <c r="J15" s="751">
        <v>0.15881541158479728</v>
      </c>
      <c r="K15" s="116">
        <v>26411</v>
      </c>
      <c r="L15" s="751">
        <v>0.98508075043825294</v>
      </c>
      <c r="M15" s="1314">
        <v>400</v>
      </c>
      <c r="N15" s="1206">
        <v>1.4919249561747044E-2</v>
      </c>
      <c r="O15" s="141"/>
    </row>
    <row r="16" spans="1:17" ht="17.25" customHeight="1">
      <c r="A16" s="980" t="s">
        <v>24</v>
      </c>
      <c r="B16" s="113">
        <v>25854</v>
      </c>
      <c r="C16" s="116">
        <v>24981</v>
      </c>
      <c r="D16" s="751">
        <v>0.96623346484103045</v>
      </c>
      <c r="E16" s="1314">
        <v>873</v>
      </c>
      <c r="F16" s="751">
        <v>3.3766535158969602E-2</v>
      </c>
      <c r="G16" s="113">
        <v>22249</v>
      </c>
      <c r="H16" s="751">
        <v>0.8605631623733272</v>
      </c>
      <c r="I16" s="220">
        <v>3605</v>
      </c>
      <c r="J16" s="751">
        <v>0.13943683762667286</v>
      </c>
      <c r="K16" s="116">
        <v>25738</v>
      </c>
      <c r="L16" s="751">
        <v>0.99551326680591012</v>
      </c>
      <c r="M16" s="1314">
        <v>116</v>
      </c>
      <c r="N16" s="1206">
        <v>4.4867331940898897E-3</v>
      </c>
      <c r="O16" s="141"/>
    </row>
    <row r="17" spans="1:15" ht="17.25" customHeight="1">
      <c r="A17" s="980" t="s">
        <v>25</v>
      </c>
      <c r="B17" s="113">
        <v>24777</v>
      </c>
      <c r="C17" s="116">
        <v>23314</v>
      </c>
      <c r="D17" s="751">
        <v>0.94095330346692496</v>
      </c>
      <c r="E17" s="1314">
        <v>1463</v>
      </c>
      <c r="F17" s="751">
        <v>5.9046696533075031E-2</v>
      </c>
      <c r="G17" s="113">
        <v>19821</v>
      </c>
      <c r="H17" s="751">
        <v>0.79997578399321956</v>
      </c>
      <c r="I17" s="220">
        <v>4956</v>
      </c>
      <c r="J17" s="751">
        <v>0.20002421600678047</v>
      </c>
      <c r="K17" s="116">
        <v>24647</v>
      </c>
      <c r="L17" s="751">
        <v>0.99475319853089561</v>
      </c>
      <c r="M17" s="1314">
        <v>130</v>
      </c>
      <c r="N17" s="1206">
        <v>5.2468014691044113E-3</v>
      </c>
      <c r="O17" s="141"/>
    </row>
    <row r="18" spans="1:15" ht="17.25" customHeight="1">
      <c r="A18" s="980" t="s">
        <v>26</v>
      </c>
      <c r="B18" s="113">
        <v>54206</v>
      </c>
      <c r="C18" s="116">
        <v>53481</v>
      </c>
      <c r="D18" s="751">
        <v>0.98662509685274691</v>
      </c>
      <c r="E18" s="1314">
        <v>725</v>
      </c>
      <c r="F18" s="751">
        <v>1.3374903147253071E-2</v>
      </c>
      <c r="G18" s="113">
        <v>44832</v>
      </c>
      <c r="H18" s="751">
        <v>0.82706711434158575</v>
      </c>
      <c r="I18" s="220">
        <v>9374</v>
      </c>
      <c r="J18" s="751">
        <v>0.17293288565841419</v>
      </c>
      <c r="K18" s="116">
        <v>53448</v>
      </c>
      <c r="L18" s="751">
        <v>0.98601630815776853</v>
      </c>
      <c r="M18" s="1314">
        <v>758</v>
      </c>
      <c r="N18" s="1206">
        <v>1.3983691842231487E-2</v>
      </c>
      <c r="O18" s="141"/>
    </row>
    <row r="19" spans="1:15" ht="17.25" customHeight="1">
      <c r="A19" s="980" t="s">
        <v>27</v>
      </c>
      <c r="B19" s="113">
        <v>31038</v>
      </c>
      <c r="C19" s="116">
        <v>30472</v>
      </c>
      <c r="D19" s="751">
        <v>0.98176428893614276</v>
      </c>
      <c r="E19" s="1314">
        <v>566</v>
      </c>
      <c r="F19" s="751">
        <v>1.8235711063857206E-2</v>
      </c>
      <c r="G19" s="113">
        <v>27332</v>
      </c>
      <c r="H19" s="751">
        <v>0.88059797667375472</v>
      </c>
      <c r="I19" s="220">
        <v>3706</v>
      </c>
      <c r="J19" s="751">
        <v>0.11940202332624525</v>
      </c>
      <c r="K19" s="116">
        <v>30386</v>
      </c>
      <c r="L19" s="751">
        <v>0.97899349184870155</v>
      </c>
      <c r="M19" s="1314">
        <v>652</v>
      </c>
      <c r="N19" s="1206">
        <v>2.1006508151298408E-2</v>
      </c>
      <c r="O19" s="141"/>
    </row>
    <row r="20" spans="1:15" ht="17.25" customHeight="1">
      <c r="A20" s="980" t="s">
        <v>28</v>
      </c>
      <c r="B20" s="113">
        <v>27456</v>
      </c>
      <c r="C20" s="116">
        <v>26772</v>
      </c>
      <c r="D20" s="751">
        <v>0.97508741258741261</v>
      </c>
      <c r="E20" s="1314">
        <v>684</v>
      </c>
      <c r="F20" s="751">
        <v>2.4912587412587412E-2</v>
      </c>
      <c r="G20" s="113">
        <v>23059</v>
      </c>
      <c r="H20" s="751">
        <v>0.83985285547785549</v>
      </c>
      <c r="I20" s="220">
        <v>4397</v>
      </c>
      <c r="J20" s="751">
        <v>0.16014714452214451</v>
      </c>
      <c r="K20" s="116">
        <v>27178</v>
      </c>
      <c r="L20" s="751">
        <v>0.98987470862470861</v>
      </c>
      <c r="M20" s="1314">
        <v>278</v>
      </c>
      <c r="N20" s="1206">
        <v>1.0125291375291376E-2</v>
      </c>
      <c r="O20" s="141"/>
    </row>
    <row r="21" spans="1:15" ht="17.25" customHeight="1">
      <c r="A21" s="980" t="s">
        <v>29</v>
      </c>
      <c r="B21" s="113">
        <v>53784</v>
      </c>
      <c r="C21" s="116">
        <v>52466</v>
      </c>
      <c r="D21" s="751">
        <v>0.97549457087609703</v>
      </c>
      <c r="E21" s="1314">
        <v>1318</v>
      </c>
      <c r="F21" s="751">
        <v>2.4505429123903019E-2</v>
      </c>
      <c r="G21" s="113">
        <v>41832</v>
      </c>
      <c r="H21" s="751">
        <v>0.77777777777777779</v>
      </c>
      <c r="I21" s="220">
        <v>11952</v>
      </c>
      <c r="J21" s="751">
        <v>0.22222222222222221</v>
      </c>
      <c r="K21" s="116">
        <v>53095</v>
      </c>
      <c r="L21" s="751">
        <v>0.98718949873568351</v>
      </c>
      <c r="M21" s="1314">
        <v>689</v>
      </c>
      <c r="N21" s="1206">
        <v>1.2810501264316525E-2</v>
      </c>
      <c r="O21" s="141"/>
    </row>
    <row r="22" spans="1:15" s="551" customFormat="1" ht="17.25" customHeight="1">
      <c r="A22" s="980"/>
      <c r="B22" s="114"/>
      <c r="C22" s="125"/>
      <c r="D22" s="1206"/>
      <c r="E22" s="1634"/>
      <c r="F22" s="1206"/>
      <c r="G22" s="114"/>
      <c r="H22" s="1206"/>
      <c r="I22" s="114"/>
      <c r="J22" s="1206"/>
      <c r="K22" s="125"/>
      <c r="L22" s="1206"/>
      <c r="M22" s="1634"/>
      <c r="N22" s="1206"/>
      <c r="O22" s="141"/>
    </row>
    <row r="23" spans="1:15" s="122" customFormat="1" ht="17.25" customHeight="1">
      <c r="A23" s="419" t="s">
        <v>314</v>
      </c>
      <c r="C23" s="147"/>
      <c r="D23" s="147"/>
      <c r="E23" s="147"/>
      <c r="F23" s="147"/>
      <c r="G23" s="377"/>
      <c r="H23" s="377"/>
      <c r="I23" s="377"/>
      <c r="J23" s="377"/>
    </row>
    <row r="24" spans="1:15" s="122" customFormat="1" ht="17.25" customHeight="1">
      <c r="A24" s="419" t="s">
        <v>514</v>
      </c>
      <c r="B24" s="110"/>
      <c r="C24" s="167"/>
      <c r="D24" s="167"/>
      <c r="E24" s="167"/>
      <c r="F24" s="167"/>
      <c r="G24" s="167"/>
      <c r="H24" s="167"/>
      <c r="I24" s="167"/>
      <c r="J24" s="167"/>
      <c r="K24" s="118"/>
      <c r="L24" s="118"/>
      <c r="M24" s="118"/>
      <c r="N24" s="118"/>
      <c r="O24" s="118"/>
    </row>
    <row r="25" spans="1:15" ht="17.25" customHeight="1">
      <c r="A25" s="69" t="s">
        <v>513</v>
      </c>
      <c r="B25" s="141"/>
      <c r="C25" s="141"/>
      <c r="D25" s="141"/>
      <c r="E25" s="141"/>
      <c r="F25" s="141"/>
      <c r="G25" s="141"/>
      <c r="H25" s="141"/>
      <c r="I25" s="141"/>
      <c r="J25" s="141"/>
      <c r="K25" s="141"/>
      <c r="L25" s="141"/>
      <c r="M25" s="141"/>
      <c r="N25" s="141"/>
    </row>
  </sheetData>
  <mergeCells count="11">
    <mergeCell ref="A3:A6"/>
    <mergeCell ref="B3:B5"/>
    <mergeCell ref="K3:N3"/>
    <mergeCell ref="K4:L5"/>
    <mergeCell ref="M4:N5"/>
    <mergeCell ref="C3:F3"/>
    <mergeCell ref="C4:D5"/>
    <mergeCell ref="G3:J3"/>
    <mergeCell ref="G4:H5"/>
    <mergeCell ref="I4:J5"/>
    <mergeCell ref="E4:F5"/>
  </mergeCells>
  <hyperlinks>
    <hyperlink ref="P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7"/>
  <sheetViews>
    <sheetView showGridLines="0" zoomScaleNormal="100" workbookViewId="0"/>
  </sheetViews>
  <sheetFormatPr defaultColWidth="9.140625" defaultRowHeight="15"/>
  <cols>
    <col min="1" max="1" width="12.85546875" style="147" customWidth="1"/>
    <col min="2" max="2" width="5.140625" style="147" customWidth="1"/>
    <col min="3" max="15" width="7.85546875" style="147" customWidth="1"/>
    <col min="16" max="24" width="6.42578125" style="147" customWidth="1"/>
    <col min="25" max="25" width="5.7109375" style="147" customWidth="1"/>
    <col min="26" max="29" width="6.42578125" style="147" customWidth="1"/>
    <col min="30" max="30" width="7" style="147" customWidth="1"/>
    <col min="31" max="31" width="6.42578125" style="147" customWidth="1"/>
    <col min="32" max="32" width="7" style="147" customWidth="1"/>
    <col min="33" max="33" width="5.7109375" style="147" customWidth="1"/>
    <col min="34" max="34" width="12.85546875" style="147" customWidth="1"/>
    <col min="35" max="35" width="5.7109375" style="147" customWidth="1"/>
    <col min="36" max="49" width="8.5703125" style="147" customWidth="1"/>
    <col min="50" max="16384" width="9.140625" style="147"/>
  </cols>
  <sheetData>
    <row r="1" spans="1:93" s="283" customFormat="1" ht="17.25" customHeight="1">
      <c r="A1" s="281" t="s">
        <v>983</v>
      </c>
      <c r="B1" s="281"/>
      <c r="C1" s="281"/>
      <c r="D1" s="281"/>
      <c r="E1" s="281"/>
      <c r="F1" s="281"/>
      <c r="G1" s="281"/>
      <c r="H1" s="281"/>
      <c r="I1" s="281"/>
      <c r="J1" s="281"/>
      <c r="K1" s="281"/>
      <c r="L1" s="280"/>
      <c r="M1" s="281"/>
      <c r="N1" s="281"/>
      <c r="O1" s="281"/>
      <c r="P1" s="398"/>
      <c r="Q1" s="282"/>
      <c r="R1" s="282"/>
      <c r="S1" s="282"/>
      <c r="T1" s="282"/>
      <c r="U1" s="282"/>
      <c r="V1" s="282"/>
      <c r="W1" s="282"/>
      <c r="X1" s="282"/>
      <c r="Y1" s="282"/>
      <c r="Z1" s="282"/>
      <c r="AA1" s="282"/>
      <c r="AB1" s="282"/>
      <c r="AC1" s="282"/>
      <c r="AD1" s="282"/>
      <c r="AE1" s="282"/>
      <c r="AF1" s="282"/>
      <c r="AG1" s="282"/>
      <c r="AH1" s="284"/>
      <c r="AI1" s="284"/>
      <c r="AJ1" s="285"/>
      <c r="AK1" s="285"/>
      <c r="AL1" s="285"/>
      <c r="AM1" s="285"/>
      <c r="AN1" s="285"/>
      <c r="AO1" s="285"/>
      <c r="AP1" s="285"/>
      <c r="AQ1" s="285"/>
      <c r="AR1" s="285"/>
      <c r="AS1" s="285"/>
      <c r="AT1" s="285"/>
      <c r="AU1" s="285"/>
      <c r="AV1" s="285"/>
      <c r="AW1" s="285"/>
      <c r="AX1" s="286"/>
      <c r="AY1" s="286"/>
    </row>
    <row r="2" spans="1:93" ht="17.25" customHeight="1" thickBot="1">
      <c r="A2" s="1614" t="s">
        <v>1719</v>
      </c>
      <c r="B2" s="146"/>
      <c r="C2" s="146"/>
      <c r="D2" s="146"/>
      <c r="E2" s="146"/>
      <c r="F2" s="146"/>
      <c r="G2" s="146"/>
      <c r="H2" s="146"/>
      <c r="I2" s="146"/>
      <c r="J2" s="146"/>
      <c r="K2" s="146"/>
      <c r="L2" s="146"/>
      <c r="M2" s="146"/>
      <c r="N2" s="146"/>
      <c r="O2" s="146"/>
      <c r="P2" s="146"/>
      <c r="Q2" s="213" t="s">
        <v>1602</v>
      </c>
      <c r="R2" s="146"/>
      <c r="S2" s="146"/>
      <c r="T2" s="146"/>
      <c r="U2" s="146"/>
      <c r="V2" s="146"/>
      <c r="W2" s="146"/>
      <c r="X2" s="146"/>
      <c r="Y2" s="146"/>
      <c r="Z2" s="146"/>
      <c r="AA2" s="146"/>
      <c r="AB2" s="146"/>
      <c r="AC2" s="146"/>
      <c r="AD2" s="146"/>
      <c r="AE2" s="146"/>
      <c r="AF2" s="146"/>
      <c r="AG2" s="146"/>
      <c r="AH2" s="146"/>
      <c r="AI2" s="146"/>
      <c r="AJ2" s="146"/>
      <c r="AK2" s="146"/>
      <c r="AL2" s="146"/>
      <c r="AM2" s="146"/>
      <c r="AN2" s="146"/>
      <c r="AO2" s="146"/>
      <c r="AP2" s="146"/>
      <c r="AQ2" s="146"/>
      <c r="AR2" s="146"/>
      <c r="AS2" s="146"/>
      <c r="AT2" s="146"/>
      <c r="AU2" s="146"/>
      <c r="AV2" s="146"/>
      <c r="AW2" s="146"/>
    </row>
    <row r="3" spans="1:93" ht="17.25" customHeight="1">
      <c r="A3" s="1904" t="s">
        <v>192</v>
      </c>
      <c r="B3" s="1905"/>
      <c r="C3" s="2075" t="s">
        <v>67</v>
      </c>
      <c r="D3" s="2075" t="s">
        <v>415</v>
      </c>
      <c r="E3" s="1904"/>
      <c r="F3" s="1904"/>
      <c r="G3" s="1905"/>
      <c r="H3" s="2075" t="s">
        <v>690</v>
      </c>
      <c r="I3" s="1904"/>
      <c r="J3" s="1904"/>
      <c r="K3" s="1905"/>
      <c r="L3" s="2075" t="s">
        <v>441</v>
      </c>
      <c r="M3" s="1904"/>
      <c r="N3" s="1904"/>
      <c r="O3" s="1904"/>
      <c r="P3" s="58"/>
      <c r="Q3" s="77"/>
      <c r="R3" s="77"/>
      <c r="S3" s="77"/>
      <c r="T3" s="77"/>
      <c r="U3" s="77"/>
      <c r="V3" s="77"/>
      <c r="W3" s="77"/>
      <c r="X3" s="77"/>
      <c r="Y3" s="77"/>
      <c r="Z3" s="77"/>
      <c r="AA3" s="77"/>
      <c r="AB3" s="77"/>
      <c r="AC3" s="77"/>
      <c r="AD3" s="1890"/>
      <c r="AE3" s="1890"/>
      <c r="AF3" s="1890"/>
      <c r="AG3" s="1890"/>
      <c r="AH3" s="77"/>
      <c r="AI3" s="77"/>
      <c r="AJ3" s="1890"/>
      <c r="AK3" s="252"/>
      <c r="AL3" s="1890"/>
      <c r="AM3" s="1890"/>
      <c r="AN3" s="1890"/>
      <c r="AO3" s="1890"/>
      <c r="AP3" s="1890"/>
      <c r="AQ3" s="1890"/>
      <c r="AR3" s="1890"/>
      <c r="AS3" s="1890"/>
      <c r="AT3" s="1890"/>
      <c r="AU3" s="1890"/>
      <c r="AV3" s="1890"/>
      <c r="AW3" s="1890"/>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row>
    <row r="4" spans="1:93" ht="10.5" customHeight="1">
      <c r="A4" s="1890"/>
      <c r="B4" s="1906"/>
      <c r="C4" s="2033"/>
      <c r="D4" s="1939" t="s">
        <v>7</v>
      </c>
      <c r="E4" s="1947"/>
      <c r="F4" s="1947" t="s">
        <v>136</v>
      </c>
      <c r="G4" s="2035"/>
      <c r="H4" s="1939" t="s">
        <v>137</v>
      </c>
      <c r="I4" s="1947"/>
      <c r="J4" s="1947" t="s">
        <v>138</v>
      </c>
      <c r="K4" s="2035"/>
      <c r="L4" s="1939" t="s">
        <v>433</v>
      </c>
      <c r="M4" s="1947"/>
      <c r="N4" s="1947" t="s">
        <v>434</v>
      </c>
      <c r="O4" s="2071"/>
      <c r="P4" s="58"/>
      <c r="Q4" s="77"/>
      <c r="R4" s="77"/>
      <c r="S4" s="77"/>
      <c r="T4" s="77"/>
      <c r="U4" s="77"/>
      <c r="V4" s="77"/>
      <c r="W4" s="77"/>
      <c r="X4" s="77"/>
      <c r="Y4" s="77"/>
      <c r="Z4" s="77"/>
      <c r="AA4" s="77"/>
      <c r="AB4" s="77"/>
      <c r="AC4" s="77"/>
      <c r="AD4" s="1890"/>
      <c r="AE4" s="1890"/>
      <c r="AF4" s="1890"/>
      <c r="AG4" s="1890"/>
      <c r="AH4" s="77"/>
      <c r="AI4" s="77"/>
      <c r="AJ4" s="1890"/>
      <c r="AK4" s="252"/>
      <c r="AL4" s="1890"/>
      <c r="AM4" s="1890"/>
      <c r="AN4" s="1890"/>
      <c r="AO4" s="1890"/>
      <c r="AP4" s="1890"/>
      <c r="AQ4" s="1890"/>
      <c r="AR4" s="1890"/>
      <c r="AS4" s="1890"/>
      <c r="AT4" s="1890"/>
      <c r="AU4" s="1890"/>
      <c r="AV4" s="1890"/>
      <c r="AW4" s="1890"/>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row>
    <row r="5" spans="1:93" ht="9.75" customHeight="1">
      <c r="A5" s="1890"/>
      <c r="B5" s="1906"/>
      <c r="C5" s="2031"/>
      <c r="D5" s="2053"/>
      <c r="E5" s="2054"/>
      <c r="F5" s="2054"/>
      <c r="G5" s="2056"/>
      <c r="H5" s="2053"/>
      <c r="I5" s="2054"/>
      <c r="J5" s="2054"/>
      <c r="K5" s="2056"/>
      <c r="L5" s="2053"/>
      <c r="M5" s="2054"/>
      <c r="N5" s="2054"/>
      <c r="O5" s="2076"/>
      <c r="P5" s="58"/>
      <c r="Q5" s="77"/>
      <c r="R5" s="77"/>
      <c r="S5" s="77"/>
      <c r="T5" s="77"/>
      <c r="U5" s="77"/>
      <c r="V5" s="77"/>
      <c r="W5" s="77"/>
      <c r="X5" s="77"/>
      <c r="Y5" s="77"/>
      <c r="Z5" s="77"/>
      <c r="AA5" s="77"/>
      <c r="AB5" s="77"/>
      <c r="AC5" s="77"/>
      <c r="AD5" s="1890"/>
      <c r="AE5" s="1890"/>
      <c r="AF5" s="1890"/>
      <c r="AG5" s="1890"/>
      <c r="AH5" s="77"/>
      <c r="AI5" s="77"/>
      <c r="AJ5" s="1890"/>
      <c r="AK5" s="252"/>
      <c r="AL5" s="1890"/>
      <c r="AM5" s="1890"/>
      <c r="AN5" s="1890"/>
      <c r="AO5" s="1890"/>
      <c r="AP5" s="1890"/>
      <c r="AQ5" s="1890"/>
      <c r="AR5" s="1890"/>
      <c r="AS5" s="1890"/>
      <c r="AT5" s="1890"/>
      <c r="AU5" s="1890"/>
      <c r="AV5" s="1890"/>
      <c r="AW5" s="1890"/>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row>
    <row r="6" spans="1:93" ht="17.25" customHeight="1" thickBot="1">
      <c r="A6" s="1891"/>
      <c r="B6" s="1907"/>
      <c r="C6" s="1189" t="s">
        <v>142</v>
      </c>
      <c r="D6" s="1309" t="s">
        <v>142</v>
      </c>
      <c r="E6" s="1310" t="s">
        <v>177</v>
      </c>
      <c r="F6" s="1311" t="s">
        <v>142</v>
      </c>
      <c r="G6" s="1310" t="s">
        <v>177</v>
      </c>
      <c r="H6" s="1309" t="s">
        <v>142</v>
      </c>
      <c r="I6" s="1310" t="s">
        <v>177</v>
      </c>
      <c r="J6" s="1145" t="s">
        <v>142</v>
      </c>
      <c r="K6" s="1310" t="s">
        <v>177</v>
      </c>
      <c r="L6" s="1309" t="s">
        <v>142</v>
      </c>
      <c r="M6" s="1310" t="s">
        <v>177</v>
      </c>
      <c r="N6" s="1145" t="s">
        <v>142</v>
      </c>
      <c r="O6" s="1315" t="s">
        <v>177</v>
      </c>
      <c r="P6" s="58"/>
      <c r="Q6" s="393"/>
      <c r="R6" s="393"/>
      <c r="S6" s="253"/>
      <c r="T6" s="393"/>
      <c r="U6" s="253"/>
      <c r="V6" s="393"/>
      <c r="W6" s="253"/>
      <c r="X6" s="393"/>
      <c r="Y6" s="253"/>
      <c r="Z6" s="393"/>
      <c r="AA6" s="253"/>
      <c r="AB6" s="393"/>
      <c r="AC6" s="253"/>
      <c r="AD6" s="252"/>
      <c r="AE6" s="253"/>
      <c r="AF6" s="252"/>
      <c r="AG6" s="253"/>
      <c r="AH6" s="77"/>
      <c r="AI6" s="77"/>
      <c r="AJ6" s="252"/>
      <c r="AK6" s="252"/>
      <c r="AL6" s="252"/>
      <c r="AM6" s="253"/>
      <c r="AN6" s="252"/>
      <c r="AO6" s="253"/>
      <c r="AP6" s="252"/>
      <c r="AQ6" s="253"/>
      <c r="AR6" s="252"/>
      <c r="AS6" s="253"/>
      <c r="AT6" s="252"/>
      <c r="AU6" s="253"/>
      <c r="AV6" s="252"/>
      <c r="AW6" s="253"/>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row>
    <row r="7" spans="1:93" ht="17.25" customHeight="1">
      <c r="A7" s="1910" t="s">
        <v>11</v>
      </c>
      <c r="B7" s="1911"/>
      <c r="C7" s="354">
        <v>435542</v>
      </c>
      <c r="D7" s="140">
        <v>214988</v>
      </c>
      <c r="E7" s="178">
        <v>0.49361026031932626</v>
      </c>
      <c r="F7" s="220">
        <v>220554</v>
      </c>
      <c r="G7" s="173">
        <v>0.50638973968067369</v>
      </c>
      <c r="H7" s="113">
        <v>426655</v>
      </c>
      <c r="I7" s="184">
        <v>0.97959553843257363</v>
      </c>
      <c r="J7" s="219">
        <v>8837</v>
      </c>
      <c r="K7" s="173">
        <v>2.0289662076217678E-2</v>
      </c>
      <c r="L7" s="113">
        <v>415707</v>
      </c>
      <c r="M7" s="184">
        <v>0.95445904183752661</v>
      </c>
      <c r="N7" s="219">
        <v>19835</v>
      </c>
      <c r="O7" s="184">
        <v>4.5540958162473423E-2</v>
      </c>
      <c r="P7" s="254"/>
      <c r="Q7" s="114"/>
      <c r="R7" s="114"/>
      <c r="S7" s="114"/>
      <c r="T7" s="114"/>
      <c r="U7" s="184"/>
      <c r="V7" s="114"/>
      <c r="W7" s="184"/>
      <c r="X7" s="114"/>
      <c r="Y7" s="184"/>
      <c r="Z7" s="114"/>
      <c r="AA7" s="184"/>
      <c r="AB7" s="114"/>
      <c r="AC7" s="184"/>
      <c r="AD7" s="114"/>
      <c r="AE7" s="184"/>
      <c r="AF7" s="114"/>
      <c r="AG7" s="184"/>
      <c r="AH7" s="1910"/>
      <c r="AI7" s="1910"/>
      <c r="AJ7" s="114"/>
      <c r="AK7" s="114"/>
      <c r="AL7" s="114"/>
      <c r="AM7" s="184"/>
      <c r="AN7" s="114"/>
      <c r="AO7" s="184"/>
      <c r="AP7" s="114"/>
      <c r="AQ7" s="184"/>
      <c r="AR7" s="114"/>
      <c r="AS7" s="184"/>
      <c r="AT7" s="114"/>
      <c r="AU7" s="184"/>
      <c r="AV7" s="114"/>
      <c r="AW7" s="184"/>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row>
    <row r="8" spans="1:93" ht="17.25" customHeight="1">
      <c r="A8" s="1910" t="s">
        <v>12</v>
      </c>
      <c r="B8" s="1911"/>
      <c r="C8" s="354">
        <v>427107</v>
      </c>
      <c r="D8" s="140">
        <v>210875</v>
      </c>
      <c r="E8" s="178">
        <v>0.49372873776360493</v>
      </c>
      <c r="F8" s="220">
        <v>216232</v>
      </c>
      <c r="G8" s="173">
        <v>0.50627126223639507</v>
      </c>
      <c r="H8" s="113">
        <v>418302</v>
      </c>
      <c r="I8" s="184">
        <v>0.97938455703137617</v>
      </c>
      <c r="J8" s="219">
        <v>8763</v>
      </c>
      <c r="K8" s="173">
        <v>2.0517106954463401E-2</v>
      </c>
      <c r="L8" s="113">
        <v>407061</v>
      </c>
      <c r="M8" s="184">
        <v>0.95306562524145</v>
      </c>
      <c r="N8" s="219">
        <v>20046</v>
      </c>
      <c r="O8" s="184">
        <v>4.6934374758549967E-2</v>
      </c>
      <c r="P8" s="254"/>
      <c r="Q8" s="114"/>
      <c r="R8" s="114"/>
      <c r="S8" s="114"/>
      <c r="T8" s="114"/>
      <c r="U8" s="184"/>
      <c r="V8" s="114"/>
      <c r="W8" s="184"/>
      <c r="X8" s="114"/>
      <c r="Y8" s="184"/>
      <c r="Z8" s="114"/>
      <c r="AA8" s="184"/>
      <c r="AB8" s="114"/>
      <c r="AC8" s="184"/>
      <c r="AD8" s="114"/>
      <c r="AE8" s="184"/>
      <c r="AF8" s="114"/>
      <c r="AG8" s="184"/>
      <c r="AH8" s="1910"/>
      <c r="AI8" s="1910"/>
      <c r="AJ8" s="114"/>
      <c r="AK8" s="114"/>
      <c r="AL8" s="114"/>
      <c r="AM8" s="184"/>
      <c r="AN8" s="114"/>
      <c r="AO8" s="184"/>
      <c r="AP8" s="114"/>
      <c r="AQ8" s="184"/>
      <c r="AR8" s="114"/>
      <c r="AS8" s="184"/>
      <c r="AT8" s="114"/>
      <c r="AU8" s="184"/>
      <c r="AV8" s="114"/>
      <c r="AW8" s="184"/>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row>
    <row r="9" spans="1:93" ht="17.25" customHeight="1">
      <c r="A9" s="1910" t="s">
        <v>13</v>
      </c>
      <c r="B9" s="1911"/>
      <c r="C9" s="354">
        <v>424849</v>
      </c>
      <c r="D9" s="140">
        <v>209632</v>
      </c>
      <c r="E9" s="178">
        <v>0.49342707644363054</v>
      </c>
      <c r="F9" s="220">
        <v>215217</v>
      </c>
      <c r="G9" s="173">
        <v>0.5065729235563694</v>
      </c>
      <c r="H9" s="113">
        <v>415742</v>
      </c>
      <c r="I9" s="184">
        <v>0.97856414867399943</v>
      </c>
      <c r="J9" s="219">
        <v>9063</v>
      </c>
      <c r="K9" s="173">
        <v>2.1332285117771254E-2</v>
      </c>
      <c r="L9" s="113">
        <v>404514</v>
      </c>
      <c r="M9" s="184">
        <v>0.95213593535585583</v>
      </c>
      <c r="N9" s="219">
        <v>20335</v>
      </c>
      <c r="O9" s="184">
        <v>4.7864064644144153E-2</v>
      </c>
      <c r="P9" s="254"/>
      <c r="Q9" s="114"/>
      <c r="R9" s="114"/>
      <c r="S9" s="114"/>
      <c r="T9" s="125"/>
      <c r="U9" s="184"/>
      <c r="V9" s="125"/>
      <c r="W9" s="184"/>
      <c r="X9" s="125"/>
      <c r="Y9" s="184"/>
      <c r="Z9" s="125"/>
      <c r="AA9" s="184"/>
      <c r="AB9" s="125"/>
      <c r="AC9" s="184"/>
      <c r="AD9" s="125"/>
      <c r="AE9" s="184"/>
      <c r="AF9" s="125"/>
      <c r="AG9" s="184"/>
      <c r="AH9" s="1910"/>
      <c r="AI9" s="1910"/>
      <c r="AJ9" s="125"/>
      <c r="AK9" s="125"/>
      <c r="AL9" s="125"/>
      <c r="AM9" s="184"/>
      <c r="AN9" s="125"/>
      <c r="AO9" s="184"/>
      <c r="AP9" s="125"/>
      <c r="AQ9" s="184"/>
      <c r="AR9" s="125"/>
      <c r="AS9" s="184"/>
      <c r="AT9" s="125"/>
      <c r="AU9" s="184"/>
      <c r="AV9" s="125"/>
      <c r="AW9" s="184"/>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row>
    <row r="10" spans="1:93" ht="17.25" customHeight="1">
      <c r="A10" s="1910" t="s">
        <v>135</v>
      </c>
      <c r="B10" s="1911"/>
      <c r="C10" s="354">
        <v>421535</v>
      </c>
      <c r="D10" s="140">
        <v>208057</v>
      </c>
      <c r="E10" s="178">
        <v>0.49356992895014651</v>
      </c>
      <c r="F10" s="220">
        <v>213478</v>
      </c>
      <c r="G10" s="173">
        <v>0.50643007104985349</v>
      </c>
      <c r="H10" s="113">
        <v>412304</v>
      </c>
      <c r="I10" s="184">
        <v>0.97810146251200969</v>
      </c>
      <c r="J10" s="219">
        <v>9195</v>
      </c>
      <c r="K10" s="173">
        <v>2.1813135326841187E-2</v>
      </c>
      <c r="L10" s="113">
        <v>399219</v>
      </c>
      <c r="M10" s="184">
        <v>0.94706014921655379</v>
      </c>
      <c r="N10" s="219">
        <v>22316</v>
      </c>
      <c r="O10" s="184">
        <v>5.2939850783446214E-2</v>
      </c>
      <c r="P10" s="254"/>
      <c r="Q10" s="114"/>
      <c r="R10" s="114"/>
      <c r="S10" s="114"/>
      <c r="T10" s="125"/>
      <c r="U10" s="184"/>
      <c r="V10" s="125"/>
      <c r="W10" s="184"/>
      <c r="X10" s="125"/>
      <c r="Y10" s="184"/>
      <c r="Z10" s="125"/>
      <c r="AA10" s="184"/>
      <c r="AB10" s="125"/>
      <c r="AC10" s="184"/>
      <c r="AD10" s="125"/>
      <c r="AE10" s="184"/>
      <c r="AF10" s="125"/>
      <c r="AG10" s="184"/>
      <c r="AH10" s="1910"/>
      <c r="AI10" s="1910"/>
      <c r="AJ10" s="125"/>
      <c r="AK10" s="125"/>
      <c r="AL10" s="125"/>
      <c r="AM10" s="184"/>
      <c r="AN10" s="125"/>
      <c r="AO10" s="184"/>
      <c r="AP10" s="125"/>
      <c r="AQ10" s="184"/>
      <c r="AR10" s="125"/>
      <c r="AS10" s="184"/>
      <c r="AT10" s="125"/>
      <c r="AU10" s="184"/>
      <c r="AV10" s="125"/>
      <c r="AW10" s="184"/>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row>
    <row r="11" spans="1:93" ht="17.25" customHeight="1">
      <c r="A11" s="1910" t="s">
        <v>183</v>
      </c>
      <c r="B11" s="1911"/>
      <c r="C11" s="354">
        <v>420814</v>
      </c>
      <c r="D11" s="140">
        <v>208308</v>
      </c>
      <c r="E11" s="178">
        <v>0.49501204807824833</v>
      </c>
      <c r="F11" s="220">
        <v>212506</v>
      </c>
      <c r="G11" s="173">
        <v>0.50498795192175161</v>
      </c>
      <c r="H11" s="113">
        <v>411477</v>
      </c>
      <c r="I11" s="184">
        <v>0.9778120499793258</v>
      </c>
      <c r="J11" s="219">
        <v>9305</v>
      </c>
      <c r="K11" s="173">
        <v>2.2111906923248752E-2</v>
      </c>
      <c r="L11" s="113">
        <v>398747</v>
      </c>
      <c r="M11" s="184">
        <v>0.94756115528475759</v>
      </c>
      <c r="N11" s="219">
        <v>22067</v>
      </c>
      <c r="O11" s="184">
        <v>5.2438844715242364E-2</v>
      </c>
      <c r="P11" s="254"/>
      <c r="Q11" s="114"/>
      <c r="R11" s="114"/>
      <c r="S11" s="114"/>
      <c r="T11" s="125"/>
      <c r="U11" s="184"/>
      <c r="V11" s="125"/>
      <c r="W11" s="184"/>
      <c r="X11" s="125"/>
      <c r="Y11" s="184"/>
      <c r="Z11" s="125"/>
      <c r="AA11" s="184"/>
      <c r="AB11" s="125"/>
      <c r="AC11" s="184"/>
      <c r="AD11" s="125"/>
      <c r="AE11" s="184"/>
      <c r="AF11" s="125"/>
      <c r="AG11" s="184"/>
      <c r="AH11" s="1910"/>
      <c r="AI11" s="1910"/>
      <c r="AJ11" s="125"/>
      <c r="AK11" s="125"/>
      <c r="AL11" s="125"/>
      <c r="AM11" s="184"/>
      <c r="AN11" s="125"/>
      <c r="AO11" s="184"/>
      <c r="AP11" s="125"/>
      <c r="AQ11" s="184"/>
      <c r="AR11" s="125"/>
      <c r="AS11" s="184"/>
      <c r="AT11" s="125"/>
      <c r="AU11" s="184"/>
      <c r="AV11" s="125"/>
      <c r="AW11" s="184"/>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row>
    <row r="12" spans="1:93" ht="17.25" customHeight="1">
      <c r="A12" s="1910" t="s">
        <v>432</v>
      </c>
      <c r="B12" s="1911"/>
      <c r="C12" s="354">
        <v>423838</v>
      </c>
      <c r="D12" s="140">
        <v>209807</v>
      </c>
      <c r="E12" s="436">
        <v>0.49501696402870909</v>
      </c>
      <c r="F12" s="365">
        <v>214031</v>
      </c>
      <c r="G12" s="173">
        <v>0.50498303597129091</v>
      </c>
      <c r="H12" s="113">
        <v>414325</v>
      </c>
      <c r="I12" s="184">
        <v>0.97755510360090414</v>
      </c>
      <c r="J12" s="219">
        <v>9496</v>
      </c>
      <c r="K12" s="173">
        <v>2.244489639909588E-2</v>
      </c>
      <c r="L12" s="113">
        <v>398786</v>
      </c>
      <c r="M12" s="184">
        <v>0.94089251081781244</v>
      </c>
      <c r="N12" s="219">
        <v>25052</v>
      </c>
      <c r="O12" s="184">
        <v>5.9107489182187535E-2</v>
      </c>
      <c r="P12" s="254"/>
      <c r="Q12" s="114"/>
      <c r="R12" s="114"/>
      <c r="S12" s="114"/>
      <c r="T12" s="125"/>
      <c r="U12" s="184"/>
      <c r="V12" s="125"/>
      <c r="W12" s="184"/>
      <c r="X12" s="125"/>
      <c r="Y12" s="184"/>
      <c r="Z12" s="125"/>
      <c r="AA12" s="184"/>
      <c r="AB12" s="125"/>
      <c r="AC12" s="184"/>
      <c r="AD12" s="125"/>
      <c r="AE12" s="184"/>
      <c r="AF12" s="125"/>
      <c r="AG12" s="184"/>
      <c r="AH12" s="1910"/>
      <c r="AI12" s="1910"/>
      <c r="AJ12" s="125"/>
      <c r="AK12" s="125"/>
      <c r="AL12" s="125"/>
      <c r="AM12" s="184"/>
      <c r="AN12" s="125"/>
      <c r="AO12" s="184"/>
      <c r="AP12" s="125"/>
      <c r="AQ12" s="184"/>
      <c r="AR12" s="125"/>
      <c r="AS12" s="184"/>
      <c r="AT12" s="125"/>
      <c r="AU12" s="184"/>
      <c r="AV12" s="125"/>
      <c r="AW12" s="184"/>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row>
    <row r="13" spans="1:93" ht="17.25" customHeight="1">
      <c r="A13" s="1910" t="s">
        <v>529</v>
      </c>
      <c r="B13" s="1911"/>
      <c r="C13" s="354">
        <v>432906</v>
      </c>
      <c r="D13" s="140">
        <v>214514</v>
      </c>
      <c r="E13" s="436">
        <v>0.49552096760035663</v>
      </c>
      <c r="F13" s="365">
        <v>218392</v>
      </c>
      <c r="G13" s="173">
        <v>0.50447903239964331</v>
      </c>
      <c r="H13" s="113">
        <v>423145</v>
      </c>
      <c r="I13" s="184">
        <v>0.97745237996239365</v>
      </c>
      <c r="J13" s="219">
        <v>9751</v>
      </c>
      <c r="K13" s="173">
        <v>2.2524520334668497E-2</v>
      </c>
      <c r="L13" s="113">
        <v>407697</v>
      </c>
      <c r="M13" s="184">
        <v>0.94176795886404896</v>
      </c>
      <c r="N13" s="219">
        <v>25209</v>
      </c>
      <c r="O13" s="184">
        <v>5.8232041135950992E-2</v>
      </c>
      <c r="P13" s="254"/>
      <c r="Q13" s="114"/>
      <c r="R13" s="114"/>
      <c r="S13" s="114"/>
      <c r="T13" s="125"/>
      <c r="U13" s="184"/>
      <c r="V13" s="125"/>
      <c r="W13" s="184"/>
      <c r="X13" s="125"/>
      <c r="Y13" s="184"/>
      <c r="Z13" s="125"/>
      <c r="AA13" s="184"/>
      <c r="AB13" s="125"/>
      <c r="AC13" s="184"/>
      <c r="AD13" s="125"/>
      <c r="AE13" s="184"/>
      <c r="AF13" s="125"/>
      <c r="AG13" s="184"/>
      <c r="AH13" s="1910"/>
      <c r="AI13" s="1910"/>
      <c r="AJ13" s="125"/>
      <c r="AK13" s="125"/>
      <c r="AL13" s="125"/>
      <c r="AM13" s="184"/>
      <c r="AN13" s="125"/>
      <c r="AO13" s="184"/>
      <c r="AP13" s="125"/>
      <c r="AQ13" s="184"/>
      <c r="AR13" s="125"/>
      <c r="AS13" s="184"/>
      <c r="AT13" s="125"/>
      <c r="AU13" s="184"/>
      <c r="AV13" s="125"/>
      <c r="AW13" s="184"/>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row>
    <row r="14" spans="1:93" ht="17.25" customHeight="1">
      <c r="A14" s="1910" t="s">
        <v>589</v>
      </c>
      <c r="B14" s="1911"/>
      <c r="C14" s="354">
        <v>446254</v>
      </c>
      <c r="D14" s="140">
        <v>220877</v>
      </c>
      <c r="E14" s="436">
        <v>0.49495802838742059</v>
      </c>
      <c r="F14" s="365">
        <v>225377</v>
      </c>
      <c r="G14" s="173">
        <v>0.50504197161257935</v>
      </c>
      <c r="H14" s="113">
        <v>436192</v>
      </c>
      <c r="I14" s="184">
        <v>0.97745230294854502</v>
      </c>
      <c r="J14" s="219">
        <v>10053</v>
      </c>
      <c r="K14" s="173">
        <v>2.2527529165004685E-2</v>
      </c>
      <c r="L14" s="113">
        <v>421983</v>
      </c>
      <c r="M14" s="184">
        <v>0.94561169199603812</v>
      </c>
      <c r="N14" s="219">
        <v>24271</v>
      </c>
      <c r="O14" s="184">
        <v>5.4388308003961869E-2</v>
      </c>
      <c r="P14" s="254"/>
      <c r="Q14" s="114"/>
      <c r="R14" s="114"/>
      <c r="S14" s="114"/>
      <c r="T14" s="125"/>
      <c r="U14" s="184"/>
      <c r="V14" s="125"/>
      <c r="W14" s="184"/>
      <c r="X14" s="125"/>
      <c r="Y14" s="184"/>
      <c r="Z14" s="125"/>
      <c r="AA14" s="184"/>
      <c r="AB14" s="125"/>
      <c r="AC14" s="184"/>
      <c r="AD14" s="125"/>
      <c r="AE14" s="184"/>
      <c r="AF14" s="125"/>
      <c r="AG14" s="184"/>
      <c r="AH14" s="1910"/>
      <c r="AI14" s="1910"/>
      <c r="AJ14" s="125"/>
      <c r="AK14" s="125"/>
      <c r="AL14" s="125"/>
      <c r="AM14" s="184"/>
      <c r="AN14" s="125"/>
      <c r="AO14" s="184"/>
      <c r="AP14" s="125"/>
      <c r="AQ14" s="184"/>
      <c r="AR14" s="125"/>
      <c r="AS14" s="184"/>
      <c r="AT14" s="125"/>
      <c r="AU14" s="184"/>
      <c r="AV14" s="125"/>
      <c r="AW14" s="184"/>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row>
    <row r="15" spans="1:93" ht="17.25" customHeight="1">
      <c r="A15" s="1910" t="s">
        <v>656</v>
      </c>
      <c r="B15" s="1911"/>
      <c r="C15" s="354">
        <v>463200</v>
      </c>
      <c r="D15" s="140">
        <v>229116</v>
      </c>
      <c r="E15" s="436">
        <v>0.49463730569948189</v>
      </c>
      <c r="F15" s="365">
        <v>234084</v>
      </c>
      <c r="G15" s="173">
        <v>0.50536269430051817</v>
      </c>
      <c r="H15" s="113">
        <v>449053</v>
      </c>
      <c r="I15" s="184">
        <v>0.96945811744386878</v>
      </c>
      <c r="J15" s="219">
        <v>14128</v>
      </c>
      <c r="K15" s="173">
        <v>3.0500863557858377E-2</v>
      </c>
      <c r="L15" s="113">
        <v>436290</v>
      </c>
      <c r="M15" s="184">
        <v>0.94190414507772025</v>
      </c>
      <c r="N15" s="219">
        <v>26910</v>
      </c>
      <c r="O15" s="184">
        <v>5.809585492227979E-2</v>
      </c>
      <c r="P15" s="254"/>
      <c r="Q15" s="114"/>
      <c r="R15" s="114"/>
      <c r="S15" s="114"/>
      <c r="T15" s="125"/>
      <c r="U15" s="184"/>
      <c r="V15" s="125"/>
      <c r="W15" s="184"/>
      <c r="X15" s="125"/>
      <c r="Y15" s="184"/>
      <c r="Z15" s="125"/>
      <c r="AA15" s="184"/>
      <c r="AB15" s="125"/>
      <c r="AC15" s="184"/>
      <c r="AD15" s="125"/>
      <c r="AE15" s="184"/>
      <c r="AF15" s="125"/>
      <c r="AG15" s="184"/>
      <c r="AH15" s="1910"/>
      <c r="AI15" s="1910"/>
      <c r="AJ15" s="125"/>
      <c r="AK15" s="125"/>
      <c r="AL15" s="125"/>
      <c r="AM15" s="184"/>
      <c r="AN15" s="125"/>
      <c r="AO15" s="184"/>
      <c r="AP15" s="125"/>
      <c r="AQ15" s="184"/>
      <c r="AR15" s="125"/>
      <c r="AS15" s="184"/>
      <c r="AT15" s="125"/>
      <c r="AU15" s="184"/>
      <c r="AV15" s="125"/>
      <c r="AW15" s="184"/>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row>
    <row r="16" spans="1:93" ht="17.25" customHeight="1">
      <c r="A16" s="1910" t="s">
        <v>673</v>
      </c>
      <c r="B16" s="1911"/>
      <c r="C16" s="354">
        <v>484758</v>
      </c>
      <c r="D16" s="140">
        <v>239725</v>
      </c>
      <c r="E16" s="436">
        <v>0.49452510324739357</v>
      </c>
      <c r="F16" s="365">
        <v>245033</v>
      </c>
      <c r="G16" s="173">
        <v>0.50547489675260648</v>
      </c>
      <c r="H16" s="113">
        <v>467560</v>
      </c>
      <c r="I16" s="184">
        <v>0.96452250401231132</v>
      </c>
      <c r="J16" s="219">
        <v>17184</v>
      </c>
      <c r="K16" s="173">
        <v>3.5448615597885959E-2</v>
      </c>
      <c r="L16" s="113">
        <v>454996</v>
      </c>
      <c r="M16" s="184">
        <v>0.93860441704933184</v>
      </c>
      <c r="N16" s="219">
        <v>29762</v>
      </c>
      <c r="O16" s="184">
        <v>6.1395582950668166E-2</v>
      </c>
      <c r="P16" s="254"/>
      <c r="Q16" s="114"/>
      <c r="R16" s="114"/>
      <c r="S16" s="114"/>
      <c r="T16" s="125"/>
      <c r="U16" s="184"/>
      <c r="V16" s="125"/>
      <c r="W16" s="184"/>
      <c r="X16" s="125"/>
      <c r="Y16" s="184"/>
      <c r="Z16" s="125"/>
      <c r="AA16" s="184"/>
      <c r="AB16" s="125"/>
      <c r="AC16" s="184"/>
      <c r="AD16" s="125"/>
      <c r="AE16" s="184"/>
      <c r="AF16" s="125"/>
      <c r="AG16" s="184"/>
      <c r="AH16" s="1910"/>
      <c r="AI16" s="1910"/>
      <c r="AJ16" s="125"/>
      <c r="AK16" s="125"/>
      <c r="AL16" s="125"/>
      <c r="AM16" s="184"/>
      <c r="AN16" s="125"/>
      <c r="AO16" s="184"/>
      <c r="AP16" s="125"/>
      <c r="AQ16" s="184"/>
      <c r="AR16" s="125"/>
      <c r="AS16" s="184"/>
      <c r="AT16" s="125"/>
      <c r="AU16" s="184"/>
      <c r="AV16" s="125"/>
      <c r="AW16" s="184"/>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row>
    <row r="17" spans="1:93" ht="17.25" customHeight="1" thickBot="1">
      <c r="A17" s="1871" t="s">
        <v>939</v>
      </c>
      <c r="B17" s="1872"/>
      <c r="C17" s="137">
        <v>503189</v>
      </c>
      <c r="D17" s="132">
        <v>249058</v>
      </c>
      <c r="E17" s="174">
        <v>0.49495915053786949</v>
      </c>
      <c r="F17" s="158">
        <v>254131</v>
      </c>
      <c r="G17" s="174">
        <v>0.50504084946213057</v>
      </c>
      <c r="H17" s="129">
        <v>481951</v>
      </c>
      <c r="I17" s="353">
        <v>0.95779319500227544</v>
      </c>
      <c r="J17" s="70">
        <v>21227</v>
      </c>
      <c r="K17" s="175">
        <v>4.2184944424460788E-2</v>
      </c>
      <c r="L17" s="129">
        <v>470337</v>
      </c>
      <c r="M17" s="174">
        <v>0.93471240428546731</v>
      </c>
      <c r="N17" s="70">
        <v>32852</v>
      </c>
      <c r="O17" s="353">
        <v>6.5287595714532715E-2</v>
      </c>
      <c r="P17" s="58"/>
      <c r="Q17" s="114"/>
      <c r="R17" s="114"/>
      <c r="S17" s="114"/>
      <c r="T17" s="125"/>
      <c r="U17" s="184"/>
      <c r="V17" s="125"/>
      <c r="W17" s="184"/>
      <c r="X17" s="125"/>
      <c r="Y17" s="184"/>
      <c r="Z17" s="125"/>
      <c r="AA17" s="184"/>
      <c r="AB17" s="125"/>
      <c r="AC17" s="184"/>
      <c r="AD17" s="125"/>
      <c r="AE17" s="184"/>
      <c r="AF17" s="125"/>
      <c r="AG17" s="184"/>
      <c r="AH17" s="1910"/>
      <c r="AI17" s="1910"/>
      <c r="AJ17" s="125"/>
      <c r="AK17" s="125"/>
      <c r="AL17" s="125"/>
      <c r="AM17" s="184"/>
      <c r="AN17" s="125"/>
      <c r="AO17" s="184"/>
      <c r="AP17" s="125"/>
      <c r="AQ17" s="184"/>
      <c r="AR17" s="125"/>
      <c r="AS17" s="184"/>
      <c r="AT17" s="125"/>
      <c r="AU17" s="184"/>
      <c r="AV17" s="125"/>
      <c r="AW17" s="184"/>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row>
    <row r="18" spans="1:93" ht="17.25" customHeight="1">
      <c r="A18" s="1900" t="s">
        <v>941</v>
      </c>
      <c r="B18" s="917" t="s">
        <v>185</v>
      </c>
      <c r="C18" s="1122">
        <f>C17-C16</f>
        <v>18431</v>
      </c>
      <c r="D18" s="1122">
        <f>D17-D16</f>
        <v>9333</v>
      </c>
      <c r="E18" s="1039" t="s">
        <v>52</v>
      </c>
      <c r="F18" s="920">
        <f>F17-F16</f>
        <v>9098</v>
      </c>
      <c r="G18" s="1040" t="s">
        <v>52</v>
      </c>
      <c r="H18" s="1122">
        <f>H17-H16</f>
        <v>14391</v>
      </c>
      <c r="I18" s="1039" t="s">
        <v>52</v>
      </c>
      <c r="J18" s="920">
        <f>J17-J16</f>
        <v>4043</v>
      </c>
      <c r="K18" s="1040" t="s">
        <v>52</v>
      </c>
      <c r="L18" s="1122">
        <f>L17-L16</f>
        <v>15341</v>
      </c>
      <c r="M18" s="1039" t="s">
        <v>52</v>
      </c>
      <c r="N18" s="920">
        <f>N17-N16</f>
        <v>3090</v>
      </c>
      <c r="O18" s="1047" t="s">
        <v>52</v>
      </c>
      <c r="P18" s="58"/>
      <c r="Q18" s="125"/>
      <c r="R18" s="125"/>
      <c r="S18" s="255"/>
      <c r="T18" s="125"/>
      <c r="U18" s="255"/>
      <c r="V18" s="125"/>
      <c r="W18" s="255"/>
      <c r="X18" s="125"/>
      <c r="Y18" s="255"/>
      <c r="Z18" s="125"/>
      <c r="AA18" s="255"/>
      <c r="AB18" s="125"/>
      <c r="AC18" s="255"/>
      <c r="AD18" s="125"/>
      <c r="AE18" s="255"/>
      <c r="AF18" s="125"/>
      <c r="AG18" s="255"/>
      <c r="AH18" s="2137"/>
      <c r="AI18" s="247"/>
      <c r="AJ18" s="125"/>
      <c r="AK18" s="255"/>
      <c r="AL18" s="125"/>
      <c r="AM18" s="255"/>
      <c r="AN18" s="125"/>
      <c r="AO18" s="255"/>
      <c r="AP18" s="125"/>
      <c r="AQ18" s="255"/>
      <c r="AR18" s="125"/>
      <c r="AS18" s="255"/>
      <c r="AT18" s="125"/>
      <c r="AU18" s="255"/>
      <c r="AV18" s="125"/>
      <c r="AW18" s="255"/>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row>
    <row r="19" spans="1:93" ht="17.25" customHeight="1">
      <c r="A19" s="1901"/>
      <c r="B19" s="912" t="s">
        <v>186</v>
      </c>
      <c r="C19" s="952">
        <f>C17/C16-1</f>
        <v>3.8021033175316354E-2</v>
      </c>
      <c r="D19" s="952">
        <f>D17/D16-1</f>
        <v>3.8932109709041596E-2</v>
      </c>
      <c r="E19" s="1036" t="s">
        <v>52</v>
      </c>
      <c r="F19" s="914">
        <f>F17/F16-1</f>
        <v>3.712969273526423E-2</v>
      </c>
      <c r="G19" s="1037" t="s">
        <v>52</v>
      </c>
      <c r="H19" s="952">
        <f>H17/H16-1</f>
        <v>3.0778937462571543E-2</v>
      </c>
      <c r="I19" s="1036" t="s">
        <v>52</v>
      </c>
      <c r="J19" s="914">
        <f>J17/J16-1</f>
        <v>0.23527700186219747</v>
      </c>
      <c r="K19" s="1037" t="s">
        <v>52</v>
      </c>
      <c r="L19" s="952">
        <f>L17/L16-1</f>
        <v>3.3716779927735585E-2</v>
      </c>
      <c r="M19" s="1036" t="s">
        <v>52</v>
      </c>
      <c r="N19" s="914">
        <f>N17/N16-1</f>
        <v>0.10382366776426322</v>
      </c>
      <c r="O19" s="1046" t="s">
        <v>52</v>
      </c>
      <c r="P19" s="58"/>
      <c r="Q19" s="256"/>
      <c r="R19" s="256"/>
      <c r="S19" s="257"/>
      <c r="T19" s="256"/>
      <c r="U19" s="257"/>
      <c r="V19" s="256"/>
      <c r="W19" s="257"/>
      <c r="X19" s="256"/>
      <c r="Y19" s="257"/>
      <c r="Z19" s="256"/>
      <c r="AA19" s="257"/>
      <c r="AB19" s="256"/>
      <c r="AC19" s="257"/>
      <c r="AD19" s="256"/>
      <c r="AE19" s="257"/>
      <c r="AF19" s="256"/>
      <c r="AG19" s="257"/>
      <c r="AH19" s="2137"/>
      <c r="AI19" s="258"/>
      <c r="AJ19" s="256"/>
      <c r="AK19" s="257"/>
      <c r="AL19" s="256"/>
      <c r="AM19" s="257"/>
      <c r="AN19" s="256"/>
      <c r="AO19" s="257"/>
      <c r="AP19" s="256"/>
      <c r="AQ19" s="257"/>
      <c r="AR19" s="256"/>
      <c r="AS19" s="257"/>
      <c r="AT19" s="256"/>
      <c r="AU19" s="257"/>
      <c r="AV19" s="256"/>
      <c r="AW19" s="257"/>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row>
    <row r="20" spans="1:93" ht="17.25" customHeight="1">
      <c r="A20" s="1902" t="s">
        <v>945</v>
      </c>
      <c r="B20" s="928" t="s">
        <v>185</v>
      </c>
      <c r="C20" s="955">
        <f>C17-C12</f>
        <v>79351</v>
      </c>
      <c r="D20" s="955">
        <f>D17-D12</f>
        <v>39251</v>
      </c>
      <c r="E20" s="1033" t="s">
        <v>52</v>
      </c>
      <c r="F20" s="919">
        <f>F17-F12</f>
        <v>40100</v>
      </c>
      <c r="G20" s="1034" t="s">
        <v>52</v>
      </c>
      <c r="H20" s="955">
        <f>H17-H12</f>
        <v>67626</v>
      </c>
      <c r="I20" s="1033" t="s">
        <v>52</v>
      </c>
      <c r="J20" s="919">
        <f>J17-J12</f>
        <v>11731</v>
      </c>
      <c r="K20" s="1034" t="s">
        <v>52</v>
      </c>
      <c r="L20" s="955">
        <f>L17-L12</f>
        <v>71551</v>
      </c>
      <c r="M20" s="1033" t="s">
        <v>52</v>
      </c>
      <c r="N20" s="919">
        <f>N17-N12</f>
        <v>7800</v>
      </c>
      <c r="O20" s="1045" t="s">
        <v>52</v>
      </c>
      <c r="P20" s="58"/>
      <c r="Q20" s="125"/>
      <c r="R20" s="125"/>
      <c r="S20" s="255"/>
      <c r="T20" s="125"/>
      <c r="U20" s="255"/>
      <c r="V20" s="125"/>
      <c r="W20" s="255"/>
      <c r="X20" s="125"/>
      <c r="Y20" s="255"/>
      <c r="Z20" s="125"/>
      <c r="AA20" s="255"/>
      <c r="AB20" s="125"/>
      <c r="AC20" s="255"/>
      <c r="AD20" s="125"/>
      <c r="AE20" s="255"/>
      <c r="AF20" s="125"/>
      <c r="AG20" s="255"/>
      <c r="AH20" s="2137"/>
      <c r="AI20" s="247"/>
      <c r="AJ20" s="125"/>
      <c r="AK20" s="255"/>
      <c r="AL20" s="125"/>
      <c r="AM20" s="255"/>
      <c r="AN20" s="125"/>
      <c r="AO20" s="255"/>
      <c r="AP20" s="125"/>
      <c r="AQ20" s="255"/>
      <c r="AR20" s="125"/>
      <c r="AS20" s="255"/>
      <c r="AT20" s="125"/>
      <c r="AU20" s="255"/>
      <c r="AV20" s="125"/>
      <c r="AW20" s="255"/>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row>
    <row r="21" spans="1:93" ht="17.25" customHeight="1">
      <c r="A21" s="1901"/>
      <c r="B21" s="912" t="s">
        <v>186</v>
      </c>
      <c r="C21" s="952">
        <f>C17/C12-1</f>
        <v>0.18722011712022035</v>
      </c>
      <c r="D21" s="952">
        <f>D17/D12-1</f>
        <v>0.18708146058043829</v>
      </c>
      <c r="E21" s="1036" t="s">
        <v>52</v>
      </c>
      <c r="F21" s="914">
        <f>F17/F12-1</f>
        <v>0.18735603720956306</v>
      </c>
      <c r="G21" s="1037" t="s">
        <v>52</v>
      </c>
      <c r="H21" s="952">
        <f>H17/H12-1</f>
        <v>0.16321969468412467</v>
      </c>
      <c r="I21" s="1036" t="s">
        <v>52</v>
      </c>
      <c r="J21" s="914">
        <f>J17/J12-1</f>
        <v>1.235362257792755</v>
      </c>
      <c r="K21" s="1037" t="s">
        <v>52</v>
      </c>
      <c r="L21" s="952">
        <f>L17/L12-1</f>
        <v>0.17942204590933475</v>
      </c>
      <c r="M21" s="1036" t="s">
        <v>52</v>
      </c>
      <c r="N21" s="914">
        <f>N17/N12-1</f>
        <v>0.31135238703496726</v>
      </c>
      <c r="O21" s="1046" t="s">
        <v>52</v>
      </c>
      <c r="P21" s="58"/>
      <c r="Q21" s="256"/>
      <c r="R21" s="256"/>
      <c r="S21" s="257"/>
      <c r="T21" s="256"/>
      <c r="U21" s="257"/>
      <c r="V21" s="256"/>
      <c r="W21" s="257"/>
      <c r="X21" s="256"/>
      <c r="Y21" s="257"/>
      <c r="Z21" s="256"/>
      <c r="AA21" s="257"/>
      <c r="AB21" s="256"/>
      <c r="AC21" s="257"/>
      <c r="AD21" s="256"/>
      <c r="AE21" s="257"/>
      <c r="AF21" s="256"/>
      <c r="AG21" s="257"/>
      <c r="AH21" s="2137"/>
      <c r="AI21" s="258"/>
      <c r="AJ21" s="256"/>
      <c r="AK21" s="257"/>
      <c r="AL21" s="256"/>
      <c r="AM21" s="257"/>
      <c r="AN21" s="256"/>
      <c r="AO21" s="257"/>
      <c r="AP21" s="256"/>
      <c r="AQ21" s="257"/>
      <c r="AR21" s="256"/>
      <c r="AS21" s="257"/>
      <c r="AT21" s="256"/>
      <c r="AU21" s="257"/>
      <c r="AV21" s="256"/>
      <c r="AW21" s="257"/>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row>
    <row r="22" spans="1:93" ht="17.25" customHeight="1">
      <c r="A22" s="1902" t="s">
        <v>944</v>
      </c>
      <c r="B22" s="928" t="s">
        <v>185</v>
      </c>
      <c r="C22" s="955">
        <f>C17-C7</f>
        <v>67647</v>
      </c>
      <c r="D22" s="955">
        <f>D17-D7</f>
        <v>34070</v>
      </c>
      <c r="E22" s="1033" t="s">
        <v>52</v>
      </c>
      <c r="F22" s="919">
        <f>F17-F7</f>
        <v>33577</v>
      </c>
      <c r="G22" s="1034" t="s">
        <v>52</v>
      </c>
      <c r="H22" s="955">
        <f>H17-H7</f>
        <v>55296</v>
      </c>
      <c r="I22" s="1033" t="s">
        <v>52</v>
      </c>
      <c r="J22" s="919">
        <f>J17-J7</f>
        <v>12390</v>
      </c>
      <c r="K22" s="1034" t="s">
        <v>52</v>
      </c>
      <c r="L22" s="955">
        <f>L17-L7</f>
        <v>54630</v>
      </c>
      <c r="M22" s="1033" t="s">
        <v>52</v>
      </c>
      <c r="N22" s="919">
        <f>N17-N7</f>
        <v>13017</v>
      </c>
      <c r="O22" s="1045" t="s">
        <v>52</v>
      </c>
      <c r="P22" s="58"/>
      <c r="Q22" s="125"/>
      <c r="R22" s="125"/>
      <c r="S22" s="255"/>
      <c r="T22" s="125"/>
      <c r="U22" s="255"/>
      <c r="V22" s="125"/>
      <c r="W22" s="255"/>
      <c r="X22" s="125"/>
      <c r="Y22" s="255"/>
      <c r="Z22" s="125"/>
      <c r="AA22" s="255"/>
      <c r="AB22" s="125"/>
      <c r="AC22" s="255"/>
      <c r="AD22" s="125"/>
      <c r="AE22" s="255"/>
      <c r="AF22" s="125"/>
      <c r="AG22" s="255"/>
      <c r="AH22" s="2137"/>
      <c r="AI22" s="247"/>
      <c r="AJ22" s="125"/>
      <c r="AK22" s="255"/>
      <c r="AL22" s="125"/>
      <c r="AM22" s="255"/>
      <c r="AN22" s="125"/>
      <c r="AO22" s="255"/>
      <c r="AP22" s="125"/>
      <c r="AQ22" s="255"/>
      <c r="AR22" s="125"/>
      <c r="AS22" s="255"/>
      <c r="AT22" s="125"/>
      <c r="AU22" s="255"/>
      <c r="AV22" s="125"/>
      <c r="AW22" s="255"/>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row>
    <row r="23" spans="1:93" ht="17.25" customHeight="1">
      <c r="A23" s="2027"/>
      <c r="B23" s="968" t="s">
        <v>186</v>
      </c>
      <c r="C23" s="916">
        <f>C17/C7-1</f>
        <v>0.15531682363583754</v>
      </c>
      <c r="D23" s="916">
        <f>D17/D7-1</f>
        <v>0.1584739613373769</v>
      </c>
      <c r="E23" s="1198" t="s">
        <v>52</v>
      </c>
      <c r="F23" s="937">
        <f>F17/F7-1</f>
        <v>0.15223936088214218</v>
      </c>
      <c r="G23" s="1203" t="s">
        <v>52</v>
      </c>
      <c r="H23" s="916">
        <f>H17/H7-1</f>
        <v>0.12960354384690209</v>
      </c>
      <c r="I23" s="1198" t="s">
        <v>52</v>
      </c>
      <c r="J23" s="937">
        <f>J17/J7-1</f>
        <v>1.4020595224623742</v>
      </c>
      <c r="K23" s="1203" t="s">
        <v>52</v>
      </c>
      <c r="L23" s="916">
        <f>L17/L7-1</f>
        <v>0.13141467427779663</v>
      </c>
      <c r="M23" s="1198" t="s">
        <v>52</v>
      </c>
      <c r="N23" s="937">
        <f>N17/N7-1</f>
        <v>0.6562641794807158</v>
      </c>
      <c r="O23" s="1199" t="s">
        <v>52</v>
      </c>
      <c r="P23" s="58"/>
      <c r="Q23" s="256"/>
      <c r="R23" s="256"/>
      <c r="S23" s="257"/>
      <c r="T23" s="256"/>
      <c r="U23" s="257"/>
      <c r="V23" s="256"/>
      <c r="W23" s="257"/>
      <c r="X23" s="256"/>
      <c r="Y23" s="257"/>
      <c r="Z23" s="256"/>
      <c r="AA23" s="257"/>
      <c r="AB23" s="256"/>
      <c r="AC23" s="257"/>
      <c r="AD23" s="256"/>
      <c r="AE23" s="257"/>
      <c r="AF23" s="256"/>
      <c r="AG23" s="257"/>
      <c r="AH23" s="2137"/>
      <c r="AI23" s="258"/>
      <c r="AJ23" s="256"/>
      <c r="AK23" s="257"/>
      <c r="AL23" s="256"/>
      <c r="AM23" s="257"/>
      <c r="AN23" s="256"/>
      <c r="AO23" s="257"/>
      <c r="AP23" s="256"/>
      <c r="AQ23" s="257"/>
      <c r="AR23" s="256"/>
      <c r="AS23" s="257"/>
      <c r="AT23" s="256"/>
      <c r="AU23" s="257"/>
      <c r="AV23" s="256"/>
      <c r="AW23" s="257"/>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row>
    <row r="24" spans="1:93" s="551" customFormat="1" ht="17.25" customHeight="1">
      <c r="A24" s="903"/>
      <c r="B24" s="258"/>
      <c r="C24" s="256"/>
      <c r="D24" s="256"/>
      <c r="E24" s="257"/>
      <c r="F24" s="256"/>
      <c r="G24" s="257"/>
      <c r="H24" s="256"/>
      <c r="I24" s="257"/>
      <c r="J24" s="256"/>
      <c r="K24" s="257"/>
      <c r="L24" s="256"/>
      <c r="M24" s="257"/>
      <c r="N24" s="256"/>
      <c r="O24" s="257"/>
      <c r="P24" s="58"/>
      <c r="Q24" s="256"/>
      <c r="R24" s="256"/>
      <c r="S24" s="257"/>
      <c r="T24" s="256"/>
      <c r="U24" s="257"/>
      <c r="V24" s="256"/>
      <c r="W24" s="257"/>
      <c r="X24" s="256"/>
      <c r="Y24" s="257"/>
      <c r="Z24" s="256"/>
      <c r="AA24" s="257"/>
      <c r="AB24" s="256"/>
      <c r="AC24" s="257"/>
      <c r="AD24" s="256"/>
      <c r="AE24" s="257"/>
      <c r="AF24" s="256"/>
      <c r="AG24" s="257"/>
      <c r="AH24" s="903"/>
      <c r="AI24" s="258"/>
      <c r="AJ24" s="256"/>
      <c r="AK24" s="257"/>
      <c r="AL24" s="256"/>
      <c r="AM24" s="257"/>
      <c r="AN24" s="256"/>
      <c r="AO24" s="257"/>
      <c r="AP24" s="256"/>
      <c r="AQ24" s="257"/>
      <c r="AR24" s="256"/>
      <c r="AS24" s="257"/>
      <c r="AT24" s="256"/>
      <c r="AU24" s="257"/>
      <c r="AV24" s="256"/>
      <c r="AW24" s="257"/>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row>
    <row r="25" spans="1:93" ht="17.25" customHeight="1">
      <c r="A25" s="419" t="s">
        <v>691</v>
      </c>
      <c r="D25" s="141"/>
      <c r="H25" s="141"/>
      <c r="J25" s="25"/>
      <c r="K25" s="25"/>
      <c r="L25" s="161"/>
      <c r="P25" s="58"/>
      <c r="Q25" s="64"/>
      <c r="R25" s="64"/>
      <c r="S25" s="64"/>
      <c r="T25" s="64"/>
      <c r="U25" s="64"/>
      <c r="V25" s="64"/>
      <c r="W25" s="64"/>
      <c r="X25" s="64"/>
      <c r="Y25" s="64"/>
      <c r="Z25" s="64"/>
      <c r="AA25" s="64"/>
      <c r="AB25" s="64"/>
      <c r="AC25" s="64"/>
      <c r="AD25" s="64"/>
      <c r="AE25" s="64"/>
      <c r="AF25" s="64"/>
      <c r="AG25" s="64"/>
      <c r="AH25" s="63"/>
      <c r="AI25" s="63"/>
      <c r="AJ25" s="64"/>
      <c r="AK25" s="64"/>
      <c r="AL25" s="64"/>
      <c r="AM25" s="64"/>
      <c r="AN25" s="64"/>
      <c r="AO25" s="64"/>
      <c r="AP25" s="64"/>
      <c r="AQ25" s="64"/>
      <c r="AR25" s="64"/>
      <c r="AS25" s="64"/>
      <c r="AT25" s="64"/>
      <c r="AU25" s="64"/>
      <c r="AV25" s="64"/>
      <c r="AW25" s="64"/>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row>
    <row r="26" spans="1:93">
      <c r="A26" s="419" t="s">
        <v>1101</v>
      </c>
      <c r="H26" s="141"/>
    </row>
    <row r="27" spans="1:93">
      <c r="A27" s="69" t="s">
        <v>513</v>
      </c>
    </row>
  </sheetData>
  <mergeCells count="52">
    <mergeCell ref="A20:A21"/>
    <mergeCell ref="AH20:AH21"/>
    <mergeCell ref="A22:A23"/>
    <mergeCell ref="AH22:AH23"/>
    <mergeCell ref="A17:B17"/>
    <mergeCell ref="AH17:AI17"/>
    <mergeCell ref="A18:A19"/>
    <mergeCell ref="AH18:AH19"/>
    <mergeCell ref="A15:B15"/>
    <mergeCell ref="AH15:AI15"/>
    <mergeCell ref="A16:B16"/>
    <mergeCell ref="AH16:AI16"/>
    <mergeCell ref="A13:B13"/>
    <mergeCell ref="AH13:AI13"/>
    <mergeCell ref="A14:B14"/>
    <mergeCell ref="AH14:AI14"/>
    <mergeCell ref="A11:B11"/>
    <mergeCell ref="AH11:AI11"/>
    <mergeCell ref="A12:B12"/>
    <mergeCell ref="AH12:AI12"/>
    <mergeCell ref="AL3:AO3"/>
    <mergeCell ref="A9:B9"/>
    <mergeCell ref="AH9:AI9"/>
    <mergeCell ref="A10:B10"/>
    <mergeCell ref="AH10:AI10"/>
    <mergeCell ref="H4:I5"/>
    <mergeCell ref="J4:K5"/>
    <mergeCell ref="L4:M5"/>
    <mergeCell ref="N4:O5"/>
    <mergeCell ref="A8:B8"/>
    <mergeCell ref="AH8:AI8"/>
    <mergeCell ref="A3:B6"/>
    <mergeCell ref="D3:G3"/>
    <mergeCell ref="A7:B7"/>
    <mergeCell ref="AH7:AI7"/>
    <mergeCell ref="AD3:AG3"/>
    <mergeCell ref="C3:C5"/>
    <mergeCell ref="H3:K3"/>
    <mergeCell ref="L3:O3"/>
    <mergeCell ref="D4:E5"/>
    <mergeCell ref="F4:G5"/>
    <mergeCell ref="AT3:AW3"/>
    <mergeCell ref="AP4:AQ5"/>
    <mergeCell ref="AR4:AS5"/>
    <mergeCell ref="AT4:AU5"/>
    <mergeCell ref="AV4:AW5"/>
    <mergeCell ref="AP3:AS3"/>
    <mergeCell ref="AL4:AM5"/>
    <mergeCell ref="AN4:AO5"/>
    <mergeCell ref="AD4:AE5"/>
    <mergeCell ref="AF4:AG5"/>
    <mergeCell ref="AJ3:AJ5"/>
  </mergeCells>
  <hyperlinks>
    <hyperlink ref="Q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C19 C18 C21:C23 C20 K20:O20 K18:O18 K19:O19 D19:G19 D18:G18 D21:O23 D20:G20 H19:I19 I20:J20 I18 J19 H18 J18 H20"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3"/>
  <dimension ref="A1:U23"/>
  <sheetViews>
    <sheetView showGridLines="0" zoomScaleNormal="100" workbookViewId="0"/>
  </sheetViews>
  <sheetFormatPr defaultColWidth="9.140625" defaultRowHeight="15"/>
  <cols>
    <col min="1" max="1" width="18" style="147" customWidth="1"/>
    <col min="2" max="12" width="7.28515625" style="147" customWidth="1"/>
    <col min="13" max="18" width="6.42578125" style="147" customWidth="1"/>
    <col min="19" max="16384" width="9.140625" style="147"/>
  </cols>
  <sheetData>
    <row r="1" spans="1:21" s="35" customFormat="1" ht="17.25" customHeight="1">
      <c r="A1" s="121" t="s">
        <v>1095</v>
      </c>
      <c r="B1" s="124"/>
      <c r="C1" s="124"/>
      <c r="D1" s="124"/>
      <c r="E1" s="53"/>
      <c r="F1" s="53"/>
      <c r="G1" s="53"/>
      <c r="H1" s="53"/>
      <c r="I1" s="53"/>
      <c r="O1" s="280"/>
    </row>
    <row r="2" spans="1:21" s="305" customFormat="1" ht="17.25" customHeight="1" thickBot="1">
      <c r="A2" s="1614" t="s">
        <v>1719</v>
      </c>
      <c r="B2" s="304"/>
      <c r="C2" s="304"/>
      <c r="P2" s="146"/>
      <c r="Q2" s="146"/>
      <c r="R2" s="146"/>
      <c r="S2" s="146"/>
      <c r="T2" s="213" t="s">
        <v>1602</v>
      </c>
      <c r="U2" s="146"/>
    </row>
    <row r="3" spans="1:21" ht="24" customHeight="1">
      <c r="A3" s="1963" t="s">
        <v>184</v>
      </c>
      <c r="B3" s="1965" t="s">
        <v>193</v>
      </c>
      <c r="C3" s="1966"/>
      <c r="D3" s="1966"/>
      <c r="E3" s="1966"/>
      <c r="F3" s="1966"/>
      <c r="G3" s="1966"/>
      <c r="H3" s="1966"/>
      <c r="I3" s="1966"/>
      <c r="J3" s="1966"/>
      <c r="K3" s="1966"/>
      <c r="L3" s="1972"/>
      <c r="M3" s="1967" t="s">
        <v>941</v>
      </c>
      <c r="N3" s="1968"/>
      <c r="O3" s="1969" t="s">
        <v>942</v>
      </c>
      <c r="P3" s="1970"/>
      <c r="Q3" s="1971" t="s">
        <v>943</v>
      </c>
      <c r="R3" s="1968"/>
    </row>
    <row r="4" spans="1:21" ht="15.75" customHeight="1" thickBot="1">
      <c r="A4" s="1964"/>
      <c r="B4" s="995" t="s">
        <v>11</v>
      </c>
      <c r="C4" s="995" t="s">
        <v>12</v>
      </c>
      <c r="D4" s="995" t="s">
        <v>13</v>
      </c>
      <c r="E4" s="995" t="s">
        <v>135</v>
      </c>
      <c r="F4" s="995" t="s">
        <v>183</v>
      </c>
      <c r="G4" s="995" t="s">
        <v>432</v>
      </c>
      <c r="H4" s="996" t="s">
        <v>529</v>
      </c>
      <c r="I4" s="997" t="s">
        <v>589</v>
      </c>
      <c r="J4" s="996" t="s">
        <v>656</v>
      </c>
      <c r="K4" s="996" t="s">
        <v>673</v>
      </c>
      <c r="L4" s="998" t="s">
        <v>939</v>
      </c>
      <c r="M4" s="999" t="s">
        <v>185</v>
      </c>
      <c r="N4" s="1009" t="s">
        <v>186</v>
      </c>
      <c r="O4" s="999" t="s">
        <v>185</v>
      </c>
      <c r="P4" s="1009" t="s">
        <v>186</v>
      </c>
      <c r="Q4" s="999" t="s">
        <v>185</v>
      </c>
      <c r="R4" s="1003" t="s">
        <v>186</v>
      </c>
    </row>
    <row r="5" spans="1:21" ht="17.100000000000001" customHeight="1">
      <c r="A5" s="975" t="s">
        <v>1601</v>
      </c>
      <c r="B5" s="1020">
        <v>29283.4</v>
      </c>
      <c r="C5" s="1020">
        <v>29513.8</v>
      </c>
      <c r="D5" s="1020">
        <v>29629.5</v>
      </c>
      <c r="E5" s="1020">
        <v>30303.200000000001</v>
      </c>
      <c r="F5" s="1020">
        <v>30580.799999999999</v>
      </c>
      <c r="G5" s="1020">
        <v>32372.6</v>
      </c>
      <c r="H5" s="1020">
        <v>33156.699999999997</v>
      </c>
      <c r="I5" s="1021">
        <v>33830.800000000003</v>
      </c>
      <c r="J5" s="1020">
        <v>34634.5</v>
      </c>
      <c r="K5" s="1020">
        <v>35068.800000000003</v>
      </c>
      <c r="L5" s="1022">
        <v>35468.800000000003</v>
      </c>
      <c r="M5" s="1016">
        <f>L5-K5</f>
        <v>400</v>
      </c>
      <c r="N5" s="1012">
        <f>L5/K5-1</f>
        <v>1.1406150196185738E-2</v>
      </c>
      <c r="O5" s="1016">
        <f>L5-G5</f>
        <v>3096.2000000000044</v>
      </c>
      <c r="P5" s="1012">
        <f>L5/G5-1</f>
        <v>9.5642611344161521E-2</v>
      </c>
      <c r="Q5" s="1017">
        <f>L5-B5</f>
        <v>6185.4000000000015</v>
      </c>
      <c r="R5" s="1005">
        <f>L5/B5-1</f>
        <v>0.21122547245196932</v>
      </c>
    </row>
    <row r="6" spans="1:21" ht="17.100000000000001" customHeight="1">
      <c r="A6" s="977" t="s">
        <v>16</v>
      </c>
      <c r="B6" s="959">
        <v>3451.2</v>
      </c>
      <c r="C6" s="959">
        <v>3522.9</v>
      </c>
      <c r="D6" s="959">
        <v>3544.1</v>
      </c>
      <c r="E6" s="959">
        <v>3648.5</v>
      </c>
      <c r="F6" s="959">
        <v>3746.1</v>
      </c>
      <c r="G6" s="959">
        <v>3821.2</v>
      </c>
      <c r="H6" s="959">
        <v>3892.6</v>
      </c>
      <c r="I6" s="1023">
        <v>3940.6</v>
      </c>
      <c r="J6" s="959">
        <v>4043.4</v>
      </c>
      <c r="K6" s="959">
        <v>4104.1000000000004</v>
      </c>
      <c r="L6" s="1024">
        <v>4133.7</v>
      </c>
      <c r="M6" s="1018">
        <f t="shared" ref="M6:M19" si="0">L6-K6</f>
        <v>29.599999999999454</v>
      </c>
      <c r="N6" s="420">
        <f t="shared" ref="N6:N19" si="1">L6/K6-1</f>
        <v>7.2122998952266482E-3</v>
      </c>
      <c r="O6" s="1018">
        <f t="shared" ref="O6:O19" si="2">L6-G6</f>
        <v>312.5</v>
      </c>
      <c r="P6" s="420">
        <f t="shared" ref="P6:P19" si="3">L6/G6-1</f>
        <v>8.1780592484036463E-2</v>
      </c>
      <c r="Q6" s="1019">
        <f t="shared" ref="Q6:Q19" si="4">L6-B6</f>
        <v>682.5</v>
      </c>
      <c r="R6" s="1008">
        <f t="shared" ref="R6:R19" si="5">L6/B6-1</f>
        <v>0.19775730180806672</v>
      </c>
    </row>
    <row r="7" spans="1:21" ht="17.100000000000001" customHeight="1">
      <c r="A7" s="977" t="s">
        <v>17</v>
      </c>
      <c r="B7" s="959">
        <v>3820.3</v>
      </c>
      <c r="C7" s="959">
        <v>3960.2</v>
      </c>
      <c r="D7" s="959">
        <v>4031.1</v>
      </c>
      <c r="E7" s="959">
        <v>4243.3</v>
      </c>
      <c r="F7" s="959">
        <v>4324.3999999999996</v>
      </c>
      <c r="G7" s="959">
        <v>4585.5</v>
      </c>
      <c r="H7" s="959">
        <v>4767.1000000000004</v>
      </c>
      <c r="I7" s="1023">
        <v>4851.5</v>
      </c>
      <c r="J7" s="959">
        <v>4990</v>
      </c>
      <c r="K7" s="959">
        <v>5046.7</v>
      </c>
      <c r="L7" s="1024">
        <v>5095.2</v>
      </c>
      <c r="M7" s="1018">
        <f t="shared" si="0"/>
        <v>48.5</v>
      </c>
      <c r="N7" s="420">
        <f t="shared" si="1"/>
        <v>9.6102403550835103E-3</v>
      </c>
      <c r="O7" s="1018">
        <f t="shared" si="2"/>
        <v>509.69999999999982</v>
      </c>
      <c r="P7" s="420">
        <f t="shared" si="3"/>
        <v>0.11115472685639505</v>
      </c>
      <c r="Q7" s="1019">
        <f t="shared" si="4"/>
        <v>1274.8999999999996</v>
      </c>
      <c r="R7" s="1008">
        <f t="shared" si="5"/>
        <v>0.33371724733659658</v>
      </c>
    </row>
    <row r="8" spans="1:21" ht="17.100000000000001" customHeight="1">
      <c r="A8" s="977" t="s">
        <v>18</v>
      </c>
      <c r="B8" s="959">
        <v>1743.1</v>
      </c>
      <c r="C8" s="959">
        <v>1760.1</v>
      </c>
      <c r="D8" s="959">
        <v>1780.1</v>
      </c>
      <c r="E8" s="959">
        <v>1821</v>
      </c>
      <c r="F8" s="959">
        <v>1834.3</v>
      </c>
      <c r="G8" s="959">
        <v>2015.2</v>
      </c>
      <c r="H8" s="959">
        <v>2061.6999999999998</v>
      </c>
      <c r="I8" s="1023">
        <v>2102.6</v>
      </c>
      <c r="J8" s="959">
        <v>2146.4</v>
      </c>
      <c r="K8" s="959">
        <v>2170.4</v>
      </c>
      <c r="L8" s="1024">
        <v>2182</v>
      </c>
      <c r="M8" s="1018">
        <f t="shared" si="0"/>
        <v>11.599999999999909</v>
      </c>
      <c r="N8" s="420">
        <f t="shared" si="1"/>
        <v>5.3446369332841304E-3</v>
      </c>
      <c r="O8" s="1018">
        <f t="shared" si="2"/>
        <v>166.79999999999995</v>
      </c>
      <c r="P8" s="420">
        <f t="shared" si="3"/>
        <v>8.2770940849543395E-2</v>
      </c>
      <c r="Q8" s="1019">
        <f t="shared" si="4"/>
        <v>438.90000000000009</v>
      </c>
      <c r="R8" s="1008">
        <f t="shared" si="5"/>
        <v>0.25179278297286456</v>
      </c>
    </row>
    <row r="9" spans="1:21" ht="17.100000000000001" customHeight="1">
      <c r="A9" s="977" t="s">
        <v>19</v>
      </c>
      <c r="B9" s="959">
        <v>1567.7</v>
      </c>
      <c r="C9" s="959">
        <v>1560.7</v>
      </c>
      <c r="D9" s="959">
        <v>1550.9</v>
      </c>
      <c r="E9" s="959">
        <v>1600.7</v>
      </c>
      <c r="F9" s="959">
        <v>1617.5</v>
      </c>
      <c r="G9" s="959">
        <v>1705.6</v>
      </c>
      <c r="H9" s="959">
        <v>1738.3</v>
      </c>
      <c r="I9" s="1023">
        <v>1773.2</v>
      </c>
      <c r="J9" s="959">
        <v>1815.9</v>
      </c>
      <c r="K9" s="959">
        <v>1839.1</v>
      </c>
      <c r="L9" s="1024">
        <v>1861.2</v>
      </c>
      <c r="M9" s="1018">
        <f t="shared" si="0"/>
        <v>22.100000000000136</v>
      </c>
      <c r="N9" s="420">
        <f t="shared" si="1"/>
        <v>1.2016747322059818E-2</v>
      </c>
      <c r="O9" s="1018">
        <f t="shared" si="2"/>
        <v>155.60000000000014</v>
      </c>
      <c r="P9" s="420">
        <f t="shared" si="3"/>
        <v>9.1228893058161509E-2</v>
      </c>
      <c r="Q9" s="1019">
        <f t="shared" si="4"/>
        <v>293.5</v>
      </c>
      <c r="R9" s="1008">
        <f t="shared" si="5"/>
        <v>0.18721694201696759</v>
      </c>
    </row>
    <row r="10" spans="1:21" ht="17.100000000000001" customHeight="1">
      <c r="A10" s="977" t="s">
        <v>20</v>
      </c>
      <c r="B10" s="959">
        <v>741</v>
      </c>
      <c r="C10" s="959">
        <v>733.6</v>
      </c>
      <c r="D10" s="959">
        <v>728.9</v>
      </c>
      <c r="E10" s="959">
        <v>746.1</v>
      </c>
      <c r="F10" s="959">
        <v>747.8</v>
      </c>
      <c r="G10" s="959">
        <v>775.8</v>
      </c>
      <c r="H10" s="959">
        <v>774.6</v>
      </c>
      <c r="I10" s="1023">
        <v>786</v>
      </c>
      <c r="J10" s="959">
        <v>810.1</v>
      </c>
      <c r="K10" s="959">
        <v>816.1</v>
      </c>
      <c r="L10" s="1024">
        <v>818.8</v>
      </c>
      <c r="M10" s="1018">
        <f t="shared" si="0"/>
        <v>2.6999999999999318</v>
      </c>
      <c r="N10" s="420">
        <f t="shared" si="1"/>
        <v>3.3084180860187828E-3</v>
      </c>
      <c r="O10" s="1018">
        <f t="shared" si="2"/>
        <v>43</v>
      </c>
      <c r="P10" s="420">
        <f t="shared" si="3"/>
        <v>5.5426656354730541E-2</v>
      </c>
      <c r="Q10" s="1019">
        <f t="shared" si="4"/>
        <v>77.799999999999955</v>
      </c>
      <c r="R10" s="1008">
        <f t="shared" si="5"/>
        <v>0.10499325236167345</v>
      </c>
    </row>
    <row r="11" spans="1:21" ht="17.100000000000001" customHeight="1">
      <c r="A11" s="977" t="s">
        <v>21</v>
      </c>
      <c r="B11" s="959">
        <v>2133.8000000000002</v>
      </c>
      <c r="C11" s="959">
        <v>2117</v>
      </c>
      <c r="D11" s="959">
        <v>2130.5</v>
      </c>
      <c r="E11" s="959">
        <v>2204.1</v>
      </c>
      <c r="F11" s="959">
        <v>2220.4</v>
      </c>
      <c r="G11" s="959">
        <v>2317.1</v>
      </c>
      <c r="H11" s="959">
        <v>2354.1</v>
      </c>
      <c r="I11" s="1023">
        <v>2382.1999999999998</v>
      </c>
      <c r="J11" s="959">
        <v>2434.1999999999998</v>
      </c>
      <c r="K11" s="959">
        <v>2452.9</v>
      </c>
      <c r="L11" s="1024">
        <v>2459</v>
      </c>
      <c r="M11" s="1018">
        <f t="shared" si="0"/>
        <v>6.0999999999999091</v>
      </c>
      <c r="N11" s="420">
        <f t="shared" si="1"/>
        <v>2.4868522972807394E-3</v>
      </c>
      <c r="O11" s="1018">
        <f t="shared" si="2"/>
        <v>141.90000000000009</v>
      </c>
      <c r="P11" s="420">
        <f t="shared" si="3"/>
        <v>6.1240343532864339E-2</v>
      </c>
      <c r="Q11" s="1019">
        <f t="shared" si="4"/>
        <v>325.19999999999982</v>
      </c>
      <c r="R11" s="1008">
        <f t="shared" si="5"/>
        <v>0.15240416158965209</v>
      </c>
    </row>
    <row r="12" spans="1:21" ht="17.100000000000001" customHeight="1">
      <c r="A12" s="977" t="s">
        <v>22</v>
      </c>
      <c r="B12" s="959">
        <v>1279.2</v>
      </c>
      <c r="C12" s="959">
        <v>1277.4000000000001</v>
      </c>
      <c r="D12" s="959">
        <v>1266</v>
      </c>
      <c r="E12" s="959">
        <v>1257.5</v>
      </c>
      <c r="F12" s="959">
        <v>1259.2</v>
      </c>
      <c r="G12" s="959">
        <v>1389.3</v>
      </c>
      <c r="H12" s="959">
        <v>1419</v>
      </c>
      <c r="I12" s="1023">
        <v>1457.2</v>
      </c>
      <c r="J12" s="959">
        <v>1485</v>
      </c>
      <c r="K12" s="959">
        <v>1506.8</v>
      </c>
      <c r="L12" s="1024">
        <v>1509.9</v>
      </c>
      <c r="M12" s="1018">
        <f t="shared" si="0"/>
        <v>3.1000000000001364</v>
      </c>
      <c r="N12" s="420">
        <f t="shared" si="1"/>
        <v>2.0573400584020796E-3</v>
      </c>
      <c r="O12" s="1018">
        <f t="shared" si="2"/>
        <v>120.60000000000014</v>
      </c>
      <c r="P12" s="420">
        <f t="shared" si="3"/>
        <v>8.6806305333621436E-2</v>
      </c>
      <c r="Q12" s="1019">
        <f t="shared" si="4"/>
        <v>230.70000000000005</v>
      </c>
      <c r="R12" s="1008">
        <f t="shared" si="5"/>
        <v>0.1803470919324579</v>
      </c>
    </row>
    <row r="13" spans="1:21" ht="17.100000000000001" customHeight="1">
      <c r="A13" s="977" t="s">
        <v>23</v>
      </c>
      <c r="B13" s="959">
        <v>1596.8</v>
      </c>
      <c r="C13" s="959">
        <v>1609.3</v>
      </c>
      <c r="D13" s="959">
        <v>1595.2</v>
      </c>
      <c r="E13" s="959">
        <v>1614.7</v>
      </c>
      <c r="F13" s="959">
        <v>1582.7</v>
      </c>
      <c r="G13" s="959">
        <v>1692.9</v>
      </c>
      <c r="H13" s="959">
        <v>1737.7</v>
      </c>
      <c r="I13" s="1023">
        <v>1781.2</v>
      </c>
      <c r="J13" s="959">
        <v>1811.4</v>
      </c>
      <c r="K13" s="959">
        <v>1827.7</v>
      </c>
      <c r="L13" s="1024">
        <v>1849.8</v>
      </c>
      <c r="M13" s="1018">
        <f t="shared" si="0"/>
        <v>22.099999999999909</v>
      </c>
      <c r="N13" s="420">
        <f t="shared" si="1"/>
        <v>1.2091699950757651E-2</v>
      </c>
      <c r="O13" s="1018">
        <f t="shared" si="2"/>
        <v>156.89999999999986</v>
      </c>
      <c r="P13" s="420">
        <f t="shared" si="3"/>
        <v>9.2681197944355809E-2</v>
      </c>
      <c r="Q13" s="1019">
        <f t="shared" si="4"/>
        <v>253</v>
      </c>
      <c r="R13" s="1008">
        <f t="shared" si="5"/>
        <v>0.15844188376753499</v>
      </c>
    </row>
    <row r="14" spans="1:21" ht="17.100000000000001" customHeight="1">
      <c r="A14" s="977" t="s">
        <v>24</v>
      </c>
      <c r="B14" s="959">
        <v>1479.5</v>
      </c>
      <c r="C14" s="959">
        <v>1481.5</v>
      </c>
      <c r="D14" s="959">
        <v>1471.6</v>
      </c>
      <c r="E14" s="959">
        <v>1492.4</v>
      </c>
      <c r="F14" s="959">
        <v>1520.2</v>
      </c>
      <c r="G14" s="959">
        <v>1603.5</v>
      </c>
      <c r="H14" s="959">
        <v>1643.7</v>
      </c>
      <c r="I14" s="1023">
        <v>1684.7</v>
      </c>
      <c r="J14" s="959">
        <v>1722.6</v>
      </c>
      <c r="K14" s="959">
        <v>1734</v>
      </c>
      <c r="L14" s="1024">
        <v>1748.5</v>
      </c>
      <c r="M14" s="1018">
        <f t="shared" si="0"/>
        <v>14.5</v>
      </c>
      <c r="N14" s="420">
        <f t="shared" si="1"/>
        <v>8.3621683967705085E-3</v>
      </c>
      <c r="O14" s="1018">
        <f t="shared" si="2"/>
        <v>145</v>
      </c>
      <c r="P14" s="420">
        <f t="shared" si="3"/>
        <v>9.0427190520735889E-2</v>
      </c>
      <c r="Q14" s="1019">
        <f t="shared" si="4"/>
        <v>269</v>
      </c>
      <c r="R14" s="1008">
        <f t="shared" si="5"/>
        <v>0.18181818181818188</v>
      </c>
    </row>
    <row r="15" spans="1:21" ht="17.100000000000001" customHeight="1">
      <c r="A15" s="977" t="s">
        <v>25</v>
      </c>
      <c r="B15" s="959">
        <v>1446.7</v>
      </c>
      <c r="C15" s="959">
        <v>1449.3</v>
      </c>
      <c r="D15" s="959">
        <v>1463.2</v>
      </c>
      <c r="E15" s="959">
        <v>1496</v>
      </c>
      <c r="F15" s="959">
        <v>1504.7</v>
      </c>
      <c r="G15" s="959">
        <v>1595.6</v>
      </c>
      <c r="H15" s="959">
        <v>1633</v>
      </c>
      <c r="I15" s="1023">
        <v>1688.4</v>
      </c>
      <c r="J15" s="959">
        <v>1719.5</v>
      </c>
      <c r="K15" s="959">
        <v>1750.1</v>
      </c>
      <c r="L15" s="1024">
        <v>1774.6</v>
      </c>
      <c r="M15" s="1018">
        <f t="shared" si="0"/>
        <v>24.5</v>
      </c>
      <c r="N15" s="420">
        <f t="shared" si="1"/>
        <v>1.3999200045711646E-2</v>
      </c>
      <c r="O15" s="1018">
        <f t="shared" si="2"/>
        <v>179</v>
      </c>
      <c r="P15" s="420">
        <f t="shared" si="3"/>
        <v>0.11218350463775373</v>
      </c>
      <c r="Q15" s="1019">
        <f t="shared" si="4"/>
        <v>327.89999999999986</v>
      </c>
      <c r="R15" s="1008">
        <f t="shared" si="5"/>
        <v>0.22665376373816271</v>
      </c>
    </row>
    <row r="16" spans="1:21" ht="17.100000000000001" customHeight="1">
      <c r="A16" s="977" t="s">
        <v>26</v>
      </c>
      <c r="B16" s="959">
        <v>3250</v>
      </c>
      <c r="C16" s="959">
        <v>3286.4</v>
      </c>
      <c r="D16" s="959">
        <v>3319.1</v>
      </c>
      <c r="E16" s="959">
        <v>3369.1</v>
      </c>
      <c r="F16" s="959">
        <v>3426.8</v>
      </c>
      <c r="G16" s="959">
        <v>3651.6</v>
      </c>
      <c r="H16" s="959">
        <v>3743.5</v>
      </c>
      <c r="I16" s="1023">
        <v>3842.9</v>
      </c>
      <c r="J16" s="959">
        <v>3928.3</v>
      </c>
      <c r="K16" s="959">
        <v>3990.7</v>
      </c>
      <c r="L16" s="1024">
        <v>4079.8</v>
      </c>
      <c r="M16" s="1018">
        <f t="shared" si="0"/>
        <v>89.100000000000364</v>
      </c>
      <c r="N16" s="420">
        <f t="shared" si="1"/>
        <v>2.2326910065903371E-2</v>
      </c>
      <c r="O16" s="1018">
        <f t="shared" si="2"/>
        <v>428.20000000000027</v>
      </c>
      <c r="P16" s="420">
        <f t="shared" si="3"/>
        <v>0.11726366524263354</v>
      </c>
      <c r="Q16" s="1019">
        <f t="shared" si="4"/>
        <v>829.80000000000018</v>
      </c>
      <c r="R16" s="1008">
        <f t="shared" si="5"/>
        <v>0.25532307692307699</v>
      </c>
    </row>
    <row r="17" spans="1:18" ht="17.100000000000001" customHeight="1">
      <c r="A17" s="977" t="s">
        <v>27</v>
      </c>
      <c r="B17" s="959">
        <v>1850.1</v>
      </c>
      <c r="C17" s="959">
        <v>1847.9</v>
      </c>
      <c r="D17" s="959">
        <v>1838.9</v>
      </c>
      <c r="E17" s="959">
        <v>1851.3</v>
      </c>
      <c r="F17" s="959">
        <v>1869.7</v>
      </c>
      <c r="G17" s="959">
        <v>2015.9</v>
      </c>
      <c r="H17" s="959">
        <v>2093.6</v>
      </c>
      <c r="I17" s="1023">
        <v>2134.3000000000002</v>
      </c>
      <c r="J17" s="959">
        <v>2184.6</v>
      </c>
      <c r="K17" s="959">
        <v>2211.6</v>
      </c>
      <c r="L17" s="1024">
        <v>2241.5</v>
      </c>
      <c r="M17" s="1018">
        <f t="shared" si="0"/>
        <v>29.900000000000091</v>
      </c>
      <c r="N17" s="420">
        <f t="shared" si="1"/>
        <v>1.3519623801772518E-2</v>
      </c>
      <c r="O17" s="1018">
        <f t="shared" si="2"/>
        <v>225.59999999999991</v>
      </c>
      <c r="P17" s="420">
        <f t="shared" si="3"/>
        <v>0.11191031301155796</v>
      </c>
      <c r="Q17" s="1019">
        <f t="shared" si="4"/>
        <v>391.40000000000009</v>
      </c>
      <c r="R17" s="1008">
        <f t="shared" si="5"/>
        <v>0.21155613210096758</v>
      </c>
    </row>
    <row r="18" spans="1:18" ht="17.100000000000001" customHeight="1">
      <c r="A18" s="977" t="s">
        <v>28</v>
      </c>
      <c r="B18" s="959">
        <v>1611.8</v>
      </c>
      <c r="C18" s="959">
        <v>1627.9</v>
      </c>
      <c r="D18" s="959">
        <v>1629.9</v>
      </c>
      <c r="E18" s="959">
        <v>1639</v>
      </c>
      <c r="F18" s="959">
        <v>1634</v>
      </c>
      <c r="G18" s="959">
        <v>1714.5</v>
      </c>
      <c r="H18" s="959">
        <v>1747.3</v>
      </c>
      <c r="I18" s="1023">
        <v>1786.2</v>
      </c>
      <c r="J18" s="959">
        <v>1839.1</v>
      </c>
      <c r="K18" s="959">
        <v>1859</v>
      </c>
      <c r="L18" s="1024">
        <v>1881.1</v>
      </c>
      <c r="M18" s="1018">
        <f t="shared" si="0"/>
        <v>22.099999999999909</v>
      </c>
      <c r="N18" s="420">
        <f t="shared" si="1"/>
        <v>1.1888111888111785E-2</v>
      </c>
      <c r="O18" s="1018">
        <f t="shared" si="2"/>
        <v>166.59999999999991</v>
      </c>
      <c r="P18" s="420">
        <f t="shared" si="3"/>
        <v>9.7171186934966514E-2</v>
      </c>
      <c r="Q18" s="1019">
        <f t="shared" si="4"/>
        <v>269.29999999999995</v>
      </c>
      <c r="R18" s="1008">
        <f t="shared" si="5"/>
        <v>0.16708028291351273</v>
      </c>
    </row>
    <row r="19" spans="1:18" ht="17.100000000000001" customHeight="1">
      <c r="A19" s="977" t="s">
        <v>29</v>
      </c>
      <c r="B19" s="959">
        <v>3312.2</v>
      </c>
      <c r="C19" s="959">
        <v>3279.6</v>
      </c>
      <c r="D19" s="959">
        <v>3280</v>
      </c>
      <c r="E19" s="959">
        <v>3319.5</v>
      </c>
      <c r="F19" s="959">
        <v>3293</v>
      </c>
      <c r="G19" s="959">
        <v>3488.9</v>
      </c>
      <c r="H19" s="959">
        <v>3550.5</v>
      </c>
      <c r="I19" s="1023">
        <v>3619.8</v>
      </c>
      <c r="J19" s="959">
        <v>3704</v>
      </c>
      <c r="K19" s="959">
        <v>3759.6</v>
      </c>
      <c r="L19" s="1024">
        <v>3833.7</v>
      </c>
      <c r="M19" s="1018">
        <f t="shared" si="0"/>
        <v>74.099999999999909</v>
      </c>
      <c r="N19" s="420">
        <f t="shared" si="1"/>
        <v>1.970954356846466E-2</v>
      </c>
      <c r="O19" s="1018">
        <f t="shared" si="2"/>
        <v>344.79999999999973</v>
      </c>
      <c r="P19" s="420">
        <f t="shared" si="3"/>
        <v>9.8827710739774588E-2</v>
      </c>
      <c r="Q19" s="1019">
        <f t="shared" si="4"/>
        <v>521.5</v>
      </c>
      <c r="R19" s="1008">
        <f t="shared" si="5"/>
        <v>0.15744822172574113</v>
      </c>
    </row>
    <row r="20" spans="1:18" s="551" customFormat="1" ht="17.100000000000001" customHeight="1">
      <c r="A20" s="980"/>
      <c r="B20" s="1622"/>
      <c r="C20" s="1622"/>
      <c r="D20" s="1622"/>
      <c r="E20" s="1622"/>
      <c r="F20" s="1622"/>
      <c r="G20" s="1622"/>
      <c r="H20" s="1622"/>
      <c r="I20" s="1622"/>
      <c r="J20" s="1622"/>
      <c r="K20" s="1622"/>
      <c r="L20" s="1622"/>
      <c r="M20" s="1623"/>
      <c r="N20" s="1008"/>
      <c r="O20" s="1623"/>
      <c r="P20" s="1008"/>
      <c r="Q20" s="1624"/>
      <c r="R20" s="1008"/>
    </row>
    <row r="21" spans="1:18" s="18" customFormat="1" ht="17.25" customHeight="1">
      <c r="A21" s="482" t="s">
        <v>646</v>
      </c>
      <c r="B21" s="147"/>
      <c r="C21" s="147"/>
      <c r="D21" s="147"/>
      <c r="E21" s="147"/>
      <c r="F21" s="147"/>
      <c r="G21" s="147"/>
      <c r="H21" s="147"/>
      <c r="I21" s="147"/>
      <c r="J21" s="147"/>
      <c r="K21" s="147"/>
      <c r="L21" s="147"/>
      <c r="M21" s="147"/>
      <c r="N21" s="147"/>
      <c r="O21" s="147"/>
      <c r="P21" s="147"/>
    </row>
    <row r="22" spans="1:18">
      <c r="A22" s="69" t="s">
        <v>513</v>
      </c>
      <c r="B22" s="40"/>
      <c r="C22" s="40"/>
      <c r="D22" s="40"/>
      <c r="E22" s="40"/>
      <c r="F22" s="40"/>
      <c r="G22" s="40"/>
      <c r="H22" s="40"/>
      <c r="I22" s="40"/>
      <c r="J22" s="40"/>
      <c r="K22" s="40"/>
      <c r="L22" s="40"/>
    </row>
    <row r="23" spans="1:18">
      <c r="B23" s="385"/>
      <c r="C23" s="385"/>
      <c r="D23" s="385"/>
      <c r="E23" s="385"/>
      <c r="F23" s="385"/>
      <c r="G23" s="385"/>
      <c r="H23" s="385"/>
      <c r="I23" s="385"/>
      <c r="J23" s="385"/>
      <c r="K23" s="385"/>
      <c r="L23" s="385"/>
      <c r="M23" s="385"/>
      <c r="N23" s="385"/>
      <c r="O23" s="385"/>
      <c r="P23" s="385"/>
      <c r="Q23" s="385"/>
      <c r="R23" s="385"/>
    </row>
  </sheetData>
  <mergeCells count="5">
    <mergeCell ref="Q3:R3"/>
    <mergeCell ref="A3:A4"/>
    <mergeCell ref="B3:L3"/>
    <mergeCell ref="M3:N3"/>
    <mergeCell ref="O3:P3"/>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showGridLines="0" zoomScaleNormal="100" workbookViewId="0"/>
  </sheetViews>
  <sheetFormatPr defaultColWidth="9.140625" defaultRowHeight="15"/>
  <cols>
    <col min="1" max="1" width="17.5703125" style="147" customWidth="1"/>
    <col min="2" max="14" width="7.85546875" style="147" customWidth="1"/>
    <col min="15" max="16384" width="9.140625" style="147"/>
  </cols>
  <sheetData>
    <row r="1" spans="1:18" s="23" customFormat="1" ht="17.25" customHeight="1">
      <c r="A1" s="165" t="s">
        <v>1065</v>
      </c>
      <c r="B1" s="145"/>
      <c r="C1" s="124"/>
      <c r="D1" s="145"/>
      <c r="E1" s="145"/>
      <c r="F1" s="145"/>
      <c r="G1" s="145"/>
      <c r="H1" s="145"/>
      <c r="I1" s="145"/>
      <c r="J1" s="145"/>
      <c r="K1" s="280"/>
      <c r="L1" s="145"/>
      <c r="M1" s="145"/>
      <c r="N1" s="145"/>
    </row>
    <row r="2" spans="1:18" ht="17.25" customHeight="1" thickBot="1">
      <c r="A2" s="1614" t="s">
        <v>1719</v>
      </c>
      <c r="B2" s="146"/>
      <c r="C2" s="146"/>
      <c r="D2" s="146"/>
      <c r="E2" s="146"/>
      <c r="F2" s="146"/>
      <c r="G2" s="146"/>
      <c r="H2" s="146"/>
      <c r="I2" s="146"/>
      <c r="J2" s="146"/>
      <c r="K2" s="146"/>
      <c r="L2" s="146"/>
      <c r="M2" s="146"/>
      <c r="N2" s="146"/>
      <c r="O2" s="146"/>
      <c r="P2" s="213" t="s">
        <v>1602</v>
      </c>
      <c r="Q2" s="146"/>
    </row>
    <row r="3" spans="1:18" ht="17.25" customHeight="1">
      <c r="A3" s="1987" t="s">
        <v>184</v>
      </c>
      <c r="B3" s="2075" t="s">
        <v>67</v>
      </c>
      <c r="C3" s="2075" t="s">
        <v>415</v>
      </c>
      <c r="D3" s="1904"/>
      <c r="E3" s="1904"/>
      <c r="F3" s="1905"/>
      <c r="G3" s="2075" t="s">
        <v>690</v>
      </c>
      <c r="H3" s="1904"/>
      <c r="I3" s="1904"/>
      <c r="J3" s="1904"/>
      <c r="K3" s="2075" t="s">
        <v>441</v>
      </c>
      <c r="L3" s="1904"/>
      <c r="M3" s="1904"/>
      <c r="N3" s="1904"/>
    </row>
    <row r="4" spans="1:18" ht="17.25" customHeight="1">
      <c r="A4" s="1992"/>
      <c r="B4" s="2033"/>
      <c r="C4" s="1939" t="s">
        <v>7</v>
      </c>
      <c r="D4" s="1947"/>
      <c r="E4" s="1947" t="s">
        <v>136</v>
      </c>
      <c r="F4" s="2035"/>
      <c r="G4" s="1939" t="s">
        <v>137</v>
      </c>
      <c r="H4" s="1947"/>
      <c r="I4" s="1947" t="s">
        <v>596</v>
      </c>
      <c r="J4" s="2071"/>
      <c r="K4" s="1939" t="s">
        <v>433</v>
      </c>
      <c r="L4" s="1947"/>
      <c r="M4" s="1947" t="s">
        <v>434</v>
      </c>
      <c r="N4" s="2071"/>
    </row>
    <row r="5" spans="1:18" ht="15" customHeight="1">
      <c r="A5" s="1992"/>
      <c r="B5" s="2031"/>
      <c r="C5" s="2053"/>
      <c r="D5" s="2054"/>
      <c r="E5" s="2054"/>
      <c r="F5" s="2056"/>
      <c r="G5" s="2053"/>
      <c r="H5" s="2054"/>
      <c r="I5" s="2054"/>
      <c r="J5" s="2076"/>
      <c r="K5" s="2053"/>
      <c r="L5" s="2054"/>
      <c r="M5" s="2054"/>
      <c r="N5" s="2076"/>
    </row>
    <row r="6" spans="1:18" ht="17.25" customHeight="1" thickBot="1">
      <c r="A6" s="1993"/>
      <c r="B6" s="1189" t="s">
        <v>142</v>
      </c>
      <c r="C6" s="1309" t="s">
        <v>142</v>
      </c>
      <c r="D6" s="1310" t="s">
        <v>177</v>
      </c>
      <c r="E6" s="1311" t="s">
        <v>142</v>
      </c>
      <c r="F6" s="1310" t="s">
        <v>177</v>
      </c>
      <c r="G6" s="1309" t="s">
        <v>142</v>
      </c>
      <c r="H6" s="1310" t="s">
        <v>177</v>
      </c>
      <c r="I6" s="1311" t="s">
        <v>142</v>
      </c>
      <c r="J6" s="1315" t="s">
        <v>177</v>
      </c>
      <c r="K6" s="1309" t="s">
        <v>142</v>
      </c>
      <c r="L6" s="1310" t="s">
        <v>177</v>
      </c>
      <c r="M6" s="1311" t="s">
        <v>142</v>
      </c>
      <c r="N6" s="1315" t="s">
        <v>177</v>
      </c>
    </row>
    <row r="7" spans="1:18" ht="17.25" customHeight="1">
      <c r="A7" s="975" t="s">
        <v>1601</v>
      </c>
      <c r="B7" s="1204">
        <v>503189</v>
      </c>
      <c r="C7" s="752">
        <v>249058</v>
      </c>
      <c r="D7" s="754">
        <v>0.49495915053786949</v>
      </c>
      <c r="E7" s="709">
        <v>254131</v>
      </c>
      <c r="F7" s="754">
        <v>0.50504084946213057</v>
      </c>
      <c r="G7" s="1204">
        <v>481951</v>
      </c>
      <c r="H7" s="754">
        <v>0.95779319500227544</v>
      </c>
      <c r="I7" s="709">
        <v>21227</v>
      </c>
      <c r="J7" s="754">
        <v>4.2184944424460788E-2</v>
      </c>
      <c r="K7" s="1204">
        <v>470337</v>
      </c>
      <c r="L7" s="754">
        <v>0.93471240428546731</v>
      </c>
      <c r="M7" s="1316">
        <v>32852</v>
      </c>
      <c r="N7" s="1317">
        <v>6.5287595714532715E-2</v>
      </c>
      <c r="O7"/>
      <c r="P7" s="114"/>
      <c r="Q7" s="114"/>
      <c r="R7" s="114"/>
    </row>
    <row r="8" spans="1:18" ht="17.25" customHeight="1">
      <c r="A8" s="980" t="s">
        <v>16</v>
      </c>
      <c r="B8" s="113">
        <v>80073</v>
      </c>
      <c r="C8" s="113">
        <v>39934</v>
      </c>
      <c r="D8" s="1318">
        <v>0.4987199180747568</v>
      </c>
      <c r="E8" s="220">
        <v>40139</v>
      </c>
      <c r="F8" s="1318">
        <v>0.5012800819252432</v>
      </c>
      <c r="G8" s="113">
        <v>73938</v>
      </c>
      <c r="H8" s="1318">
        <v>0.92338241354763773</v>
      </c>
      <c r="I8" s="220">
        <v>6128</v>
      </c>
      <c r="J8" s="1318">
        <v>7.6530166223321219E-2</v>
      </c>
      <c r="K8" s="113">
        <v>75763</v>
      </c>
      <c r="L8" s="1318">
        <v>0.94617411611904134</v>
      </c>
      <c r="M8" s="219">
        <v>4310</v>
      </c>
      <c r="N8" s="1319">
        <v>5.3825883880958623E-2</v>
      </c>
      <c r="O8"/>
      <c r="P8" s="114"/>
      <c r="Q8" s="114"/>
      <c r="R8" s="114"/>
    </row>
    <row r="9" spans="1:18" ht="17.25" customHeight="1">
      <c r="A9" s="980" t="s">
        <v>17</v>
      </c>
      <c r="B9" s="113">
        <v>51203</v>
      </c>
      <c r="C9" s="113">
        <v>25275</v>
      </c>
      <c r="D9" s="1318">
        <v>0.49362342050270491</v>
      </c>
      <c r="E9" s="220">
        <v>25928</v>
      </c>
      <c r="F9" s="1318">
        <v>0.50637657949729509</v>
      </c>
      <c r="G9" s="113">
        <v>48653</v>
      </c>
      <c r="H9" s="1318">
        <v>0.95019823057242736</v>
      </c>
      <c r="I9" s="220">
        <v>2550</v>
      </c>
      <c r="J9" s="1318">
        <v>4.9801769427572605E-2</v>
      </c>
      <c r="K9" s="113">
        <v>47575</v>
      </c>
      <c r="L9" s="1318">
        <v>0.9291447766732418</v>
      </c>
      <c r="M9" s="219">
        <v>3628</v>
      </c>
      <c r="N9" s="1319">
        <v>7.0855223326758199E-2</v>
      </c>
      <c r="O9"/>
      <c r="P9" s="114"/>
      <c r="Q9" s="114"/>
      <c r="R9" s="114"/>
    </row>
    <row r="10" spans="1:18" ht="17.25" customHeight="1">
      <c r="A10" s="980" t="s">
        <v>18</v>
      </c>
      <c r="B10" s="113">
        <v>31744</v>
      </c>
      <c r="C10" s="113">
        <v>15305</v>
      </c>
      <c r="D10" s="1318">
        <v>0.48213835685483869</v>
      </c>
      <c r="E10" s="220">
        <v>16439</v>
      </c>
      <c r="F10" s="1318">
        <v>0.51786164314516125</v>
      </c>
      <c r="G10" s="113">
        <v>30587</v>
      </c>
      <c r="H10" s="1318">
        <v>0.96355216733870963</v>
      </c>
      <c r="I10" s="220">
        <v>1157</v>
      </c>
      <c r="J10" s="1318">
        <v>3.6447832661290321E-2</v>
      </c>
      <c r="K10" s="113">
        <v>30420</v>
      </c>
      <c r="L10" s="1318">
        <v>0.95829133064516125</v>
      </c>
      <c r="M10" s="219">
        <v>1324</v>
      </c>
      <c r="N10" s="1319">
        <v>4.1708669354838711E-2</v>
      </c>
      <c r="O10"/>
      <c r="P10" s="114"/>
      <c r="Q10" s="114"/>
      <c r="R10" s="114"/>
    </row>
    <row r="11" spans="1:18" ht="17.25" customHeight="1">
      <c r="A11" s="980" t="s">
        <v>19</v>
      </c>
      <c r="B11" s="113">
        <v>27850</v>
      </c>
      <c r="C11" s="113">
        <v>13785</v>
      </c>
      <c r="D11" s="1318">
        <v>0.49497307001795332</v>
      </c>
      <c r="E11" s="220">
        <v>14065</v>
      </c>
      <c r="F11" s="1318">
        <v>0.50502692998204668</v>
      </c>
      <c r="G11" s="113">
        <v>26237</v>
      </c>
      <c r="H11" s="1318">
        <v>0.94208258527827649</v>
      </c>
      <c r="I11" s="220">
        <v>1613</v>
      </c>
      <c r="J11" s="1318">
        <v>5.7917414721723522E-2</v>
      </c>
      <c r="K11" s="113">
        <v>26465</v>
      </c>
      <c r="L11" s="1318">
        <v>0.95026929982046682</v>
      </c>
      <c r="M11" s="219">
        <v>1385</v>
      </c>
      <c r="N11" s="1319">
        <v>4.973070017953321E-2</v>
      </c>
      <c r="O11"/>
      <c r="P11" s="114"/>
      <c r="Q11" s="114"/>
      <c r="R11" s="114"/>
    </row>
    <row r="12" spans="1:18" ht="17.25" customHeight="1">
      <c r="A12" s="980" t="s">
        <v>20</v>
      </c>
      <c r="B12" s="113">
        <v>11863</v>
      </c>
      <c r="C12" s="113">
        <v>6015</v>
      </c>
      <c r="D12" s="1318">
        <v>0.50703869173059091</v>
      </c>
      <c r="E12" s="220">
        <v>5848</v>
      </c>
      <c r="F12" s="1318">
        <v>0.49296130826940909</v>
      </c>
      <c r="G12" s="113">
        <v>11070</v>
      </c>
      <c r="H12" s="1318">
        <v>0.93315350248672346</v>
      </c>
      <c r="I12" s="220">
        <v>793</v>
      </c>
      <c r="J12" s="1318">
        <v>6.6846497513276579E-2</v>
      </c>
      <c r="K12" s="113">
        <v>10880</v>
      </c>
      <c r="L12" s="1318">
        <v>0.91713731771052853</v>
      </c>
      <c r="M12" s="219">
        <v>983</v>
      </c>
      <c r="N12" s="1319">
        <v>8.2862682289471468E-2</v>
      </c>
      <c r="O12"/>
      <c r="P12" s="114"/>
      <c r="Q12" s="114"/>
      <c r="R12" s="114"/>
    </row>
    <row r="13" spans="1:18" ht="17.25" customHeight="1">
      <c r="A13" s="980" t="s">
        <v>21</v>
      </c>
      <c r="B13" s="113">
        <v>37536</v>
      </c>
      <c r="C13" s="113">
        <v>18784</v>
      </c>
      <c r="D13" s="1318">
        <v>0.50042625745950553</v>
      </c>
      <c r="E13" s="220">
        <v>18752</v>
      </c>
      <c r="F13" s="1318">
        <v>0.49957374254049447</v>
      </c>
      <c r="G13" s="113">
        <v>36098</v>
      </c>
      <c r="H13" s="1318">
        <v>0.96169011082693945</v>
      </c>
      <c r="I13" s="220">
        <v>1438</v>
      </c>
      <c r="J13" s="1318">
        <v>3.8309889173060531E-2</v>
      </c>
      <c r="K13" s="113">
        <v>35023</v>
      </c>
      <c r="L13" s="1318">
        <v>0.9330509377664109</v>
      </c>
      <c r="M13" s="219">
        <v>2513</v>
      </c>
      <c r="N13" s="1319">
        <v>6.6949062233589082E-2</v>
      </c>
      <c r="O13"/>
      <c r="P13" s="114"/>
      <c r="Q13" s="114"/>
      <c r="R13" s="114"/>
    </row>
    <row r="14" spans="1:18" ht="17.25" customHeight="1">
      <c r="A14" s="980" t="s">
        <v>22</v>
      </c>
      <c r="B14" s="113">
        <v>18994</v>
      </c>
      <c r="C14" s="113">
        <v>9551</v>
      </c>
      <c r="D14" s="1318">
        <v>0.50284300305359586</v>
      </c>
      <c r="E14" s="220">
        <v>9443</v>
      </c>
      <c r="F14" s="1318">
        <v>0.49715699694640414</v>
      </c>
      <c r="G14" s="113">
        <v>18146</v>
      </c>
      <c r="H14" s="1318">
        <v>0.95535432241760554</v>
      </c>
      <c r="I14" s="220">
        <v>848</v>
      </c>
      <c r="J14" s="1318">
        <v>4.464567758239444E-2</v>
      </c>
      <c r="K14" s="113">
        <v>18133</v>
      </c>
      <c r="L14" s="1318">
        <v>0.9546698957565547</v>
      </c>
      <c r="M14" s="219">
        <v>861</v>
      </c>
      <c r="N14" s="1319">
        <v>4.5330104243445302E-2</v>
      </c>
      <c r="O14"/>
      <c r="P14" s="114"/>
      <c r="Q14" s="114"/>
      <c r="R14" s="114"/>
    </row>
    <row r="15" spans="1:18" ht="17.25" customHeight="1">
      <c r="A15" s="980" t="s">
        <v>23</v>
      </c>
      <c r="B15" s="113">
        <v>26811</v>
      </c>
      <c r="C15" s="113">
        <v>12973</v>
      </c>
      <c r="D15" s="1318">
        <v>0.48386856141136103</v>
      </c>
      <c r="E15" s="220">
        <v>13838</v>
      </c>
      <c r="F15" s="1318">
        <v>0.51613143858863897</v>
      </c>
      <c r="G15" s="113">
        <v>25951</v>
      </c>
      <c r="H15" s="1318">
        <v>0.96792361344224387</v>
      </c>
      <c r="I15" s="220">
        <v>860</v>
      </c>
      <c r="J15" s="1318">
        <v>3.2076386557756145E-2</v>
      </c>
      <c r="K15" s="113">
        <v>24931</v>
      </c>
      <c r="L15" s="1318">
        <v>0.92987952705978894</v>
      </c>
      <c r="M15" s="219">
        <v>1880</v>
      </c>
      <c r="N15" s="1319">
        <v>7.0120472940211107E-2</v>
      </c>
      <c r="O15"/>
      <c r="P15" s="114"/>
      <c r="Q15" s="114"/>
      <c r="R15" s="114"/>
    </row>
    <row r="16" spans="1:18" ht="17.25" customHeight="1">
      <c r="A16" s="980" t="s">
        <v>24</v>
      </c>
      <c r="B16" s="113">
        <v>25854</v>
      </c>
      <c r="C16" s="113">
        <v>12588</v>
      </c>
      <c r="D16" s="1318">
        <v>0.48688790902761664</v>
      </c>
      <c r="E16" s="220">
        <v>13266</v>
      </c>
      <c r="F16" s="1318">
        <v>0.51311209097238342</v>
      </c>
      <c r="G16" s="113">
        <v>25043</v>
      </c>
      <c r="H16" s="1318">
        <v>0.96863154637580262</v>
      </c>
      <c r="I16" s="220">
        <v>810</v>
      </c>
      <c r="J16" s="1318">
        <v>3.1329774889765606E-2</v>
      </c>
      <c r="K16" s="113">
        <v>24029</v>
      </c>
      <c r="L16" s="1318">
        <v>0.92941130966194785</v>
      </c>
      <c r="M16" s="219">
        <v>1825</v>
      </c>
      <c r="N16" s="1319">
        <v>7.0588690338052137E-2</v>
      </c>
      <c r="O16"/>
      <c r="P16" s="114"/>
      <c r="Q16" s="114"/>
      <c r="R16" s="114"/>
    </row>
    <row r="17" spans="1:18" ht="17.25" customHeight="1">
      <c r="A17" s="980" t="s">
        <v>25</v>
      </c>
      <c r="B17" s="113">
        <v>24777</v>
      </c>
      <c r="C17" s="113">
        <v>12683</v>
      </c>
      <c r="D17" s="1318">
        <v>0.51188602332808653</v>
      </c>
      <c r="E17" s="220">
        <v>12094</v>
      </c>
      <c r="F17" s="1318">
        <v>0.48811397667191347</v>
      </c>
      <c r="G17" s="113">
        <v>24144</v>
      </c>
      <c r="H17" s="1318">
        <v>0.97445211284659161</v>
      </c>
      <c r="I17" s="220">
        <v>632</v>
      </c>
      <c r="J17" s="1318">
        <v>2.5507527142107599E-2</v>
      </c>
      <c r="K17" s="113">
        <v>23159</v>
      </c>
      <c r="L17" s="1318">
        <v>0.93469750171530053</v>
      </c>
      <c r="M17" s="219">
        <v>1618</v>
      </c>
      <c r="N17" s="1319">
        <v>6.5302498284699514E-2</v>
      </c>
      <c r="O17"/>
      <c r="P17" s="114"/>
      <c r="Q17" s="114"/>
      <c r="R17" s="114"/>
    </row>
    <row r="18" spans="1:18" ht="17.25" customHeight="1">
      <c r="A18" s="980" t="s">
        <v>26</v>
      </c>
      <c r="B18" s="113">
        <v>54206</v>
      </c>
      <c r="C18" s="113">
        <v>26549</v>
      </c>
      <c r="D18" s="1318">
        <v>0.48977972918127144</v>
      </c>
      <c r="E18" s="220">
        <v>27657</v>
      </c>
      <c r="F18" s="1318">
        <v>0.51022027081872856</v>
      </c>
      <c r="G18" s="113">
        <v>52240</v>
      </c>
      <c r="H18" s="1318">
        <v>0.96373095229310413</v>
      </c>
      <c r="I18" s="220">
        <v>1966</v>
      </c>
      <c r="J18" s="1318">
        <v>3.6269047706895916E-2</v>
      </c>
      <c r="K18" s="113">
        <v>49929</v>
      </c>
      <c r="L18" s="1318">
        <v>0.92109729550234287</v>
      </c>
      <c r="M18" s="219">
        <v>4277</v>
      </c>
      <c r="N18" s="1319">
        <v>7.8902704497657086E-2</v>
      </c>
      <c r="O18"/>
      <c r="P18" s="114"/>
      <c r="Q18" s="114"/>
      <c r="R18" s="114"/>
    </row>
    <row r="19" spans="1:18" ht="17.25" customHeight="1">
      <c r="A19" s="980" t="s">
        <v>27</v>
      </c>
      <c r="B19" s="113">
        <v>31038</v>
      </c>
      <c r="C19" s="113">
        <v>15362</v>
      </c>
      <c r="D19" s="1318">
        <v>0.49494168438688058</v>
      </c>
      <c r="E19" s="220">
        <v>15676</v>
      </c>
      <c r="F19" s="1318">
        <v>0.50505831561311942</v>
      </c>
      <c r="G19" s="113">
        <v>30438</v>
      </c>
      <c r="H19" s="1318">
        <v>0.98066885752947996</v>
      </c>
      <c r="I19" s="220">
        <v>598</v>
      </c>
      <c r="J19" s="1318">
        <v>1.9266705328951608E-2</v>
      </c>
      <c r="K19" s="113">
        <v>28411</v>
      </c>
      <c r="L19" s="1318">
        <v>0.91536181454990662</v>
      </c>
      <c r="M19" s="219">
        <v>2627</v>
      </c>
      <c r="N19" s="1319">
        <v>8.4638185450093439E-2</v>
      </c>
      <c r="O19"/>
      <c r="P19" s="114"/>
      <c r="Q19" s="114"/>
      <c r="R19" s="114"/>
    </row>
    <row r="20" spans="1:18" ht="17.25" customHeight="1">
      <c r="A20" s="980" t="s">
        <v>28</v>
      </c>
      <c r="B20" s="113">
        <v>27456</v>
      </c>
      <c r="C20" s="113">
        <v>13620</v>
      </c>
      <c r="D20" s="1318">
        <v>0.49606643356643354</v>
      </c>
      <c r="E20" s="220">
        <v>13836</v>
      </c>
      <c r="F20" s="1318">
        <v>0.50393356643356646</v>
      </c>
      <c r="G20" s="113">
        <v>26814</v>
      </c>
      <c r="H20" s="1318">
        <v>0.97661713286713292</v>
      </c>
      <c r="I20" s="220">
        <v>642</v>
      </c>
      <c r="J20" s="1318">
        <v>2.3382867132867132E-2</v>
      </c>
      <c r="K20" s="113">
        <v>25415</v>
      </c>
      <c r="L20" s="1318">
        <v>0.92566287878787878</v>
      </c>
      <c r="M20" s="219">
        <v>2041</v>
      </c>
      <c r="N20" s="1319">
        <v>7.4337121212121215E-2</v>
      </c>
      <c r="O20"/>
      <c r="P20" s="114"/>
      <c r="Q20" s="114"/>
      <c r="R20" s="114"/>
    </row>
    <row r="21" spans="1:18" ht="17.25" customHeight="1">
      <c r="A21" s="980" t="s">
        <v>29</v>
      </c>
      <c r="B21" s="113">
        <v>53784</v>
      </c>
      <c r="C21" s="113">
        <v>26634</v>
      </c>
      <c r="D21" s="1318">
        <v>0.49520303435966084</v>
      </c>
      <c r="E21" s="220">
        <v>27150</v>
      </c>
      <c r="F21" s="1318">
        <v>0.50479696564033916</v>
      </c>
      <c r="G21" s="113">
        <v>52592</v>
      </c>
      <c r="H21" s="1318">
        <v>0.97783727502603002</v>
      </c>
      <c r="I21" s="220">
        <v>1192</v>
      </c>
      <c r="J21" s="1318">
        <v>2.2162724973969955E-2</v>
      </c>
      <c r="K21" s="113">
        <v>50204</v>
      </c>
      <c r="L21" s="1318">
        <v>0.93343745351777485</v>
      </c>
      <c r="M21" s="219">
        <v>3580</v>
      </c>
      <c r="N21" s="1319">
        <v>6.6562546482225191E-2</v>
      </c>
      <c r="O21"/>
      <c r="P21" s="114"/>
      <c r="Q21" s="114"/>
      <c r="R21" s="114"/>
    </row>
    <row r="22" spans="1:18" s="551" customFormat="1" ht="17.25" customHeight="1">
      <c r="A22" s="980"/>
      <c r="B22" s="114"/>
      <c r="C22" s="114"/>
      <c r="D22" s="1206"/>
      <c r="E22" s="114"/>
      <c r="F22" s="1206"/>
      <c r="G22" s="114"/>
      <c r="H22" s="1206"/>
      <c r="I22" s="114"/>
      <c r="J22" s="1206"/>
      <c r="K22" s="114"/>
      <c r="L22" s="1206"/>
      <c r="M22" s="125"/>
      <c r="N22" s="1206"/>
      <c r="P22" s="114"/>
      <c r="Q22" s="114"/>
      <c r="R22" s="114"/>
    </row>
    <row r="23" spans="1:18" ht="17.25" customHeight="1">
      <c r="A23" s="419" t="s">
        <v>691</v>
      </c>
      <c r="M23" s="123"/>
    </row>
    <row r="24" spans="1:18">
      <c r="A24" s="419" t="s">
        <v>692</v>
      </c>
      <c r="B24"/>
      <c r="C24"/>
      <c r="D24"/>
      <c r="E24"/>
      <c r="F24"/>
      <c r="G24"/>
      <c r="H24"/>
      <c r="I24"/>
      <c r="J24"/>
      <c r="K24"/>
      <c r="L24"/>
      <c r="M24"/>
      <c r="N24"/>
      <c r="O24"/>
    </row>
    <row r="25" spans="1:18" ht="15" customHeight="1">
      <c r="A25" s="69" t="s">
        <v>513</v>
      </c>
      <c r="B25"/>
      <c r="C25" s="141"/>
      <c r="D25"/>
      <c r="E25"/>
      <c r="F25"/>
      <c r="G25"/>
      <c r="H25"/>
      <c r="I25"/>
      <c r="J25"/>
      <c r="K25"/>
      <c r="L25"/>
      <c r="M25"/>
      <c r="N25"/>
      <c r="O25"/>
    </row>
    <row r="26" spans="1:18" ht="15" customHeight="1">
      <c r="B26"/>
      <c r="C26"/>
      <c r="D26"/>
      <c r="E26"/>
      <c r="F26"/>
      <c r="G26"/>
      <c r="H26"/>
      <c r="I26"/>
      <c r="J26"/>
      <c r="K26"/>
      <c r="L26"/>
      <c r="M26"/>
      <c r="N26"/>
      <c r="O26"/>
    </row>
    <row r="27" spans="1:18">
      <c r="B27"/>
      <c r="C27"/>
      <c r="D27"/>
      <c r="E27"/>
      <c r="F27"/>
      <c r="G27"/>
      <c r="H27"/>
      <c r="I27"/>
      <c r="J27"/>
      <c r="K27"/>
      <c r="L27"/>
      <c r="M27"/>
      <c r="N27"/>
      <c r="O27"/>
    </row>
    <row r="29" spans="1:18" ht="15" customHeight="1"/>
  </sheetData>
  <mergeCells count="11">
    <mergeCell ref="G4:H5"/>
    <mergeCell ref="I4:J5"/>
    <mergeCell ref="K4:L5"/>
    <mergeCell ref="M4:N5"/>
    <mergeCell ref="A3:A6"/>
    <mergeCell ref="C3:F3"/>
    <mergeCell ref="G3:J3"/>
    <mergeCell ref="K3:N3"/>
    <mergeCell ref="C4:D5"/>
    <mergeCell ref="E4:F5"/>
    <mergeCell ref="B3:B5"/>
  </mergeCells>
  <hyperlinks>
    <hyperlink ref="P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showGridLines="0" zoomScaleNormal="100" workbookViewId="0"/>
  </sheetViews>
  <sheetFormatPr defaultColWidth="9.140625" defaultRowHeight="15"/>
  <cols>
    <col min="1" max="1" width="19.28515625" style="147" customWidth="1"/>
    <col min="2" max="2" width="10" style="147" customWidth="1"/>
    <col min="3" max="12" width="6.85546875" style="147" customWidth="1"/>
    <col min="13" max="16" width="6.42578125" style="147" customWidth="1"/>
    <col min="17" max="17" width="6.85546875" style="147" customWidth="1"/>
    <col min="18" max="19" width="6.7109375" style="147" customWidth="1"/>
    <col min="20" max="16384" width="9.140625" style="147"/>
  </cols>
  <sheetData>
    <row r="1" spans="1:20" ht="17.25" customHeight="1">
      <c r="A1" s="121" t="s">
        <v>1066</v>
      </c>
      <c r="B1" s="145"/>
      <c r="C1" s="145"/>
      <c r="D1" s="145"/>
      <c r="E1" s="145"/>
      <c r="F1" s="145"/>
      <c r="G1" s="145"/>
      <c r="H1" s="145"/>
      <c r="I1" s="145"/>
      <c r="J1" s="145"/>
      <c r="K1" s="145"/>
      <c r="L1" s="145"/>
      <c r="M1" s="145"/>
      <c r="N1" s="145"/>
      <c r="O1" s="280"/>
    </row>
    <row r="2" spans="1:20" ht="17.25" customHeight="1" thickBot="1">
      <c r="A2" s="1614" t="s">
        <v>1719</v>
      </c>
      <c r="B2" s="146"/>
      <c r="C2" s="146"/>
      <c r="D2" s="146"/>
      <c r="E2" s="146"/>
      <c r="F2" s="146"/>
      <c r="G2" s="146"/>
      <c r="H2" s="146"/>
      <c r="I2" s="146"/>
      <c r="J2" s="146"/>
      <c r="K2" s="146"/>
      <c r="L2" s="146"/>
      <c r="M2" s="146"/>
      <c r="N2" s="146"/>
      <c r="O2" s="146"/>
      <c r="P2" s="146"/>
      <c r="Q2" s="146"/>
      <c r="R2" s="146"/>
      <c r="S2" s="213" t="s">
        <v>1602</v>
      </c>
      <c r="T2" s="146"/>
    </row>
    <row r="3" spans="1:20" ht="15" customHeight="1">
      <c r="A3" s="1987" t="s">
        <v>184</v>
      </c>
      <c r="B3" s="2087" t="s">
        <v>390</v>
      </c>
      <c r="C3" s="1904" t="s">
        <v>311</v>
      </c>
      <c r="D3" s="1904"/>
      <c r="E3" s="1904"/>
      <c r="F3" s="1904"/>
      <c r="G3" s="1904"/>
      <c r="H3" s="1904"/>
      <c r="I3" s="1904"/>
      <c r="J3" s="1904"/>
      <c r="K3" s="1904"/>
      <c r="L3" s="1904"/>
      <c r="M3" s="1904"/>
      <c r="N3" s="1904"/>
      <c r="O3" s="1904"/>
      <c r="P3" s="1904"/>
      <c r="Q3" s="1904"/>
    </row>
    <row r="4" spans="1:20" ht="15" customHeight="1">
      <c r="A4" s="1992"/>
      <c r="B4" s="2103"/>
      <c r="C4" s="2102"/>
      <c r="D4" s="2102"/>
      <c r="E4" s="2102"/>
      <c r="F4" s="2102"/>
      <c r="G4" s="2102"/>
      <c r="H4" s="2102"/>
      <c r="I4" s="2102"/>
      <c r="J4" s="2102"/>
      <c r="K4" s="2102"/>
      <c r="L4" s="2102"/>
      <c r="M4" s="2102"/>
      <c r="N4" s="2102"/>
      <c r="O4" s="2102"/>
      <c r="P4" s="2102"/>
      <c r="Q4" s="2102"/>
    </row>
    <row r="5" spans="1:20" ht="17.25" customHeight="1">
      <c r="A5" s="1992"/>
      <c r="B5" s="2103"/>
      <c r="C5" s="1973" t="s">
        <v>293</v>
      </c>
      <c r="D5" s="1915" t="s">
        <v>294</v>
      </c>
      <c r="E5" s="1915" t="s">
        <v>295</v>
      </c>
      <c r="F5" s="1915" t="s">
        <v>296</v>
      </c>
      <c r="G5" s="1915" t="s">
        <v>297</v>
      </c>
      <c r="H5" s="1915" t="s">
        <v>298</v>
      </c>
      <c r="I5" s="1915" t="s">
        <v>299</v>
      </c>
      <c r="J5" s="1915" t="s">
        <v>300</v>
      </c>
      <c r="K5" s="1915" t="s">
        <v>301</v>
      </c>
      <c r="L5" s="1915" t="s">
        <v>302</v>
      </c>
      <c r="M5" s="1915" t="s">
        <v>303</v>
      </c>
      <c r="N5" s="1915" t="s">
        <v>304</v>
      </c>
      <c r="O5" s="1915" t="s">
        <v>305</v>
      </c>
      <c r="P5" s="1915" t="s">
        <v>306</v>
      </c>
      <c r="Q5" s="1998" t="s">
        <v>317</v>
      </c>
    </row>
    <row r="6" spans="1:20" ht="17.25" customHeight="1" thickBot="1">
      <c r="A6" s="1993"/>
      <c r="B6" s="1979"/>
      <c r="C6" s="1974"/>
      <c r="D6" s="1916"/>
      <c r="E6" s="1916"/>
      <c r="F6" s="1916"/>
      <c r="G6" s="1916"/>
      <c r="H6" s="1916"/>
      <c r="I6" s="1916"/>
      <c r="J6" s="1916"/>
      <c r="K6" s="1916"/>
      <c r="L6" s="1916"/>
      <c r="M6" s="1916"/>
      <c r="N6" s="1916"/>
      <c r="O6" s="1916"/>
      <c r="P6" s="1916"/>
      <c r="Q6" s="2040"/>
      <c r="R6" s="123"/>
    </row>
    <row r="7" spans="1:20" ht="17.100000000000001" customHeight="1">
      <c r="A7" s="975" t="s">
        <v>1601</v>
      </c>
      <c r="B7" s="678">
        <v>487768</v>
      </c>
      <c r="C7" s="1320">
        <v>4859</v>
      </c>
      <c r="D7" s="755">
        <v>9282</v>
      </c>
      <c r="E7" s="755">
        <v>10469</v>
      </c>
      <c r="F7" s="755">
        <v>11840</v>
      </c>
      <c r="G7" s="755">
        <v>62474</v>
      </c>
      <c r="H7" s="755">
        <v>114450</v>
      </c>
      <c r="I7" s="755">
        <v>110753</v>
      </c>
      <c r="J7" s="755">
        <v>95427</v>
      </c>
      <c r="K7" s="755">
        <v>48014</v>
      </c>
      <c r="L7" s="755">
        <v>10192</v>
      </c>
      <c r="M7" s="755">
        <v>4014</v>
      </c>
      <c r="N7" s="755">
        <v>1926</v>
      </c>
      <c r="O7" s="755">
        <v>1023</v>
      </c>
      <c r="P7" s="755">
        <v>593</v>
      </c>
      <c r="Q7" s="1321">
        <v>2452</v>
      </c>
      <c r="R7"/>
      <c r="S7" s="141"/>
    </row>
    <row r="8" spans="1:20" ht="17.100000000000001" customHeight="1">
      <c r="A8" s="980" t="s">
        <v>16</v>
      </c>
      <c r="B8" s="113">
        <v>75500</v>
      </c>
      <c r="C8" s="432">
        <v>946</v>
      </c>
      <c r="D8" s="756">
        <v>1850</v>
      </c>
      <c r="E8" s="756">
        <v>2261</v>
      </c>
      <c r="F8" s="756">
        <v>2622</v>
      </c>
      <c r="G8" s="756">
        <v>9986</v>
      </c>
      <c r="H8" s="756">
        <v>17202</v>
      </c>
      <c r="I8" s="756">
        <v>16375</v>
      </c>
      <c r="J8" s="756">
        <v>14562</v>
      </c>
      <c r="K8" s="756">
        <v>7474</v>
      </c>
      <c r="L8" s="756">
        <v>1168</v>
      </c>
      <c r="M8" s="756">
        <v>339</v>
      </c>
      <c r="N8" s="756">
        <v>154</v>
      </c>
      <c r="O8" s="756">
        <v>87</v>
      </c>
      <c r="P8" s="756">
        <v>55</v>
      </c>
      <c r="Q8" s="1208">
        <v>419</v>
      </c>
      <c r="R8"/>
      <c r="S8" s="141"/>
    </row>
    <row r="9" spans="1:20" ht="17.100000000000001" customHeight="1">
      <c r="A9" s="980" t="s">
        <v>17</v>
      </c>
      <c r="B9" s="113">
        <v>49371</v>
      </c>
      <c r="C9" s="432">
        <v>553</v>
      </c>
      <c r="D9" s="756">
        <v>1031</v>
      </c>
      <c r="E9" s="756">
        <v>1071</v>
      </c>
      <c r="F9" s="756">
        <v>1072</v>
      </c>
      <c r="G9" s="756">
        <v>6498</v>
      </c>
      <c r="H9" s="756">
        <v>11899</v>
      </c>
      <c r="I9" s="756">
        <v>11264</v>
      </c>
      <c r="J9" s="756">
        <v>9451</v>
      </c>
      <c r="K9" s="756">
        <v>4428</v>
      </c>
      <c r="L9" s="756">
        <v>885</v>
      </c>
      <c r="M9" s="756">
        <v>284</v>
      </c>
      <c r="N9" s="756">
        <v>164</v>
      </c>
      <c r="O9" s="756">
        <v>98</v>
      </c>
      <c r="P9" s="756">
        <v>45</v>
      </c>
      <c r="Q9" s="1208">
        <v>628</v>
      </c>
      <c r="R9"/>
      <c r="S9" s="141"/>
    </row>
    <row r="10" spans="1:20" ht="17.100000000000001" customHeight="1">
      <c r="A10" s="980" t="s">
        <v>18</v>
      </c>
      <c r="B10" s="113">
        <v>31196</v>
      </c>
      <c r="C10" s="432">
        <v>281</v>
      </c>
      <c r="D10" s="756">
        <v>573</v>
      </c>
      <c r="E10" s="756">
        <v>638</v>
      </c>
      <c r="F10" s="756">
        <v>780</v>
      </c>
      <c r="G10" s="756">
        <v>3836</v>
      </c>
      <c r="H10" s="756">
        <v>7329</v>
      </c>
      <c r="I10" s="756">
        <v>7139</v>
      </c>
      <c r="J10" s="756">
        <v>6145</v>
      </c>
      <c r="K10" s="756">
        <v>3174</v>
      </c>
      <c r="L10" s="756">
        <v>713</v>
      </c>
      <c r="M10" s="756">
        <v>278</v>
      </c>
      <c r="N10" s="756">
        <v>133</v>
      </c>
      <c r="O10" s="756">
        <v>52</v>
      </c>
      <c r="P10" s="756">
        <v>29</v>
      </c>
      <c r="Q10" s="1208">
        <v>96</v>
      </c>
      <c r="R10"/>
      <c r="S10" s="141"/>
    </row>
    <row r="11" spans="1:20" ht="17.100000000000001" customHeight="1">
      <c r="A11" s="980" t="s">
        <v>19</v>
      </c>
      <c r="B11" s="113">
        <v>26894</v>
      </c>
      <c r="C11" s="432">
        <v>277</v>
      </c>
      <c r="D11" s="756">
        <v>508</v>
      </c>
      <c r="E11" s="756">
        <v>587</v>
      </c>
      <c r="F11" s="756">
        <v>681</v>
      </c>
      <c r="G11" s="756">
        <v>3660</v>
      </c>
      <c r="H11" s="756">
        <v>6422</v>
      </c>
      <c r="I11" s="756">
        <v>6102</v>
      </c>
      <c r="J11" s="756">
        <v>5298</v>
      </c>
      <c r="K11" s="756">
        <v>2541</v>
      </c>
      <c r="L11" s="756">
        <v>515</v>
      </c>
      <c r="M11" s="756">
        <v>163</v>
      </c>
      <c r="N11" s="756">
        <v>47</v>
      </c>
      <c r="O11" s="756">
        <v>28</v>
      </c>
      <c r="P11" s="756">
        <v>16</v>
      </c>
      <c r="Q11" s="1208">
        <v>49</v>
      </c>
      <c r="R11"/>
      <c r="S11" s="141"/>
    </row>
    <row r="12" spans="1:20" ht="17.100000000000001" customHeight="1">
      <c r="A12" s="980" t="s">
        <v>20</v>
      </c>
      <c r="B12" s="113">
        <v>11686</v>
      </c>
      <c r="C12" s="432">
        <v>150</v>
      </c>
      <c r="D12" s="756">
        <v>289</v>
      </c>
      <c r="E12" s="756">
        <v>312</v>
      </c>
      <c r="F12" s="756">
        <v>297</v>
      </c>
      <c r="G12" s="756">
        <v>1504</v>
      </c>
      <c r="H12" s="756">
        <v>2756</v>
      </c>
      <c r="I12" s="756">
        <v>2716</v>
      </c>
      <c r="J12" s="756">
        <v>2244</v>
      </c>
      <c r="K12" s="756">
        <v>979</v>
      </c>
      <c r="L12" s="756">
        <v>202</v>
      </c>
      <c r="M12" s="756">
        <v>67</v>
      </c>
      <c r="N12" s="756">
        <v>37</v>
      </c>
      <c r="O12" s="756">
        <v>16</v>
      </c>
      <c r="P12" s="756">
        <v>2</v>
      </c>
      <c r="Q12" s="1208">
        <v>115</v>
      </c>
      <c r="R12"/>
      <c r="S12" s="141"/>
    </row>
    <row r="13" spans="1:20" ht="17.100000000000001" customHeight="1">
      <c r="A13" s="980" t="s">
        <v>21</v>
      </c>
      <c r="B13" s="116">
        <v>36409</v>
      </c>
      <c r="C13" s="432">
        <v>321</v>
      </c>
      <c r="D13" s="756">
        <v>577</v>
      </c>
      <c r="E13" s="756">
        <v>579</v>
      </c>
      <c r="F13" s="756">
        <v>631</v>
      </c>
      <c r="G13" s="756">
        <v>4553</v>
      </c>
      <c r="H13" s="756">
        <v>8857</v>
      </c>
      <c r="I13" s="756">
        <v>8628</v>
      </c>
      <c r="J13" s="756">
        <v>7087</v>
      </c>
      <c r="K13" s="756">
        <v>3500</v>
      </c>
      <c r="L13" s="756">
        <v>843</v>
      </c>
      <c r="M13" s="756">
        <v>359</v>
      </c>
      <c r="N13" s="756">
        <v>143</v>
      </c>
      <c r="O13" s="756">
        <v>63</v>
      </c>
      <c r="P13" s="756">
        <v>44</v>
      </c>
      <c r="Q13" s="1208">
        <v>224</v>
      </c>
      <c r="R13"/>
      <c r="S13" s="141"/>
    </row>
    <row r="14" spans="1:20" ht="17.100000000000001" customHeight="1">
      <c r="A14" s="980" t="s">
        <v>22</v>
      </c>
      <c r="B14" s="116">
        <v>18736</v>
      </c>
      <c r="C14" s="432">
        <v>166</v>
      </c>
      <c r="D14" s="756">
        <v>315</v>
      </c>
      <c r="E14" s="756">
        <v>331</v>
      </c>
      <c r="F14" s="756">
        <v>352</v>
      </c>
      <c r="G14" s="756">
        <v>2404</v>
      </c>
      <c r="H14" s="756">
        <v>4618</v>
      </c>
      <c r="I14" s="756">
        <v>4332</v>
      </c>
      <c r="J14" s="756">
        <v>3618</v>
      </c>
      <c r="K14" s="756">
        <v>1823</v>
      </c>
      <c r="L14" s="756">
        <v>417</v>
      </c>
      <c r="M14" s="756">
        <v>171</v>
      </c>
      <c r="N14" s="756">
        <v>78</v>
      </c>
      <c r="O14" s="756">
        <v>30</v>
      </c>
      <c r="P14" s="756">
        <v>34</v>
      </c>
      <c r="Q14" s="1208">
        <v>47</v>
      </c>
      <c r="R14"/>
      <c r="S14" s="141"/>
    </row>
    <row r="15" spans="1:20" ht="17.100000000000001" customHeight="1">
      <c r="A15" s="980" t="s">
        <v>23</v>
      </c>
      <c r="B15" s="116">
        <v>26492</v>
      </c>
      <c r="C15" s="432">
        <v>203</v>
      </c>
      <c r="D15" s="756">
        <v>405</v>
      </c>
      <c r="E15" s="756">
        <v>485</v>
      </c>
      <c r="F15" s="756">
        <v>606</v>
      </c>
      <c r="G15" s="756">
        <v>3359</v>
      </c>
      <c r="H15" s="756">
        <v>6323</v>
      </c>
      <c r="I15" s="756">
        <v>6146</v>
      </c>
      <c r="J15" s="756">
        <v>5150</v>
      </c>
      <c r="K15" s="756">
        <v>2629</v>
      </c>
      <c r="L15" s="756">
        <v>629</v>
      </c>
      <c r="M15" s="756">
        <v>233</v>
      </c>
      <c r="N15" s="756">
        <v>137</v>
      </c>
      <c r="O15" s="756">
        <v>80</v>
      </c>
      <c r="P15" s="756">
        <v>29</v>
      </c>
      <c r="Q15" s="1208">
        <v>78</v>
      </c>
      <c r="R15"/>
      <c r="S15" s="141"/>
    </row>
    <row r="16" spans="1:20" ht="17.100000000000001" customHeight="1">
      <c r="A16" s="980" t="s">
        <v>24</v>
      </c>
      <c r="B16" s="116">
        <v>24981</v>
      </c>
      <c r="C16" s="432">
        <v>238</v>
      </c>
      <c r="D16" s="756">
        <v>476</v>
      </c>
      <c r="E16" s="756">
        <v>441</v>
      </c>
      <c r="F16" s="756">
        <v>488</v>
      </c>
      <c r="G16" s="756">
        <v>3144</v>
      </c>
      <c r="H16" s="756">
        <v>5879</v>
      </c>
      <c r="I16" s="756">
        <v>5842</v>
      </c>
      <c r="J16" s="756">
        <v>4963</v>
      </c>
      <c r="K16" s="756">
        <v>2383</v>
      </c>
      <c r="L16" s="756">
        <v>607</v>
      </c>
      <c r="M16" s="756">
        <v>271</v>
      </c>
      <c r="N16" s="756">
        <v>114</v>
      </c>
      <c r="O16" s="756">
        <v>55</v>
      </c>
      <c r="P16" s="756">
        <v>30</v>
      </c>
      <c r="Q16" s="1208">
        <v>50</v>
      </c>
      <c r="R16"/>
      <c r="S16" s="141"/>
    </row>
    <row r="17" spans="1:19" ht="17.100000000000001" customHeight="1">
      <c r="A17" s="980" t="s">
        <v>25</v>
      </c>
      <c r="B17" s="116">
        <v>23314</v>
      </c>
      <c r="C17" s="432">
        <v>225</v>
      </c>
      <c r="D17" s="756">
        <v>440</v>
      </c>
      <c r="E17" s="756">
        <v>487</v>
      </c>
      <c r="F17" s="756">
        <v>511</v>
      </c>
      <c r="G17" s="756">
        <v>2963</v>
      </c>
      <c r="H17" s="756">
        <v>5489</v>
      </c>
      <c r="I17" s="756">
        <v>5268</v>
      </c>
      <c r="J17" s="756">
        <v>4574</v>
      </c>
      <c r="K17" s="756">
        <v>2338</v>
      </c>
      <c r="L17" s="756">
        <v>521</v>
      </c>
      <c r="M17" s="756">
        <v>250</v>
      </c>
      <c r="N17" s="756">
        <v>103</v>
      </c>
      <c r="O17" s="756">
        <v>54</v>
      </c>
      <c r="P17" s="756">
        <v>31</v>
      </c>
      <c r="Q17" s="1208">
        <v>60</v>
      </c>
      <c r="R17"/>
      <c r="S17" s="141"/>
    </row>
    <row r="18" spans="1:19" ht="17.100000000000001" customHeight="1">
      <c r="A18" s="980" t="s">
        <v>26</v>
      </c>
      <c r="B18" s="116">
        <v>53481</v>
      </c>
      <c r="C18" s="432">
        <v>522</v>
      </c>
      <c r="D18" s="432">
        <v>961</v>
      </c>
      <c r="E18" s="432">
        <v>1231</v>
      </c>
      <c r="F18" s="432">
        <v>1406</v>
      </c>
      <c r="G18" s="432">
        <v>6866</v>
      </c>
      <c r="H18" s="432">
        <v>12387</v>
      </c>
      <c r="I18" s="432">
        <v>11861</v>
      </c>
      <c r="J18" s="432">
        <v>10503</v>
      </c>
      <c r="K18" s="432">
        <v>5502</v>
      </c>
      <c r="L18" s="432">
        <v>1177</v>
      </c>
      <c r="M18" s="432">
        <v>478</v>
      </c>
      <c r="N18" s="432">
        <v>256</v>
      </c>
      <c r="O18" s="432">
        <v>134</v>
      </c>
      <c r="P18" s="432">
        <v>84</v>
      </c>
      <c r="Q18" s="125">
        <v>113</v>
      </c>
      <c r="R18"/>
      <c r="S18" s="141"/>
    </row>
    <row r="19" spans="1:19" ht="17.100000000000001" customHeight="1">
      <c r="A19" s="980" t="s">
        <v>27</v>
      </c>
      <c r="B19" s="116">
        <v>30470</v>
      </c>
      <c r="C19" s="432">
        <v>309</v>
      </c>
      <c r="D19" s="432">
        <v>576</v>
      </c>
      <c r="E19" s="432">
        <v>675</v>
      </c>
      <c r="F19" s="432">
        <v>770</v>
      </c>
      <c r="G19" s="432">
        <v>3874</v>
      </c>
      <c r="H19" s="432">
        <v>6910</v>
      </c>
      <c r="I19" s="432">
        <v>6724</v>
      </c>
      <c r="J19" s="432">
        <v>5883</v>
      </c>
      <c r="K19" s="432">
        <v>3009</v>
      </c>
      <c r="L19" s="432">
        <v>703</v>
      </c>
      <c r="M19" s="432">
        <v>346</v>
      </c>
      <c r="N19" s="432">
        <v>171</v>
      </c>
      <c r="O19" s="432">
        <v>98</v>
      </c>
      <c r="P19" s="432">
        <v>64</v>
      </c>
      <c r="Q19" s="125">
        <v>358</v>
      </c>
      <c r="R19"/>
      <c r="S19" s="141"/>
    </row>
    <row r="20" spans="1:19" ht="17.100000000000001" customHeight="1">
      <c r="A20" s="980" t="s">
        <v>28</v>
      </c>
      <c r="B20" s="116">
        <v>26772</v>
      </c>
      <c r="C20" s="432">
        <v>197</v>
      </c>
      <c r="D20" s="432">
        <v>397</v>
      </c>
      <c r="E20" s="432">
        <v>385</v>
      </c>
      <c r="F20" s="432">
        <v>474</v>
      </c>
      <c r="G20" s="432">
        <v>3224</v>
      </c>
      <c r="H20" s="432">
        <v>6375</v>
      </c>
      <c r="I20" s="432">
        <v>6259</v>
      </c>
      <c r="J20" s="432">
        <v>5482</v>
      </c>
      <c r="K20" s="432">
        <v>2912</v>
      </c>
      <c r="L20" s="432">
        <v>575</v>
      </c>
      <c r="M20" s="432">
        <v>231</v>
      </c>
      <c r="N20" s="432">
        <v>110</v>
      </c>
      <c r="O20" s="432">
        <v>67</v>
      </c>
      <c r="P20" s="432">
        <v>24</v>
      </c>
      <c r="Q20" s="125">
        <v>60</v>
      </c>
      <c r="R20"/>
      <c r="S20" s="141"/>
    </row>
    <row r="21" spans="1:19" ht="17.100000000000001" customHeight="1">
      <c r="A21" s="980" t="s">
        <v>29</v>
      </c>
      <c r="B21" s="116">
        <v>52466</v>
      </c>
      <c r="C21" s="432">
        <v>471</v>
      </c>
      <c r="D21" s="432">
        <v>884</v>
      </c>
      <c r="E21" s="432">
        <v>986</v>
      </c>
      <c r="F21" s="432">
        <v>1150</v>
      </c>
      <c r="G21" s="432">
        <v>6603</v>
      </c>
      <c r="H21" s="432">
        <v>12004</v>
      </c>
      <c r="I21" s="432">
        <v>12097</v>
      </c>
      <c r="J21" s="432">
        <v>10467</v>
      </c>
      <c r="K21" s="432">
        <v>5322</v>
      </c>
      <c r="L21" s="432">
        <v>1237</v>
      </c>
      <c r="M21" s="432">
        <v>544</v>
      </c>
      <c r="N21" s="432">
        <v>279</v>
      </c>
      <c r="O21" s="432">
        <v>161</v>
      </c>
      <c r="P21" s="432">
        <v>106</v>
      </c>
      <c r="Q21" s="125">
        <v>155</v>
      </c>
      <c r="R21"/>
      <c r="S21" s="141"/>
    </row>
    <row r="22" spans="1:19" s="551" customFormat="1" ht="17.100000000000001" customHeight="1">
      <c r="A22" s="980"/>
      <c r="B22" s="125"/>
      <c r="C22" s="125"/>
      <c r="D22" s="125"/>
      <c r="E22" s="125"/>
      <c r="F22" s="125"/>
      <c r="G22" s="125"/>
      <c r="H22" s="125"/>
      <c r="I22" s="125"/>
      <c r="J22" s="125"/>
      <c r="K22" s="125"/>
      <c r="L22" s="125"/>
      <c r="M22" s="125"/>
      <c r="N22" s="125"/>
      <c r="O22" s="125"/>
      <c r="P22" s="125"/>
      <c r="Q22" s="125"/>
      <c r="S22" s="141"/>
    </row>
    <row r="23" spans="1:19" s="551" customFormat="1" ht="17.100000000000001" customHeight="1">
      <c r="A23" s="411" t="s">
        <v>1740</v>
      </c>
      <c r="B23" s="125"/>
      <c r="C23" s="125"/>
      <c r="D23" s="125"/>
      <c r="E23" s="125"/>
      <c r="F23" s="125"/>
      <c r="G23" s="125"/>
      <c r="H23" s="125"/>
      <c r="I23" s="125"/>
      <c r="J23" s="125"/>
      <c r="K23" s="125"/>
      <c r="L23" s="125"/>
      <c r="M23" s="125"/>
      <c r="N23" s="125"/>
      <c r="O23" s="125"/>
      <c r="P23" s="125"/>
      <c r="Q23" s="125"/>
      <c r="S23" s="141"/>
    </row>
    <row r="24" spans="1:19">
      <c r="A24" s="69" t="s">
        <v>513</v>
      </c>
      <c r="C24" s="141"/>
      <c r="R24"/>
    </row>
    <row r="25" spans="1:19">
      <c r="B25"/>
      <c r="C25"/>
      <c r="D25"/>
      <c r="E25"/>
      <c r="F25"/>
      <c r="G25"/>
      <c r="H25"/>
      <c r="I25"/>
      <c r="J25"/>
      <c r="K25"/>
      <c r="L25"/>
      <c r="M25"/>
      <c r="N25"/>
      <c r="O25"/>
      <c r="P25"/>
      <c r="Q25"/>
    </row>
    <row r="26" spans="1:19">
      <c r="B26" s="141"/>
      <c r="C26" s="141"/>
      <c r="D26" s="141"/>
      <c r="E26" s="141"/>
      <c r="F26" s="141"/>
      <c r="G26" s="141"/>
      <c r="H26" s="141"/>
      <c r="I26" s="141"/>
      <c r="J26" s="141"/>
      <c r="K26" s="141"/>
      <c r="L26" s="141"/>
      <c r="M26" s="141"/>
      <c r="N26" s="141"/>
      <c r="O26" s="141"/>
      <c r="P26" s="141"/>
      <c r="Q26" s="141"/>
    </row>
  </sheetData>
  <mergeCells count="18">
    <mergeCell ref="J5:J6"/>
    <mergeCell ref="K5:K6"/>
    <mergeCell ref="L5:L6"/>
    <mergeCell ref="B3:B6"/>
    <mergeCell ref="Q5:Q6"/>
    <mergeCell ref="C3:Q4"/>
    <mergeCell ref="A3:A6"/>
    <mergeCell ref="M5:M6"/>
    <mergeCell ref="N5:N6"/>
    <mergeCell ref="O5:O6"/>
    <mergeCell ref="P5:P6"/>
    <mergeCell ref="C5:C6"/>
    <mergeCell ref="G5:G6"/>
    <mergeCell ref="H5:H6"/>
    <mergeCell ref="I5:I6"/>
    <mergeCell ref="D5:D6"/>
    <mergeCell ref="E5:E6"/>
    <mergeCell ref="F5:F6"/>
  </mergeCells>
  <hyperlinks>
    <hyperlink ref="S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showGridLines="0" zoomScaleNormal="100" workbookViewId="0"/>
  </sheetViews>
  <sheetFormatPr defaultColWidth="9.140625" defaultRowHeight="15"/>
  <cols>
    <col min="1" max="1" width="19.28515625" style="147" customWidth="1"/>
    <col min="2" max="11" width="8.7109375" style="147" customWidth="1"/>
    <col min="12" max="13" width="9.140625" style="147"/>
    <col min="14" max="14" width="6.7109375" style="147" customWidth="1"/>
    <col min="15" max="16384" width="9.140625" style="147"/>
  </cols>
  <sheetData>
    <row r="1" spans="1:16" ht="17.25" customHeight="1">
      <c r="A1" s="276" t="s">
        <v>1067</v>
      </c>
      <c r="B1" s="145"/>
      <c r="C1" s="145"/>
      <c r="D1" s="145"/>
      <c r="E1" s="145"/>
      <c r="F1" s="145"/>
      <c r="G1" s="145"/>
      <c r="H1" s="145"/>
      <c r="I1" s="145"/>
      <c r="K1" s="280"/>
    </row>
    <row r="2" spans="1:16" ht="17.25" customHeight="1" thickBot="1">
      <c r="A2" s="1614" t="s">
        <v>1719</v>
      </c>
      <c r="B2" s="146"/>
      <c r="C2" s="146"/>
      <c r="D2" s="146"/>
      <c r="E2" s="146"/>
      <c r="F2" s="146"/>
      <c r="G2" s="146"/>
      <c r="H2" s="146"/>
      <c r="I2" s="757"/>
      <c r="J2" s="757"/>
      <c r="K2" s="757"/>
      <c r="L2" s="146"/>
      <c r="M2" s="146"/>
      <c r="N2" s="146"/>
      <c r="O2" s="213" t="s">
        <v>1602</v>
      </c>
      <c r="P2" s="146"/>
    </row>
    <row r="3" spans="1:16" ht="12.75" customHeight="1">
      <c r="A3" s="1987" t="s">
        <v>184</v>
      </c>
      <c r="B3" s="2087" t="s">
        <v>600</v>
      </c>
      <c r="C3" s="2110" t="s">
        <v>311</v>
      </c>
      <c r="D3" s="1904"/>
      <c r="E3" s="1904"/>
      <c r="F3" s="1904"/>
      <c r="G3" s="1904"/>
      <c r="H3" s="1904"/>
      <c r="I3" s="1904"/>
      <c r="J3" s="1904"/>
      <c r="K3" s="1904"/>
      <c r="L3" s="1904"/>
      <c r="M3" s="1904"/>
    </row>
    <row r="4" spans="1:16" ht="12.75" customHeight="1">
      <c r="A4" s="1992"/>
      <c r="B4" s="2103"/>
      <c r="C4" s="2104"/>
      <c r="D4" s="1890"/>
      <c r="E4" s="1890"/>
      <c r="F4" s="1890"/>
      <c r="G4" s="1890"/>
      <c r="H4" s="1890"/>
      <c r="I4" s="1890"/>
      <c r="J4" s="1890"/>
      <c r="K4" s="1890"/>
      <c r="L4" s="1890"/>
      <c r="M4" s="1890"/>
    </row>
    <row r="5" spans="1:16" ht="12.75" customHeight="1">
      <c r="A5" s="1992"/>
      <c r="B5" s="2103"/>
      <c r="C5" s="1915" t="s">
        <v>297</v>
      </c>
      <c r="D5" s="1915" t="s">
        <v>298</v>
      </c>
      <c r="E5" s="1973" t="s">
        <v>299</v>
      </c>
      <c r="F5" s="1915" t="s">
        <v>300</v>
      </c>
      <c r="G5" s="1915" t="s">
        <v>301</v>
      </c>
      <c r="H5" s="1915" t="s">
        <v>302</v>
      </c>
      <c r="I5" s="1915" t="s">
        <v>303</v>
      </c>
      <c r="J5" s="1915" t="s">
        <v>304</v>
      </c>
      <c r="K5" s="1915" t="s">
        <v>305</v>
      </c>
      <c r="L5" s="1915" t="s">
        <v>306</v>
      </c>
      <c r="M5" s="1998" t="s">
        <v>317</v>
      </c>
    </row>
    <row r="6" spans="1:16" ht="20.25" customHeight="1" thickBot="1">
      <c r="A6" s="1993"/>
      <c r="B6" s="1979"/>
      <c r="C6" s="1916"/>
      <c r="D6" s="1916"/>
      <c r="E6" s="1974"/>
      <c r="F6" s="1916"/>
      <c r="G6" s="1916"/>
      <c r="H6" s="1916"/>
      <c r="I6" s="1916"/>
      <c r="J6" s="1916"/>
      <c r="K6" s="1916"/>
      <c r="L6" s="1916"/>
      <c r="M6" s="2040"/>
    </row>
    <row r="7" spans="1:16" ht="17.25" customHeight="1">
      <c r="A7" s="975" t="s">
        <v>1601</v>
      </c>
      <c r="B7" s="678">
        <v>15416</v>
      </c>
      <c r="C7" s="755">
        <v>202</v>
      </c>
      <c r="D7" s="755">
        <v>404</v>
      </c>
      <c r="E7" s="755">
        <v>432</v>
      </c>
      <c r="F7" s="755">
        <v>693</v>
      </c>
      <c r="G7" s="755">
        <v>836</v>
      </c>
      <c r="H7" s="755">
        <v>847</v>
      </c>
      <c r="I7" s="755">
        <v>692</v>
      </c>
      <c r="J7" s="755">
        <v>588</v>
      </c>
      <c r="K7" s="755">
        <v>534</v>
      </c>
      <c r="L7" s="755">
        <v>495</v>
      </c>
      <c r="M7" s="1321">
        <v>9693</v>
      </c>
      <c r="O7" s="141"/>
    </row>
    <row r="8" spans="1:16" ht="17.25" customHeight="1">
      <c r="A8" s="980" t="s">
        <v>16</v>
      </c>
      <c r="B8" s="113">
        <v>4570</v>
      </c>
      <c r="C8" s="756">
        <v>128</v>
      </c>
      <c r="D8" s="756">
        <v>217</v>
      </c>
      <c r="E8" s="756">
        <v>217</v>
      </c>
      <c r="F8" s="756">
        <v>317</v>
      </c>
      <c r="G8" s="756">
        <v>381</v>
      </c>
      <c r="H8" s="756">
        <v>350</v>
      </c>
      <c r="I8" s="756">
        <v>252</v>
      </c>
      <c r="J8" s="756">
        <v>172</v>
      </c>
      <c r="K8" s="756">
        <v>153</v>
      </c>
      <c r="L8" s="756">
        <v>135</v>
      </c>
      <c r="M8" s="1208">
        <v>2248</v>
      </c>
      <c r="O8" s="141"/>
    </row>
    <row r="9" spans="1:16" ht="17.25" customHeight="1">
      <c r="A9" s="980" t="s">
        <v>17</v>
      </c>
      <c r="B9" s="113">
        <v>1832</v>
      </c>
      <c r="C9" s="756">
        <v>32</v>
      </c>
      <c r="D9" s="756">
        <v>67</v>
      </c>
      <c r="E9" s="756">
        <v>69</v>
      </c>
      <c r="F9" s="756">
        <v>108</v>
      </c>
      <c r="G9" s="756">
        <v>101</v>
      </c>
      <c r="H9" s="756">
        <v>78</v>
      </c>
      <c r="I9" s="756">
        <v>59</v>
      </c>
      <c r="J9" s="756">
        <v>66</v>
      </c>
      <c r="K9" s="756">
        <v>57</v>
      </c>
      <c r="L9" s="756">
        <v>58</v>
      </c>
      <c r="M9" s="1208">
        <v>1137</v>
      </c>
      <c r="O9" s="141"/>
    </row>
    <row r="10" spans="1:16" ht="17.25" customHeight="1">
      <c r="A10" s="980" t="s">
        <v>18</v>
      </c>
      <c r="B10" s="113">
        <v>548</v>
      </c>
      <c r="C10" s="756">
        <v>1</v>
      </c>
      <c r="D10" s="756">
        <v>4</v>
      </c>
      <c r="E10" s="756">
        <v>3</v>
      </c>
      <c r="F10" s="756">
        <v>7</v>
      </c>
      <c r="G10" s="756">
        <v>11</v>
      </c>
      <c r="H10" s="756">
        <v>29</v>
      </c>
      <c r="I10" s="756">
        <v>23</v>
      </c>
      <c r="J10" s="756">
        <v>23</v>
      </c>
      <c r="K10" s="756">
        <v>20</v>
      </c>
      <c r="L10" s="756">
        <v>27</v>
      </c>
      <c r="M10" s="1208">
        <v>400</v>
      </c>
      <c r="O10" s="141"/>
    </row>
    <row r="11" spans="1:16" ht="17.25" customHeight="1">
      <c r="A11" s="980" t="s">
        <v>19</v>
      </c>
      <c r="B11" s="113">
        <v>956</v>
      </c>
      <c r="C11" s="756">
        <v>7</v>
      </c>
      <c r="D11" s="756">
        <v>11</v>
      </c>
      <c r="E11" s="756">
        <v>14</v>
      </c>
      <c r="F11" s="756">
        <v>22</v>
      </c>
      <c r="G11" s="756">
        <v>29</v>
      </c>
      <c r="H11" s="756">
        <v>43</v>
      </c>
      <c r="I11" s="756">
        <v>39</v>
      </c>
      <c r="J11" s="756">
        <v>33</v>
      </c>
      <c r="K11" s="756">
        <v>35</v>
      </c>
      <c r="L11" s="756">
        <v>26</v>
      </c>
      <c r="M11" s="1208">
        <v>697</v>
      </c>
      <c r="O11" s="141"/>
    </row>
    <row r="12" spans="1:16" ht="17.25" customHeight="1">
      <c r="A12" s="980" t="s">
        <v>20</v>
      </c>
      <c r="B12" s="113">
        <v>177</v>
      </c>
      <c r="C12" s="756">
        <v>3</v>
      </c>
      <c r="D12" s="756">
        <v>2</v>
      </c>
      <c r="E12" s="756">
        <v>5</v>
      </c>
      <c r="F12" s="756">
        <v>3</v>
      </c>
      <c r="G12" s="756">
        <v>8</v>
      </c>
      <c r="H12" s="756">
        <v>14</v>
      </c>
      <c r="I12" s="756">
        <v>16</v>
      </c>
      <c r="J12" s="756">
        <v>9</v>
      </c>
      <c r="K12" s="756">
        <v>11</v>
      </c>
      <c r="L12" s="756">
        <v>7</v>
      </c>
      <c r="M12" s="1208">
        <v>99</v>
      </c>
      <c r="O12" s="141"/>
    </row>
    <row r="13" spans="1:16" ht="17.25" customHeight="1">
      <c r="A13" s="980" t="s">
        <v>21</v>
      </c>
      <c r="B13" s="116">
        <v>1127</v>
      </c>
      <c r="C13" s="756">
        <v>8</v>
      </c>
      <c r="D13" s="756">
        <v>25</v>
      </c>
      <c r="E13" s="756">
        <v>30</v>
      </c>
      <c r="F13" s="756">
        <v>49</v>
      </c>
      <c r="G13" s="756">
        <v>54</v>
      </c>
      <c r="H13" s="756">
        <v>65</v>
      </c>
      <c r="I13" s="756">
        <v>49</v>
      </c>
      <c r="J13" s="756">
        <v>35</v>
      </c>
      <c r="K13" s="756">
        <v>39</v>
      </c>
      <c r="L13" s="756">
        <v>29</v>
      </c>
      <c r="M13" s="1208">
        <v>744</v>
      </c>
      <c r="O13" s="141"/>
    </row>
    <row r="14" spans="1:16" ht="17.25" customHeight="1">
      <c r="A14" s="980" t="s">
        <v>22</v>
      </c>
      <c r="B14" s="116">
        <v>258</v>
      </c>
      <c r="C14" s="756">
        <v>0</v>
      </c>
      <c r="D14" s="756">
        <v>11</v>
      </c>
      <c r="E14" s="756">
        <v>20</v>
      </c>
      <c r="F14" s="756">
        <v>25</v>
      </c>
      <c r="G14" s="756">
        <v>15</v>
      </c>
      <c r="H14" s="756">
        <v>11</v>
      </c>
      <c r="I14" s="756">
        <v>13</v>
      </c>
      <c r="J14" s="756">
        <v>9</v>
      </c>
      <c r="K14" s="756">
        <v>9</v>
      </c>
      <c r="L14" s="756">
        <v>11</v>
      </c>
      <c r="M14" s="1208">
        <v>134</v>
      </c>
      <c r="O14" s="141"/>
    </row>
    <row r="15" spans="1:16" ht="17.25" customHeight="1">
      <c r="A15" s="980" t="s">
        <v>23</v>
      </c>
      <c r="B15" s="116">
        <v>319</v>
      </c>
      <c r="C15" s="756">
        <v>0</v>
      </c>
      <c r="D15" s="756">
        <v>0</v>
      </c>
      <c r="E15" s="756">
        <v>0</v>
      </c>
      <c r="F15" s="756">
        <v>10</v>
      </c>
      <c r="G15" s="756">
        <v>10</v>
      </c>
      <c r="H15" s="756">
        <v>12</v>
      </c>
      <c r="I15" s="756">
        <v>19</v>
      </c>
      <c r="J15" s="756">
        <v>16</v>
      </c>
      <c r="K15" s="756">
        <v>11</v>
      </c>
      <c r="L15" s="756">
        <v>16</v>
      </c>
      <c r="M15" s="1208">
        <v>225</v>
      </c>
      <c r="O15" s="141"/>
    </row>
    <row r="16" spans="1:16" ht="17.25" customHeight="1">
      <c r="A16" s="980" t="s">
        <v>24</v>
      </c>
      <c r="B16" s="116">
        <v>873</v>
      </c>
      <c r="C16" s="756">
        <v>4</v>
      </c>
      <c r="D16" s="756">
        <v>25</v>
      </c>
      <c r="E16" s="756">
        <v>16</v>
      </c>
      <c r="F16" s="756">
        <v>25</v>
      </c>
      <c r="G16" s="756">
        <v>44</v>
      </c>
      <c r="H16" s="756">
        <v>53</v>
      </c>
      <c r="I16" s="756">
        <v>33</v>
      </c>
      <c r="J16" s="756">
        <v>33</v>
      </c>
      <c r="K16" s="756">
        <v>27</v>
      </c>
      <c r="L16" s="756">
        <v>28</v>
      </c>
      <c r="M16" s="1208">
        <v>585</v>
      </c>
      <c r="O16" s="141"/>
    </row>
    <row r="17" spans="1:15" ht="17.25" customHeight="1">
      <c r="A17" s="980" t="s">
        <v>25</v>
      </c>
      <c r="B17" s="116">
        <v>1463</v>
      </c>
      <c r="C17" s="756">
        <v>1</v>
      </c>
      <c r="D17" s="756">
        <v>3</v>
      </c>
      <c r="E17" s="756">
        <v>6</v>
      </c>
      <c r="F17" s="756">
        <v>13</v>
      </c>
      <c r="G17" s="756">
        <v>18</v>
      </c>
      <c r="H17" s="756">
        <v>41</v>
      </c>
      <c r="I17" s="756">
        <v>35</v>
      </c>
      <c r="J17" s="756">
        <v>43</v>
      </c>
      <c r="K17" s="756">
        <v>48</v>
      </c>
      <c r="L17" s="756">
        <v>44</v>
      </c>
      <c r="M17" s="1208">
        <v>1211</v>
      </c>
      <c r="O17" s="141"/>
    </row>
    <row r="18" spans="1:15" ht="17.25" customHeight="1">
      <c r="A18" s="980" t="s">
        <v>26</v>
      </c>
      <c r="B18" s="116">
        <v>725</v>
      </c>
      <c r="C18" s="432">
        <v>7</v>
      </c>
      <c r="D18" s="432">
        <v>7</v>
      </c>
      <c r="E18" s="432">
        <v>10</v>
      </c>
      <c r="F18" s="432">
        <v>27</v>
      </c>
      <c r="G18" s="432">
        <v>33</v>
      </c>
      <c r="H18" s="432">
        <v>42</v>
      </c>
      <c r="I18" s="432">
        <v>33</v>
      </c>
      <c r="J18" s="432">
        <v>35</v>
      </c>
      <c r="K18" s="432">
        <v>35</v>
      </c>
      <c r="L18" s="432">
        <v>29</v>
      </c>
      <c r="M18" s="125">
        <v>467</v>
      </c>
      <c r="O18" s="141"/>
    </row>
    <row r="19" spans="1:15" ht="17.25" customHeight="1">
      <c r="A19" s="980" t="s">
        <v>27</v>
      </c>
      <c r="B19" s="116">
        <v>566</v>
      </c>
      <c r="C19" s="432">
        <v>0</v>
      </c>
      <c r="D19" s="432">
        <v>4</v>
      </c>
      <c r="E19" s="432">
        <v>4</v>
      </c>
      <c r="F19" s="432">
        <v>12</v>
      </c>
      <c r="G19" s="432">
        <v>24</v>
      </c>
      <c r="H19" s="432">
        <v>26</v>
      </c>
      <c r="I19" s="432">
        <v>35</v>
      </c>
      <c r="J19" s="432">
        <v>33</v>
      </c>
      <c r="K19" s="432">
        <v>22</v>
      </c>
      <c r="L19" s="432">
        <v>29</v>
      </c>
      <c r="M19" s="125">
        <v>377</v>
      </c>
      <c r="O19" s="141"/>
    </row>
    <row r="20" spans="1:15" ht="17.25" customHeight="1">
      <c r="A20" s="980" t="s">
        <v>28</v>
      </c>
      <c r="B20" s="116">
        <v>684</v>
      </c>
      <c r="C20" s="432">
        <v>9</v>
      </c>
      <c r="D20" s="432">
        <v>23</v>
      </c>
      <c r="E20" s="432">
        <v>32</v>
      </c>
      <c r="F20" s="432">
        <v>43</v>
      </c>
      <c r="G20" s="432">
        <v>34</v>
      </c>
      <c r="H20" s="432">
        <v>27</v>
      </c>
      <c r="I20" s="432">
        <v>29</v>
      </c>
      <c r="J20" s="432">
        <v>29</v>
      </c>
      <c r="K20" s="432">
        <v>17</v>
      </c>
      <c r="L20" s="432">
        <v>12</v>
      </c>
      <c r="M20" s="125">
        <v>429</v>
      </c>
      <c r="O20" s="141"/>
    </row>
    <row r="21" spans="1:15" ht="17.25" customHeight="1">
      <c r="A21" s="980" t="s">
        <v>29</v>
      </c>
      <c r="B21" s="116">
        <v>1318</v>
      </c>
      <c r="C21" s="432">
        <v>2</v>
      </c>
      <c r="D21" s="432">
        <v>5</v>
      </c>
      <c r="E21" s="432">
        <v>6</v>
      </c>
      <c r="F21" s="432">
        <v>32</v>
      </c>
      <c r="G21" s="432">
        <v>74</v>
      </c>
      <c r="H21" s="432">
        <v>56</v>
      </c>
      <c r="I21" s="432">
        <v>57</v>
      </c>
      <c r="J21" s="432">
        <v>52</v>
      </c>
      <c r="K21" s="432">
        <v>50</v>
      </c>
      <c r="L21" s="432">
        <v>44</v>
      </c>
      <c r="M21" s="125">
        <v>940</v>
      </c>
      <c r="O21" s="141"/>
    </row>
    <row r="22" spans="1:15" s="551" customFormat="1" ht="17.25" customHeight="1">
      <c r="A22" s="980"/>
      <c r="B22" s="125"/>
      <c r="C22" s="125"/>
      <c r="D22" s="125"/>
      <c r="E22" s="125"/>
      <c r="F22" s="125"/>
      <c r="G22" s="125"/>
      <c r="H22" s="125"/>
      <c r="I22" s="125"/>
      <c r="J22" s="125"/>
      <c r="K22" s="125"/>
      <c r="L22" s="125"/>
      <c r="M22" s="125"/>
    </row>
    <row r="23" spans="1:15" ht="17.25" customHeight="1">
      <c r="A23" s="419" t="s">
        <v>369</v>
      </c>
      <c r="C23" s="141"/>
      <c r="L23"/>
    </row>
    <row r="24" spans="1:15" s="551" customFormat="1" ht="17.25" customHeight="1">
      <c r="A24" s="411" t="s">
        <v>1740</v>
      </c>
      <c r="C24" s="141"/>
    </row>
    <row r="25" spans="1:15">
      <c r="A25" s="69" t="s">
        <v>513</v>
      </c>
    </row>
    <row r="26" spans="1:15">
      <c r="B26" s="141"/>
      <c r="C26" s="141"/>
      <c r="D26" s="141"/>
      <c r="E26" s="141"/>
      <c r="F26" s="141"/>
      <c r="G26" s="141"/>
      <c r="H26" s="141"/>
      <c r="I26" s="141"/>
      <c r="J26" s="141"/>
      <c r="K26" s="141"/>
      <c r="L26" s="141"/>
      <c r="M26" s="141"/>
    </row>
  </sheetData>
  <mergeCells count="14">
    <mergeCell ref="L5:L6"/>
    <mergeCell ref="M5:M6"/>
    <mergeCell ref="A3:A6"/>
    <mergeCell ref="B3:B6"/>
    <mergeCell ref="C5:C6"/>
    <mergeCell ref="J5:J6"/>
    <mergeCell ref="K5:K6"/>
    <mergeCell ref="D5:D6"/>
    <mergeCell ref="E5:E6"/>
    <mergeCell ref="F5:F6"/>
    <mergeCell ref="G5:G6"/>
    <mergeCell ref="H5:H6"/>
    <mergeCell ref="I5:I6"/>
    <mergeCell ref="C3:M4"/>
  </mergeCells>
  <hyperlinks>
    <hyperlink ref="O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A1:T28"/>
  <sheetViews>
    <sheetView showGridLines="0" zoomScaleNormal="100" workbookViewId="0"/>
  </sheetViews>
  <sheetFormatPr defaultColWidth="9.140625" defaultRowHeight="15"/>
  <cols>
    <col min="1" max="1" width="14.28515625" style="147" customWidth="1"/>
    <col min="2" max="2" width="5.5703125" style="147" customWidth="1"/>
    <col min="3" max="3" width="6.85546875" style="147" customWidth="1"/>
    <col min="4" max="4" width="6.42578125" style="147" customWidth="1"/>
    <col min="5" max="5" width="6.85546875" style="147" customWidth="1"/>
    <col min="6" max="6" width="6.42578125" style="147" customWidth="1"/>
    <col min="7" max="7" width="6.85546875" style="147" customWidth="1"/>
    <col min="8" max="8" width="6.42578125" style="147" customWidth="1"/>
    <col min="9" max="9" width="6.85546875" style="147" customWidth="1"/>
    <col min="10" max="10" width="6.42578125" style="147" customWidth="1"/>
    <col min="11" max="11" width="6.85546875" style="147" customWidth="1"/>
    <col min="12" max="12" width="6.42578125" style="147" customWidth="1"/>
    <col min="13" max="13" width="6.85546875" style="147" customWidth="1"/>
    <col min="14" max="14" width="6.42578125" style="147" customWidth="1"/>
    <col min="15" max="15" width="6.85546875" style="147" customWidth="1"/>
    <col min="16" max="16" width="6.42578125" style="147" customWidth="1"/>
    <col min="17" max="17" width="6.85546875" style="147" customWidth="1"/>
    <col min="18" max="18" width="7.42578125" style="147" customWidth="1"/>
    <col min="19" max="16384" width="9.140625" style="147"/>
  </cols>
  <sheetData>
    <row r="1" spans="1:20" s="145" customFormat="1" ht="17.25" customHeight="1">
      <c r="A1" s="165" t="s">
        <v>984</v>
      </c>
      <c r="B1" s="165"/>
      <c r="O1" s="280"/>
    </row>
    <row r="2" spans="1:20" s="146" customFormat="1" ht="17.25" customHeight="1" thickBot="1">
      <c r="A2" s="1614" t="s">
        <v>1719</v>
      </c>
      <c r="T2" s="213" t="s">
        <v>1602</v>
      </c>
    </row>
    <row r="3" spans="1:20" ht="17.25" customHeight="1">
      <c r="A3" s="1904" t="s">
        <v>192</v>
      </c>
      <c r="B3" s="1905"/>
      <c r="C3" s="1994" t="s">
        <v>273</v>
      </c>
      <c r="D3" s="2003"/>
      <c r="E3" s="1994" t="s">
        <v>423</v>
      </c>
      <c r="F3" s="1995"/>
      <c r="G3" s="1995"/>
      <c r="H3" s="2003"/>
      <c r="I3" s="1994" t="s">
        <v>560</v>
      </c>
      <c r="J3" s="1995"/>
      <c r="K3" s="1995"/>
      <c r="L3" s="1995"/>
      <c r="M3" s="1995"/>
      <c r="N3" s="1995"/>
      <c r="O3" s="1995"/>
      <c r="P3" s="1995"/>
      <c r="Q3" s="1995"/>
      <c r="R3" s="1997"/>
    </row>
    <row r="4" spans="1:20" ht="21.75" customHeight="1">
      <c r="A4" s="1890"/>
      <c r="B4" s="1906"/>
      <c r="C4" s="1996"/>
      <c r="D4" s="1945"/>
      <c r="E4" s="1996" t="s">
        <v>4</v>
      </c>
      <c r="F4" s="1887"/>
      <c r="G4" s="1998" t="s">
        <v>200</v>
      </c>
      <c r="H4" s="2025"/>
      <c r="I4" s="2001" t="s">
        <v>4</v>
      </c>
      <c r="J4" s="1973"/>
      <c r="K4" s="1887" t="s">
        <v>145</v>
      </c>
      <c r="L4" s="1887"/>
      <c r="M4" s="1887"/>
      <c r="N4" s="1887"/>
      <c r="O4" s="1887"/>
      <c r="P4" s="1887"/>
      <c r="Q4" s="1887"/>
      <c r="R4" s="1870"/>
    </row>
    <row r="5" spans="1:20" ht="48" customHeight="1">
      <c r="A5" s="1890"/>
      <c r="B5" s="1906"/>
      <c r="C5" s="1996"/>
      <c r="D5" s="1945"/>
      <c r="E5" s="1996"/>
      <c r="F5" s="1870"/>
      <c r="G5" s="2000"/>
      <c r="H5" s="1988"/>
      <c r="I5" s="1919"/>
      <c r="J5" s="2002"/>
      <c r="K5" s="1887" t="s">
        <v>197</v>
      </c>
      <c r="L5" s="1887"/>
      <c r="M5" s="1887" t="s">
        <v>196</v>
      </c>
      <c r="N5" s="1887"/>
      <c r="O5" s="1887" t="s">
        <v>198</v>
      </c>
      <c r="P5" s="1887"/>
      <c r="Q5" s="1887" t="s">
        <v>1732</v>
      </c>
      <c r="R5" s="1870"/>
    </row>
    <row r="6" spans="1:20" ht="17.25" customHeight="1" thickBot="1">
      <c r="A6" s="1891"/>
      <c r="B6" s="1907"/>
      <c r="C6" s="1061" t="s">
        <v>142</v>
      </c>
      <c r="D6" s="1071" t="s">
        <v>146</v>
      </c>
      <c r="E6" s="1061" t="s">
        <v>142</v>
      </c>
      <c r="F6" s="1063" t="s">
        <v>151</v>
      </c>
      <c r="G6" s="1064" t="s">
        <v>142</v>
      </c>
      <c r="H6" s="1067" t="s">
        <v>151</v>
      </c>
      <c r="I6" s="1061" t="s">
        <v>142</v>
      </c>
      <c r="J6" s="1066" t="s">
        <v>151</v>
      </c>
      <c r="K6" s="1064" t="s">
        <v>142</v>
      </c>
      <c r="L6" s="1066" t="s">
        <v>151</v>
      </c>
      <c r="M6" s="1064" t="s">
        <v>142</v>
      </c>
      <c r="N6" s="1066" t="s">
        <v>151</v>
      </c>
      <c r="O6" s="1064" t="s">
        <v>142</v>
      </c>
      <c r="P6" s="1066" t="s">
        <v>151</v>
      </c>
      <c r="Q6" s="1064" t="s">
        <v>142</v>
      </c>
      <c r="R6" s="1065" t="s">
        <v>151</v>
      </c>
    </row>
    <row r="7" spans="1:20" s="16" customFormat="1" ht="17.25" customHeight="1">
      <c r="A7" s="1910" t="s">
        <v>11</v>
      </c>
      <c r="B7" s="1911"/>
      <c r="C7" s="342">
        <v>8837</v>
      </c>
      <c r="D7" s="204">
        <v>2.0289662076217678E-2</v>
      </c>
      <c r="E7" s="319">
        <v>2263</v>
      </c>
      <c r="F7" s="143">
        <v>0.25608238089849494</v>
      </c>
      <c r="G7" s="224">
        <v>1691</v>
      </c>
      <c r="H7" s="172">
        <v>0.19135453208102296</v>
      </c>
      <c r="I7" s="319">
        <v>6574</v>
      </c>
      <c r="J7" s="344">
        <v>0.743917619101505</v>
      </c>
      <c r="K7" s="224">
        <v>2126</v>
      </c>
      <c r="L7" s="344">
        <v>0.2405793821432613</v>
      </c>
      <c r="M7" s="224">
        <v>1994</v>
      </c>
      <c r="N7" s="344">
        <v>0.2256421862623062</v>
      </c>
      <c r="O7" s="224">
        <v>1025</v>
      </c>
      <c r="P7" s="344">
        <v>0.11598958922711328</v>
      </c>
      <c r="Q7" s="224">
        <v>1429</v>
      </c>
      <c r="R7" s="143">
        <v>0.16170646146882425</v>
      </c>
      <c r="S7"/>
    </row>
    <row r="8" spans="1:20" s="16" customFormat="1" ht="17.25" customHeight="1">
      <c r="A8" s="1910" t="s">
        <v>12</v>
      </c>
      <c r="B8" s="1911"/>
      <c r="C8" s="342">
        <v>8763</v>
      </c>
      <c r="D8" s="204">
        <v>2.0517106954463401E-2</v>
      </c>
      <c r="E8" s="319">
        <v>2317</v>
      </c>
      <c r="F8" s="143">
        <v>0.2644071664954924</v>
      </c>
      <c r="G8" s="224">
        <v>1702</v>
      </c>
      <c r="H8" s="172">
        <v>0.1942257217847769</v>
      </c>
      <c r="I8" s="319">
        <v>6446</v>
      </c>
      <c r="J8" s="344">
        <v>0.73559283350450755</v>
      </c>
      <c r="K8" s="224">
        <v>2301</v>
      </c>
      <c r="L8" s="344">
        <v>0.26258130777131117</v>
      </c>
      <c r="M8" s="224">
        <v>1799</v>
      </c>
      <c r="N8" s="344">
        <v>0.20529499030012552</v>
      </c>
      <c r="O8" s="224">
        <v>1016</v>
      </c>
      <c r="P8" s="344">
        <v>0.11594202898550725</v>
      </c>
      <c r="Q8" s="224">
        <v>1330</v>
      </c>
      <c r="R8" s="143">
        <v>0.15177450644756363</v>
      </c>
      <c r="S8"/>
    </row>
    <row r="9" spans="1:20" s="16" customFormat="1" ht="17.25" customHeight="1">
      <c r="A9" s="1910" t="s">
        <v>13</v>
      </c>
      <c r="B9" s="1911"/>
      <c r="C9" s="342">
        <v>9063</v>
      </c>
      <c r="D9" s="204">
        <v>2.1332285117771254E-2</v>
      </c>
      <c r="E9" s="319">
        <v>2421</v>
      </c>
      <c r="F9" s="143">
        <v>0.26713008937437932</v>
      </c>
      <c r="G9" s="224">
        <v>1775</v>
      </c>
      <c r="H9" s="172">
        <v>0.19585126337857223</v>
      </c>
      <c r="I9" s="319">
        <v>6642</v>
      </c>
      <c r="J9" s="344">
        <v>0.73286991062562068</v>
      </c>
      <c r="K9" s="224">
        <v>2596</v>
      </c>
      <c r="L9" s="344">
        <v>0.28643936886240762</v>
      </c>
      <c r="M9" s="224">
        <v>1732</v>
      </c>
      <c r="N9" s="344">
        <v>0.19110669756151386</v>
      </c>
      <c r="O9" s="224">
        <v>1019</v>
      </c>
      <c r="P9" s="344">
        <v>0.1124351759902902</v>
      </c>
      <c r="Q9" s="224">
        <v>1295</v>
      </c>
      <c r="R9" s="143">
        <v>0.14288866821140903</v>
      </c>
      <c r="S9"/>
    </row>
    <row r="10" spans="1:20" s="16" customFormat="1" ht="17.25" customHeight="1">
      <c r="A10" s="1910" t="s">
        <v>135</v>
      </c>
      <c r="B10" s="1911"/>
      <c r="C10" s="342">
        <v>9195</v>
      </c>
      <c r="D10" s="204">
        <v>2.1813135326841187E-2</v>
      </c>
      <c r="E10" s="319">
        <v>2543</v>
      </c>
      <c r="F10" s="143">
        <v>0.27656334964654705</v>
      </c>
      <c r="G10" s="224">
        <v>1848</v>
      </c>
      <c r="H10" s="172">
        <v>0.20097879282218598</v>
      </c>
      <c r="I10" s="319">
        <v>6652</v>
      </c>
      <c r="J10" s="344">
        <v>0.72343665035345295</v>
      </c>
      <c r="K10" s="224">
        <v>2709</v>
      </c>
      <c r="L10" s="344">
        <v>0.29461663947797717</v>
      </c>
      <c r="M10" s="224">
        <v>1678</v>
      </c>
      <c r="N10" s="344">
        <v>0.18249048395867321</v>
      </c>
      <c r="O10" s="224">
        <v>1019</v>
      </c>
      <c r="P10" s="344">
        <v>0.11082109842305601</v>
      </c>
      <c r="Q10" s="224">
        <v>1246</v>
      </c>
      <c r="R10" s="143">
        <v>0.13550842849374661</v>
      </c>
      <c r="S10"/>
    </row>
    <row r="11" spans="1:20" s="16" customFormat="1" ht="17.25" customHeight="1">
      <c r="A11" s="1910" t="s">
        <v>183</v>
      </c>
      <c r="B11" s="1911"/>
      <c r="C11" s="342">
        <v>9305</v>
      </c>
      <c r="D11" s="204">
        <v>2.2111906923248752E-2</v>
      </c>
      <c r="E11" s="319">
        <v>2537</v>
      </c>
      <c r="F11" s="143">
        <v>0.27264911337990327</v>
      </c>
      <c r="G11" s="224">
        <v>1825</v>
      </c>
      <c r="H11" s="172">
        <v>0.19613111230521224</v>
      </c>
      <c r="I11" s="319">
        <v>6768</v>
      </c>
      <c r="J11" s="344">
        <v>0.72735088662009673</v>
      </c>
      <c r="K11" s="224">
        <v>2795</v>
      </c>
      <c r="L11" s="344">
        <v>0.30037614185921546</v>
      </c>
      <c r="M11" s="224">
        <v>1663</v>
      </c>
      <c r="N11" s="344">
        <v>0.17872111767866738</v>
      </c>
      <c r="O11" s="224">
        <v>1029</v>
      </c>
      <c r="P11" s="344">
        <v>0.11058570660934981</v>
      </c>
      <c r="Q11" s="224">
        <v>1281</v>
      </c>
      <c r="R11" s="143">
        <v>0.13766792047286405</v>
      </c>
      <c r="S11"/>
    </row>
    <row r="12" spans="1:20" s="16" customFormat="1" ht="17.25" customHeight="1">
      <c r="A12" s="1910" t="s">
        <v>432</v>
      </c>
      <c r="B12" s="1911"/>
      <c r="C12" s="342">
        <v>9496</v>
      </c>
      <c r="D12" s="204">
        <v>2.2405685419080223E-2</v>
      </c>
      <c r="E12" s="319">
        <v>2546</v>
      </c>
      <c r="F12" s="143">
        <v>0.26811288963774221</v>
      </c>
      <c r="G12" s="224">
        <v>1806</v>
      </c>
      <c r="H12" s="172">
        <v>0.19018534119629318</v>
      </c>
      <c r="I12" s="319">
        <v>6950</v>
      </c>
      <c r="J12" s="344">
        <v>0.73188711036225784</v>
      </c>
      <c r="K12" s="224">
        <v>2909</v>
      </c>
      <c r="L12" s="344">
        <v>0.30633951137320975</v>
      </c>
      <c r="M12" s="224">
        <v>1690</v>
      </c>
      <c r="N12" s="344">
        <v>0.17796967144060657</v>
      </c>
      <c r="O12" s="224">
        <v>1059</v>
      </c>
      <c r="P12" s="344">
        <v>0.11152064026958719</v>
      </c>
      <c r="Q12" s="224">
        <v>1292</v>
      </c>
      <c r="R12" s="143">
        <v>0.13605728727885424</v>
      </c>
      <c r="S12"/>
    </row>
    <row r="13" spans="1:20" s="16" customFormat="1" ht="17.25" customHeight="1">
      <c r="A13" s="1910" t="s">
        <v>529</v>
      </c>
      <c r="B13" s="1911"/>
      <c r="C13" s="342">
        <v>9751</v>
      </c>
      <c r="D13" s="204">
        <v>2.2524520334668497E-2</v>
      </c>
      <c r="E13" s="319">
        <v>2667</v>
      </c>
      <c r="F13" s="143">
        <v>0.27351040918880115</v>
      </c>
      <c r="G13" s="224">
        <v>1877</v>
      </c>
      <c r="H13" s="172">
        <v>0.19249307763306328</v>
      </c>
      <c r="I13" s="319">
        <v>7084</v>
      </c>
      <c r="J13" s="344">
        <v>0.7264895908111989</v>
      </c>
      <c r="K13" s="224">
        <v>2995</v>
      </c>
      <c r="L13" s="344">
        <v>0.30714798482206951</v>
      </c>
      <c r="M13" s="224">
        <v>1742</v>
      </c>
      <c r="N13" s="344">
        <v>0.17864834375961439</v>
      </c>
      <c r="O13" s="224">
        <v>1063</v>
      </c>
      <c r="P13" s="344">
        <v>0.10901446005537893</v>
      </c>
      <c r="Q13" s="224">
        <v>1284</v>
      </c>
      <c r="R13" s="143">
        <v>0.13167880217413599</v>
      </c>
      <c r="S13"/>
    </row>
    <row r="14" spans="1:20" s="16" customFormat="1" ht="17.25" customHeight="1">
      <c r="A14" s="1910" t="s">
        <v>589</v>
      </c>
      <c r="B14" s="1911"/>
      <c r="C14" s="342">
        <v>10053</v>
      </c>
      <c r="D14" s="204">
        <v>2.2527529165004685E-2</v>
      </c>
      <c r="E14" s="319">
        <v>2845</v>
      </c>
      <c r="F14" s="143">
        <v>0.2830000994727942</v>
      </c>
      <c r="G14" s="224">
        <v>2003</v>
      </c>
      <c r="H14" s="143">
        <v>0.19924400676414999</v>
      </c>
      <c r="I14" s="319">
        <v>7208</v>
      </c>
      <c r="J14" s="143">
        <v>0.71699990052720586</v>
      </c>
      <c r="K14" s="224">
        <v>3112</v>
      </c>
      <c r="L14" s="143">
        <v>0.30955933552173481</v>
      </c>
      <c r="M14" s="224">
        <v>1836</v>
      </c>
      <c r="N14" s="143">
        <v>0.18263205013428827</v>
      </c>
      <c r="O14" s="224">
        <v>968</v>
      </c>
      <c r="P14" s="143">
        <v>9.6289664776683576E-2</v>
      </c>
      <c r="Q14" s="224">
        <v>1292</v>
      </c>
      <c r="R14" s="143">
        <v>0.12851885009449915</v>
      </c>
      <c r="S14"/>
    </row>
    <row r="15" spans="1:20" s="16" customFormat="1" ht="17.25" customHeight="1">
      <c r="A15" s="1910" t="s">
        <v>656</v>
      </c>
      <c r="B15" s="1911"/>
      <c r="C15" s="342">
        <v>14128</v>
      </c>
      <c r="D15" s="204">
        <v>3.050211472404956E-2</v>
      </c>
      <c r="E15" s="319">
        <v>2975</v>
      </c>
      <c r="F15" s="143">
        <v>0.21057474518686298</v>
      </c>
      <c r="G15" s="224">
        <v>2062</v>
      </c>
      <c r="H15" s="172">
        <v>0.14595130237825596</v>
      </c>
      <c r="I15" s="319">
        <v>11153</v>
      </c>
      <c r="J15" s="344">
        <v>0.78942525481313708</v>
      </c>
      <c r="K15" s="224">
        <v>7062</v>
      </c>
      <c r="L15" s="344">
        <v>0.49985843714609285</v>
      </c>
      <c r="M15" s="224">
        <v>1892</v>
      </c>
      <c r="N15" s="344">
        <v>0.1339184597961495</v>
      </c>
      <c r="O15" s="224">
        <v>832</v>
      </c>
      <c r="P15" s="344">
        <v>5.8890147225368061E-2</v>
      </c>
      <c r="Q15" s="224">
        <v>1367</v>
      </c>
      <c r="R15" s="143">
        <v>9.6758210645526616E-2</v>
      </c>
      <c r="S15"/>
    </row>
    <row r="16" spans="1:20" s="16" customFormat="1" ht="17.25" customHeight="1">
      <c r="A16" s="1910" t="s">
        <v>673</v>
      </c>
      <c r="B16" s="1911"/>
      <c r="C16" s="342">
        <v>17184</v>
      </c>
      <c r="D16" s="204">
        <v>3.5448615597885959E-2</v>
      </c>
      <c r="E16" s="319">
        <v>3215</v>
      </c>
      <c r="F16" s="143">
        <v>0.18709264432029796</v>
      </c>
      <c r="G16" s="224">
        <v>2248</v>
      </c>
      <c r="H16" s="172">
        <v>0.13081936685288639</v>
      </c>
      <c r="I16" s="319">
        <v>13969</v>
      </c>
      <c r="J16" s="344">
        <v>0.81290735567970207</v>
      </c>
      <c r="K16" s="224">
        <v>9643</v>
      </c>
      <c r="L16" s="344">
        <v>0.56116154562383613</v>
      </c>
      <c r="M16" s="224">
        <v>2101</v>
      </c>
      <c r="N16" s="344">
        <v>0.12226489757914338</v>
      </c>
      <c r="O16" s="224">
        <v>744</v>
      </c>
      <c r="P16" s="344">
        <v>4.3296089385474863E-2</v>
      </c>
      <c r="Q16" s="224">
        <v>1481</v>
      </c>
      <c r="R16" s="143">
        <v>8.618482309124767E-2</v>
      </c>
      <c r="S16"/>
    </row>
    <row r="17" spans="1:19" s="16" customFormat="1" ht="17.25" customHeight="1" thickBot="1">
      <c r="A17" s="1871" t="s">
        <v>939</v>
      </c>
      <c r="B17" s="1872"/>
      <c r="C17" s="342">
        <v>21227</v>
      </c>
      <c r="D17" s="204">
        <v>4.2184944424460788E-2</v>
      </c>
      <c r="E17" s="319">
        <v>3646</v>
      </c>
      <c r="F17" s="143">
        <f>E17/$C17</f>
        <v>0.17176237810335893</v>
      </c>
      <c r="G17" s="224">
        <v>2529</v>
      </c>
      <c r="H17" s="143">
        <f>G17/$C17</f>
        <v>0.11914071701135347</v>
      </c>
      <c r="I17" s="142">
        <v>17581</v>
      </c>
      <c r="J17" s="143">
        <f>I17/$C17</f>
        <v>0.82823762189664107</v>
      </c>
      <c r="K17" s="52">
        <v>12825</v>
      </c>
      <c r="L17" s="143">
        <f>K17/$C17</f>
        <v>0.604183351392095</v>
      </c>
      <c r="M17" s="52">
        <v>2346</v>
      </c>
      <c r="N17" s="143">
        <f>M17/$C17</f>
        <v>0.11051962123710368</v>
      </c>
      <c r="O17" s="52">
        <v>727</v>
      </c>
      <c r="P17" s="143">
        <f>O17/$C17</f>
        <v>3.4248834032128896E-2</v>
      </c>
      <c r="Q17" s="52">
        <v>1683</v>
      </c>
      <c r="R17" s="143">
        <f>Q17/$C17</f>
        <v>7.9285815235313514E-2</v>
      </c>
      <c r="S17"/>
    </row>
    <row r="18" spans="1:19" s="16" customFormat="1" ht="17.25" customHeight="1">
      <c r="A18" s="1900" t="s">
        <v>1102</v>
      </c>
      <c r="B18" s="917" t="s">
        <v>185</v>
      </c>
      <c r="C18" s="948">
        <f>C17-C16</f>
        <v>4043</v>
      </c>
      <c r="D18" s="1028" t="s">
        <v>52</v>
      </c>
      <c r="E18" s="948">
        <f>E17-E16</f>
        <v>431</v>
      </c>
      <c r="F18" s="1027" t="s">
        <v>52</v>
      </c>
      <c r="G18" s="909">
        <f>G17-G16</f>
        <v>281</v>
      </c>
      <c r="H18" s="1028" t="s">
        <v>52</v>
      </c>
      <c r="I18" s="948">
        <f>I17-I16</f>
        <v>3612</v>
      </c>
      <c r="J18" s="1027" t="s">
        <v>52</v>
      </c>
      <c r="K18" s="909">
        <f>K17-K16</f>
        <v>3182</v>
      </c>
      <c r="L18" s="1027" t="s">
        <v>52</v>
      </c>
      <c r="M18" s="909">
        <f>M17-M16</f>
        <v>245</v>
      </c>
      <c r="N18" s="1027" t="s">
        <v>52</v>
      </c>
      <c r="O18" s="909">
        <f>O17-O16</f>
        <v>-17</v>
      </c>
      <c r="P18" s="1027" t="s">
        <v>52</v>
      </c>
      <c r="Q18" s="909">
        <f>Q17-Q16</f>
        <v>202</v>
      </c>
      <c r="R18" s="1043" t="s">
        <v>52</v>
      </c>
      <c r="S18"/>
    </row>
    <row r="19" spans="1:19" s="16" customFormat="1" ht="17.25" customHeight="1">
      <c r="A19" s="1901"/>
      <c r="B19" s="912" t="s">
        <v>186</v>
      </c>
      <c r="C19" s="952">
        <f>C17/C16-1</f>
        <v>0.23527700186219747</v>
      </c>
      <c r="D19" s="1037" t="s">
        <v>52</v>
      </c>
      <c r="E19" s="952">
        <f>E17/E16-1</f>
        <v>0.13405909797822702</v>
      </c>
      <c r="F19" s="1036" t="s">
        <v>52</v>
      </c>
      <c r="G19" s="914">
        <f>G17/G16-1</f>
        <v>0.125</v>
      </c>
      <c r="H19" s="1037" t="s">
        <v>52</v>
      </c>
      <c r="I19" s="952">
        <f>I17/I16-1</f>
        <v>0.25857255351134656</v>
      </c>
      <c r="J19" s="1036" t="s">
        <v>52</v>
      </c>
      <c r="K19" s="914">
        <f>K17/K16-1</f>
        <v>0.32998029658819861</v>
      </c>
      <c r="L19" s="1036" t="s">
        <v>52</v>
      </c>
      <c r="M19" s="914">
        <f>M17/M16-1</f>
        <v>0.11661113755354591</v>
      </c>
      <c r="N19" s="1036" t="s">
        <v>52</v>
      </c>
      <c r="O19" s="914">
        <f>O17/O16-1</f>
        <v>-2.2849462365591378E-2</v>
      </c>
      <c r="P19" s="1036" t="s">
        <v>52</v>
      </c>
      <c r="Q19" s="914">
        <f>Q17/Q16-1</f>
        <v>0.13639432815665087</v>
      </c>
      <c r="R19" s="1046" t="s">
        <v>52</v>
      </c>
      <c r="S19"/>
    </row>
    <row r="20" spans="1:19" s="16" customFormat="1" ht="17.25" customHeight="1">
      <c r="A20" s="1902" t="s">
        <v>945</v>
      </c>
      <c r="B20" s="928" t="s">
        <v>185</v>
      </c>
      <c r="C20" s="955">
        <f>C17-C12</f>
        <v>11731</v>
      </c>
      <c r="D20" s="1034" t="s">
        <v>52</v>
      </c>
      <c r="E20" s="955">
        <f>E17-E12</f>
        <v>1100</v>
      </c>
      <c r="F20" s="1033" t="s">
        <v>52</v>
      </c>
      <c r="G20" s="919">
        <f>G17-G12</f>
        <v>723</v>
      </c>
      <c r="H20" s="1034" t="s">
        <v>52</v>
      </c>
      <c r="I20" s="955">
        <f>I17-I12</f>
        <v>10631</v>
      </c>
      <c r="J20" s="1033" t="s">
        <v>52</v>
      </c>
      <c r="K20" s="919">
        <f>K17-K12</f>
        <v>9916</v>
      </c>
      <c r="L20" s="1033" t="s">
        <v>52</v>
      </c>
      <c r="M20" s="919">
        <f>M17-M12</f>
        <v>656</v>
      </c>
      <c r="N20" s="1033" t="s">
        <v>52</v>
      </c>
      <c r="O20" s="919">
        <f>O17-O12</f>
        <v>-332</v>
      </c>
      <c r="P20" s="1033" t="s">
        <v>52</v>
      </c>
      <c r="Q20" s="919">
        <f>Q17-Q12</f>
        <v>391</v>
      </c>
      <c r="R20" s="1045" t="s">
        <v>52</v>
      </c>
      <c r="S20"/>
    </row>
    <row r="21" spans="1:19" s="16" customFormat="1" ht="17.25" customHeight="1">
      <c r="A21" s="1901"/>
      <c r="B21" s="912" t="s">
        <v>186</v>
      </c>
      <c r="C21" s="952">
        <f>C17/C12-1</f>
        <v>1.235362257792755</v>
      </c>
      <c r="D21" s="1037" t="s">
        <v>52</v>
      </c>
      <c r="E21" s="952">
        <f>E17/E12-1</f>
        <v>0.43205027494108394</v>
      </c>
      <c r="F21" s="1036" t="s">
        <v>52</v>
      </c>
      <c r="G21" s="914">
        <f>G17/G12-1</f>
        <v>0.40033222591362128</v>
      </c>
      <c r="H21" s="1037" t="s">
        <v>52</v>
      </c>
      <c r="I21" s="952">
        <f>I17/I12-1</f>
        <v>1.5296402877697841</v>
      </c>
      <c r="J21" s="1036" t="s">
        <v>52</v>
      </c>
      <c r="K21" s="914">
        <f>K17/K12-1</f>
        <v>3.408731522860089</v>
      </c>
      <c r="L21" s="1036" t="s">
        <v>52</v>
      </c>
      <c r="M21" s="914">
        <f>M17/M12-1</f>
        <v>0.38816568047337285</v>
      </c>
      <c r="N21" s="1036" t="s">
        <v>52</v>
      </c>
      <c r="O21" s="914">
        <f>O17/O12-1</f>
        <v>-0.31350330500472146</v>
      </c>
      <c r="P21" s="1036" t="s">
        <v>52</v>
      </c>
      <c r="Q21" s="914">
        <f>Q17/Q12-1</f>
        <v>0.30263157894736836</v>
      </c>
      <c r="R21" s="1046" t="s">
        <v>52</v>
      </c>
      <c r="S21"/>
    </row>
    <row r="22" spans="1:19" s="167" customFormat="1" ht="17.25" customHeight="1">
      <c r="A22" s="1902" t="s">
        <v>944</v>
      </c>
      <c r="B22" s="928" t="s">
        <v>185</v>
      </c>
      <c r="C22" s="955">
        <f>C17-C7</f>
        <v>12390</v>
      </c>
      <c r="D22" s="1034" t="s">
        <v>52</v>
      </c>
      <c r="E22" s="955">
        <f>E17-E7</f>
        <v>1383</v>
      </c>
      <c r="F22" s="1033" t="s">
        <v>52</v>
      </c>
      <c r="G22" s="919">
        <f>G17-G7</f>
        <v>838</v>
      </c>
      <c r="H22" s="1034" t="s">
        <v>52</v>
      </c>
      <c r="I22" s="955">
        <f>I17-I7</f>
        <v>11007</v>
      </c>
      <c r="J22" s="1033" t="s">
        <v>52</v>
      </c>
      <c r="K22" s="919">
        <f>K17-K7</f>
        <v>10699</v>
      </c>
      <c r="L22" s="1033" t="s">
        <v>52</v>
      </c>
      <c r="M22" s="919">
        <f>M17-M7</f>
        <v>352</v>
      </c>
      <c r="N22" s="1033" t="s">
        <v>52</v>
      </c>
      <c r="O22" s="919">
        <f>O17-O7</f>
        <v>-298</v>
      </c>
      <c r="P22" s="1033" t="s">
        <v>52</v>
      </c>
      <c r="Q22" s="919">
        <f>Q17-Q7</f>
        <v>254</v>
      </c>
      <c r="R22" s="1045" t="s">
        <v>52</v>
      </c>
      <c r="S22"/>
    </row>
    <row r="23" spans="1:19" ht="17.25" customHeight="1">
      <c r="A23" s="2027"/>
      <c r="B23" s="968" t="s">
        <v>186</v>
      </c>
      <c r="C23" s="916">
        <f>C17/C7-1</f>
        <v>1.4020595224623742</v>
      </c>
      <c r="D23" s="1203" t="s">
        <v>52</v>
      </c>
      <c r="E23" s="916">
        <f>E17/E7-1</f>
        <v>0.61113566062748559</v>
      </c>
      <c r="F23" s="1198" t="s">
        <v>52</v>
      </c>
      <c r="G23" s="937">
        <f>G17/G7-1</f>
        <v>0.49556475458308702</v>
      </c>
      <c r="H23" s="1203" t="s">
        <v>52</v>
      </c>
      <c r="I23" s="916">
        <f>I17/I7-1</f>
        <v>1.6743230909644051</v>
      </c>
      <c r="J23" s="1198" t="s">
        <v>52</v>
      </c>
      <c r="K23" s="937">
        <f>K17/K7-1</f>
        <v>5.032455315145814</v>
      </c>
      <c r="L23" s="1198" t="s">
        <v>52</v>
      </c>
      <c r="M23" s="937">
        <f>M17/M7-1</f>
        <v>0.17652958876629898</v>
      </c>
      <c r="N23" s="1198" t="s">
        <v>52</v>
      </c>
      <c r="O23" s="937">
        <f>O17/O7-1</f>
        <v>-0.29073170731707321</v>
      </c>
      <c r="P23" s="1198" t="s">
        <v>52</v>
      </c>
      <c r="Q23" s="937">
        <f>Q17/Q7-1</f>
        <v>0.17774667599720084</v>
      </c>
      <c r="R23" s="1199" t="s">
        <v>52</v>
      </c>
      <c r="S23"/>
    </row>
    <row r="24" spans="1:19" s="551" customFormat="1" ht="17.25" customHeight="1">
      <c r="A24" s="903"/>
      <c r="B24" s="258"/>
      <c r="C24" s="256"/>
      <c r="D24" s="257"/>
      <c r="E24" s="256"/>
      <c r="F24" s="257"/>
      <c r="G24" s="256"/>
      <c r="H24" s="257"/>
      <c r="I24" s="256"/>
      <c r="J24" s="257"/>
      <c r="K24" s="256"/>
      <c r="L24" s="257"/>
      <c r="M24" s="256"/>
      <c r="N24" s="257"/>
      <c r="O24" s="256"/>
      <c r="P24" s="257"/>
      <c r="Q24" s="256"/>
      <c r="R24" s="257"/>
    </row>
    <row r="25" spans="1:19" ht="17.25" customHeight="1">
      <c r="A25" s="419" t="s">
        <v>388</v>
      </c>
      <c r="R25" s="143"/>
    </row>
    <row r="26" spans="1:19" ht="17.25" customHeight="1">
      <c r="A26" s="412" t="s">
        <v>391</v>
      </c>
    </row>
    <row r="27" spans="1:19" ht="17.25" customHeight="1">
      <c r="A27" s="394" t="s">
        <v>392</v>
      </c>
      <c r="M27" s="377"/>
      <c r="N27" s="377"/>
      <c r="O27" s="377"/>
      <c r="P27" s="377"/>
    </row>
    <row r="28" spans="1:19" ht="17.25" customHeight="1">
      <c r="A28" s="69" t="s">
        <v>513</v>
      </c>
      <c r="C28" s="74"/>
      <c r="D28" s="14"/>
      <c r="E28" s="114"/>
      <c r="O28" s="551"/>
    </row>
  </sheetData>
  <mergeCells count="26">
    <mergeCell ref="A3:B6"/>
    <mergeCell ref="C3:D5"/>
    <mergeCell ref="E3:H3"/>
    <mergeCell ref="I3:R3"/>
    <mergeCell ref="E4:F5"/>
    <mergeCell ref="I4:J5"/>
    <mergeCell ref="K4:R4"/>
    <mergeCell ref="K5:L5"/>
    <mergeCell ref="M5:N5"/>
    <mergeCell ref="O5:P5"/>
    <mergeCell ref="Q5:R5"/>
    <mergeCell ref="G4:H5"/>
    <mergeCell ref="A18:A19"/>
    <mergeCell ref="A20:A21"/>
    <mergeCell ref="A22:A23"/>
    <mergeCell ref="A7:B7"/>
    <mergeCell ref="A8:B8"/>
    <mergeCell ref="A9:B9"/>
    <mergeCell ref="A10:B10"/>
    <mergeCell ref="A11:B11"/>
    <mergeCell ref="A12:B12"/>
    <mergeCell ref="A13:B13"/>
    <mergeCell ref="A14:B14"/>
    <mergeCell ref="A15:B15"/>
    <mergeCell ref="A16:B16"/>
    <mergeCell ref="A17:B17"/>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C18:L23 N18:R23 M18:M23" unlockedFormula="1"/>
  </ignoredError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0"/>
  <dimension ref="A1:W28"/>
  <sheetViews>
    <sheetView showGridLines="0" zoomScaleNormal="100" workbookViewId="0"/>
  </sheetViews>
  <sheetFormatPr defaultColWidth="9.140625" defaultRowHeight="15"/>
  <cols>
    <col min="1" max="1" width="18.7109375" style="147" customWidth="1"/>
    <col min="2" max="19" width="6.7109375" style="147" customWidth="1"/>
    <col min="20" max="20" width="5.85546875" style="147" customWidth="1"/>
    <col min="21" max="16384" width="9.140625" style="147"/>
  </cols>
  <sheetData>
    <row r="1" spans="1:23" ht="17.25" customHeight="1">
      <c r="A1" s="165" t="s">
        <v>1068</v>
      </c>
      <c r="B1" s="145"/>
      <c r="C1" s="145"/>
      <c r="D1" s="145"/>
      <c r="E1" s="145"/>
      <c r="F1" s="145"/>
      <c r="G1" s="145"/>
      <c r="H1" s="145"/>
      <c r="I1" s="280"/>
    </row>
    <row r="2" spans="1:23" ht="17.25" customHeight="1" thickBot="1">
      <c r="A2" s="1614" t="s">
        <v>1719</v>
      </c>
      <c r="B2" s="146"/>
      <c r="C2" s="146"/>
      <c r="D2" s="146"/>
      <c r="E2" s="146"/>
      <c r="F2" s="146"/>
      <c r="G2" s="146"/>
      <c r="H2" s="146"/>
      <c r="I2" s="146"/>
      <c r="Q2" s="146"/>
      <c r="R2" s="146"/>
      <c r="S2" s="146"/>
      <c r="T2" s="146"/>
      <c r="U2" s="213" t="s">
        <v>1602</v>
      </c>
      <c r="V2" s="146"/>
    </row>
    <row r="3" spans="1:23" ht="24.75" customHeight="1">
      <c r="A3" s="1987" t="s">
        <v>184</v>
      </c>
      <c r="B3" s="1994" t="s">
        <v>273</v>
      </c>
      <c r="C3" s="1995"/>
      <c r="D3" s="1917" t="s">
        <v>423</v>
      </c>
      <c r="E3" s="1987"/>
      <c r="F3" s="1994" t="s">
        <v>663</v>
      </c>
      <c r="G3" s="1995"/>
      <c r="H3" s="1995"/>
      <c r="I3" s="1995"/>
      <c r="J3" s="1995"/>
      <c r="K3" s="2003"/>
      <c r="L3" s="1994" t="s">
        <v>581</v>
      </c>
      <c r="M3" s="1995"/>
      <c r="N3" s="1995"/>
      <c r="O3" s="1995"/>
      <c r="P3" s="1995"/>
      <c r="Q3" s="1995"/>
      <c r="R3" s="1995"/>
      <c r="S3" s="1997"/>
    </row>
    <row r="4" spans="1:23" ht="17.25" customHeight="1">
      <c r="A4" s="1992"/>
      <c r="B4" s="1996"/>
      <c r="C4" s="1887"/>
      <c r="D4" s="2020"/>
      <c r="E4" s="1992"/>
      <c r="F4" s="2001" t="s">
        <v>4</v>
      </c>
      <c r="G4" s="1973"/>
      <c r="H4" s="1887" t="s">
        <v>254</v>
      </c>
      <c r="I4" s="1887"/>
      <c r="J4" s="1887"/>
      <c r="K4" s="1945"/>
      <c r="L4" s="1978" t="s">
        <v>582</v>
      </c>
      <c r="M4" s="1915"/>
      <c r="N4" s="1915" t="s">
        <v>584</v>
      </c>
      <c r="O4" s="1915"/>
      <c r="P4" s="1915" t="s">
        <v>583</v>
      </c>
      <c r="Q4" s="1915"/>
      <c r="R4" s="1915" t="s">
        <v>585</v>
      </c>
      <c r="S4" s="1998"/>
    </row>
    <row r="5" spans="1:23" ht="44.25" customHeight="1">
      <c r="A5" s="1992"/>
      <c r="B5" s="1996"/>
      <c r="C5" s="1887"/>
      <c r="D5" s="1919"/>
      <c r="E5" s="1988"/>
      <c r="F5" s="1919"/>
      <c r="G5" s="2002"/>
      <c r="H5" s="1887" t="s">
        <v>152</v>
      </c>
      <c r="I5" s="1887"/>
      <c r="J5" s="1887" t="s">
        <v>1732</v>
      </c>
      <c r="K5" s="1870"/>
      <c r="L5" s="2009"/>
      <c r="M5" s="2008"/>
      <c r="N5" s="2008"/>
      <c r="O5" s="2008"/>
      <c r="P5" s="2008"/>
      <c r="Q5" s="2008"/>
      <c r="R5" s="2008"/>
      <c r="S5" s="2000"/>
    </row>
    <row r="6" spans="1:23" ht="17.25" customHeight="1" thickBot="1">
      <c r="A6" s="1993"/>
      <c r="B6" s="1061" t="s">
        <v>142</v>
      </c>
      <c r="C6" s="1062" t="s">
        <v>146</v>
      </c>
      <c r="D6" s="1061" t="s">
        <v>142</v>
      </c>
      <c r="E6" s="1063" t="s">
        <v>151</v>
      </c>
      <c r="F6" s="1061" t="s">
        <v>142</v>
      </c>
      <c r="G6" s="1066" t="s">
        <v>151</v>
      </c>
      <c r="H6" s="1064" t="s">
        <v>142</v>
      </c>
      <c r="I6" s="1066" t="s">
        <v>151</v>
      </c>
      <c r="J6" s="1064" t="s">
        <v>142</v>
      </c>
      <c r="K6" s="1067" t="s">
        <v>151</v>
      </c>
      <c r="L6" s="1061" t="s">
        <v>142</v>
      </c>
      <c r="M6" s="1062" t="s">
        <v>151</v>
      </c>
      <c r="N6" s="1072" t="s">
        <v>142</v>
      </c>
      <c r="O6" s="1062" t="s">
        <v>151</v>
      </c>
      <c r="P6" s="1072" t="s">
        <v>142</v>
      </c>
      <c r="Q6" s="1062" t="s">
        <v>151</v>
      </c>
      <c r="R6" s="1072" t="s">
        <v>142</v>
      </c>
      <c r="S6" s="1065" t="s">
        <v>151</v>
      </c>
    </row>
    <row r="7" spans="1:23" ht="17.25" customHeight="1">
      <c r="A7" s="975" t="s">
        <v>1601</v>
      </c>
      <c r="B7" s="662">
        <v>21227</v>
      </c>
      <c r="C7" s="661">
        <v>4.2184944424460788E-2</v>
      </c>
      <c r="D7" s="662">
        <v>3646</v>
      </c>
      <c r="E7" s="661">
        <f>D7/$B7</f>
        <v>0.17176237810335893</v>
      </c>
      <c r="F7" s="629">
        <v>17581</v>
      </c>
      <c r="G7" s="673">
        <f>F7/$B7</f>
        <v>0.82823762189664107</v>
      </c>
      <c r="H7" s="632">
        <v>14099</v>
      </c>
      <c r="I7" s="673">
        <f t="shared" ref="I7:I21" si="0">H7/$B7</f>
        <v>0.66420125312102507</v>
      </c>
      <c r="J7" s="632">
        <v>3482</v>
      </c>
      <c r="K7" s="661">
        <f t="shared" ref="K7:S21" si="1">J7/$B7</f>
        <v>0.16403636877561595</v>
      </c>
      <c r="L7" s="629">
        <v>12825</v>
      </c>
      <c r="M7" s="673">
        <f t="shared" si="1"/>
        <v>0.604183351392095</v>
      </c>
      <c r="N7" s="632">
        <v>2529</v>
      </c>
      <c r="O7" s="673">
        <f t="shared" si="1"/>
        <v>0.11914071701135347</v>
      </c>
      <c r="P7" s="632">
        <v>2346</v>
      </c>
      <c r="Q7" s="673">
        <f t="shared" si="1"/>
        <v>0.11051962123710368</v>
      </c>
      <c r="R7" s="632">
        <v>727</v>
      </c>
      <c r="S7" s="673">
        <f t="shared" si="1"/>
        <v>3.4248834032128896E-2</v>
      </c>
      <c r="T7" s="141"/>
      <c r="W7" s="141"/>
    </row>
    <row r="8" spans="1:23" ht="17.25" customHeight="1">
      <c r="A8" s="977" t="s">
        <v>16</v>
      </c>
      <c r="B8" s="319">
        <v>6128</v>
      </c>
      <c r="C8" s="204">
        <v>7.6530166223321219E-2</v>
      </c>
      <c r="D8" s="319">
        <v>1179</v>
      </c>
      <c r="E8" s="204">
        <f t="shared" ref="E8:G21" si="2">D8/$B8</f>
        <v>0.19239556135770236</v>
      </c>
      <c r="F8" s="1322">
        <v>4949</v>
      </c>
      <c r="G8" s="1042">
        <f t="shared" si="2"/>
        <v>0.8076044386422977</v>
      </c>
      <c r="H8" s="224">
        <v>3858</v>
      </c>
      <c r="I8" s="1042">
        <f>H8/$B8</f>
        <v>0.62956919060052219</v>
      </c>
      <c r="J8" s="224">
        <v>1091</v>
      </c>
      <c r="K8" s="204">
        <f>J8/$B8</f>
        <v>0.17803524804177545</v>
      </c>
      <c r="L8" s="319">
        <v>3194</v>
      </c>
      <c r="M8" s="1042">
        <f>L8/$B8</f>
        <v>0.52121409921671014</v>
      </c>
      <c r="N8" s="224">
        <v>761</v>
      </c>
      <c r="O8" s="1042">
        <f>N8/$B8</f>
        <v>0.12418407310704961</v>
      </c>
      <c r="P8" s="224">
        <v>621</v>
      </c>
      <c r="Q8" s="1042">
        <f>P8/$B8</f>
        <v>0.10133812010443864</v>
      </c>
      <c r="R8" s="224">
        <v>453</v>
      </c>
      <c r="S8" s="1042">
        <f>R8/$B8</f>
        <v>7.3922976501305485E-2</v>
      </c>
    </row>
    <row r="9" spans="1:23" ht="17.25" customHeight="1">
      <c r="A9" s="977" t="s">
        <v>17</v>
      </c>
      <c r="B9" s="319">
        <v>2550</v>
      </c>
      <c r="C9" s="204">
        <v>4.9801769427572605E-2</v>
      </c>
      <c r="D9" s="319">
        <v>463</v>
      </c>
      <c r="E9" s="204">
        <f>D9/$B9</f>
        <v>0.1815686274509804</v>
      </c>
      <c r="F9" s="1322">
        <v>2087</v>
      </c>
      <c r="G9" s="1042">
        <f>F9/$B9</f>
        <v>0.81843137254901965</v>
      </c>
      <c r="H9" s="224">
        <v>1829</v>
      </c>
      <c r="I9" s="1042">
        <f t="shared" si="0"/>
        <v>0.71725490196078434</v>
      </c>
      <c r="J9" s="224">
        <v>258</v>
      </c>
      <c r="K9" s="204">
        <f t="shared" si="1"/>
        <v>0.1011764705882353</v>
      </c>
      <c r="L9" s="319">
        <v>1692</v>
      </c>
      <c r="M9" s="1042">
        <f t="shared" si="1"/>
        <v>0.66352941176470592</v>
      </c>
      <c r="N9" s="224">
        <v>317</v>
      </c>
      <c r="O9" s="1042">
        <f t="shared" si="1"/>
        <v>0.12431372549019608</v>
      </c>
      <c r="P9" s="224">
        <v>151</v>
      </c>
      <c r="Q9" s="1042">
        <f t="shared" si="1"/>
        <v>5.9215686274509807E-2</v>
      </c>
      <c r="R9" s="224">
        <v>56</v>
      </c>
      <c r="S9" s="1042">
        <f t="shared" si="1"/>
        <v>2.1960784313725491E-2</v>
      </c>
    </row>
    <row r="10" spans="1:23" ht="17.25" customHeight="1">
      <c r="A10" s="977" t="s">
        <v>18</v>
      </c>
      <c r="B10" s="319">
        <v>1157</v>
      </c>
      <c r="C10" s="204">
        <v>3.6447832661290321E-2</v>
      </c>
      <c r="D10" s="319">
        <v>129</v>
      </c>
      <c r="E10" s="204">
        <f t="shared" si="2"/>
        <v>0.111495246326707</v>
      </c>
      <c r="F10" s="1322">
        <v>1028</v>
      </c>
      <c r="G10" s="1042">
        <f t="shared" si="2"/>
        <v>0.88850475367329296</v>
      </c>
      <c r="H10" s="224">
        <v>849</v>
      </c>
      <c r="I10" s="1042">
        <f t="shared" si="0"/>
        <v>0.73379429559204845</v>
      </c>
      <c r="J10" s="224">
        <v>179</v>
      </c>
      <c r="K10" s="204">
        <f t="shared" si="1"/>
        <v>0.15471045808124459</v>
      </c>
      <c r="L10" s="319">
        <v>806</v>
      </c>
      <c r="M10" s="1042">
        <f t="shared" si="1"/>
        <v>0.6966292134831461</v>
      </c>
      <c r="N10" s="224">
        <v>78</v>
      </c>
      <c r="O10" s="1042">
        <f t="shared" si="1"/>
        <v>6.741573033707865E-2</v>
      </c>
      <c r="P10" s="224">
        <v>137</v>
      </c>
      <c r="Q10" s="1042">
        <f t="shared" si="1"/>
        <v>0.11840968020743302</v>
      </c>
      <c r="R10" s="224">
        <v>20</v>
      </c>
      <c r="S10" s="1042">
        <f t="shared" si="1"/>
        <v>1.728608470181504E-2</v>
      </c>
    </row>
    <row r="11" spans="1:23" ht="17.25" customHeight="1">
      <c r="A11" s="977" t="s">
        <v>19</v>
      </c>
      <c r="B11" s="319">
        <v>1613</v>
      </c>
      <c r="C11" s="204">
        <v>5.7917414721723522E-2</v>
      </c>
      <c r="D11" s="319">
        <v>291</v>
      </c>
      <c r="E11" s="204">
        <f t="shared" si="2"/>
        <v>0.18040917544947302</v>
      </c>
      <c r="F11" s="1322">
        <v>1322</v>
      </c>
      <c r="G11" s="1042">
        <f t="shared" si="2"/>
        <v>0.81959082455052701</v>
      </c>
      <c r="H11" s="224">
        <v>1005</v>
      </c>
      <c r="I11" s="1042">
        <f t="shared" si="0"/>
        <v>0.62306261624302539</v>
      </c>
      <c r="J11" s="224">
        <v>317</v>
      </c>
      <c r="K11" s="204">
        <f t="shared" si="1"/>
        <v>0.19652820830750156</v>
      </c>
      <c r="L11" s="319">
        <v>958</v>
      </c>
      <c r="M11" s="1042">
        <f t="shared" si="1"/>
        <v>0.59392436453812769</v>
      </c>
      <c r="N11" s="224">
        <v>194</v>
      </c>
      <c r="O11" s="1042">
        <f t="shared" si="1"/>
        <v>0.12027278363298202</v>
      </c>
      <c r="P11" s="224">
        <v>267</v>
      </c>
      <c r="Q11" s="1042">
        <f t="shared" si="1"/>
        <v>0.16553006819590824</v>
      </c>
      <c r="R11" s="224">
        <v>15</v>
      </c>
      <c r="S11" s="1042">
        <f t="shared" si="1"/>
        <v>9.299442033477991E-3</v>
      </c>
    </row>
    <row r="12" spans="1:23" ht="17.25" customHeight="1">
      <c r="A12" s="977" t="s">
        <v>20</v>
      </c>
      <c r="B12" s="319">
        <v>793</v>
      </c>
      <c r="C12" s="204">
        <v>6.6846497513276579E-2</v>
      </c>
      <c r="D12" s="319">
        <v>76</v>
      </c>
      <c r="E12" s="204">
        <f t="shared" si="2"/>
        <v>9.5838587641866327E-2</v>
      </c>
      <c r="F12" s="1322">
        <v>717</v>
      </c>
      <c r="G12" s="1042">
        <f t="shared" si="2"/>
        <v>0.90416141235813363</v>
      </c>
      <c r="H12" s="224">
        <v>438</v>
      </c>
      <c r="I12" s="1042">
        <f t="shared" si="0"/>
        <v>0.55233291298865073</v>
      </c>
      <c r="J12" s="224">
        <v>279</v>
      </c>
      <c r="K12" s="204">
        <f t="shared" si="1"/>
        <v>0.35182849936948296</v>
      </c>
      <c r="L12" s="319">
        <v>364</v>
      </c>
      <c r="M12" s="1042">
        <f t="shared" si="1"/>
        <v>0.45901639344262296</v>
      </c>
      <c r="N12" s="224">
        <v>39</v>
      </c>
      <c r="O12" s="1042">
        <f t="shared" si="1"/>
        <v>4.9180327868852458E-2</v>
      </c>
      <c r="P12" s="224">
        <v>254</v>
      </c>
      <c r="Q12" s="1042">
        <f t="shared" si="1"/>
        <v>0.32030264817150061</v>
      </c>
      <c r="R12" s="224">
        <v>54</v>
      </c>
      <c r="S12" s="1042">
        <f t="shared" si="1"/>
        <v>6.8095838587641871E-2</v>
      </c>
    </row>
    <row r="13" spans="1:23" ht="17.25" customHeight="1">
      <c r="A13" s="977" t="s">
        <v>21</v>
      </c>
      <c r="B13" s="319">
        <v>1438</v>
      </c>
      <c r="C13" s="204">
        <v>3.8309889173060531E-2</v>
      </c>
      <c r="D13" s="319">
        <v>124</v>
      </c>
      <c r="E13" s="204">
        <f t="shared" si="2"/>
        <v>8.6230876216968011E-2</v>
      </c>
      <c r="F13" s="1322">
        <v>1314</v>
      </c>
      <c r="G13" s="1042">
        <f t="shared" si="2"/>
        <v>0.91376912378303199</v>
      </c>
      <c r="H13" s="224">
        <v>949</v>
      </c>
      <c r="I13" s="1042">
        <f t="shared" si="0"/>
        <v>0.65994436717663418</v>
      </c>
      <c r="J13" s="224">
        <v>365</v>
      </c>
      <c r="K13" s="204">
        <f t="shared" si="1"/>
        <v>0.25382475660639775</v>
      </c>
      <c r="L13" s="319">
        <v>879</v>
      </c>
      <c r="M13" s="1042">
        <f t="shared" si="1"/>
        <v>0.61126564673157158</v>
      </c>
      <c r="N13" s="224">
        <v>75</v>
      </c>
      <c r="O13" s="1042">
        <f t="shared" si="1"/>
        <v>5.2155771905424197E-2</v>
      </c>
      <c r="P13" s="224">
        <v>268</v>
      </c>
      <c r="Q13" s="1042">
        <f t="shared" si="1"/>
        <v>0.18636995827538247</v>
      </c>
      <c r="R13" s="224">
        <v>44</v>
      </c>
      <c r="S13" s="1042">
        <f t="shared" si="1"/>
        <v>3.0598052851182198E-2</v>
      </c>
    </row>
    <row r="14" spans="1:23" ht="17.25" customHeight="1">
      <c r="A14" s="977" t="s">
        <v>22</v>
      </c>
      <c r="B14" s="319">
        <v>848</v>
      </c>
      <c r="C14" s="204">
        <v>4.464567758239444E-2</v>
      </c>
      <c r="D14" s="319">
        <v>120</v>
      </c>
      <c r="E14" s="204">
        <f t="shared" si="2"/>
        <v>0.14150943396226415</v>
      </c>
      <c r="F14" s="1322">
        <v>728</v>
      </c>
      <c r="G14" s="1042">
        <f t="shared" si="2"/>
        <v>0.85849056603773588</v>
      </c>
      <c r="H14" s="224">
        <v>584</v>
      </c>
      <c r="I14" s="1042">
        <f t="shared" si="0"/>
        <v>0.68867924528301883</v>
      </c>
      <c r="J14" s="224">
        <v>144</v>
      </c>
      <c r="K14" s="204">
        <f t="shared" si="1"/>
        <v>0.16981132075471697</v>
      </c>
      <c r="L14" s="319">
        <v>551</v>
      </c>
      <c r="M14" s="1042">
        <f t="shared" si="1"/>
        <v>0.64976415094339623</v>
      </c>
      <c r="N14" s="224">
        <v>70</v>
      </c>
      <c r="O14" s="1042">
        <f t="shared" si="1"/>
        <v>8.254716981132075E-2</v>
      </c>
      <c r="P14" s="224">
        <v>77</v>
      </c>
      <c r="Q14" s="1042">
        <f t="shared" si="1"/>
        <v>9.0801886792452824E-2</v>
      </c>
      <c r="R14" s="224">
        <v>10</v>
      </c>
      <c r="S14" s="1042">
        <f t="shared" si="1"/>
        <v>1.179245283018868E-2</v>
      </c>
    </row>
    <row r="15" spans="1:23" ht="17.25" customHeight="1">
      <c r="A15" s="977" t="s">
        <v>23</v>
      </c>
      <c r="B15" s="319">
        <v>860</v>
      </c>
      <c r="C15" s="204">
        <v>3.2076386557756145E-2</v>
      </c>
      <c r="D15" s="319">
        <v>105</v>
      </c>
      <c r="E15" s="204">
        <f t="shared" si="2"/>
        <v>0.12209302325581395</v>
      </c>
      <c r="F15" s="1322">
        <v>755</v>
      </c>
      <c r="G15" s="1042">
        <f t="shared" si="2"/>
        <v>0.87790697674418605</v>
      </c>
      <c r="H15" s="224">
        <v>651</v>
      </c>
      <c r="I15" s="1042">
        <f t="shared" si="0"/>
        <v>0.75697674418604655</v>
      </c>
      <c r="J15" s="224">
        <v>104</v>
      </c>
      <c r="K15" s="204">
        <f t="shared" si="1"/>
        <v>0.12093023255813953</v>
      </c>
      <c r="L15" s="319">
        <v>620</v>
      </c>
      <c r="M15" s="1042">
        <f t="shared" si="1"/>
        <v>0.72093023255813948</v>
      </c>
      <c r="N15" s="224">
        <v>76</v>
      </c>
      <c r="O15" s="1042">
        <f t="shared" si="1"/>
        <v>8.8372093023255813E-2</v>
      </c>
      <c r="P15" s="224">
        <v>74</v>
      </c>
      <c r="Q15" s="1042">
        <f t="shared" si="1"/>
        <v>8.6046511627906982E-2</v>
      </c>
      <c r="R15" s="224">
        <v>10</v>
      </c>
      <c r="S15" s="1042">
        <f t="shared" si="1"/>
        <v>1.1627906976744186E-2</v>
      </c>
    </row>
    <row r="16" spans="1:23" ht="17.25" customHeight="1">
      <c r="A16" s="977" t="s">
        <v>24</v>
      </c>
      <c r="B16" s="319">
        <v>810</v>
      </c>
      <c r="C16" s="204">
        <v>3.1329774889765606E-2</v>
      </c>
      <c r="D16" s="319">
        <v>129</v>
      </c>
      <c r="E16" s="204">
        <f t="shared" si="2"/>
        <v>0.15925925925925927</v>
      </c>
      <c r="F16" s="1322">
        <v>681</v>
      </c>
      <c r="G16" s="1042">
        <f t="shared" si="2"/>
        <v>0.84074074074074079</v>
      </c>
      <c r="H16" s="224">
        <v>586</v>
      </c>
      <c r="I16" s="1042">
        <f t="shared" si="0"/>
        <v>0.72345679012345676</v>
      </c>
      <c r="J16" s="224">
        <v>95</v>
      </c>
      <c r="K16" s="204">
        <f t="shared" si="1"/>
        <v>0.11728395061728394</v>
      </c>
      <c r="L16" s="319">
        <v>569</v>
      </c>
      <c r="M16" s="1042">
        <f t="shared" si="1"/>
        <v>0.70246913580246917</v>
      </c>
      <c r="N16" s="224">
        <v>98</v>
      </c>
      <c r="O16" s="1042">
        <f t="shared" si="1"/>
        <v>0.12098765432098765</v>
      </c>
      <c r="P16" s="224">
        <v>56</v>
      </c>
      <c r="Q16" s="1042">
        <f t="shared" si="1"/>
        <v>6.9135802469135796E-2</v>
      </c>
      <c r="R16" s="224">
        <v>3</v>
      </c>
      <c r="S16" s="1042">
        <f t="shared" si="1"/>
        <v>3.7037037037037038E-3</v>
      </c>
    </row>
    <row r="17" spans="1:19" ht="17.25" customHeight="1">
      <c r="A17" s="977" t="s">
        <v>25</v>
      </c>
      <c r="B17" s="319">
        <v>632</v>
      </c>
      <c r="C17" s="204">
        <v>2.5507527142107599E-2</v>
      </c>
      <c r="D17" s="319">
        <v>92</v>
      </c>
      <c r="E17" s="204">
        <f t="shared" si="2"/>
        <v>0.14556962025316456</v>
      </c>
      <c r="F17" s="1322">
        <v>540</v>
      </c>
      <c r="G17" s="1042">
        <f t="shared" si="2"/>
        <v>0.85443037974683544</v>
      </c>
      <c r="H17" s="224">
        <v>443</v>
      </c>
      <c r="I17" s="1042">
        <f t="shared" si="0"/>
        <v>0.70094936708860756</v>
      </c>
      <c r="J17" s="224">
        <v>97</v>
      </c>
      <c r="K17" s="204">
        <f t="shared" si="1"/>
        <v>0.15348101265822786</v>
      </c>
      <c r="L17" s="319">
        <v>431</v>
      </c>
      <c r="M17" s="1042">
        <f t="shared" si="1"/>
        <v>0.68196202531645567</v>
      </c>
      <c r="N17" s="224">
        <v>69</v>
      </c>
      <c r="O17" s="1042">
        <f t="shared" si="1"/>
        <v>0.10917721518987342</v>
      </c>
      <c r="P17" s="224">
        <v>56</v>
      </c>
      <c r="Q17" s="1042">
        <f t="shared" si="1"/>
        <v>8.8607594936708861E-2</v>
      </c>
      <c r="R17" s="224">
        <v>4</v>
      </c>
      <c r="S17" s="1042">
        <f t="shared" si="1"/>
        <v>6.3291139240506328E-3</v>
      </c>
    </row>
    <row r="18" spans="1:19" ht="17.25" customHeight="1">
      <c r="A18" s="977" t="s">
        <v>26</v>
      </c>
      <c r="B18" s="319">
        <v>1966</v>
      </c>
      <c r="C18" s="204">
        <v>3.6269047706895916E-2</v>
      </c>
      <c r="D18" s="319">
        <v>399</v>
      </c>
      <c r="E18" s="204">
        <f t="shared" si="2"/>
        <v>0.20295015259409971</v>
      </c>
      <c r="F18" s="1322">
        <v>1567</v>
      </c>
      <c r="G18" s="1042">
        <f t="shared" si="2"/>
        <v>0.79704984740590035</v>
      </c>
      <c r="H18" s="224">
        <v>1309</v>
      </c>
      <c r="I18" s="1042">
        <f t="shared" si="0"/>
        <v>0.66581892166836221</v>
      </c>
      <c r="J18" s="224">
        <v>258</v>
      </c>
      <c r="K18" s="204">
        <f t="shared" si="1"/>
        <v>0.13123092573753814</v>
      </c>
      <c r="L18" s="319">
        <v>1231</v>
      </c>
      <c r="M18" s="1042">
        <f t="shared" si="1"/>
        <v>0.62614445574771105</v>
      </c>
      <c r="N18" s="224">
        <v>320</v>
      </c>
      <c r="O18" s="1042">
        <f t="shared" si="1"/>
        <v>0.16276703967446593</v>
      </c>
      <c r="P18" s="224">
        <v>174</v>
      </c>
      <c r="Q18" s="1042">
        <f t="shared" si="1"/>
        <v>8.8504577822990843E-2</v>
      </c>
      <c r="R18" s="224">
        <v>28</v>
      </c>
      <c r="S18" s="1042">
        <f t="shared" si="1"/>
        <v>1.4242115971515769E-2</v>
      </c>
    </row>
    <row r="19" spans="1:19" ht="17.25" customHeight="1">
      <c r="A19" s="977" t="s">
        <v>27</v>
      </c>
      <c r="B19" s="319">
        <v>598</v>
      </c>
      <c r="C19" s="204">
        <v>1.9266705328951608E-2</v>
      </c>
      <c r="D19" s="319">
        <v>91</v>
      </c>
      <c r="E19" s="204">
        <f t="shared" si="2"/>
        <v>0.15217391304347827</v>
      </c>
      <c r="F19" s="1322">
        <v>507</v>
      </c>
      <c r="G19" s="1042">
        <f t="shared" si="2"/>
        <v>0.84782608695652173</v>
      </c>
      <c r="H19" s="224">
        <v>428</v>
      </c>
      <c r="I19" s="1042">
        <f t="shared" si="0"/>
        <v>0.71571906354515047</v>
      </c>
      <c r="J19" s="224">
        <v>79</v>
      </c>
      <c r="K19" s="204">
        <f t="shared" si="1"/>
        <v>0.13210702341137123</v>
      </c>
      <c r="L19" s="319">
        <v>402</v>
      </c>
      <c r="M19" s="1042">
        <f t="shared" si="1"/>
        <v>0.67224080267558528</v>
      </c>
      <c r="N19" s="224">
        <v>72</v>
      </c>
      <c r="O19" s="1042">
        <f t="shared" si="1"/>
        <v>0.12040133779264214</v>
      </c>
      <c r="P19" s="224">
        <v>65</v>
      </c>
      <c r="Q19" s="1042">
        <f t="shared" si="1"/>
        <v>0.10869565217391304</v>
      </c>
      <c r="R19" s="224">
        <v>10</v>
      </c>
      <c r="S19" s="1042">
        <f t="shared" si="1"/>
        <v>1.6722408026755852E-2</v>
      </c>
    </row>
    <row r="20" spans="1:19" ht="17.25" customHeight="1">
      <c r="A20" s="977" t="s">
        <v>28</v>
      </c>
      <c r="B20" s="319">
        <v>642</v>
      </c>
      <c r="C20" s="204">
        <v>2.3382867132867132E-2</v>
      </c>
      <c r="D20" s="319">
        <v>184</v>
      </c>
      <c r="E20" s="204">
        <f t="shared" si="2"/>
        <v>0.28660436137071649</v>
      </c>
      <c r="F20" s="1322">
        <v>458</v>
      </c>
      <c r="G20" s="1042">
        <f t="shared" si="2"/>
        <v>0.71339563862928346</v>
      </c>
      <c r="H20" s="224">
        <v>407</v>
      </c>
      <c r="I20" s="1042">
        <f t="shared" si="0"/>
        <v>0.63395638629283491</v>
      </c>
      <c r="J20" s="224">
        <v>51</v>
      </c>
      <c r="K20" s="204">
        <f t="shared" si="1"/>
        <v>7.9439252336448593E-2</v>
      </c>
      <c r="L20" s="319">
        <v>388</v>
      </c>
      <c r="M20" s="1042">
        <f t="shared" si="1"/>
        <v>0.60436137071651086</v>
      </c>
      <c r="N20" s="224">
        <v>168</v>
      </c>
      <c r="O20" s="1042">
        <f t="shared" si="1"/>
        <v>0.26168224299065418</v>
      </c>
      <c r="P20" s="224">
        <v>34</v>
      </c>
      <c r="Q20" s="1042">
        <f t="shared" si="1"/>
        <v>5.2959501557632398E-2</v>
      </c>
      <c r="R20" s="224">
        <v>11</v>
      </c>
      <c r="S20" s="1042">
        <f t="shared" si="1"/>
        <v>1.7133956386292833E-2</v>
      </c>
    </row>
    <row r="21" spans="1:19" ht="17.25" customHeight="1">
      <c r="A21" s="977" t="s">
        <v>29</v>
      </c>
      <c r="B21" s="319">
        <v>1192</v>
      </c>
      <c r="C21" s="204">
        <v>2.2162724973969955E-2</v>
      </c>
      <c r="D21" s="319">
        <v>264</v>
      </c>
      <c r="E21" s="204">
        <f t="shared" si="2"/>
        <v>0.22147651006711411</v>
      </c>
      <c r="F21" s="1322">
        <v>928</v>
      </c>
      <c r="G21" s="1042">
        <f t="shared" si="2"/>
        <v>0.77852348993288589</v>
      </c>
      <c r="H21" s="224">
        <v>763</v>
      </c>
      <c r="I21" s="1042">
        <f t="shared" si="0"/>
        <v>0.6401006711409396</v>
      </c>
      <c r="J21" s="224">
        <v>165</v>
      </c>
      <c r="K21" s="204">
        <f t="shared" si="1"/>
        <v>0.13842281879194632</v>
      </c>
      <c r="L21" s="319">
        <v>740</v>
      </c>
      <c r="M21" s="1042">
        <f t="shared" si="1"/>
        <v>0.62080536912751683</v>
      </c>
      <c r="N21" s="224">
        <v>192</v>
      </c>
      <c r="O21" s="1042">
        <f t="shared" si="1"/>
        <v>0.16107382550335569</v>
      </c>
      <c r="P21" s="224">
        <v>112</v>
      </c>
      <c r="Q21" s="1042">
        <f t="shared" si="1"/>
        <v>9.3959731543624164E-2</v>
      </c>
      <c r="R21" s="224">
        <v>9</v>
      </c>
      <c r="S21" s="1042">
        <f t="shared" si="1"/>
        <v>7.550335570469799E-3</v>
      </c>
    </row>
    <row r="22" spans="1:19" s="551" customFormat="1" ht="17.25" customHeight="1">
      <c r="A22" s="980"/>
      <c r="B22" s="14"/>
      <c r="C22" s="143"/>
      <c r="D22" s="14"/>
      <c r="E22" s="143"/>
      <c r="F22" s="1626"/>
      <c r="G22" s="143"/>
      <c r="H22" s="14"/>
      <c r="I22" s="143"/>
      <c r="J22" s="14"/>
      <c r="K22" s="143"/>
      <c r="L22" s="14"/>
      <c r="M22" s="143"/>
      <c r="N22" s="14"/>
      <c r="O22" s="143"/>
      <c r="P22" s="14"/>
      <c r="Q22" s="143"/>
      <c r="R22" s="14"/>
      <c r="S22" s="143"/>
    </row>
    <row r="23" spans="1:19" ht="17.25" customHeight="1">
      <c r="A23" s="419" t="s">
        <v>388</v>
      </c>
      <c r="B23" s="141"/>
      <c r="C23" s="141"/>
      <c r="D23" s="141"/>
      <c r="E23" s="141"/>
      <c r="F23" s="141"/>
      <c r="G23" s="141"/>
      <c r="H23" s="141"/>
      <c r="I23" s="141"/>
    </row>
    <row r="24" spans="1:19" ht="17.25" customHeight="1">
      <c r="A24" s="412" t="s">
        <v>370</v>
      </c>
      <c r="B24" s="141"/>
      <c r="C24" s="141"/>
      <c r="D24" s="141"/>
      <c r="E24" s="141"/>
      <c r="F24" s="141"/>
      <c r="G24" s="141"/>
      <c r="H24" s="141"/>
      <c r="I24" s="141"/>
    </row>
    <row r="25" spans="1:19" ht="17.25" customHeight="1">
      <c r="A25" s="412" t="s">
        <v>371</v>
      </c>
    </row>
    <row r="26" spans="1:19" ht="17.25" customHeight="1">
      <c r="A26" s="69" t="s">
        <v>513</v>
      </c>
      <c r="B26" s="141"/>
      <c r="C26" s="141"/>
      <c r="D26" s="141"/>
      <c r="E26" s="141"/>
      <c r="F26" s="141"/>
      <c r="G26" s="141"/>
      <c r="H26" s="141"/>
      <c r="I26" s="141"/>
      <c r="J26" s="141"/>
      <c r="K26" s="141"/>
    </row>
    <row r="28" spans="1:19">
      <c r="C28" s="205"/>
    </row>
  </sheetData>
  <mergeCells count="13">
    <mergeCell ref="L3:S3"/>
    <mergeCell ref="L4:M5"/>
    <mergeCell ref="N4:O5"/>
    <mergeCell ref="P4:Q5"/>
    <mergeCell ref="R4:S5"/>
    <mergeCell ref="J5:K5"/>
    <mergeCell ref="A3:A6"/>
    <mergeCell ref="B3:C5"/>
    <mergeCell ref="F3:K3"/>
    <mergeCell ref="F4:G5"/>
    <mergeCell ref="H4:K4"/>
    <mergeCell ref="H5:I5"/>
    <mergeCell ref="D3:E5"/>
  </mergeCells>
  <hyperlinks>
    <hyperlink ref="U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4"/>
  <sheetViews>
    <sheetView showGridLines="0" zoomScaleNormal="100" workbookViewId="0"/>
  </sheetViews>
  <sheetFormatPr defaultColWidth="9.140625" defaultRowHeight="15"/>
  <cols>
    <col min="1" max="1" width="18" style="147" customWidth="1"/>
    <col min="2" max="12" width="6.7109375" style="147" customWidth="1"/>
    <col min="13" max="18" width="6.42578125" style="147" customWidth="1"/>
    <col min="19" max="16384" width="9.140625" style="147"/>
  </cols>
  <sheetData>
    <row r="1" spans="1:25" s="35" customFormat="1" ht="17.25" customHeight="1">
      <c r="A1" s="121" t="s">
        <v>985</v>
      </c>
      <c r="B1" s="124"/>
      <c r="C1" s="124"/>
      <c r="D1" s="124"/>
      <c r="E1" s="53"/>
      <c r="F1" s="53"/>
      <c r="G1" s="53"/>
      <c r="H1" s="53"/>
      <c r="I1" s="53"/>
      <c r="Q1" s="280"/>
    </row>
    <row r="2" spans="1:25" ht="17.25" customHeight="1" thickBot="1">
      <c r="A2" s="1614" t="s">
        <v>1719</v>
      </c>
      <c r="B2" s="146"/>
      <c r="C2" s="146"/>
      <c r="P2" s="146"/>
      <c r="Q2" s="146"/>
      <c r="R2" s="146"/>
      <c r="S2" s="146"/>
      <c r="T2" s="213" t="s">
        <v>1602</v>
      </c>
      <c r="U2" s="146"/>
    </row>
    <row r="3" spans="1:25" ht="24" customHeight="1">
      <c r="A3" s="1963" t="s">
        <v>184</v>
      </c>
      <c r="B3" s="1965" t="s">
        <v>193</v>
      </c>
      <c r="C3" s="1966"/>
      <c r="D3" s="1966"/>
      <c r="E3" s="1966"/>
      <c r="F3" s="1966"/>
      <c r="G3" s="1966"/>
      <c r="H3" s="1966"/>
      <c r="I3" s="1966"/>
      <c r="J3" s="1966"/>
      <c r="K3" s="1966"/>
      <c r="L3" s="1972"/>
      <c r="M3" s="1967" t="s">
        <v>941</v>
      </c>
      <c r="N3" s="1968"/>
      <c r="O3" s="1969" t="s">
        <v>942</v>
      </c>
      <c r="P3" s="1970"/>
      <c r="Q3" s="1971" t="s">
        <v>943</v>
      </c>
      <c r="R3" s="1968"/>
    </row>
    <row r="4" spans="1:25" ht="17.25" customHeight="1" thickBot="1">
      <c r="A4" s="1964"/>
      <c r="B4" s="995" t="s">
        <v>11</v>
      </c>
      <c r="C4" s="995" t="s">
        <v>12</v>
      </c>
      <c r="D4" s="995" t="s">
        <v>13</v>
      </c>
      <c r="E4" s="995" t="s">
        <v>135</v>
      </c>
      <c r="F4" s="995" t="s">
        <v>183</v>
      </c>
      <c r="G4" s="996" t="s">
        <v>432</v>
      </c>
      <c r="H4" s="996" t="s">
        <v>529</v>
      </c>
      <c r="I4" s="996" t="s">
        <v>589</v>
      </c>
      <c r="J4" s="996" t="s">
        <v>656</v>
      </c>
      <c r="K4" s="996" t="s">
        <v>673</v>
      </c>
      <c r="L4" s="1112" t="s">
        <v>939</v>
      </c>
      <c r="M4" s="1058" t="s">
        <v>185</v>
      </c>
      <c r="N4" s="1000" t="s">
        <v>186</v>
      </c>
      <c r="O4" s="1010" t="s">
        <v>185</v>
      </c>
      <c r="P4" s="1000" t="s">
        <v>186</v>
      </c>
      <c r="Q4" s="1010" t="s">
        <v>185</v>
      </c>
      <c r="R4" s="1117" t="s">
        <v>186</v>
      </c>
    </row>
    <row r="5" spans="1:25" ht="17.25" customHeight="1">
      <c r="A5" s="975" t="s">
        <v>1601</v>
      </c>
      <c r="B5" s="248">
        <v>8837</v>
      </c>
      <c r="C5" s="248">
        <v>8763</v>
      </c>
      <c r="D5" s="248">
        <v>9063</v>
      </c>
      <c r="E5" s="248">
        <v>9195</v>
      </c>
      <c r="F5" s="248">
        <v>9305</v>
      </c>
      <c r="G5" s="248">
        <v>9496</v>
      </c>
      <c r="H5" s="248">
        <v>9751</v>
      </c>
      <c r="I5" s="248">
        <v>10053</v>
      </c>
      <c r="J5" s="248">
        <v>14128</v>
      </c>
      <c r="K5" s="248">
        <v>17184</v>
      </c>
      <c r="L5" s="214">
        <v>21227</v>
      </c>
      <c r="M5" s="1323">
        <f>L5-K5</f>
        <v>4043</v>
      </c>
      <c r="N5" s="1266">
        <f>L5/K5-1</f>
        <v>0.23527700186219747</v>
      </c>
      <c r="O5" s="1324">
        <f>L5-G5</f>
        <v>11731</v>
      </c>
      <c r="P5" s="1325">
        <f>L5/G5-1</f>
        <v>1.235362257792755</v>
      </c>
      <c r="Q5" s="1326">
        <f>L5-B5</f>
        <v>12390</v>
      </c>
      <c r="R5" s="1266">
        <f>L5/B5-1</f>
        <v>1.4020595224623742</v>
      </c>
      <c r="S5"/>
      <c r="T5" s="385"/>
      <c r="U5" s="196"/>
      <c r="V5" s="385"/>
      <c r="W5" s="196"/>
      <c r="X5" s="385"/>
      <c r="Y5" s="196"/>
    </row>
    <row r="6" spans="1:25" ht="17.25" customHeight="1">
      <c r="A6" s="977" t="s">
        <v>16</v>
      </c>
      <c r="B6" s="227">
        <v>3613</v>
      </c>
      <c r="C6" s="227">
        <v>3729</v>
      </c>
      <c r="D6" s="227">
        <v>3925</v>
      </c>
      <c r="E6" s="227">
        <v>4054</v>
      </c>
      <c r="F6" s="227">
        <v>4080</v>
      </c>
      <c r="G6" s="227">
        <v>4113</v>
      </c>
      <c r="H6" s="227">
        <v>4233</v>
      </c>
      <c r="I6" s="227">
        <v>4162</v>
      </c>
      <c r="J6" s="227">
        <v>4679</v>
      </c>
      <c r="K6" s="227">
        <v>5186</v>
      </c>
      <c r="L6" s="215">
        <v>6128</v>
      </c>
      <c r="M6" s="1327">
        <f t="shared" ref="M6:M19" si="0">L6-K6</f>
        <v>942</v>
      </c>
      <c r="N6" s="1268">
        <f t="shared" ref="N6:N19" si="1">L6/K6-1</f>
        <v>0.18164288468954881</v>
      </c>
      <c r="O6" s="1269">
        <f t="shared" ref="O6:O19" si="2">L6-G6</f>
        <v>2015</v>
      </c>
      <c r="P6" s="1267">
        <f t="shared" ref="P6:P19" si="3">L6/G6-1</f>
        <v>0.48991004133236071</v>
      </c>
      <c r="Q6" s="1328">
        <f t="shared" ref="Q6:Q19" si="4">L6-B6</f>
        <v>2515</v>
      </c>
      <c r="R6" s="1268">
        <f t="shared" ref="R6:R19" si="5">L6/B6-1</f>
        <v>0.69609742596180468</v>
      </c>
      <c r="S6"/>
      <c r="T6" s="385"/>
      <c r="U6" s="196"/>
      <c r="V6" s="385"/>
      <c r="W6" s="196"/>
      <c r="X6" s="385"/>
      <c r="Y6" s="196"/>
    </row>
    <row r="7" spans="1:25" ht="17.25" customHeight="1">
      <c r="A7" s="977" t="s">
        <v>17</v>
      </c>
      <c r="B7" s="227">
        <v>694</v>
      </c>
      <c r="C7" s="227">
        <v>640</v>
      </c>
      <c r="D7" s="227">
        <v>673</v>
      </c>
      <c r="E7" s="227">
        <v>678</v>
      </c>
      <c r="F7" s="227">
        <v>700</v>
      </c>
      <c r="G7" s="227">
        <v>726</v>
      </c>
      <c r="H7" s="227">
        <v>764</v>
      </c>
      <c r="I7" s="227">
        <v>831</v>
      </c>
      <c r="J7" s="227">
        <v>1416</v>
      </c>
      <c r="K7" s="227">
        <v>1933</v>
      </c>
      <c r="L7" s="215">
        <v>2550</v>
      </c>
      <c r="M7" s="1327">
        <f t="shared" si="0"/>
        <v>617</v>
      </c>
      <c r="N7" s="1268">
        <f t="shared" si="1"/>
        <v>0.31919296430419042</v>
      </c>
      <c r="O7" s="1269">
        <f t="shared" si="2"/>
        <v>1824</v>
      </c>
      <c r="P7" s="1267">
        <f t="shared" si="3"/>
        <v>2.5123966942148761</v>
      </c>
      <c r="Q7" s="1328">
        <f t="shared" si="4"/>
        <v>1856</v>
      </c>
      <c r="R7" s="1268">
        <f t="shared" si="5"/>
        <v>2.6743515850144091</v>
      </c>
      <c r="S7"/>
      <c r="T7" s="385"/>
      <c r="U7" s="196"/>
      <c r="V7" s="385"/>
      <c r="W7" s="196"/>
      <c r="X7" s="385"/>
      <c r="Y7" s="196"/>
    </row>
    <row r="8" spans="1:25" ht="17.25" customHeight="1">
      <c r="A8" s="977" t="s">
        <v>18</v>
      </c>
      <c r="B8" s="227">
        <v>319</v>
      </c>
      <c r="C8" s="227">
        <v>316</v>
      </c>
      <c r="D8" s="227">
        <v>335</v>
      </c>
      <c r="E8" s="227">
        <v>318</v>
      </c>
      <c r="F8" s="227">
        <v>340</v>
      </c>
      <c r="G8" s="227">
        <v>348</v>
      </c>
      <c r="H8" s="227">
        <v>367</v>
      </c>
      <c r="I8" s="227">
        <v>382</v>
      </c>
      <c r="J8" s="227">
        <v>674</v>
      </c>
      <c r="K8" s="227">
        <v>855</v>
      </c>
      <c r="L8" s="215">
        <v>1157</v>
      </c>
      <c r="M8" s="1327">
        <f t="shared" si="0"/>
        <v>302</v>
      </c>
      <c r="N8" s="1268">
        <f t="shared" si="1"/>
        <v>0.35321637426900576</v>
      </c>
      <c r="O8" s="1269">
        <f t="shared" si="2"/>
        <v>809</v>
      </c>
      <c r="P8" s="1267">
        <f t="shared" si="3"/>
        <v>2.3247126436781609</v>
      </c>
      <c r="Q8" s="1328">
        <f t="shared" si="4"/>
        <v>838</v>
      </c>
      <c r="R8" s="1268">
        <f t="shared" si="5"/>
        <v>2.626959247648903</v>
      </c>
      <c r="S8"/>
      <c r="T8" s="385"/>
      <c r="U8" s="196"/>
      <c r="V8" s="385"/>
      <c r="W8" s="196"/>
      <c r="X8" s="385"/>
      <c r="Y8" s="196"/>
    </row>
    <row r="9" spans="1:25" ht="17.25" customHeight="1">
      <c r="A9" s="977" t="s">
        <v>19</v>
      </c>
      <c r="B9" s="227">
        <v>544</v>
      </c>
      <c r="C9" s="227">
        <v>542</v>
      </c>
      <c r="D9" s="227">
        <v>583</v>
      </c>
      <c r="E9" s="227">
        <v>589</v>
      </c>
      <c r="F9" s="227">
        <v>554</v>
      </c>
      <c r="G9" s="227">
        <v>599</v>
      </c>
      <c r="H9" s="227">
        <v>632</v>
      </c>
      <c r="I9" s="227">
        <v>723</v>
      </c>
      <c r="J9" s="227">
        <v>1064</v>
      </c>
      <c r="K9" s="227">
        <v>1273</v>
      </c>
      <c r="L9" s="215">
        <v>1613</v>
      </c>
      <c r="M9" s="1327">
        <f t="shared" si="0"/>
        <v>340</v>
      </c>
      <c r="N9" s="1268">
        <f t="shared" si="1"/>
        <v>0.26708562450903384</v>
      </c>
      <c r="O9" s="1269">
        <f t="shared" si="2"/>
        <v>1014</v>
      </c>
      <c r="P9" s="1267">
        <f t="shared" si="3"/>
        <v>1.692821368948247</v>
      </c>
      <c r="Q9" s="1328">
        <f t="shared" si="4"/>
        <v>1069</v>
      </c>
      <c r="R9" s="1268">
        <f t="shared" si="5"/>
        <v>1.9650735294117645</v>
      </c>
      <c r="S9"/>
      <c r="T9" s="385"/>
      <c r="U9" s="196"/>
      <c r="V9" s="385"/>
      <c r="W9" s="196"/>
      <c r="X9" s="385"/>
      <c r="Y9" s="196"/>
    </row>
    <row r="10" spans="1:25" ht="17.25" customHeight="1">
      <c r="A10" s="977" t="s">
        <v>20</v>
      </c>
      <c r="B10" s="227">
        <v>505</v>
      </c>
      <c r="C10" s="227">
        <v>464</v>
      </c>
      <c r="D10" s="227">
        <v>457</v>
      </c>
      <c r="E10" s="227">
        <v>423</v>
      </c>
      <c r="F10" s="227">
        <v>385</v>
      </c>
      <c r="G10" s="227">
        <v>395</v>
      </c>
      <c r="H10" s="227">
        <v>393</v>
      </c>
      <c r="I10" s="227">
        <v>420</v>
      </c>
      <c r="J10" s="227">
        <v>566</v>
      </c>
      <c r="K10" s="227">
        <v>654</v>
      </c>
      <c r="L10" s="215">
        <v>793</v>
      </c>
      <c r="M10" s="1327">
        <f t="shared" si="0"/>
        <v>139</v>
      </c>
      <c r="N10" s="1268">
        <f t="shared" si="1"/>
        <v>0.21253822629969421</v>
      </c>
      <c r="O10" s="1269">
        <f t="shared" si="2"/>
        <v>398</v>
      </c>
      <c r="P10" s="1267">
        <f t="shared" si="3"/>
        <v>1.0075949367088608</v>
      </c>
      <c r="Q10" s="1328">
        <f t="shared" si="4"/>
        <v>288</v>
      </c>
      <c r="R10" s="1268">
        <f t="shared" si="5"/>
        <v>0.57029702970297036</v>
      </c>
      <c r="S10"/>
      <c r="T10" s="385"/>
      <c r="U10" s="196"/>
      <c r="V10" s="385"/>
      <c r="W10" s="196"/>
      <c r="X10" s="385"/>
      <c r="Y10" s="196"/>
    </row>
    <row r="11" spans="1:25" ht="17.25" customHeight="1">
      <c r="A11" s="977" t="s">
        <v>21</v>
      </c>
      <c r="B11" s="227">
        <v>570</v>
      </c>
      <c r="C11" s="227">
        <v>524</v>
      </c>
      <c r="D11" s="227">
        <v>491</v>
      </c>
      <c r="E11" s="227">
        <v>491</v>
      </c>
      <c r="F11" s="227">
        <v>523</v>
      </c>
      <c r="G11" s="227">
        <v>532</v>
      </c>
      <c r="H11" s="227">
        <v>544</v>
      </c>
      <c r="I11" s="227">
        <v>590</v>
      </c>
      <c r="J11" s="227">
        <v>962</v>
      </c>
      <c r="K11" s="227">
        <v>1226</v>
      </c>
      <c r="L11" s="215">
        <v>1438</v>
      </c>
      <c r="M11" s="1327">
        <f t="shared" si="0"/>
        <v>212</v>
      </c>
      <c r="N11" s="1268">
        <f t="shared" si="1"/>
        <v>0.17292006525285486</v>
      </c>
      <c r="O11" s="1269">
        <f t="shared" si="2"/>
        <v>906</v>
      </c>
      <c r="P11" s="1267">
        <f t="shared" si="3"/>
        <v>1.7030075187969924</v>
      </c>
      <c r="Q11" s="1328">
        <f t="shared" si="4"/>
        <v>868</v>
      </c>
      <c r="R11" s="1268">
        <f t="shared" si="5"/>
        <v>1.5228070175438595</v>
      </c>
      <c r="S11"/>
      <c r="T11" s="385"/>
      <c r="U11" s="196"/>
      <c r="V11" s="385"/>
      <c r="W11" s="196"/>
      <c r="X11" s="385"/>
      <c r="Y11" s="196"/>
    </row>
    <row r="12" spans="1:25" ht="17.25" customHeight="1">
      <c r="A12" s="977" t="s">
        <v>22</v>
      </c>
      <c r="B12" s="227">
        <v>322</v>
      </c>
      <c r="C12" s="227">
        <v>291</v>
      </c>
      <c r="D12" s="227">
        <v>282</v>
      </c>
      <c r="E12" s="227">
        <v>292</v>
      </c>
      <c r="F12" s="227">
        <v>314</v>
      </c>
      <c r="G12" s="227">
        <v>326</v>
      </c>
      <c r="H12" s="227">
        <v>329</v>
      </c>
      <c r="I12" s="227">
        <v>371</v>
      </c>
      <c r="J12" s="227">
        <v>543</v>
      </c>
      <c r="K12" s="227">
        <v>695</v>
      </c>
      <c r="L12" s="215">
        <v>848</v>
      </c>
      <c r="M12" s="1327">
        <f t="shared" si="0"/>
        <v>153</v>
      </c>
      <c r="N12" s="1268">
        <f t="shared" si="1"/>
        <v>0.22014388489208625</v>
      </c>
      <c r="O12" s="1269">
        <f t="shared" si="2"/>
        <v>522</v>
      </c>
      <c r="P12" s="1267">
        <f t="shared" si="3"/>
        <v>1.6012269938650308</v>
      </c>
      <c r="Q12" s="1328">
        <f t="shared" si="4"/>
        <v>526</v>
      </c>
      <c r="R12" s="1268">
        <f t="shared" si="5"/>
        <v>1.6335403726708075</v>
      </c>
      <c r="S12"/>
      <c r="T12" s="385"/>
      <c r="U12" s="196"/>
      <c r="V12" s="385"/>
      <c r="W12" s="196"/>
      <c r="X12" s="385"/>
      <c r="Y12" s="196"/>
    </row>
    <row r="13" spans="1:25" ht="17.25" customHeight="1">
      <c r="A13" s="977" t="s">
        <v>23</v>
      </c>
      <c r="B13" s="227">
        <v>262</v>
      </c>
      <c r="C13" s="227">
        <v>273</v>
      </c>
      <c r="D13" s="227">
        <v>286</v>
      </c>
      <c r="E13" s="227">
        <v>315</v>
      </c>
      <c r="F13" s="227">
        <v>283</v>
      </c>
      <c r="G13" s="227">
        <v>269</v>
      </c>
      <c r="H13" s="227">
        <v>292</v>
      </c>
      <c r="I13" s="227">
        <v>328</v>
      </c>
      <c r="J13" s="227">
        <v>531</v>
      </c>
      <c r="K13" s="227">
        <v>694</v>
      </c>
      <c r="L13" s="215">
        <v>860</v>
      </c>
      <c r="M13" s="1327">
        <f t="shared" si="0"/>
        <v>166</v>
      </c>
      <c r="N13" s="1268">
        <f t="shared" si="1"/>
        <v>0.23919308357348701</v>
      </c>
      <c r="O13" s="1269">
        <f t="shared" si="2"/>
        <v>591</v>
      </c>
      <c r="P13" s="1267">
        <f t="shared" si="3"/>
        <v>2.1970260223048328</v>
      </c>
      <c r="Q13" s="1328">
        <f t="shared" si="4"/>
        <v>598</v>
      </c>
      <c r="R13" s="1268">
        <f t="shared" si="5"/>
        <v>2.282442748091603</v>
      </c>
      <c r="S13"/>
      <c r="T13" s="385"/>
      <c r="U13" s="196"/>
      <c r="V13" s="385"/>
      <c r="W13" s="196"/>
      <c r="X13" s="385"/>
      <c r="Y13" s="196"/>
    </row>
    <row r="14" spans="1:25" ht="17.25" customHeight="1">
      <c r="A14" s="977" t="s">
        <v>24</v>
      </c>
      <c r="B14" s="227">
        <v>214</v>
      </c>
      <c r="C14" s="227">
        <v>214</v>
      </c>
      <c r="D14" s="227">
        <v>213</v>
      </c>
      <c r="E14" s="227">
        <v>216</v>
      </c>
      <c r="F14" s="227">
        <v>229</v>
      </c>
      <c r="G14" s="227">
        <v>275</v>
      </c>
      <c r="H14" s="227">
        <v>287</v>
      </c>
      <c r="I14" s="227">
        <v>303</v>
      </c>
      <c r="J14" s="227">
        <v>527</v>
      </c>
      <c r="K14" s="227">
        <v>654</v>
      </c>
      <c r="L14" s="215">
        <v>810</v>
      </c>
      <c r="M14" s="1327">
        <f t="shared" si="0"/>
        <v>156</v>
      </c>
      <c r="N14" s="1268">
        <f t="shared" si="1"/>
        <v>0.23853211009174302</v>
      </c>
      <c r="O14" s="1269">
        <f t="shared" si="2"/>
        <v>535</v>
      </c>
      <c r="P14" s="1267">
        <f t="shared" si="3"/>
        <v>1.9454545454545453</v>
      </c>
      <c r="Q14" s="1328">
        <f t="shared" si="4"/>
        <v>596</v>
      </c>
      <c r="R14" s="1268">
        <f t="shared" si="5"/>
        <v>2.7850467289719627</v>
      </c>
      <c r="S14"/>
      <c r="T14" s="385"/>
      <c r="U14" s="196"/>
      <c r="V14" s="385"/>
      <c r="W14" s="196"/>
      <c r="X14" s="385"/>
      <c r="Y14" s="196"/>
    </row>
    <row r="15" spans="1:25" ht="17.25" customHeight="1">
      <c r="A15" s="977" t="s">
        <v>25</v>
      </c>
      <c r="B15" s="227">
        <v>171</v>
      </c>
      <c r="C15" s="227">
        <v>186</v>
      </c>
      <c r="D15" s="227">
        <v>172</v>
      </c>
      <c r="E15" s="227">
        <v>178</v>
      </c>
      <c r="F15" s="227">
        <v>183</v>
      </c>
      <c r="G15" s="227">
        <v>190</v>
      </c>
      <c r="H15" s="227">
        <v>200</v>
      </c>
      <c r="I15" s="227">
        <v>204</v>
      </c>
      <c r="J15" s="227">
        <v>370</v>
      </c>
      <c r="K15" s="227">
        <v>486</v>
      </c>
      <c r="L15" s="215">
        <v>632</v>
      </c>
      <c r="M15" s="1327">
        <f t="shared" si="0"/>
        <v>146</v>
      </c>
      <c r="N15" s="1268">
        <f t="shared" si="1"/>
        <v>0.30041152263374493</v>
      </c>
      <c r="O15" s="1269">
        <f t="shared" si="2"/>
        <v>442</v>
      </c>
      <c r="P15" s="1267">
        <f t="shared" si="3"/>
        <v>2.3263157894736843</v>
      </c>
      <c r="Q15" s="1328">
        <f t="shared" si="4"/>
        <v>461</v>
      </c>
      <c r="R15" s="1268">
        <f t="shared" si="5"/>
        <v>2.6959064327485378</v>
      </c>
      <c r="S15"/>
      <c r="T15" s="385"/>
      <c r="U15" s="196"/>
      <c r="V15" s="385"/>
      <c r="W15" s="196"/>
      <c r="X15" s="385"/>
      <c r="Y15" s="196"/>
    </row>
    <row r="16" spans="1:25" ht="17.25" customHeight="1">
      <c r="A16" s="977" t="s">
        <v>26</v>
      </c>
      <c r="B16" s="227">
        <v>768</v>
      </c>
      <c r="C16" s="227">
        <v>767</v>
      </c>
      <c r="D16" s="227">
        <v>787</v>
      </c>
      <c r="E16" s="227">
        <v>818</v>
      </c>
      <c r="F16" s="227">
        <v>891</v>
      </c>
      <c r="G16" s="227">
        <v>893</v>
      </c>
      <c r="H16" s="227">
        <v>885</v>
      </c>
      <c r="I16" s="227">
        <v>888</v>
      </c>
      <c r="J16" s="227">
        <v>1303</v>
      </c>
      <c r="K16" s="227">
        <v>1632</v>
      </c>
      <c r="L16" s="215">
        <v>1966</v>
      </c>
      <c r="M16" s="1327">
        <f t="shared" si="0"/>
        <v>334</v>
      </c>
      <c r="N16" s="1268">
        <f t="shared" si="1"/>
        <v>0.20465686274509798</v>
      </c>
      <c r="O16" s="1269">
        <f t="shared" si="2"/>
        <v>1073</v>
      </c>
      <c r="P16" s="1267">
        <f t="shared" si="3"/>
        <v>1.2015677491601342</v>
      </c>
      <c r="Q16" s="1328">
        <f t="shared" si="4"/>
        <v>1198</v>
      </c>
      <c r="R16" s="1268">
        <f t="shared" si="5"/>
        <v>1.5598958333333335</v>
      </c>
      <c r="S16"/>
      <c r="T16" s="385"/>
      <c r="U16" s="196"/>
      <c r="V16" s="385"/>
      <c r="W16" s="196"/>
      <c r="X16" s="385"/>
      <c r="Y16" s="196"/>
    </row>
    <row r="17" spans="1:25" ht="17.25" customHeight="1">
      <c r="A17" s="977" t="s">
        <v>27</v>
      </c>
      <c r="B17" s="227">
        <v>201</v>
      </c>
      <c r="C17" s="227">
        <v>181</v>
      </c>
      <c r="D17" s="227">
        <v>199</v>
      </c>
      <c r="E17" s="227">
        <v>202</v>
      </c>
      <c r="F17" s="227">
        <v>209</v>
      </c>
      <c r="G17" s="227">
        <v>209</v>
      </c>
      <c r="H17" s="227">
        <v>203</v>
      </c>
      <c r="I17" s="227">
        <v>227</v>
      </c>
      <c r="J17" s="227">
        <v>393</v>
      </c>
      <c r="K17" s="227">
        <v>483</v>
      </c>
      <c r="L17" s="215">
        <v>598</v>
      </c>
      <c r="M17" s="1327">
        <f t="shared" si="0"/>
        <v>115</v>
      </c>
      <c r="N17" s="1268">
        <f t="shared" si="1"/>
        <v>0.23809523809523814</v>
      </c>
      <c r="O17" s="1269">
        <f t="shared" si="2"/>
        <v>389</v>
      </c>
      <c r="P17" s="1267">
        <f t="shared" si="3"/>
        <v>1.861244019138756</v>
      </c>
      <c r="Q17" s="1328">
        <f t="shared" si="4"/>
        <v>397</v>
      </c>
      <c r="R17" s="1268">
        <f t="shared" si="5"/>
        <v>1.9751243781094527</v>
      </c>
      <c r="S17"/>
      <c r="T17" s="385"/>
      <c r="U17" s="196"/>
      <c r="V17" s="385"/>
      <c r="W17" s="196"/>
      <c r="X17" s="385"/>
      <c r="Y17" s="196"/>
    </row>
    <row r="18" spans="1:25" ht="17.25" customHeight="1">
      <c r="A18" s="977" t="s">
        <v>28</v>
      </c>
      <c r="B18" s="227">
        <v>279</v>
      </c>
      <c r="C18" s="227">
        <v>286</v>
      </c>
      <c r="D18" s="227">
        <v>320</v>
      </c>
      <c r="E18" s="227">
        <v>298</v>
      </c>
      <c r="F18" s="227">
        <v>259</v>
      </c>
      <c r="G18" s="227">
        <v>245</v>
      </c>
      <c r="H18" s="227">
        <v>238</v>
      </c>
      <c r="I18" s="227">
        <v>255</v>
      </c>
      <c r="J18" s="227">
        <v>404</v>
      </c>
      <c r="K18" s="227">
        <v>522</v>
      </c>
      <c r="L18" s="215">
        <v>642</v>
      </c>
      <c r="M18" s="1327">
        <f t="shared" si="0"/>
        <v>120</v>
      </c>
      <c r="N18" s="1268">
        <f t="shared" si="1"/>
        <v>0.22988505747126431</v>
      </c>
      <c r="O18" s="1269">
        <f t="shared" si="2"/>
        <v>397</v>
      </c>
      <c r="P18" s="1267">
        <f t="shared" si="3"/>
        <v>1.620408163265306</v>
      </c>
      <c r="Q18" s="1328">
        <f t="shared" si="4"/>
        <v>363</v>
      </c>
      <c r="R18" s="1268">
        <f t="shared" si="5"/>
        <v>1.3010752688172045</v>
      </c>
      <c r="S18"/>
      <c r="T18" s="385"/>
      <c r="U18" s="196"/>
      <c r="V18" s="385"/>
      <c r="W18" s="196"/>
      <c r="X18" s="385"/>
      <c r="Y18" s="196"/>
    </row>
    <row r="19" spans="1:25" ht="17.25" customHeight="1">
      <c r="A19" s="977" t="s">
        <v>29</v>
      </c>
      <c r="B19" s="227">
        <v>375</v>
      </c>
      <c r="C19" s="227">
        <v>350</v>
      </c>
      <c r="D19" s="227">
        <v>340</v>
      </c>
      <c r="E19" s="227">
        <v>323</v>
      </c>
      <c r="F19" s="227">
        <v>355</v>
      </c>
      <c r="G19" s="227">
        <v>376</v>
      </c>
      <c r="H19" s="227">
        <v>384</v>
      </c>
      <c r="I19" s="227">
        <v>369</v>
      </c>
      <c r="J19" s="227">
        <v>696</v>
      </c>
      <c r="K19" s="227">
        <v>891</v>
      </c>
      <c r="L19" s="215">
        <v>1192</v>
      </c>
      <c r="M19" s="1327">
        <f t="shared" si="0"/>
        <v>301</v>
      </c>
      <c r="N19" s="1268">
        <f t="shared" si="1"/>
        <v>0.33782267115600439</v>
      </c>
      <c r="O19" s="1269">
        <f t="shared" si="2"/>
        <v>816</v>
      </c>
      <c r="P19" s="1267">
        <f t="shared" si="3"/>
        <v>2.1702127659574466</v>
      </c>
      <c r="Q19" s="1328">
        <f t="shared" si="4"/>
        <v>817</v>
      </c>
      <c r="R19" s="1268">
        <f t="shared" si="5"/>
        <v>2.1786666666666665</v>
      </c>
      <c r="S19"/>
      <c r="T19" s="385"/>
      <c r="U19" s="196"/>
      <c r="V19" s="385"/>
      <c r="W19" s="196"/>
      <c r="X19" s="385"/>
      <c r="Y19" s="196"/>
    </row>
    <row r="20" spans="1:25" s="551" customFormat="1" ht="17.25" customHeight="1">
      <c r="A20" s="980"/>
      <c r="B20" s="1208"/>
      <c r="C20" s="1208"/>
      <c r="D20" s="1208"/>
      <c r="E20" s="1208"/>
      <c r="F20" s="1208"/>
      <c r="G20" s="1208"/>
      <c r="H20" s="1208"/>
      <c r="I20" s="1208"/>
      <c r="J20" s="1208"/>
      <c r="K20" s="1208"/>
      <c r="L20" s="1208"/>
      <c r="M20" s="1635"/>
      <c r="N20" s="1631"/>
      <c r="O20" s="1635"/>
      <c r="P20" s="1631"/>
      <c r="Q20" s="1635"/>
      <c r="R20" s="1631"/>
      <c r="T20" s="385"/>
      <c r="U20" s="196"/>
      <c r="V20" s="385"/>
      <c r="W20" s="196"/>
      <c r="X20" s="385"/>
      <c r="Y20" s="196"/>
    </row>
    <row r="21" spans="1:25" s="18" customFormat="1" ht="17.25" customHeight="1">
      <c r="A21" s="69" t="s">
        <v>513</v>
      </c>
      <c r="B21" s="147"/>
      <c r="C21" s="147"/>
      <c r="D21" s="147"/>
      <c r="E21" s="147"/>
      <c r="F21" s="147"/>
      <c r="G21" s="147"/>
      <c r="H21" s="147"/>
      <c r="I21" s="147"/>
      <c r="J21" s="147"/>
      <c r="K21" s="147"/>
      <c r="L21" s="147"/>
      <c r="M21" s="147"/>
      <c r="N21" s="147"/>
      <c r="O21" s="147"/>
      <c r="P21" s="147"/>
      <c r="S21"/>
      <c r="T21"/>
      <c r="U21"/>
    </row>
    <row r="22" spans="1:25">
      <c r="B22" s="271"/>
      <c r="C22" s="271"/>
      <c r="D22" s="271"/>
      <c r="E22" s="271"/>
      <c r="F22" s="271"/>
      <c r="G22" s="271"/>
      <c r="H22" s="271"/>
      <c r="I22" s="271"/>
      <c r="J22" s="271"/>
      <c r="K22" s="271"/>
      <c r="L22" s="271"/>
      <c r="M22"/>
      <c r="N22"/>
      <c r="O22"/>
      <c r="P22"/>
      <c r="Q22"/>
      <c r="R22"/>
    </row>
    <row r="24" spans="1:25">
      <c r="B24" s="385"/>
      <c r="C24" s="385"/>
      <c r="D24" s="385"/>
      <c r="E24" s="385"/>
      <c r="F24" s="385"/>
      <c r="G24" s="385"/>
      <c r="H24" s="385"/>
      <c r="I24" s="385"/>
      <c r="J24" s="385"/>
      <c r="K24" s="385"/>
      <c r="L24" s="385"/>
      <c r="M24" s="385"/>
      <c r="N24" s="385"/>
      <c r="O24" s="385"/>
      <c r="P24" s="385"/>
      <c r="Q24" s="385"/>
      <c r="R24" s="385"/>
    </row>
  </sheetData>
  <mergeCells count="5">
    <mergeCell ref="A3:A4"/>
    <mergeCell ref="B3:L3"/>
    <mergeCell ref="M3:N3"/>
    <mergeCell ref="O3:P3"/>
    <mergeCell ref="Q3:R3"/>
  </mergeCells>
  <hyperlinks>
    <hyperlink ref="T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4"/>
  <dimension ref="A1:V33"/>
  <sheetViews>
    <sheetView showGridLines="0" zoomScaleNormal="100" workbookViewId="0"/>
  </sheetViews>
  <sheetFormatPr defaultColWidth="9.140625" defaultRowHeight="15"/>
  <cols>
    <col min="1" max="1" width="12.85546875" style="16" customWidth="1"/>
    <col min="2" max="2" width="5.7109375" style="16" customWidth="1"/>
    <col min="3" max="3" width="7.42578125" style="16" customWidth="1"/>
    <col min="4" max="8" width="7.140625" style="16" customWidth="1"/>
    <col min="9" max="9" width="9.28515625" style="16" customWidth="1"/>
    <col min="10" max="17" width="7.140625" style="16" customWidth="1"/>
    <col min="18" max="16384" width="9.140625" style="16"/>
  </cols>
  <sheetData>
    <row r="1" spans="1:21" s="145" customFormat="1" ht="17.25" customHeight="1">
      <c r="A1" s="145" t="s">
        <v>986</v>
      </c>
    </row>
    <row r="2" spans="1:21" s="146" customFormat="1" ht="17.25" customHeight="1" thickBot="1">
      <c r="A2" s="1614" t="s">
        <v>1719</v>
      </c>
      <c r="S2" s="213" t="s">
        <v>1602</v>
      </c>
    </row>
    <row r="3" spans="1:21" s="31" customFormat="1" ht="19.5" customHeight="1">
      <c r="A3" s="1904" t="s">
        <v>192</v>
      </c>
      <c r="B3" s="1905"/>
      <c r="C3" s="2075" t="s">
        <v>613</v>
      </c>
      <c r="D3" s="1904"/>
      <c r="E3" s="1904"/>
      <c r="F3" s="1904"/>
      <c r="G3" s="1904"/>
      <c r="H3" s="1905"/>
      <c r="I3" s="1873" t="s">
        <v>607</v>
      </c>
      <c r="J3" s="1894" t="s">
        <v>616</v>
      </c>
      <c r="K3" s="1894"/>
      <c r="L3" s="1895"/>
      <c r="M3" s="1895"/>
      <c r="N3" s="1895"/>
      <c r="O3" s="1895"/>
      <c r="P3" s="1895"/>
      <c r="Q3" s="1896"/>
    </row>
    <row r="4" spans="1:21" s="31" customFormat="1" ht="15" customHeight="1">
      <c r="A4" s="1890"/>
      <c r="B4" s="1906"/>
      <c r="C4" s="1938" t="s">
        <v>598</v>
      </c>
      <c r="D4" s="1869" t="s">
        <v>608</v>
      </c>
      <c r="E4" s="2069" t="s">
        <v>599</v>
      </c>
      <c r="F4" s="1942"/>
      <c r="G4" s="1942"/>
      <c r="H4" s="1933"/>
      <c r="I4" s="1874"/>
      <c r="J4" s="2138" t="s">
        <v>4</v>
      </c>
      <c r="K4" s="2060"/>
      <c r="L4" s="1887" t="s">
        <v>275</v>
      </c>
      <c r="M4" s="2109"/>
      <c r="N4" s="1887" t="s">
        <v>38</v>
      </c>
      <c r="O4" s="1887"/>
      <c r="P4" s="1887"/>
      <c r="Q4" s="1870"/>
    </row>
    <row r="5" spans="1:21" s="31" customFormat="1" ht="21.75" customHeight="1">
      <c r="A5" s="1890"/>
      <c r="B5" s="1906"/>
      <c r="C5" s="1938"/>
      <c r="D5" s="1869"/>
      <c r="E5" s="2076" t="s">
        <v>4</v>
      </c>
      <c r="F5" s="2077"/>
      <c r="G5" s="2076" t="s">
        <v>178</v>
      </c>
      <c r="H5" s="2032"/>
      <c r="I5" s="1874"/>
      <c r="J5" s="2046"/>
      <c r="K5" s="2139"/>
      <c r="L5" s="2109"/>
      <c r="M5" s="2109"/>
      <c r="N5" s="2000" t="s">
        <v>610</v>
      </c>
      <c r="O5" s="2002"/>
      <c r="P5" s="1920" t="s">
        <v>597</v>
      </c>
      <c r="Q5" s="1920"/>
    </row>
    <row r="6" spans="1:21" s="31" customFormat="1" ht="15" customHeight="1" thickBot="1">
      <c r="A6" s="1891"/>
      <c r="B6" s="1907"/>
      <c r="C6" s="1940"/>
      <c r="D6" s="2073"/>
      <c r="E6" s="1145" t="s">
        <v>185</v>
      </c>
      <c r="F6" s="1329" t="s">
        <v>617</v>
      </c>
      <c r="G6" s="1704" t="s">
        <v>7</v>
      </c>
      <c r="H6" s="1330" t="s">
        <v>136</v>
      </c>
      <c r="I6" s="1875"/>
      <c r="J6" s="1331" t="s">
        <v>459</v>
      </c>
      <c r="K6" s="1329" t="s">
        <v>617</v>
      </c>
      <c r="L6" s="1119" t="s">
        <v>7</v>
      </c>
      <c r="M6" s="1119" t="s">
        <v>136</v>
      </c>
      <c r="N6" s="1064" t="s">
        <v>142</v>
      </c>
      <c r="O6" s="1062" t="s">
        <v>176</v>
      </c>
      <c r="P6" s="1064" t="s">
        <v>142</v>
      </c>
      <c r="Q6" s="1063" t="s">
        <v>176</v>
      </c>
    </row>
    <row r="7" spans="1:21" ht="17.25" customHeight="1">
      <c r="A7" s="1910" t="s">
        <v>11</v>
      </c>
      <c r="B7" s="1911"/>
      <c r="C7" s="1253">
        <v>137</v>
      </c>
      <c r="D7" s="463">
        <v>915</v>
      </c>
      <c r="E7" s="220">
        <v>6619</v>
      </c>
      <c r="F7" s="381">
        <v>1.5197156646201745E-2</v>
      </c>
      <c r="G7" s="220">
        <v>2879</v>
      </c>
      <c r="H7" s="144">
        <v>3740</v>
      </c>
      <c r="I7" s="345">
        <v>861</v>
      </c>
      <c r="J7" s="365">
        <v>19835</v>
      </c>
      <c r="K7" s="381">
        <v>4.5540958162473423E-2</v>
      </c>
      <c r="L7" s="365">
        <v>7373</v>
      </c>
      <c r="M7" s="220">
        <v>12462</v>
      </c>
      <c r="N7" s="222">
        <v>10853</v>
      </c>
      <c r="O7" s="1083">
        <v>0.5471641038568188</v>
      </c>
      <c r="P7" s="365">
        <v>8982</v>
      </c>
      <c r="Q7" s="1339">
        <v>0.4528358961431812</v>
      </c>
      <c r="S7" s="32"/>
      <c r="T7" s="32"/>
      <c r="U7" s="32"/>
    </row>
    <row r="8" spans="1:21" ht="17.25" customHeight="1">
      <c r="A8" s="1910" t="s">
        <v>12</v>
      </c>
      <c r="B8" s="1911"/>
      <c r="C8" s="1253">
        <v>139</v>
      </c>
      <c r="D8" s="463">
        <v>903</v>
      </c>
      <c r="E8" s="220">
        <v>6127</v>
      </c>
      <c r="F8" s="381">
        <v>1.4345351399063936E-2</v>
      </c>
      <c r="G8" s="220">
        <v>2725</v>
      </c>
      <c r="H8" s="144">
        <v>3402</v>
      </c>
      <c r="I8" s="345">
        <v>912</v>
      </c>
      <c r="J8" s="365">
        <v>20046</v>
      </c>
      <c r="K8" s="381">
        <v>4.6934374758549967E-2</v>
      </c>
      <c r="L8" s="365">
        <v>7599</v>
      </c>
      <c r="M8" s="220">
        <v>12447</v>
      </c>
      <c r="N8" s="222">
        <v>10541</v>
      </c>
      <c r="O8" s="1083">
        <v>0.52584056669659784</v>
      </c>
      <c r="P8" s="365">
        <v>9505</v>
      </c>
      <c r="Q8" s="1339">
        <v>0.47415943330340216</v>
      </c>
      <c r="S8" s="32"/>
      <c r="T8" s="32"/>
      <c r="U8" s="32"/>
    </row>
    <row r="9" spans="1:21" ht="17.25" customHeight="1">
      <c r="A9" s="1910" t="s">
        <v>13</v>
      </c>
      <c r="B9" s="1911"/>
      <c r="C9" s="1253">
        <v>149</v>
      </c>
      <c r="D9" s="463">
        <v>776</v>
      </c>
      <c r="E9" s="220">
        <v>5609</v>
      </c>
      <c r="F9" s="381">
        <v>1.3202337771773031E-2</v>
      </c>
      <c r="G9" s="220">
        <v>2484</v>
      </c>
      <c r="H9" s="144">
        <v>3125</v>
      </c>
      <c r="I9" s="345">
        <v>1050</v>
      </c>
      <c r="J9" s="365">
        <v>20335</v>
      </c>
      <c r="K9" s="381">
        <v>4.7864064644144153E-2</v>
      </c>
      <c r="L9" s="365">
        <v>7438</v>
      </c>
      <c r="M9" s="220">
        <v>12897</v>
      </c>
      <c r="N9" s="222">
        <v>9853</v>
      </c>
      <c r="O9" s="1083">
        <v>0.48453405458568971</v>
      </c>
      <c r="P9" s="365">
        <v>10482</v>
      </c>
      <c r="Q9" s="1339">
        <v>0.51546594541431023</v>
      </c>
      <c r="S9" s="32"/>
      <c r="T9" s="32"/>
      <c r="U9" s="32"/>
    </row>
    <row r="10" spans="1:21" ht="17.25" customHeight="1">
      <c r="A10" s="1910" t="s">
        <v>135</v>
      </c>
      <c r="B10" s="1911"/>
      <c r="C10" s="1253">
        <v>142</v>
      </c>
      <c r="D10" s="463">
        <v>784</v>
      </c>
      <c r="E10" s="220">
        <v>5660</v>
      </c>
      <c r="F10" s="381">
        <v>1.3427117558447103E-2</v>
      </c>
      <c r="G10" s="220">
        <v>2523</v>
      </c>
      <c r="H10" s="144">
        <v>3137</v>
      </c>
      <c r="I10" s="345">
        <v>1123</v>
      </c>
      <c r="J10" s="365">
        <v>22316</v>
      </c>
      <c r="K10" s="381">
        <v>5.2939850783446214E-2</v>
      </c>
      <c r="L10" s="365">
        <v>8103</v>
      </c>
      <c r="M10" s="220">
        <v>14213</v>
      </c>
      <c r="N10" s="224">
        <v>9331</v>
      </c>
      <c r="O10" s="1083">
        <v>0.41813048933500629</v>
      </c>
      <c r="P10" s="365">
        <v>12985</v>
      </c>
      <c r="Q10" s="1339">
        <v>0.58186951066499371</v>
      </c>
      <c r="S10" s="32"/>
      <c r="T10" s="32"/>
      <c r="U10" s="32"/>
    </row>
    <row r="11" spans="1:21" ht="17.25" customHeight="1">
      <c r="A11" s="1910" t="s">
        <v>183</v>
      </c>
      <c r="B11" s="1911"/>
      <c r="C11" s="1253">
        <v>141</v>
      </c>
      <c r="D11" s="463">
        <v>758</v>
      </c>
      <c r="E11" s="220">
        <v>5157</v>
      </c>
      <c r="F11" s="381">
        <v>1.2254820419472736E-2</v>
      </c>
      <c r="G11" s="220">
        <v>2343</v>
      </c>
      <c r="H11" s="144">
        <v>2814</v>
      </c>
      <c r="I11" s="345">
        <v>1150</v>
      </c>
      <c r="J11" s="365">
        <v>22067</v>
      </c>
      <c r="K11" s="381">
        <v>5.2438844715242364E-2</v>
      </c>
      <c r="L11" s="365">
        <v>8016</v>
      </c>
      <c r="M11" s="220">
        <v>14051</v>
      </c>
      <c r="N11" s="224">
        <v>7864</v>
      </c>
      <c r="O11" s="1083">
        <v>0.3563692391353605</v>
      </c>
      <c r="P11" s="365">
        <v>14203</v>
      </c>
      <c r="Q11" s="1339">
        <v>0.64363076086463944</v>
      </c>
      <c r="S11" s="32"/>
      <c r="T11" s="32"/>
      <c r="U11" s="32"/>
    </row>
    <row r="12" spans="1:21" ht="17.25" customHeight="1">
      <c r="A12" s="1910" t="s">
        <v>432</v>
      </c>
      <c r="B12" s="1911"/>
      <c r="C12" s="1253">
        <v>139</v>
      </c>
      <c r="D12" s="463">
        <v>736</v>
      </c>
      <c r="E12" s="220">
        <v>5348</v>
      </c>
      <c r="F12" s="381">
        <v>1.2618028586393859E-2</v>
      </c>
      <c r="G12" s="220">
        <v>2418</v>
      </c>
      <c r="H12" s="144">
        <v>2930</v>
      </c>
      <c r="I12" s="345">
        <v>1173</v>
      </c>
      <c r="J12" s="365">
        <v>25052</v>
      </c>
      <c r="K12" s="381">
        <v>5.9107489182187535E-2</v>
      </c>
      <c r="L12" s="365">
        <v>9018</v>
      </c>
      <c r="M12" s="220">
        <v>16034</v>
      </c>
      <c r="N12" s="224">
        <v>7996</v>
      </c>
      <c r="O12" s="1083">
        <v>0.31917611368353827</v>
      </c>
      <c r="P12" s="365">
        <v>17056</v>
      </c>
      <c r="Q12" s="1339">
        <v>0.68082388631646173</v>
      </c>
      <c r="S12" s="32"/>
      <c r="T12" s="32"/>
      <c r="U12" s="32"/>
    </row>
    <row r="13" spans="1:21" ht="17.25" customHeight="1">
      <c r="A13" s="1910" t="s">
        <v>529</v>
      </c>
      <c r="B13" s="1911"/>
      <c r="C13" s="1253">
        <v>135</v>
      </c>
      <c r="D13" s="463">
        <v>710</v>
      </c>
      <c r="E13" s="220">
        <v>5296</v>
      </c>
      <c r="F13" s="381">
        <v>1.2233602675869589E-2</v>
      </c>
      <c r="G13" s="220">
        <v>2385</v>
      </c>
      <c r="H13" s="144">
        <v>2911</v>
      </c>
      <c r="I13" s="345">
        <v>1172</v>
      </c>
      <c r="J13" s="365">
        <v>25209</v>
      </c>
      <c r="K13" s="381">
        <v>5.8232041135950992E-2</v>
      </c>
      <c r="L13" s="365">
        <v>9091</v>
      </c>
      <c r="M13" s="220">
        <v>16118</v>
      </c>
      <c r="N13" s="224">
        <v>7890</v>
      </c>
      <c r="O13" s="1083">
        <v>0.31298345828870644</v>
      </c>
      <c r="P13" s="365">
        <v>17319</v>
      </c>
      <c r="Q13" s="1339">
        <v>0.68701654171129356</v>
      </c>
      <c r="S13" s="32"/>
      <c r="T13" s="32"/>
      <c r="U13" s="32"/>
    </row>
    <row r="14" spans="1:21" ht="17.25" customHeight="1">
      <c r="A14" s="1910" t="s">
        <v>589</v>
      </c>
      <c r="B14" s="1911"/>
      <c r="C14" s="1253">
        <v>137</v>
      </c>
      <c r="D14" s="463">
        <v>741</v>
      </c>
      <c r="E14" s="220">
        <v>5442</v>
      </c>
      <c r="F14" s="381">
        <v>1.2194848673625334E-2</v>
      </c>
      <c r="G14" s="220">
        <v>2467</v>
      </c>
      <c r="H14" s="144">
        <v>2975</v>
      </c>
      <c r="I14" s="345">
        <v>1172</v>
      </c>
      <c r="J14" s="365">
        <v>24271</v>
      </c>
      <c r="K14" s="381">
        <v>5.4389404923304463E-2</v>
      </c>
      <c r="L14" s="365">
        <v>8908</v>
      </c>
      <c r="M14" s="220">
        <v>15363</v>
      </c>
      <c r="N14" s="224">
        <v>8005</v>
      </c>
      <c r="O14" s="1083">
        <v>0.32981747764822217</v>
      </c>
      <c r="P14" s="365">
        <v>16266</v>
      </c>
      <c r="Q14" s="1339">
        <v>0.67018252235177789</v>
      </c>
      <c r="S14" s="32"/>
      <c r="T14" s="32"/>
      <c r="U14" s="32"/>
    </row>
    <row r="15" spans="1:21" ht="17.25" customHeight="1">
      <c r="A15" s="1910" t="s">
        <v>656</v>
      </c>
      <c r="B15" s="1911"/>
      <c r="C15" s="1253">
        <v>138</v>
      </c>
      <c r="D15" s="463">
        <v>744</v>
      </c>
      <c r="E15" s="220">
        <v>5500</v>
      </c>
      <c r="F15" s="381">
        <v>1.1873920552677029E-2</v>
      </c>
      <c r="G15" s="220">
        <v>2437</v>
      </c>
      <c r="H15" s="144">
        <v>3063</v>
      </c>
      <c r="I15" s="345">
        <v>1182</v>
      </c>
      <c r="J15" s="365">
        <v>26910</v>
      </c>
      <c r="K15" s="381">
        <v>5.809585492227979E-2</v>
      </c>
      <c r="L15" s="365">
        <v>9882</v>
      </c>
      <c r="M15" s="220">
        <v>17028</v>
      </c>
      <c r="N15" s="224">
        <v>8146</v>
      </c>
      <c r="O15" s="1083">
        <v>0.30271274619100708</v>
      </c>
      <c r="P15" s="365">
        <v>18764</v>
      </c>
      <c r="Q15" s="1339">
        <v>0.69728725380899292</v>
      </c>
      <c r="S15" s="32"/>
      <c r="T15" s="32"/>
      <c r="U15" s="32"/>
    </row>
    <row r="16" spans="1:21" ht="17.25" customHeight="1">
      <c r="A16" s="1910" t="s">
        <v>673</v>
      </c>
      <c r="B16" s="1911"/>
      <c r="C16" s="1253">
        <v>140</v>
      </c>
      <c r="D16" s="463">
        <v>740</v>
      </c>
      <c r="E16" s="220">
        <v>5728</v>
      </c>
      <c r="F16" s="381">
        <v>1.1816205199295318E-2</v>
      </c>
      <c r="G16" s="220">
        <v>2542</v>
      </c>
      <c r="H16" s="144">
        <v>3186</v>
      </c>
      <c r="I16" s="345">
        <v>1210</v>
      </c>
      <c r="J16" s="365">
        <v>29762</v>
      </c>
      <c r="K16" s="381">
        <v>6.1395582950668166E-2</v>
      </c>
      <c r="L16" s="365">
        <v>11088</v>
      </c>
      <c r="M16" s="220">
        <v>18674</v>
      </c>
      <c r="N16" s="224">
        <v>8479</v>
      </c>
      <c r="O16" s="1083">
        <v>0.28489348834083733</v>
      </c>
      <c r="P16" s="365">
        <v>21283</v>
      </c>
      <c r="Q16" s="1339">
        <v>0.71510651165916272</v>
      </c>
      <c r="S16" s="32"/>
      <c r="T16" s="32"/>
      <c r="U16" s="32"/>
    </row>
    <row r="17" spans="1:22" ht="17.25" customHeight="1" thickBot="1">
      <c r="A17" s="1871" t="s">
        <v>939</v>
      </c>
      <c r="B17" s="1871"/>
      <c r="C17" s="1253">
        <v>137</v>
      </c>
      <c r="D17" s="463">
        <v>714</v>
      </c>
      <c r="E17" s="220">
        <v>5667</v>
      </c>
      <c r="F17" s="381">
        <v>1.1262169880502158E-2</v>
      </c>
      <c r="G17" s="220">
        <v>2525</v>
      </c>
      <c r="H17" s="144">
        <v>3142</v>
      </c>
      <c r="I17" s="345">
        <v>1214</v>
      </c>
      <c r="J17" s="365">
        <v>32852</v>
      </c>
      <c r="K17" s="381">
        <v>6.5287595714532715E-2</v>
      </c>
      <c r="L17" s="365">
        <v>12312</v>
      </c>
      <c r="M17" s="220">
        <v>20540</v>
      </c>
      <c r="N17" s="224">
        <v>8904</v>
      </c>
      <c r="O17" s="1083">
        <v>0.27103372701814199</v>
      </c>
      <c r="P17" s="365">
        <v>23948</v>
      </c>
      <c r="Q17" s="1339">
        <v>0.72896627298185801</v>
      </c>
      <c r="R17" s="389"/>
      <c r="S17" s="32"/>
      <c r="T17" s="32"/>
      <c r="U17" s="32"/>
    </row>
    <row r="18" spans="1:22" s="167" customFormat="1" ht="17.25" customHeight="1">
      <c r="A18" s="1900" t="s">
        <v>941</v>
      </c>
      <c r="B18" s="1332" t="s">
        <v>185</v>
      </c>
      <c r="C18" s="948">
        <f>C17-C16</f>
        <v>-3</v>
      </c>
      <c r="D18" s="1333">
        <f>D17-D16</f>
        <v>-26</v>
      </c>
      <c r="E18" s="909">
        <f>E17-E16</f>
        <v>-61</v>
      </c>
      <c r="F18" s="1027" t="s">
        <v>52</v>
      </c>
      <c r="G18" s="909">
        <f>G17-G16</f>
        <v>-17</v>
      </c>
      <c r="H18" s="1101">
        <f>H17-H16</f>
        <v>-44</v>
      </c>
      <c r="I18" s="1026">
        <f>I17-I16</f>
        <v>4</v>
      </c>
      <c r="J18" s="1026">
        <f>J17-J16</f>
        <v>3090</v>
      </c>
      <c r="K18" s="1027" t="s">
        <v>52</v>
      </c>
      <c r="L18" s="909">
        <f>L17-L16</f>
        <v>1224</v>
      </c>
      <c r="M18" s="909">
        <f>M17-M16</f>
        <v>1866</v>
      </c>
      <c r="N18" s="909">
        <f>N17-N16</f>
        <v>425</v>
      </c>
      <c r="O18" s="1334" t="s">
        <v>52</v>
      </c>
      <c r="P18" s="909">
        <f>P17-P16</f>
        <v>2665</v>
      </c>
      <c r="Q18" s="1340" t="s">
        <v>52</v>
      </c>
      <c r="S18" s="32"/>
      <c r="T18" s="32"/>
      <c r="U18" s="32"/>
      <c r="V18" s="16"/>
    </row>
    <row r="19" spans="1:22" s="167" customFormat="1" ht="17.25" customHeight="1">
      <c r="A19" s="1901"/>
      <c r="B19" s="1335" t="s">
        <v>186</v>
      </c>
      <c r="C19" s="952">
        <f>C17/C16-1</f>
        <v>-2.1428571428571463E-2</v>
      </c>
      <c r="D19" s="1237">
        <f>D17/D16-1</f>
        <v>-3.5135135135135109E-2</v>
      </c>
      <c r="E19" s="914">
        <f>E17/E16-1</f>
        <v>-1.0649441340782162E-2</v>
      </c>
      <c r="F19" s="1036" t="s">
        <v>52</v>
      </c>
      <c r="G19" s="914">
        <f>G17/G16-1</f>
        <v>-6.6876475216365305E-3</v>
      </c>
      <c r="H19" s="1211">
        <f>H17/H16-1</f>
        <v>-1.381042059008164E-2</v>
      </c>
      <c r="I19" s="1035">
        <f>I17/I16-1</f>
        <v>3.3057851239668423E-3</v>
      </c>
      <c r="J19" s="1035">
        <f>J17/J16-1</f>
        <v>0.10382366776426322</v>
      </c>
      <c r="K19" s="1036" t="s">
        <v>52</v>
      </c>
      <c r="L19" s="914">
        <f>L17/L16-1</f>
        <v>0.11038961038961048</v>
      </c>
      <c r="M19" s="914">
        <f>M17/M16-1</f>
        <v>9.9925029452714975E-2</v>
      </c>
      <c r="N19" s="914">
        <f>N17/N16-1</f>
        <v>5.0123835357943181E-2</v>
      </c>
      <c r="O19" s="1336" t="s">
        <v>52</v>
      </c>
      <c r="P19" s="914">
        <f>P17/P16-1</f>
        <v>0.12521730958981347</v>
      </c>
      <c r="Q19" s="1341" t="s">
        <v>52</v>
      </c>
    </row>
    <row r="20" spans="1:22" s="167" customFormat="1" ht="17.25" customHeight="1">
      <c r="A20" s="1902" t="s">
        <v>945</v>
      </c>
      <c r="B20" s="1337" t="s">
        <v>185</v>
      </c>
      <c r="C20" s="955">
        <f>C17-C12</f>
        <v>-2</v>
      </c>
      <c r="D20" s="1238">
        <f>D17-D12</f>
        <v>-22</v>
      </c>
      <c r="E20" s="919">
        <f>E17-E12</f>
        <v>319</v>
      </c>
      <c r="F20" s="1033" t="s">
        <v>52</v>
      </c>
      <c r="G20" s="919">
        <f>G17-G12</f>
        <v>107</v>
      </c>
      <c r="H20" s="1103">
        <f>H17-H12</f>
        <v>212</v>
      </c>
      <c r="I20" s="1032">
        <f>I17-I12</f>
        <v>41</v>
      </c>
      <c r="J20" s="1032">
        <f>J17-J12</f>
        <v>7800</v>
      </c>
      <c r="K20" s="1033" t="s">
        <v>52</v>
      </c>
      <c r="L20" s="919">
        <f>L17-L12</f>
        <v>3294</v>
      </c>
      <c r="M20" s="919">
        <f>M17-M12</f>
        <v>4506</v>
      </c>
      <c r="N20" s="919">
        <f>N17-N12</f>
        <v>908</v>
      </c>
      <c r="O20" s="1338" t="s">
        <v>52</v>
      </c>
      <c r="P20" s="919">
        <f>P17-P12</f>
        <v>6892</v>
      </c>
      <c r="Q20" s="1342" t="s">
        <v>52</v>
      </c>
    </row>
    <row r="21" spans="1:22" s="167" customFormat="1" ht="17.25" customHeight="1">
      <c r="A21" s="1901"/>
      <c r="B21" s="1335" t="s">
        <v>186</v>
      </c>
      <c r="C21" s="952">
        <f>C17/C12-1</f>
        <v>-1.4388489208633115E-2</v>
      </c>
      <c r="D21" s="1237">
        <f>D17/D12-1</f>
        <v>-2.9891304347826053E-2</v>
      </c>
      <c r="E21" s="914">
        <f>E17/E12-1</f>
        <v>5.9648466716529569E-2</v>
      </c>
      <c r="F21" s="1036" t="s">
        <v>52</v>
      </c>
      <c r="G21" s="914">
        <f>G17/G12-1</f>
        <v>4.4251447477253958E-2</v>
      </c>
      <c r="H21" s="1211">
        <f>H17/H12-1</f>
        <v>7.2354948805460673E-2</v>
      </c>
      <c r="I21" s="1035">
        <f>I17/I12-1</f>
        <v>3.4953111679454363E-2</v>
      </c>
      <c r="J21" s="1035">
        <f>J17/J12-1</f>
        <v>0.31135238703496726</v>
      </c>
      <c r="K21" s="1036" t="s">
        <v>52</v>
      </c>
      <c r="L21" s="914">
        <f>L17/L12-1</f>
        <v>0.36526946107784442</v>
      </c>
      <c r="M21" s="914">
        <f>M17/M12-1</f>
        <v>0.28102781589123116</v>
      </c>
      <c r="N21" s="914">
        <f>N17/N12-1</f>
        <v>0.11355677838919465</v>
      </c>
      <c r="O21" s="1336" t="s">
        <v>52</v>
      </c>
      <c r="P21" s="914">
        <f>P17/P12-1</f>
        <v>0.40408067542213888</v>
      </c>
      <c r="Q21" s="1341" t="s">
        <v>52</v>
      </c>
    </row>
    <row r="22" spans="1:22" ht="17.25" customHeight="1">
      <c r="A22" s="1902" t="s">
        <v>944</v>
      </c>
      <c r="B22" s="1337" t="s">
        <v>185</v>
      </c>
      <c r="C22" s="955">
        <f>C17-C7</f>
        <v>0</v>
      </c>
      <c r="D22" s="1238">
        <f>D17-D7</f>
        <v>-201</v>
      </c>
      <c r="E22" s="919">
        <f>E17-E7</f>
        <v>-952</v>
      </c>
      <c r="F22" s="1033" t="s">
        <v>52</v>
      </c>
      <c r="G22" s="919">
        <f>G17-G7</f>
        <v>-354</v>
      </c>
      <c r="H22" s="1103">
        <f>H17-H7</f>
        <v>-598</v>
      </c>
      <c r="I22" s="1032">
        <f>I17-I7</f>
        <v>353</v>
      </c>
      <c r="J22" s="1032">
        <f>J17-J7</f>
        <v>13017</v>
      </c>
      <c r="K22" s="1033" t="s">
        <v>52</v>
      </c>
      <c r="L22" s="919">
        <f>L17-L7</f>
        <v>4939</v>
      </c>
      <c r="M22" s="919">
        <f>M17-M7</f>
        <v>8078</v>
      </c>
      <c r="N22" s="919">
        <f>N17-N7</f>
        <v>-1949</v>
      </c>
      <c r="O22" s="1338" t="s">
        <v>52</v>
      </c>
      <c r="P22" s="919">
        <f>P17-P7</f>
        <v>14966</v>
      </c>
      <c r="Q22" s="1342" t="s">
        <v>52</v>
      </c>
    </row>
    <row r="23" spans="1:22" ht="17.25" customHeight="1">
      <c r="A23" s="2027"/>
      <c r="B23" s="1343" t="s">
        <v>186</v>
      </c>
      <c r="C23" s="916">
        <f>C17/C7-1</f>
        <v>0</v>
      </c>
      <c r="D23" s="1344">
        <f>D17/D7-1</f>
        <v>-0.21967213114754103</v>
      </c>
      <c r="E23" s="937">
        <f>E17/E7-1</f>
        <v>-0.14382837286599182</v>
      </c>
      <c r="F23" s="1198" t="s">
        <v>52</v>
      </c>
      <c r="G23" s="937">
        <f>G17/G7-1</f>
        <v>-0.12295936088919768</v>
      </c>
      <c r="H23" s="1212">
        <f>H17/H7-1</f>
        <v>-0.15989304812834226</v>
      </c>
      <c r="I23" s="1209">
        <f>I17/I7-1</f>
        <v>0.40998838559814166</v>
      </c>
      <c r="J23" s="1209">
        <f>J17/J7-1</f>
        <v>0.6562641794807158</v>
      </c>
      <c r="K23" s="1198" t="s">
        <v>52</v>
      </c>
      <c r="L23" s="937">
        <f>L17/L7-1</f>
        <v>0.66987657669876577</v>
      </c>
      <c r="M23" s="937">
        <f>M17/M7-1</f>
        <v>0.64821056010271216</v>
      </c>
      <c r="N23" s="937">
        <f>N17/N7-1</f>
        <v>-0.17958168248410578</v>
      </c>
      <c r="O23" s="1345" t="s">
        <v>52</v>
      </c>
      <c r="P23" s="937">
        <f>P17/P7-1</f>
        <v>1.6662213315519927</v>
      </c>
      <c r="Q23" s="1346" t="s">
        <v>52</v>
      </c>
    </row>
    <row r="24" spans="1:22" ht="17.25" customHeight="1">
      <c r="A24" s="903"/>
      <c r="B24" s="258"/>
      <c r="C24" s="256"/>
      <c r="D24" s="256"/>
      <c r="E24" s="256"/>
      <c r="F24" s="257"/>
      <c r="G24" s="256"/>
      <c r="H24" s="256"/>
      <c r="I24" s="256"/>
      <c r="J24" s="256"/>
      <c r="K24" s="257"/>
      <c r="L24" s="256"/>
      <c r="M24" s="256"/>
      <c r="N24" s="256"/>
      <c r="O24" s="1630"/>
      <c r="P24" s="256"/>
      <c r="Q24" s="1630"/>
    </row>
    <row r="25" spans="1:22" ht="17.25" customHeight="1">
      <c r="A25" s="394" t="s">
        <v>618</v>
      </c>
      <c r="M25" s="207"/>
      <c r="N25" s="207"/>
      <c r="O25" s="207"/>
      <c r="P25" s="207"/>
      <c r="Q25" s="207"/>
    </row>
    <row r="26" spans="1:22" ht="17.25" customHeight="1">
      <c r="A26" s="418" t="s">
        <v>614</v>
      </c>
      <c r="M26" s="207"/>
      <c r="N26" s="207"/>
      <c r="O26" s="207"/>
      <c r="P26" s="207"/>
      <c r="Q26" s="207"/>
    </row>
    <row r="27" spans="1:22" ht="17.25" customHeight="1">
      <c r="A27" s="473" t="s">
        <v>615</v>
      </c>
      <c r="M27" s="207"/>
      <c r="N27" s="207"/>
      <c r="O27" s="207"/>
      <c r="P27" s="207"/>
      <c r="Q27" s="207"/>
    </row>
    <row r="28" spans="1:22" ht="17.25" customHeight="1">
      <c r="A28" s="413" t="s">
        <v>612</v>
      </c>
    </row>
    <row r="29" spans="1:22" ht="17.25" customHeight="1">
      <c r="A29" s="413" t="s">
        <v>611</v>
      </c>
      <c r="J29" s="32"/>
      <c r="K29" s="431"/>
      <c r="L29" s="431"/>
      <c r="M29" s="207"/>
      <c r="N29" s="207"/>
      <c r="O29" s="207"/>
      <c r="P29" s="207"/>
      <c r="Q29" s="207"/>
    </row>
    <row r="30" spans="1:22" ht="17.25" customHeight="1">
      <c r="A30" s="413" t="s">
        <v>623</v>
      </c>
      <c r="H30" s="431"/>
      <c r="I30" s="431"/>
      <c r="J30" s="32"/>
      <c r="K30" s="32"/>
      <c r="L30" s="32"/>
      <c r="M30" s="207"/>
      <c r="N30" s="207"/>
      <c r="O30" s="207"/>
      <c r="P30" s="207"/>
      <c r="Q30" s="207"/>
    </row>
    <row r="31" spans="1:22" ht="17.25" customHeight="1">
      <c r="A31" s="419" t="s">
        <v>619</v>
      </c>
      <c r="B31"/>
      <c r="C31" s="377"/>
      <c r="D31" s="141"/>
      <c r="E31" s="141"/>
      <c r="F31" s="141"/>
      <c r="G31" s="141"/>
      <c r="H31" s="141"/>
      <c r="I31" s="141"/>
      <c r="J31" s="141"/>
      <c r="K31" s="141"/>
      <c r="L31" s="141"/>
      <c r="M31" s="141"/>
      <c r="N31" s="141"/>
      <c r="O31" s="141"/>
      <c r="P31" s="141"/>
      <c r="Q31" s="141"/>
    </row>
    <row r="32" spans="1:22">
      <c r="A32" s="69" t="s">
        <v>513</v>
      </c>
      <c r="D32" s="208"/>
      <c r="E32" s="208"/>
      <c r="F32" s="208"/>
      <c r="G32" s="208"/>
      <c r="H32" s="208"/>
      <c r="I32" s="208"/>
      <c r="J32" s="208"/>
      <c r="K32" s="208"/>
      <c r="L32" s="208"/>
      <c r="M32" s="208"/>
      <c r="N32" s="208"/>
      <c r="O32" s="208"/>
      <c r="P32" s="208"/>
      <c r="Q32" s="208"/>
    </row>
    <row r="33" spans="4:17">
      <c r="D33" s="208"/>
      <c r="E33" s="208"/>
      <c r="F33" s="208"/>
      <c r="G33" s="208"/>
      <c r="H33" s="208"/>
      <c r="I33" s="208"/>
      <c r="J33" s="208"/>
      <c r="K33" s="208"/>
      <c r="L33" s="208"/>
      <c r="M33" s="208"/>
      <c r="N33" s="208"/>
      <c r="O33" s="208"/>
      <c r="P33" s="208"/>
      <c r="Q33" s="208"/>
    </row>
  </sheetData>
  <mergeCells count="28">
    <mergeCell ref="A13:B13"/>
    <mergeCell ref="A14:B14"/>
    <mergeCell ref="G5:H5"/>
    <mergeCell ref="E4:H4"/>
    <mergeCell ref="A20:A21"/>
    <mergeCell ref="A22:A23"/>
    <mergeCell ref="A3:B6"/>
    <mergeCell ref="L4:M5"/>
    <mergeCell ref="A7:B7"/>
    <mergeCell ref="A8:B8"/>
    <mergeCell ref="A9:B9"/>
    <mergeCell ref="A10:B10"/>
    <mergeCell ref="A11:B11"/>
    <mergeCell ref="J3:Q3"/>
    <mergeCell ref="A17:B17"/>
    <mergeCell ref="A15:B15"/>
    <mergeCell ref="A16:B16"/>
    <mergeCell ref="A12:B12"/>
    <mergeCell ref="A18:A19"/>
    <mergeCell ref="J4:K5"/>
    <mergeCell ref="N4:Q4"/>
    <mergeCell ref="N5:O5"/>
    <mergeCell ref="P5:Q5"/>
    <mergeCell ref="I3:I6"/>
    <mergeCell ref="C3:H3"/>
    <mergeCell ref="C4:C6"/>
    <mergeCell ref="D4:D6"/>
    <mergeCell ref="E5:F5"/>
  </mergeCells>
  <hyperlinks>
    <hyperlink ref="S2" location="OBSAH!A1" display="Zpět na obsah"/>
  </hyperlinks>
  <pageMargins left="0.70866141732283472" right="0.70866141732283472" top="0.78740157480314965" bottom="0.78740157480314965" header="0.31496062992125984" footer="0.31496062992125984"/>
  <pageSetup paperSize="9" orientation="landscape" r:id="rId1"/>
  <ignoredErrors>
    <ignoredError sqref="C18:P23" unlockedFormula="1"/>
  </ignoredError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5"/>
  <dimension ref="A1:S38"/>
  <sheetViews>
    <sheetView showGridLines="0" zoomScaleNormal="100" workbookViewId="0"/>
  </sheetViews>
  <sheetFormatPr defaultRowHeight="15"/>
  <cols>
    <col min="1" max="1" width="18.42578125" customWidth="1"/>
    <col min="2" max="7" width="7.7109375" customWidth="1"/>
    <col min="8" max="8" width="9.28515625" customWidth="1"/>
    <col min="9" max="16" width="6.7109375" customWidth="1"/>
  </cols>
  <sheetData>
    <row r="1" spans="1:19" ht="17.25" customHeight="1">
      <c r="A1" s="145" t="s">
        <v>1069</v>
      </c>
    </row>
    <row r="2" spans="1:19" ht="17.25" customHeight="1" thickBot="1">
      <c r="A2" s="1614" t="s">
        <v>1719</v>
      </c>
      <c r="N2" s="146"/>
      <c r="O2" s="146"/>
      <c r="P2" s="146"/>
      <c r="Q2" s="146"/>
      <c r="R2" s="213" t="s">
        <v>1602</v>
      </c>
      <c r="S2" s="146"/>
    </row>
    <row r="3" spans="1:19" ht="30" customHeight="1">
      <c r="A3" s="1905" t="s">
        <v>184</v>
      </c>
      <c r="B3" s="2075" t="s">
        <v>613</v>
      </c>
      <c r="C3" s="1904"/>
      <c r="D3" s="1904"/>
      <c r="E3" s="1904"/>
      <c r="F3" s="1904"/>
      <c r="G3" s="1905"/>
      <c r="H3" s="1873" t="s">
        <v>607</v>
      </c>
      <c r="I3" s="1894" t="s">
        <v>616</v>
      </c>
      <c r="J3" s="1894"/>
      <c r="K3" s="1895"/>
      <c r="L3" s="1895"/>
      <c r="M3" s="1895"/>
      <c r="N3" s="1895"/>
      <c r="O3" s="1895"/>
      <c r="P3" s="1896"/>
    </row>
    <row r="4" spans="1:19" ht="17.25" customHeight="1">
      <c r="A4" s="1906"/>
      <c r="B4" s="1938" t="s">
        <v>598</v>
      </c>
      <c r="C4" s="1869" t="s">
        <v>608</v>
      </c>
      <c r="D4" s="2069" t="s">
        <v>609</v>
      </c>
      <c r="E4" s="1942"/>
      <c r="F4" s="1942"/>
      <c r="G4" s="1933"/>
      <c r="H4" s="1874"/>
      <c r="I4" s="2138" t="s">
        <v>4</v>
      </c>
      <c r="J4" s="2060"/>
      <c r="K4" s="1887" t="s">
        <v>275</v>
      </c>
      <c r="L4" s="2109"/>
      <c r="M4" s="1887" t="s">
        <v>38</v>
      </c>
      <c r="N4" s="1887"/>
      <c r="O4" s="1887"/>
      <c r="P4" s="1870"/>
    </row>
    <row r="5" spans="1:19" ht="30" customHeight="1">
      <c r="A5" s="1906"/>
      <c r="B5" s="1938"/>
      <c r="C5" s="1869"/>
      <c r="D5" s="2076" t="s">
        <v>4</v>
      </c>
      <c r="E5" s="2077"/>
      <c r="F5" s="2076" t="s">
        <v>178</v>
      </c>
      <c r="G5" s="2032"/>
      <c r="H5" s="1874"/>
      <c r="I5" s="2046"/>
      <c r="J5" s="2139"/>
      <c r="K5" s="2109"/>
      <c r="L5" s="2109"/>
      <c r="M5" s="2000" t="s">
        <v>610</v>
      </c>
      <c r="N5" s="2002"/>
      <c r="O5" s="1920" t="s">
        <v>597</v>
      </c>
      <c r="P5" s="1920"/>
    </row>
    <row r="6" spans="1:19" ht="17.25" customHeight="1" thickBot="1">
      <c r="A6" s="1907"/>
      <c r="B6" s="1940"/>
      <c r="C6" s="2073"/>
      <c r="D6" s="1145" t="s">
        <v>185</v>
      </c>
      <c r="E6" s="1329" t="s">
        <v>617</v>
      </c>
      <c r="F6" s="1145" t="s">
        <v>7</v>
      </c>
      <c r="G6" s="1330" t="s">
        <v>136</v>
      </c>
      <c r="H6" s="1875"/>
      <c r="I6" s="1331" t="s">
        <v>459</v>
      </c>
      <c r="J6" s="1329" t="s">
        <v>617</v>
      </c>
      <c r="K6" s="1119" t="s">
        <v>7</v>
      </c>
      <c r="L6" s="1119" t="s">
        <v>136</v>
      </c>
      <c r="M6" s="1064" t="s">
        <v>142</v>
      </c>
      <c r="N6" s="1062" t="s">
        <v>176</v>
      </c>
      <c r="O6" s="1064" t="s">
        <v>142</v>
      </c>
      <c r="P6" s="1063" t="s">
        <v>176</v>
      </c>
    </row>
    <row r="7" spans="1:19" ht="17.25" customHeight="1">
      <c r="A7" s="975" t="s">
        <v>1601</v>
      </c>
      <c r="B7" s="758">
        <v>137</v>
      </c>
      <c r="C7" s="632">
        <v>714</v>
      </c>
      <c r="D7" s="439">
        <v>5667</v>
      </c>
      <c r="E7" s="763">
        <v>1.1262169880502158E-2</v>
      </c>
      <c r="F7" s="780">
        <v>2525</v>
      </c>
      <c r="G7" s="760">
        <v>3142</v>
      </c>
      <c r="H7" s="727">
        <v>1214</v>
      </c>
      <c r="I7" s="630">
        <v>32852</v>
      </c>
      <c r="J7" s="763">
        <v>6.5287595714532715E-2</v>
      </c>
      <c r="K7" s="632">
        <v>12312</v>
      </c>
      <c r="L7" s="630">
        <v>20540</v>
      </c>
      <c r="M7" s="630">
        <v>8904</v>
      </c>
      <c r="N7" s="765">
        <v>0.27103372701814199</v>
      </c>
      <c r="O7" s="630">
        <v>23948</v>
      </c>
      <c r="P7" s="1347">
        <v>0.72896627298185801</v>
      </c>
    </row>
    <row r="8" spans="1:19" ht="17.25" customHeight="1">
      <c r="A8" s="977" t="s">
        <v>16</v>
      </c>
      <c r="B8" s="759">
        <v>15</v>
      </c>
      <c r="C8" s="245">
        <v>134</v>
      </c>
      <c r="D8" s="354">
        <v>1106</v>
      </c>
      <c r="E8" s="761">
        <v>1.3812396188478014E-2</v>
      </c>
      <c r="F8" s="224">
        <v>519</v>
      </c>
      <c r="G8" s="15">
        <v>587</v>
      </c>
      <c r="H8" s="1253">
        <v>173</v>
      </c>
      <c r="I8" s="342">
        <v>4310</v>
      </c>
      <c r="J8" s="761">
        <v>5.3825883880958623E-2</v>
      </c>
      <c r="K8" s="224">
        <v>1656</v>
      </c>
      <c r="L8" s="354">
        <v>2654</v>
      </c>
      <c r="M8" s="354">
        <v>1436</v>
      </c>
      <c r="N8" s="1348">
        <v>0.33317865429234339</v>
      </c>
      <c r="O8" s="354">
        <v>2874</v>
      </c>
      <c r="P8" s="1349">
        <v>0.66682134570765661</v>
      </c>
    </row>
    <row r="9" spans="1:19" ht="17.25" customHeight="1">
      <c r="A9" s="977" t="s">
        <v>17</v>
      </c>
      <c r="B9" s="759">
        <v>16</v>
      </c>
      <c r="C9" s="245">
        <v>60</v>
      </c>
      <c r="D9" s="354">
        <v>481</v>
      </c>
      <c r="E9" s="761">
        <v>9.3939808214362434E-3</v>
      </c>
      <c r="F9" s="224">
        <v>243</v>
      </c>
      <c r="G9" s="15">
        <v>238</v>
      </c>
      <c r="H9" s="1253">
        <v>137</v>
      </c>
      <c r="I9" s="342">
        <v>3628</v>
      </c>
      <c r="J9" s="761">
        <v>7.0855223326758199E-2</v>
      </c>
      <c r="K9" s="224">
        <v>1275</v>
      </c>
      <c r="L9" s="354">
        <v>2353</v>
      </c>
      <c r="M9" s="354">
        <v>1195</v>
      </c>
      <c r="N9" s="1348">
        <v>0.32938257993384784</v>
      </c>
      <c r="O9" s="354">
        <v>2433</v>
      </c>
      <c r="P9" s="1349">
        <v>0.6706174200661521</v>
      </c>
    </row>
    <row r="10" spans="1:19" ht="17.25" customHeight="1">
      <c r="A10" s="977" t="s">
        <v>18</v>
      </c>
      <c r="B10" s="759">
        <v>7</v>
      </c>
      <c r="C10" s="245">
        <v>14</v>
      </c>
      <c r="D10" s="354">
        <v>107</v>
      </c>
      <c r="E10" s="761">
        <v>3.3707157258064517E-3</v>
      </c>
      <c r="F10" s="224">
        <v>44</v>
      </c>
      <c r="G10" s="15">
        <v>63</v>
      </c>
      <c r="H10" s="1253">
        <v>79</v>
      </c>
      <c r="I10" s="342">
        <v>1324</v>
      </c>
      <c r="J10" s="761">
        <v>4.1708669354838711E-2</v>
      </c>
      <c r="K10" s="224">
        <v>458</v>
      </c>
      <c r="L10" s="354">
        <v>866</v>
      </c>
      <c r="M10" s="354">
        <v>197</v>
      </c>
      <c r="N10" s="1348">
        <v>0.1487915407854985</v>
      </c>
      <c r="O10" s="354">
        <v>1127</v>
      </c>
      <c r="P10" s="1349">
        <v>0.8512084592145015</v>
      </c>
    </row>
    <row r="11" spans="1:19" ht="17.25" customHeight="1">
      <c r="A11" s="977" t="s">
        <v>19</v>
      </c>
      <c r="B11" s="759">
        <v>3</v>
      </c>
      <c r="C11" s="245">
        <v>26</v>
      </c>
      <c r="D11" s="354">
        <v>161</v>
      </c>
      <c r="E11" s="761">
        <v>5.7809694793536804E-3</v>
      </c>
      <c r="F11" s="224">
        <v>65</v>
      </c>
      <c r="G11" s="15">
        <v>96</v>
      </c>
      <c r="H11" s="1253">
        <v>50</v>
      </c>
      <c r="I11" s="342">
        <v>1385</v>
      </c>
      <c r="J11" s="761">
        <v>4.973070017953321E-2</v>
      </c>
      <c r="K11" s="224">
        <v>486</v>
      </c>
      <c r="L11" s="354">
        <v>899</v>
      </c>
      <c r="M11" s="354">
        <v>166</v>
      </c>
      <c r="N11" s="1348">
        <v>0.11985559566787003</v>
      </c>
      <c r="O11" s="354">
        <v>1219</v>
      </c>
      <c r="P11" s="1349">
        <v>0.88014440433212993</v>
      </c>
    </row>
    <row r="12" spans="1:19" ht="17.25" customHeight="1">
      <c r="A12" s="977" t="s">
        <v>20</v>
      </c>
      <c r="B12" s="759">
        <v>3</v>
      </c>
      <c r="C12" s="245">
        <v>16</v>
      </c>
      <c r="D12" s="354">
        <v>162</v>
      </c>
      <c r="E12" s="761">
        <v>1.3655904914439855E-2</v>
      </c>
      <c r="F12" s="224">
        <v>81</v>
      </c>
      <c r="G12" s="15">
        <v>81</v>
      </c>
      <c r="H12" s="1253">
        <v>31</v>
      </c>
      <c r="I12" s="342">
        <v>983</v>
      </c>
      <c r="J12" s="761">
        <v>8.2862682289471468E-2</v>
      </c>
      <c r="K12" s="224">
        <v>416</v>
      </c>
      <c r="L12" s="354">
        <v>567</v>
      </c>
      <c r="M12" s="354">
        <v>162</v>
      </c>
      <c r="N12" s="1348">
        <v>0.16480162767039674</v>
      </c>
      <c r="O12" s="354">
        <v>821</v>
      </c>
      <c r="P12" s="1349">
        <v>0.83519837232960326</v>
      </c>
    </row>
    <row r="13" spans="1:19" ht="17.25" customHeight="1">
      <c r="A13" s="977" t="s">
        <v>21</v>
      </c>
      <c r="B13" s="759">
        <v>12</v>
      </c>
      <c r="C13" s="245">
        <v>40</v>
      </c>
      <c r="D13" s="354">
        <v>325</v>
      </c>
      <c r="E13" s="761">
        <v>8.658354646206309E-3</v>
      </c>
      <c r="F13" s="224">
        <v>140</v>
      </c>
      <c r="G13" s="15">
        <v>185</v>
      </c>
      <c r="H13" s="1253">
        <v>87</v>
      </c>
      <c r="I13" s="342">
        <v>2513</v>
      </c>
      <c r="J13" s="761">
        <v>6.6949062233589082E-2</v>
      </c>
      <c r="K13" s="224">
        <v>1002</v>
      </c>
      <c r="L13" s="354">
        <v>1511</v>
      </c>
      <c r="M13" s="354">
        <v>502</v>
      </c>
      <c r="N13" s="1348">
        <v>0.19976124154397135</v>
      </c>
      <c r="O13" s="354">
        <v>2011</v>
      </c>
      <c r="P13" s="1349">
        <v>0.80023875845602865</v>
      </c>
    </row>
    <row r="14" spans="1:19" ht="17.25" customHeight="1">
      <c r="A14" s="977" t="s">
        <v>22</v>
      </c>
      <c r="B14" s="759">
        <v>1</v>
      </c>
      <c r="C14" s="245">
        <v>28</v>
      </c>
      <c r="D14" s="354">
        <v>302</v>
      </c>
      <c r="E14" s="761">
        <v>1.5899757818258399E-2</v>
      </c>
      <c r="F14" s="224">
        <v>114</v>
      </c>
      <c r="G14" s="15">
        <v>188</v>
      </c>
      <c r="H14" s="1253">
        <v>42</v>
      </c>
      <c r="I14" s="342">
        <v>861</v>
      </c>
      <c r="J14" s="761">
        <v>4.5330104243445302E-2</v>
      </c>
      <c r="K14" s="224">
        <v>342</v>
      </c>
      <c r="L14" s="354">
        <v>519</v>
      </c>
      <c r="M14" s="354">
        <v>297</v>
      </c>
      <c r="N14" s="1348">
        <v>0.34494773519163763</v>
      </c>
      <c r="O14" s="354">
        <v>564</v>
      </c>
      <c r="P14" s="1349">
        <v>0.65505226480836232</v>
      </c>
    </row>
    <row r="15" spans="1:19" ht="17.25" customHeight="1">
      <c r="A15" s="977" t="s">
        <v>23</v>
      </c>
      <c r="B15" s="759">
        <v>13</v>
      </c>
      <c r="C15" s="245">
        <v>57</v>
      </c>
      <c r="D15" s="354">
        <v>400</v>
      </c>
      <c r="E15" s="761">
        <v>1.4919249561747044E-2</v>
      </c>
      <c r="F15" s="224">
        <v>158</v>
      </c>
      <c r="G15" s="15">
        <v>242</v>
      </c>
      <c r="H15" s="1253">
        <v>73</v>
      </c>
      <c r="I15" s="342">
        <v>1880</v>
      </c>
      <c r="J15" s="761">
        <v>7.0120472940211107E-2</v>
      </c>
      <c r="K15" s="224">
        <v>688</v>
      </c>
      <c r="L15" s="354">
        <v>1192</v>
      </c>
      <c r="M15" s="354">
        <v>681</v>
      </c>
      <c r="N15" s="1348">
        <v>0.36223404255319147</v>
      </c>
      <c r="O15" s="354">
        <v>1199</v>
      </c>
      <c r="P15" s="1349">
        <v>0.63776595744680853</v>
      </c>
    </row>
    <row r="16" spans="1:19" ht="17.25" customHeight="1">
      <c r="A16" s="977" t="s">
        <v>24</v>
      </c>
      <c r="B16" s="759">
        <v>8</v>
      </c>
      <c r="C16" s="245">
        <v>16</v>
      </c>
      <c r="D16" s="354">
        <v>116</v>
      </c>
      <c r="E16" s="761">
        <v>4.4867331940898897E-3</v>
      </c>
      <c r="F16" s="224">
        <v>38</v>
      </c>
      <c r="G16" s="15">
        <v>78</v>
      </c>
      <c r="H16" s="1253">
        <v>73</v>
      </c>
      <c r="I16" s="342">
        <v>1825</v>
      </c>
      <c r="J16" s="761">
        <v>7.0588690338052137E-2</v>
      </c>
      <c r="K16" s="224">
        <v>658</v>
      </c>
      <c r="L16" s="354">
        <v>1167</v>
      </c>
      <c r="M16" s="354">
        <v>344</v>
      </c>
      <c r="N16" s="1348">
        <v>0.1884931506849315</v>
      </c>
      <c r="O16" s="354">
        <v>1481</v>
      </c>
      <c r="P16" s="1349">
        <v>0.81150684931506845</v>
      </c>
    </row>
    <row r="17" spans="1:16" ht="17.25" customHeight="1">
      <c r="A17" s="977" t="s">
        <v>25</v>
      </c>
      <c r="B17" s="759">
        <v>8</v>
      </c>
      <c r="C17" s="245">
        <v>15</v>
      </c>
      <c r="D17" s="354">
        <v>130</v>
      </c>
      <c r="E17" s="761">
        <v>5.2468014691044113E-3</v>
      </c>
      <c r="F17" s="224">
        <v>49</v>
      </c>
      <c r="G17" s="15">
        <v>81</v>
      </c>
      <c r="H17" s="1253">
        <v>58</v>
      </c>
      <c r="I17" s="342">
        <v>1618</v>
      </c>
      <c r="J17" s="761">
        <v>6.5302498284699514E-2</v>
      </c>
      <c r="K17" s="224">
        <v>551</v>
      </c>
      <c r="L17" s="354">
        <v>1067</v>
      </c>
      <c r="M17" s="354">
        <v>277</v>
      </c>
      <c r="N17" s="1348">
        <v>0.17119901112484548</v>
      </c>
      <c r="O17" s="354">
        <v>1341</v>
      </c>
      <c r="P17" s="1349">
        <v>0.82880098887515452</v>
      </c>
    </row>
    <row r="18" spans="1:16" ht="17.25" customHeight="1">
      <c r="A18" s="977" t="s">
        <v>26</v>
      </c>
      <c r="B18" s="759">
        <v>17</v>
      </c>
      <c r="C18" s="245">
        <v>99</v>
      </c>
      <c r="D18" s="354">
        <v>758</v>
      </c>
      <c r="E18" s="761">
        <v>1.3983691842231487E-2</v>
      </c>
      <c r="F18" s="224">
        <v>335</v>
      </c>
      <c r="G18" s="15">
        <v>423</v>
      </c>
      <c r="H18" s="1253">
        <v>122</v>
      </c>
      <c r="I18" s="342">
        <v>4277</v>
      </c>
      <c r="J18" s="761">
        <v>7.8902704497657086E-2</v>
      </c>
      <c r="K18" s="224">
        <v>1630</v>
      </c>
      <c r="L18" s="354">
        <v>2647</v>
      </c>
      <c r="M18" s="354">
        <v>1026</v>
      </c>
      <c r="N18" s="1348">
        <v>0.23988777180266541</v>
      </c>
      <c r="O18" s="354">
        <v>3251</v>
      </c>
      <c r="P18" s="1349">
        <v>0.76011222819733459</v>
      </c>
    </row>
    <row r="19" spans="1:16" ht="17.25" customHeight="1">
      <c r="A19" s="977" t="s">
        <v>27</v>
      </c>
      <c r="B19" s="759">
        <v>14</v>
      </c>
      <c r="C19" s="245">
        <v>85</v>
      </c>
      <c r="D19" s="354">
        <v>652</v>
      </c>
      <c r="E19" s="761">
        <v>2.1006508151298408E-2</v>
      </c>
      <c r="F19" s="224">
        <v>321</v>
      </c>
      <c r="G19" s="15">
        <v>331</v>
      </c>
      <c r="H19" s="1253">
        <v>87</v>
      </c>
      <c r="I19" s="342">
        <v>2627</v>
      </c>
      <c r="J19" s="761">
        <v>8.4638185450093439E-2</v>
      </c>
      <c r="K19" s="224">
        <v>1021</v>
      </c>
      <c r="L19" s="354">
        <v>1606</v>
      </c>
      <c r="M19" s="354">
        <v>878</v>
      </c>
      <c r="N19" s="1348">
        <v>0.33422154548915112</v>
      </c>
      <c r="O19" s="354">
        <v>1749</v>
      </c>
      <c r="P19" s="1349">
        <v>0.66577845451084883</v>
      </c>
    </row>
    <row r="20" spans="1:16" ht="17.25" customHeight="1">
      <c r="A20" s="977" t="s">
        <v>28</v>
      </c>
      <c r="B20" s="759">
        <v>9</v>
      </c>
      <c r="C20" s="245">
        <v>45</v>
      </c>
      <c r="D20" s="342">
        <v>278</v>
      </c>
      <c r="E20" s="761">
        <v>1.0125291375291376E-2</v>
      </c>
      <c r="F20" s="224">
        <v>102</v>
      </c>
      <c r="G20" s="15">
        <v>176</v>
      </c>
      <c r="H20" s="1253">
        <v>70</v>
      </c>
      <c r="I20" s="342">
        <v>2041</v>
      </c>
      <c r="J20" s="761">
        <v>7.4337121212121215E-2</v>
      </c>
      <c r="K20" s="224">
        <v>777</v>
      </c>
      <c r="L20" s="342">
        <v>1264</v>
      </c>
      <c r="M20" s="342">
        <v>451</v>
      </c>
      <c r="N20" s="1348">
        <v>0.22097011268985792</v>
      </c>
      <c r="O20" s="342">
        <v>1590</v>
      </c>
      <c r="P20" s="1349">
        <v>0.77902988731014211</v>
      </c>
    </row>
    <row r="21" spans="1:16" ht="17.25" customHeight="1">
      <c r="A21" s="977" t="s">
        <v>29</v>
      </c>
      <c r="B21" s="759">
        <v>11</v>
      </c>
      <c r="C21" s="245">
        <v>79</v>
      </c>
      <c r="D21" s="342">
        <v>689</v>
      </c>
      <c r="E21" s="761">
        <v>1.2810501264316525E-2</v>
      </c>
      <c r="F21" s="224">
        <v>316</v>
      </c>
      <c r="G21" s="15">
        <v>373</v>
      </c>
      <c r="H21" s="1253">
        <v>132</v>
      </c>
      <c r="I21" s="342">
        <v>3580</v>
      </c>
      <c r="J21" s="761">
        <v>6.6562546482225191E-2</v>
      </c>
      <c r="K21" s="224">
        <v>1352</v>
      </c>
      <c r="L21" s="342">
        <v>2228</v>
      </c>
      <c r="M21" s="342">
        <v>1292</v>
      </c>
      <c r="N21" s="1348">
        <v>0.36089385474860336</v>
      </c>
      <c r="O21" s="342">
        <v>2288</v>
      </c>
      <c r="P21" s="1349">
        <v>0.63910614525139664</v>
      </c>
    </row>
    <row r="22" spans="1:16" s="551" customFormat="1" ht="17.25" customHeight="1">
      <c r="A22" s="980"/>
      <c r="B22" s="463"/>
      <c r="C22" s="463"/>
      <c r="D22" s="14"/>
      <c r="E22" s="1636"/>
      <c r="F22" s="815"/>
      <c r="G22" s="14"/>
      <c r="H22" s="463"/>
      <c r="I22" s="815"/>
      <c r="J22" s="1636"/>
      <c r="K22" s="815"/>
      <c r="L22" s="14"/>
      <c r="M22" s="14"/>
      <c r="N22" s="1636"/>
      <c r="O22" s="14"/>
      <c r="P22" s="1636"/>
    </row>
    <row r="23" spans="1:16" ht="17.25" customHeight="1">
      <c r="A23" s="394" t="s">
        <v>618</v>
      </c>
    </row>
    <row r="24" spans="1:16" ht="17.25" customHeight="1">
      <c r="A24" s="418" t="s">
        <v>614</v>
      </c>
    </row>
    <row r="25" spans="1:16" s="377" customFormat="1" ht="17.25" customHeight="1">
      <c r="A25" s="473" t="s">
        <v>615</v>
      </c>
    </row>
    <row r="26" spans="1:16" ht="17.25" customHeight="1">
      <c r="A26" s="413" t="s">
        <v>612</v>
      </c>
    </row>
    <row r="27" spans="1:16">
      <c r="A27" s="413" t="s">
        <v>611</v>
      </c>
    </row>
    <row r="28" spans="1:16" s="377" customFormat="1">
      <c r="A28" s="413" t="s">
        <v>623</v>
      </c>
    </row>
    <row r="29" spans="1:16">
      <c r="A29" s="419" t="s">
        <v>619</v>
      </c>
    </row>
    <row r="30" spans="1:16">
      <c r="A30" s="69" t="s">
        <v>513</v>
      </c>
      <c r="B30" s="141"/>
      <c r="C30" s="141"/>
      <c r="D30" s="141"/>
      <c r="E30" s="141"/>
      <c r="F30" s="141"/>
      <c r="G30" s="141"/>
      <c r="H30" s="141"/>
      <c r="I30" s="141"/>
      <c r="J30" s="141"/>
      <c r="K30" s="141"/>
      <c r="L30" s="141"/>
      <c r="M30" s="141"/>
      <c r="N30" s="141"/>
      <c r="O30" s="141"/>
      <c r="P30" s="141"/>
    </row>
    <row r="36" ht="15" customHeight="1"/>
    <row r="38" ht="15" customHeight="1"/>
  </sheetData>
  <mergeCells count="14">
    <mergeCell ref="A3:A6"/>
    <mergeCell ref="B3:G3"/>
    <mergeCell ref="H3:H6"/>
    <mergeCell ref="I3:P3"/>
    <mergeCell ref="B4:B6"/>
    <mergeCell ref="C4:C6"/>
    <mergeCell ref="D4:G4"/>
    <mergeCell ref="I4:J5"/>
    <mergeCell ref="K4:L5"/>
    <mergeCell ref="M4:P4"/>
    <mergeCell ref="D5:E5"/>
    <mergeCell ref="F5:G5"/>
    <mergeCell ref="M5:N5"/>
    <mergeCell ref="O5:P5"/>
  </mergeCells>
  <hyperlinks>
    <hyperlink ref="R2" location="OBSAH!A1" display="Zpět na obsah"/>
  </hyperlinks>
  <pageMargins left="0.70866141732283472" right="0.70866141732283472" top="0.78740157480314965" bottom="0.78740157480314965" header="0.31496062992125984" footer="0.31496062992125984"/>
  <pageSetup paperSize="9"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6"/>
  <dimension ref="A1:Z35"/>
  <sheetViews>
    <sheetView showGridLines="0" zoomScaleNormal="100" workbookViewId="0"/>
  </sheetViews>
  <sheetFormatPr defaultColWidth="9.140625" defaultRowHeight="15"/>
  <cols>
    <col min="1" max="1" width="12.85546875" style="147" customWidth="1"/>
    <col min="2" max="2" width="5.7109375" style="147" customWidth="1"/>
    <col min="3" max="3" width="6.42578125" style="147" customWidth="1"/>
    <col min="4" max="4" width="5" style="147" customWidth="1"/>
    <col min="5" max="6" width="6.42578125" style="475" customWidth="1"/>
    <col min="7" max="7" width="6.42578125" style="147" customWidth="1"/>
    <col min="8" max="8" width="5.7109375" style="147" customWidth="1"/>
    <col min="9" max="9" width="6.42578125" style="147" customWidth="1"/>
    <col min="10" max="10" width="5.42578125" style="147" customWidth="1"/>
    <col min="11" max="11" width="6.42578125" style="147" customWidth="1"/>
    <col min="12" max="12" width="5.7109375" style="147" customWidth="1"/>
    <col min="13" max="13" width="6.85546875" style="147" customWidth="1"/>
    <col min="14" max="14" width="5.28515625" style="147" customWidth="1"/>
    <col min="15" max="15" width="5.7109375" style="147" customWidth="1"/>
    <col min="16" max="16" width="5" style="147" customWidth="1"/>
    <col min="17" max="17" width="5.7109375" style="147" customWidth="1"/>
    <col min="18" max="18" width="4.85546875" style="147" customWidth="1"/>
    <col min="19" max="19" width="5.7109375" style="147" customWidth="1"/>
    <col min="20" max="20" width="4.85546875" style="147" customWidth="1"/>
    <col min="21" max="21" width="6" style="147" customWidth="1"/>
    <col min="22" max="22" width="4.85546875" style="147" customWidth="1"/>
    <col min="23" max="23" width="6.140625" style="147" customWidth="1"/>
    <col min="24" max="24" width="5.5703125" style="147" customWidth="1"/>
    <col min="25" max="25" width="9.140625" style="147"/>
    <col min="26" max="26" width="11.85546875" style="147" bestFit="1" customWidth="1"/>
    <col min="27" max="16384" width="9.140625" style="147"/>
  </cols>
  <sheetData>
    <row r="1" spans="1:26" ht="17.25" customHeight="1">
      <c r="A1" s="165" t="s">
        <v>987</v>
      </c>
      <c r="B1" s="165"/>
      <c r="C1" s="145"/>
      <c r="D1" s="145"/>
      <c r="E1" s="279"/>
      <c r="F1" s="279"/>
      <c r="G1" s="145"/>
      <c r="H1" s="145"/>
      <c r="I1" s="145"/>
      <c r="J1" s="145"/>
      <c r="K1" s="145"/>
      <c r="L1" s="145"/>
      <c r="M1" s="145"/>
      <c r="N1" s="145"/>
      <c r="O1" s="145"/>
      <c r="P1" s="145"/>
      <c r="Q1" s="145"/>
      <c r="R1" s="145"/>
      <c r="S1" s="145"/>
      <c r="T1" s="280"/>
      <c r="U1" s="145"/>
      <c r="V1" s="145"/>
      <c r="W1" s="145"/>
      <c r="X1" s="228"/>
    </row>
    <row r="2" spans="1:26" s="146" customFormat="1" ht="17.25" customHeight="1" thickBot="1">
      <c r="A2" s="1614" t="s">
        <v>1719</v>
      </c>
      <c r="E2" s="474"/>
      <c r="F2" s="474"/>
      <c r="Q2" s="146" t="s">
        <v>0</v>
      </c>
      <c r="Z2" s="213" t="s">
        <v>1602</v>
      </c>
    </row>
    <row r="3" spans="1:26" ht="17.25" customHeight="1">
      <c r="A3" s="1904" t="s">
        <v>192</v>
      </c>
      <c r="B3" s="1905"/>
      <c r="C3" s="2087" t="s">
        <v>67</v>
      </c>
      <c r="D3" s="2005"/>
      <c r="E3" s="2140" t="s">
        <v>620</v>
      </c>
      <c r="F3" s="1963"/>
      <c r="G3" s="2011" t="s">
        <v>41</v>
      </c>
      <c r="H3" s="2011"/>
      <c r="I3" s="2011"/>
      <c r="J3" s="2011"/>
      <c r="K3" s="2011"/>
      <c r="L3" s="2011"/>
      <c r="M3" s="2011"/>
      <c r="N3" s="2011"/>
      <c r="O3" s="2011"/>
      <c r="P3" s="2011"/>
      <c r="Q3" s="2011"/>
      <c r="R3" s="2011"/>
      <c r="S3" s="2011"/>
      <c r="T3" s="2011"/>
      <c r="U3" s="2011"/>
      <c r="V3" s="2011"/>
      <c r="W3" s="2011"/>
      <c r="X3" s="2011"/>
    </row>
    <row r="4" spans="1:26" ht="17.25" customHeight="1">
      <c r="A4" s="1890"/>
      <c r="B4" s="1906"/>
      <c r="C4" s="2103"/>
      <c r="D4" s="2007"/>
      <c r="E4" s="2141"/>
      <c r="F4" s="2142"/>
      <c r="G4" s="1999" t="s">
        <v>160</v>
      </c>
      <c r="H4" s="1973"/>
      <c r="I4" s="1998" t="s">
        <v>161</v>
      </c>
      <c r="J4" s="1973"/>
      <c r="K4" s="2112" t="s">
        <v>43</v>
      </c>
      <c r="L4" s="2113"/>
      <c r="M4" s="1998" t="s">
        <v>46</v>
      </c>
      <c r="N4" s="1973"/>
      <c r="O4" s="1998" t="s">
        <v>44</v>
      </c>
      <c r="P4" s="1973"/>
      <c r="Q4" s="1998" t="s">
        <v>45</v>
      </c>
      <c r="R4" s="1973"/>
      <c r="S4" s="1998" t="s">
        <v>47</v>
      </c>
      <c r="T4" s="1973"/>
      <c r="U4" s="1998" t="s">
        <v>49</v>
      </c>
      <c r="V4" s="1973"/>
      <c r="W4" s="1998" t="s">
        <v>61</v>
      </c>
      <c r="X4" s="1999"/>
    </row>
    <row r="5" spans="1:26" ht="17.25" customHeight="1">
      <c r="A5" s="1890"/>
      <c r="B5" s="1906"/>
      <c r="C5" s="2009"/>
      <c r="D5" s="2008"/>
      <c r="E5" s="2114"/>
      <c r="F5" s="2143"/>
      <c r="G5" s="1920"/>
      <c r="H5" s="2002"/>
      <c r="I5" s="2000"/>
      <c r="J5" s="2002"/>
      <c r="K5" s="2114"/>
      <c r="L5" s="2115"/>
      <c r="M5" s="2000"/>
      <c r="N5" s="2002"/>
      <c r="O5" s="2000"/>
      <c r="P5" s="2002"/>
      <c r="Q5" s="2000"/>
      <c r="R5" s="2002"/>
      <c r="S5" s="2000"/>
      <c r="T5" s="2002"/>
      <c r="U5" s="2000"/>
      <c r="V5" s="2002"/>
      <c r="W5" s="2000"/>
      <c r="X5" s="1920"/>
    </row>
    <row r="6" spans="1:26" ht="17.25" customHeight="1" thickBot="1">
      <c r="A6" s="1891"/>
      <c r="B6" s="1907"/>
      <c r="C6" s="1061" t="s">
        <v>142</v>
      </c>
      <c r="D6" s="1062" t="s">
        <v>151</v>
      </c>
      <c r="E6" s="996" t="s">
        <v>142</v>
      </c>
      <c r="F6" s="1350" t="s">
        <v>239</v>
      </c>
      <c r="G6" s="1072" t="s">
        <v>142</v>
      </c>
      <c r="H6" s="1066" t="s">
        <v>147</v>
      </c>
      <c r="I6" s="1064" t="s">
        <v>142</v>
      </c>
      <c r="J6" s="1066" t="s">
        <v>147</v>
      </c>
      <c r="K6" s="1064" t="s">
        <v>142</v>
      </c>
      <c r="L6" s="1066" t="s">
        <v>147</v>
      </c>
      <c r="M6" s="1064" t="s">
        <v>142</v>
      </c>
      <c r="N6" s="1066" t="s">
        <v>147</v>
      </c>
      <c r="O6" s="1064" t="s">
        <v>142</v>
      </c>
      <c r="P6" s="1066" t="s">
        <v>147</v>
      </c>
      <c r="Q6" s="1064" t="s">
        <v>142</v>
      </c>
      <c r="R6" s="1066" t="s">
        <v>147</v>
      </c>
      <c r="S6" s="1064" t="s">
        <v>142</v>
      </c>
      <c r="T6" s="1066" t="s">
        <v>147</v>
      </c>
      <c r="U6" s="1064" t="s">
        <v>142</v>
      </c>
      <c r="V6" s="1066" t="s">
        <v>147</v>
      </c>
      <c r="W6" s="1064" t="s">
        <v>142</v>
      </c>
      <c r="X6" s="1065" t="s">
        <v>147</v>
      </c>
    </row>
    <row r="7" spans="1:26" s="16" customFormat="1" ht="17.25" customHeight="1">
      <c r="A7" s="1910" t="s">
        <v>11</v>
      </c>
      <c r="B7" s="1911"/>
      <c r="C7" s="354">
        <v>19835</v>
      </c>
      <c r="D7" s="223">
        <v>4.5540958162473423E-2</v>
      </c>
      <c r="E7" s="1351">
        <v>10853</v>
      </c>
      <c r="F7" s="1707">
        <v>0.5471641038568188</v>
      </c>
      <c r="G7" s="354">
        <v>8456</v>
      </c>
      <c r="H7" s="223">
        <v>0.42631711620872198</v>
      </c>
      <c r="I7" s="222">
        <v>567</v>
      </c>
      <c r="J7" s="223">
        <v>2.8585833123266954E-2</v>
      </c>
      <c r="K7" s="222">
        <v>7349</v>
      </c>
      <c r="L7" s="223">
        <v>0.37050668011091503</v>
      </c>
      <c r="M7" s="222">
        <v>139</v>
      </c>
      <c r="N7" s="344">
        <v>7.0078144693723216E-3</v>
      </c>
      <c r="O7" s="222">
        <v>505</v>
      </c>
      <c r="P7" s="344">
        <v>2.546004537433829E-2</v>
      </c>
      <c r="Q7" s="222">
        <v>266</v>
      </c>
      <c r="R7" s="344">
        <v>1.3410637761532644E-2</v>
      </c>
      <c r="S7" s="222">
        <v>623</v>
      </c>
      <c r="T7" s="344">
        <v>3.1409125283589613E-2</v>
      </c>
      <c r="U7" s="222">
        <v>646</v>
      </c>
      <c r="V7" s="344">
        <v>3.2568691706579278E-2</v>
      </c>
      <c r="W7" s="222">
        <v>1284</v>
      </c>
      <c r="X7" s="143">
        <v>6.4734055961683898E-2</v>
      </c>
      <c r="Y7"/>
      <c r="Z7" s="32"/>
    </row>
    <row r="8" spans="1:26" s="16" customFormat="1" ht="17.25" customHeight="1">
      <c r="A8" s="1910" t="s">
        <v>12</v>
      </c>
      <c r="B8" s="1911"/>
      <c r="C8" s="354">
        <v>20046</v>
      </c>
      <c r="D8" s="223">
        <v>4.6934374758549967E-2</v>
      </c>
      <c r="E8" s="1351">
        <v>10541</v>
      </c>
      <c r="F8" s="1707">
        <v>0.52584056669659784</v>
      </c>
      <c r="G8" s="354">
        <v>8566</v>
      </c>
      <c r="H8" s="223">
        <v>0.42731717050783197</v>
      </c>
      <c r="I8" s="222">
        <v>653</v>
      </c>
      <c r="J8" s="223">
        <v>3.2575077322159036E-2</v>
      </c>
      <c r="K8" s="222">
        <v>6955</v>
      </c>
      <c r="L8" s="223">
        <v>0.34695201037613488</v>
      </c>
      <c r="M8" s="222">
        <v>167</v>
      </c>
      <c r="N8" s="344">
        <v>8.3308390701386809E-3</v>
      </c>
      <c r="O8" s="222">
        <v>504</v>
      </c>
      <c r="P8" s="344">
        <v>2.5142173002095182E-2</v>
      </c>
      <c r="Q8" s="222">
        <v>298</v>
      </c>
      <c r="R8" s="344">
        <v>1.4865808640127706E-2</v>
      </c>
      <c r="S8" s="222">
        <v>619</v>
      </c>
      <c r="T8" s="344">
        <v>3.0878978349795472E-2</v>
      </c>
      <c r="U8" s="222">
        <v>837</v>
      </c>
      <c r="V8" s="344">
        <v>4.1753965878479495E-2</v>
      </c>
      <c r="W8" s="222">
        <v>1447</v>
      </c>
      <c r="X8" s="143">
        <v>7.2183976853237547E-2</v>
      </c>
      <c r="Y8"/>
      <c r="Z8" s="32"/>
    </row>
    <row r="9" spans="1:26" s="16" customFormat="1" ht="17.25" customHeight="1">
      <c r="A9" s="1910" t="s">
        <v>13</v>
      </c>
      <c r="B9" s="1911"/>
      <c r="C9" s="354">
        <v>20335</v>
      </c>
      <c r="D9" s="223">
        <v>4.7864064644144153E-2</v>
      </c>
      <c r="E9" s="1351">
        <v>9853</v>
      </c>
      <c r="F9" s="1707">
        <v>0.48453405458568971</v>
      </c>
      <c r="G9" s="354">
        <v>8916</v>
      </c>
      <c r="H9" s="223">
        <v>0.4384558642734202</v>
      </c>
      <c r="I9" s="222">
        <v>640</v>
      </c>
      <c r="J9" s="223">
        <v>3.1472830095893779E-2</v>
      </c>
      <c r="K9" s="222">
        <v>6547</v>
      </c>
      <c r="L9" s="223">
        <v>0.32195721662158838</v>
      </c>
      <c r="M9" s="222">
        <v>189</v>
      </c>
      <c r="N9" s="344">
        <v>9.2943201376936308E-3</v>
      </c>
      <c r="O9" s="222">
        <v>466</v>
      </c>
      <c r="P9" s="344">
        <v>2.2916154413572656E-2</v>
      </c>
      <c r="Q9" s="222">
        <v>264</v>
      </c>
      <c r="R9" s="344">
        <v>1.2982542414556184E-2</v>
      </c>
      <c r="S9" s="222">
        <v>622</v>
      </c>
      <c r="T9" s="344">
        <v>3.0587656749446766E-2</v>
      </c>
      <c r="U9" s="222">
        <v>1017</v>
      </c>
      <c r="V9" s="344">
        <v>5.0012294074256211E-2</v>
      </c>
      <c r="W9" s="222">
        <v>1674</v>
      </c>
      <c r="X9" s="143">
        <v>8.2321121219572163E-2</v>
      </c>
      <c r="Y9"/>
      <c r="Z9" s="32"/>
    </row>
    <row r="10" spans="1:26" s="16" customFormat="1" ht="17.25" customHeight="1">
      <c r="A10" s="1910" t="s">
        <v>135</v>
      </c>
      <c r="B10" s="1911"/>
      <c r="C10" s="342">
        <v>22316</v>
      </c>
      <c r="D10" s="223">
        <v>5.2939850783446214E-2</v>
      </c>
      <c r="E10" s="1352">
        <v>9331</v>
      </c>
      <c r="F10" s="1707">
        <v>0.41813048933500629</v>
      </c>
      <c r="G10" s="342">
        <v>10749</v>
      </c>
      <c r="H10" s="223">
        <v>0.48167234271374798</v>
      </c>
      <c r="I10" s="224">
        <v>1016</v>
      </c>
      <c r="J10" s="223">
        <v>4.5527872378562463E-2</v>
      </c>
      <c r="K10" s="224">
        <v>5762</v>
      </c>
      <c r="L10" s="223">
        <v>0.25820039433590247</v>
      </c>
      <c r="M10" s="224">
        <v>281</v>
      </c>
      <c r="N10" s="344">
        <v>1.2591862340921313E-2</v>
      </c>
      <c r="O10" s="224">
        <v>443</v>
      </c>
      <c r="P10" s="344">
        <v>1.9851227818605485E-2</v>
      </c>
      <c r="Q10" s="224">
        <v>293</v>
      </c>
      <c r="R10" s="344">
        <v>1.3129593117046066E-2</v>
      </c>
      <c r="S10" s="224">
        <v>586</v>
      </c>
      <c r="T10" s="344">
        <v>2.6259186234092131E-2</v>
      </c>
      <c r="U10" s="224">
        <v>780</v>
      </c>
      <c r="V10" s="344">
        <v>3.4952500448108978E-2</v>
      </c>
      <c r="W10" s="224">
        <v>2406</v>
      </c>
      <c r="X10" s="143">
        <v>0.10781502061301308</v>
      </c>
      <c r="Y10"/>
      <c r="Z10" s="32"/>
    </row>
    <row r="11" spans="1:26" s="16" customFormat="1" ht="17.25" customHeight="1">
      <c r="A11" s="1910" t="s">
        <v>183</v>
      </c>
      <c r="B11" s="1911"/>
      <c r="C11" s="342">
        <v>22067</v>
      </c>
      <c r="D11" s="223">
        <v>5.2438844715242364E-2</v>
      </c>
      <c r="E11" s="1352">
        <v>7864</v>
      </c>
      <c r="F11" s="1707">
        <v>0.3563692391353605</v>
      </c>
      <c r="G11" s="342">
        <v>10915</v>
      </c>
      <c r="H11" s="223">
        <v>0.49462999048352746</v>
      </c>
      <c r="I11" s="224">
        <v>1390</v>
      </c>
      <c r="J11" s="223">
        <v>6.2989985045543123E-2</v>
      </c>
      <c r="K11" s="224">
        <v>4693</v>
      </c>
      <c r="L11" s="223">
        <v>0.21267050346671501</v>
      </c>
      <c r="M11" s="224">
        <v>409</v>
      </c>
      <c r="N11" s="344">
        <v>1.8534463225631032E-2</v>
      </c>
      <c r="O11" s="224">
        <v>443</v>
      </c>
      <c r="P11" s="344">
        <v>2.0075225449766618E-2</v>
      </c>
      <c r="Q11" s="224">
        <v>274</v>
      </c>
      <c r="R11" s="344">
        <v>1.2416730865092672E-2</v>
      </c>
      <c r="S11" s="224">
        <v>477</v>
      </c>
      <c r="T11" s="344">
        <v>2.1615987673902208E-2</v>
      </c>
      <c r="U11" s="224">
        <v>797</v>
      </c>
      <c r="V11" s="344">
        <v>3.611727919517832E-2</v>
      </c>
      <c r="W11" s="224">
        <v>2669</v>
      </c>
      <c r="X11" s="143">
        <v>0.12094983459464401</v>
      </c>
      <c r="Y11"/>
      <c r="Z11" s="32"/>
    </row>
    <row r="12" spans="1:26" s="16" customFormat="1" ht="17.25" customHeight="1">
      <c r="A12" s="1910" t="s">
        <v>432</v>
      </c>
      <c r="B12" s="1911"/>
      <c r="C12" s="342">
        <v>25052</v>
      </c>
      <c r="D12" s="223">
        <v>5.9107489182187535E-2</v>
      </c>
      <c r="E12" s="1352">
        <v>7996</v>
      </c>
      <c r="F12" s="1707">
        <v>0.31917611368353827</v>
      </c>
      <c r="G12" s="342">
        <v>12770</v>
      </c>
      <c r="H12" s="223">
        <v>0.50973974133801692</v>
      </c>
      <c r="I12" s="224">
        <v>1874</v>
      </c>
      <c r="J12" s="223">
        <v>7.4804406833785725E-2</v>
      </c>
      <c r="K12" s="224">
        <v>4829</v>
      </c>
      <c r="L12" s="223">
        <v>0.19275906115280217</v>
      </c>
      <c r="M12" s="224">
        <v>587</v>
      </c>
      <c r="N12" s="344">
        <v>2.3431262973016127E-2</v>
      </c>
      <c r="O12" s="224">
        <v>448</v>
      </c>
      <c r="P12" s="344">
        <v>1.7882803768162224E-2</v>
      </c>
      <c r="Q12" s="224">
        <v>299</v>
      </c>
      <c r="R12" s="344">
        <v>1.1935174836340412E-2</v>
      </c>
      <c r="S12" s="224">
        <v>534</v>
      </c>
      <c r="T12" s="344">
        <v>2.1315663420086221E-2</v>
      </c>
      <c r="U12" s="224">
        <v>1079</v>
      </c>
      <c r="V12" s="344">
        <v>4.3070413539837142E-2</v>
      </c>
      <c r="W12" s="224">
        <v>2632</v>
      </c>
      <c r="X12" s="143">
        <v>0.10506147213795305</v>
      </c>
      <c r="Y12"/>
      <c r="Z12" s="32"/>
    </row>
    <row r="13" spans="1:26" s="16" customFormat="1" ht="17.25" customHeight="1">
      <c r="A13" s="1910" t="s">
        <v>529</v>
      </c>
      <c r="B13" s="1911"/>
      <c r="C13" s="342">
        <v>25209</v>
      </c>
      <c r="D13" s="223">
        <v>5.8232041135950992E-2</v>
      </c>
      <c r="E13" s="1352">
        <v>7890</v>
      </c>
      <c r="F13" s="1707">
        <v>0.31298345828870644</v>
      </c>
      <c r="G13" s="342">
        <v>12567</v>
      </c>
      <c r="H13" s="223">
        <v>0.49851243603474948</v>
      </c>
      <c r="I13" s="224">
        <v>2133</v>
      </c>
      <c r="J13" s="223">
        <v>8.4612638343448773E-2</v>
      </c>
      <c r="K13" s="224">
        <v>4724</v>
      </c>
      <c r="L13" s="223">
        <v>0.18739339124915705</v>
      </c>
      <c r="M13" s="224">
        <v>707</v>
      </c>
      <c r="N13" s="344">
        <v>2.804553929152287E-2</v>
      </c>
      <c r="O13" s="224">
        <v>445</v>
      </c>
      <c r="P13" s="344">
        <v>1.765242572097267E-2</v>
      </c>
      <c r="Q13" s="224">
        <v>301</v>
      </c>
      <c r="R13" s="344">
        <v>1.1940180094410726E-2</v>
      </c>
      <c r="S13" s="224">
        <v>534</v>
      </c>
      <c r="T13" s="344">
        <v>2.1182910865167201E-2</v>
      </c>
      <c r="U13" s="224">
        <v>1268</v>
      </c>
      <c r="V13" s="344">
        <v>5.0299496211670437E-2</v>
      </c>
      <c r="W13" s="224">
        <v>2530</v>
      </c>
      <c r="X13" s="143">
        <v>0.10036098218890079</v>
      </c>
      <c r="Y13"/>
      <c r="Z13" s="32"/>
    </row>
    <row r="14" spans="1:26" s="16" customFormat="1" ht="17.25" customHeight="1">
      <c r="A14" s="1910" t="s">
        <v>589</v>
      </c>
      <c r="B14" s="1911"/>
      <c r="C14" s="342">
        <v>24271</v>
      </c>
      <c r="D14" s="223">
        <v>5.4388308003961869E-2</v>
      </c>
      <c r="E14" s="1352">
        <v>8005</v>
      </c>
      <c r="F14" s="1707">
        <v>0.32981747764822217</v>
      </c>
      <c r="G14" s="342">
        <v>11398</v>
      </c>
      <c r="H14" s="223">
        <v>0.46961394256520128</v>
      </c>
      <c r="I14" s="224">
        <v>2125</v>
      </c>
      <c r="J14" s="223">
        <v>8.7553046846030241E-2</v>
      </c>
      <c r="K14" s="224">
        <v>4660</v>
      </c>
      <c r="L14" s="223">
        <v>0.19199868155411809</v>
      </c>
      <c r="M14" s="224">
        <v>776</v>
      </c>
      <c r="N14" s="344">
        <v>3.1972312636479747E-2</v>
      </c>
      <c r="O14" s="224">
        <v>434</v>
      </c>
      <c r="P14" s="344">
        <v>1.7881422273495116E-2</v>
      </c>
      <c r="Q14" s="224">
        <v>309</v>
      </c>
      <c r="R14" s="344">
        <v>1.2731243047258044E-2</v>
      </c>
      <c r="S14" s="224">
        <v>527</v>
      </c>
      <c r="T14" s="344">
        <v>2.1713155617815501E-2</v>
      </c>
      <c r="U14" s="224">
        <v>1468</v>
      </c>
      <c r="V14" s="344">
        <v>6.0483704832928184E-2</v>
      </c>
      <c r="W14" s="224">
        <v>2574</v>
      </c>
      <c r="X14" s="143">
        <v>0.10605249062667381</v>
      </c>
      <c r="Y14"/>
      <c r="Z14" s="32"/>
    </row>
    <row r="15" spans="1:26" s="16" customFormat="1" ht="17.25" customHeight="1">
      <c r="A15" s="1910" t="s">
        <v>656</v>
      </c>
      <c r="B15" s="1911"/>
      <c r="C15" s="342">
        <v>26910</v>
      </c>
      <c r="D15" s="223">
        <v>5.809585492227979E-2</v>
      </c>
      <c r="E15" s="1352">
        <v>8146</v>
      </c>
      <c r="F15" s="1707">
        <v>0.30271274619100708</v>
      </c>
      <c r="G15" s="342">
        <v>13189</v>
      </c>
      <c r="H15" s="223">
        <v>0.49011519881085097</v>
      </c>
      <c r="I15" s="224">
        <v>2657</v>
      </c>
      <c r="J15" s="223">
        <v>9.8736529171311774E-2</v>
      </c>
      <c r="K15" s="224">
        <v>4599</v>
      </c>
      <c r="L15" s="223">
        <v>0.17090301003344482</v>
      </c>
      <c r="M15" s="224">
        <v>958</v>
      </c>
      <c r="N15" s="344">
        <v>3.5600148643626907E-2</v>
      </c>
      <c r="O15" s="224">
        <v>465</v>
      </c>
      <c r="P15" s="344">
        <v>1.7279821627647716E-2</v>
      </c>
      <c r="Q15" s="224">
        <v>306</v>
      </c>
      <c r="R15" s="344">
        <v>1.137123745819398E-2</v>
      </c>
      <c r="S15" s="224">
        <v>551</v>
      </c>
      <c r="T15" s="344">
        <v>2.047565960609439E-2</v>
      </c>
      <c r="U15" s="224">
        <v>1602</v>
      </c>
      <c r="V15" s="344">
        <v>5.9531772575250837E-2</v>
      </c>
      <c r="W15" s="224">
        <v>2583</v>
      </c>
      <c r="X15" s="143">
        <v>9.5986622073578595E-2</v>
      </c>
      <c r="Y15"/>
      <c r="Z15" s="32"/>
    </row>
    <row r="16" spans="1:26" s="16" customFormat="1" ht="17.25" customHeight="1">
      <c r="A16" s="1910" t="s">
        <v>673</v>
      </c>
      <c r="B16" s="1911"/>
      <c r="C16" s="342">
        <v>29762</v>
      </c>
      <c r="D16" s="223">
        <v>6.1395582950668166E-2</v>
      </c>
      <c r="E16" s="1352">
        <v>8479</v>
      </c>
      <c r="F16" s="1707">
        <v>0.28489348834083733</v>
      </c>
      <c r="G16" s="342">
        <v>14930</v>
      </c>
      <c r="H16" s="223">
        <v>0.50164639473153683</v>
      </c>
      <c r="I16" s="224">
        <v>3166</v>
      </c>
      <c r="J16" s="223">
        <v>0.10637725959276931</v>
      </c>
      <c r="K16" s="224">
        <v>4538</v>
      </c>
      <c r="L16" s="223">
        <v>0.15247631207580137</v>
      </c>
      <c r="M16" s="224">
        <v>1109</v>
      </c>
      <c r="N16" s="344">
        <v>3.7262280760701566E-2</v>
      </c>
      <c r="O16" s="224">
        <v>516</v>
      </c>
      <c r="P16" s="344">
        <v>1.7337544519857535E-2</v>
      </c>
      <c r="Q16" s="224">
        <v>323</v>
      </c>
      <c r="R16" s="344">
        <v>1.0852765271151133E-2</v>
      </c>
      <c r="S16" s="224">
        <v>572</v>
      </c>
      <c r="T16" s="344">
        <v>1.9219138498756803E-2</v>
      </c>
      <c r="U16" s="224">
        <v>1773</v>
      </c>
      <c r="V16" s="344">
        <v>5.957260936765002E-2</v>
      </c>
      <c r="W16" s="224">
        <v>2835</v>
      </c>
      <c r="X16" s="143">
        <v>9.5255695181775416E-2</v>
      </c>
      <c r="Y16" s="377"/>
      <c r="Z16" s="32"/>
    </row>
    <row r="17" spans="1:26" s="16" customFormat="1" ht="17.25" customHeight="1" thickBot="1">
      <c r="A17" s="1871" t="s">
        <v>939</v>
      </c>
      <c r="B17" s="1872"/>
      <c r="C17" s="342">
        <v>32852</v>
      </c>
      <c r="D17" s="223">
        <v>6.5287595714532715E-2</v>
      </c>
      <c r="E17" s="1352">
        <v>8904</v>
      </c>
      <c r="F17" s="1707">
        <v>0.27103372701814199</v>
      </c>
      <c r="G17" s="342">
        <v>16550</v>
      </c>
      <c r="H17" s="223">
        <v>0.50377450383538291</v>
      </c>
      <c r="I17" s="224">
        <v>3921</v>
      </c>
      <c r="J17" s="223">
        <v>0.11935346402045538</v>
      </c>
      <c r="K17" s="342">
        <v>4512</v>
      </c>
      <c r="L17" s="223">
        <v>0.13734323633264336</v>
      </c>
      <c r="M17" s="224">
        <v>1327</v>
      </c>
      <c r="N17" s="344">
        <v>4.0393278948009252E-2</v>
      </c>
      <c r="O17" s="342">
        <v>506</v>
      </c>
      <c r="P17" s="344">
        <v>1.5402410812127116E-2</v>
      </c>
      <c r="Q17" s="224">
        <v>361</v>
      </c>
      <c r="R17" s="344">
        <v>1.0988676488493851E-2</v>
      </c>
      <c r="S17" s="224">
        <v>561</v>
      </c>
      <c r="T17" s="344">
        <v>1.7076585900401803E-2</v>
      </c>
      <c r="U17" s="224">
        <v>1863</v>
      </c>
      <c r="V17" s="344">
        <v>5.6708876171922565E-2</v>
      </c>
      <c r="W17" s="224">
        <v>3251</v>
      </c>
      <c r="X17" s="143">
        <v>9.8958967490563737E-2</v>
      </c>
      <c r="Y17" s="377"/>
      <c r="Z17" s="32"/>
    </row>
    <row r="18" spans="1:26" s="167" customFormat="1" ht="17.25" customHeight="1">
      <c r="A18" s="1900" t="s">
        <v>941</v>
      </c>
      <c r="B18" s="917" t="s">
        <v>185</v>
      </c>
      <c r="C18" s="948">
        <f>C17-C16</f>
        <v>3090</v>
      </c>
      <c r="D18" s="1027" t="s">
        <v>52</v>
      </c>
      <c r="E18" s="909">
        <f>E17-E16</f>
        <v>425</v>
      </c>
      <c r="F18" s="1258" t="s">
        <v>52</v>
      </c>
      <c r="G18" s="948">
        <f>G17-G16</f>
        <v>1620</v>
      </c>
      <c r="H18" s="1027" t="s">
        <v>52</v>
      </c>
      <c r="I18" s="909">
        <f>I17-I16</f>
        <v>755</v>
      </c>
      <c r="J18" s="1027" t="s">
        <v>52</v>
      </c>
      <c r="K18" s="909">
        <f>K17-K16</f>
        <v>-26</v>
      </c>
      <c r="L18" s="1027" t="s">
        <v>52</v>
      </c>
      <c r="M18" s="909">
        <f>M17-M16</f>
        <v>218</v>
      </c>
      <c r="N18" s="1027" t="s">
        <v>52</v>
      </c>
      <c r="O18" s="909">
        <f>O17-O16</f>
        <v>-10</v>
      </c>
      <c r="P18" s="1027" t="s">
        <v>52</v>
      </c>
      <c r="Q18" s="909">
        <f>Q17-Q16</f>
        <v>38</v>
      </c>
      <c r="R18" s="1027" t="s">
        <v>52</v>
      </c>
      <c r="S18" s="909">
        <f>S17-S16</f>
        <v>-11</v>
      </c>
      <c r="T18" s="1027" t="s">
        <v>52</v>
      </c>
      <c r="U18" s="909">
        <f>U17-U16</f>
        <v>90</v>
      </c>
      <c r="V18" s="1027" t="s">
        <v>52</v>
      </c>
      <c r="W18" s="909">
        <f>W17-W16</f>
        <v>416</v>
      </c>
      <c r="X18" s="1043" t="s">
        <v>52</v>
      </c>
      <c r="Y18"/>
      <c r="Z18" s="32"/>
    </row>
    <row r="19" spans="1:26" ht="17.25" customHeight="1">
      <c r="A19" s="1901"/>
      <c r="B19" s="912" t="s">
        <v>186</v>
      </c>
      <c r="C19" s="952">
        <f>C17/C16-1</f>
        <v>0.10382366776426322</v>
      </c>
      <c r="D19" s="1036" t="s">
        <v>52</v>
      </c>
      <c r="E19" s="914">
        <f>E17/E16-1</f>
        <v>5.0123835357943181E-2</v>
      </c>
      <c r="F19" s="1259" t="s">
        <v>52</v>
      </c>
      <c r="G19" s="952">
        <f>G17/G16-1</f>
        <v>0.10850636302746142</v>
      </c>
      <c r="H19" s="1036" t="s">
        <v>52</v>
      </c>
      <c r="I19" s="914">
        <f>I17/I16-1</f>
        <v>0.23847125710675932</v>
      </c>
      <c r="J19" s="1036" t="s">
        <v>52</v>
      </c>
      <c r="K19" s="914">
        <f>K17/K16-1</f>
        <v>-5.7293962097840767E-3</v>
      </c>
      <c r="L19" s="1036" t="s">
        <v>52</v>
      </c>
      <c r="M19" s="914">
        <f>M17/M16-1</f>
        <v>0.19657348963029753</v>
      </c>
      <c r="N19" s="1036" t="s">
        <v>52</v>
      </c>
      <c r="O19" s="914">
        <f>O17/O16-1</f>
        <v>-1.9379844961240345E-2</v>
      </c>
      <c r="P19" s="1036" t="s">
        <v>52</v>
      </c>
      <c r="Q19" s="914">
        <f>Q17/Q16-1</f>
        <v>0.11764705882352944</v>
      </c>
      <c r="R19" s="1036" t="s">
        <v>52</v>
      </c>
      <c r="S19" s="914">
        <f>S17/S16-1</f>
        <v>-1.9230769230769273E-2</v>
      </c>
      <c r="T19" s="1036" t="s">
        <v>52</v>
      </c>
      <c r="U19" s="914">
        <f>U17/U16-1</f>
        <v>5.0761421319796884E-2</v>
      </c>
      <c r="V19" s="1036" t="s">
        <v>52</v>
      </c>
      <c r="W19" s="914">
        <f>W17/W16-1</f>
        <v>0.14673721340388002</v>
      </c>
      <c r="X19" s="1046" t="s">
        <v>52</v>
      </c>
      <c r="Y19"/>
    </row>
    <row r="20" spans="1:26" ht="17.25" customHeight="1">
      <c r="A20" s="1902" t="s">
        <v>945</v>
      </c>
      <c r="B20" s="928" t="s">
        <v>185</v>
      </c>
      <c r="C20" s="955">
        <f>C17-C12</f>
        <v>7800</v>
      </c>
      <c r="D20" s="1033" t="s">
        <v>52</v>
      </c>
      <c r="E20" s="919">
        <f>E17-E12</f>
        <v>908</v>
      </c>
      <c r="F20" s="1260" t="s">
        <v>52</v>
      </c>
      <c r="G20" s="955">
        <f>G17-G12</f>
        <v>3780</v>
      </c>
      <c r="H20" s="1033" t="s">
        <v>52</v>
      </c>
      <c r="I20" s="919">
        <f>I17-I12</f>
        <v>2047</v>
      </c>
      <c r="J20" s="1033" t="s">
        <v>52</v>
      </c>
      <c r="K20" s="919">
        <f>K17-K12</f>
        <v>-317</v>
      </c>
      <c r="L20" s="1033" t="s">
        <v>52</v>
      </c>
      <c r="M20" s="919">
        <f>M17-M12</f>
        <v>740</v>
      </c>
      <c r="N20" s="1033" t="s">
        <v>52</v>
      </c>
      <c r="O20" s="919">
        <f>O17-O12</f>
        <v>58</v>
      </c>
      <c r="P20" s="1033" t="s">
        <v>52</v>
      </c>
      <c r="Q20" s="919">
        <f>Q17-Q12</f>
        <v>62</v>
      </c>
      <c r="R20" s="1033" t="s">
        <v>52</v>
      </c>
      <c r="S20" s="919">
        <f>S17-S12</f>
        <v>27</v>
      </c>
      <c r="T20" s="1033" t="s">
        <v>52</v>
      </c>
      <c r="U20" s="919">
        <f>U17-U12</f>
        <v>784</v>
      </c>
      <c r="V20" s="1033" t="s">
        <v>52</v>
      </c>
      <c r="W20" s="919">
        <f>W17-W12</f>
        <v>619</v>
      </c>
      <c r="X20" s="1045" t="s">
        <v>52</v>
      </c>
      <c r="Y20"/>
    </row>
    <row r="21" spans="1:26" ht="17.25" customHeight="1">
      <c r="A21" s="1901"/>
      <c r="B21" s="912" t="s">
        <v>186</v>
      </c>
      <c r="C21" s="952">
        <f>C17/C12-1</f>
        <v>0.31135238703496726</v>
      </c>
      <c r="D21" s="1036" t="s">
        <v>52</v>
      </c>
      <c r="E21" s="914">
        <f>E17/E12-1</f>
        <v>0.11355677838919465</v>
      </c>
      <c r="F21" s="1259" t="s">
        <v>52</v>
      </c>
      <c r="G21" s="952">
        <f>G17/G12-1</f>
        <v>0.29600626468285052</v>
      </c>
      <c r="H21" s="1036" t="s">
        <v>52</v>
      </c>
      <c r="I21" s="914">
        <f>I17/I12-1</f>
        <v>1.0923159018143012</v>
      </c>
      <c r="J21" s="1036" t="s">
        <v>52</v>
      </c>
      <c r="K21" s="914">
        <f>K17/K12-1</f>
        <v>-6.5645061089252388E-2</v>
      </c>
      <c r="L21" s="1036" t="s">
        <v>52</v>
      </c>
      <c r="M21" s="914">
        <f>M17/M12-1</f>
        <v>1.2606473594548553</v>
      </c>
      <c r="N21" s="1036" t="s">
        <v>52</v>
      </c>
      <c r="O21" s="914">
        <f>O17/O12-1</f>
        <v>0.12946428571428581</v>
      </c>
      <c r="P21" s="1036" t="s">
        <v>52</v>
      </c>
      <c r="Q21" s="914">
        <f>Q17/Q12-1</f>
        <v>0.20735785953177266</v>
      </c>
      <c r="R21" s="1036" t="s">
        <v>52</v>
      </c>
      <c r="S21" s="914">
        <f>S17/S12-1</f>
        <v>5.0561797752809001E-2</v>
      </c>
      <c r="T21" s="1036" t="s">
        <v>52</v>
      </c>
      <c r="U21" s="914">
        <f>U17/U12-1</f>
        <v>0.72659870250231706</v>
      </c>
      <c r="V21" s="1036" t="s">
        <v>52</v>
      </c>
      <c r="W21" s="914">
        <f>W17/W12-1</f>
        <v>0.23518237082066862</v>
      </c>
      <c r="X21" s="1046" t="s">
        <v>52</v>
      </c>
      <c r="Y21"/>
    </row>
    <row r="22" spans="1:26" ht="17.25" customHeight="1">
      <c r="A22" s="1902" t="s">
        <v>944</v>
      </c>
      <c r="B22" s="928" t="s">
        <v>185</v>
      </c>
      <c r="C22" s="955">
        <f>C17-C7</f>
        <v>13017</v>
      </c>
      <c r="D22" s="1033" t="s">
        <v>52</v>
      </c>
      <c r="E22" s="919">
        <f>E17-E7</f>
        <v>-1949</v>
      </c>
      <c r="F22" s="1260" t="s">
        <v>52</v>
      </c>
      <c r="G22" s="955">
        <f>G17-G7</f>
        <v>8094</v>
      </c>
      <c r="H22" s="1045" t="s">
        <v>52</v>
      </c>
      <c r="I22" s="919">
        <f>I17-I7</f>
        <v>3354</v>
      </c>
      <c r="J22" s="1033" t="s">
        <v>52</v>
      </c>
      <c r="K22" s="919">
        <f>K17-K7</f>
        <v>-2837</v>
      </c>
      <c r="L22" s="1033" t="s">
        <v>52</v>
      </c>
      <c r="M22" s="919">
        <f>M17-M7</f>
        <v>1188</v>
      </c>
      <c r="N22" s="1033" t="s">
        <v>52</v>
      </c>
      <c r="O22" s="919">
        <f>O17-O7</f>
        <v>1</v>
      </c>
      <c r="P22" s="1033" t="s">
        <v>52</v>
      </c>
      <c r="Q22" s="919">
        <f>Q17-Q7</f>
        <v>95</v>
      </c>
      <c r="R22" s="1033" t="s">
        <v>52</v>
      </c>
      <c r="S22" s="919">
        <f>S17-S7</f>
        <v>-62</v>
      </c>
      <c r="T22" s="1033" t="s">
        <v>52</v>
      </c>
      <c r="U22" s="919">
        <f>U17-U7</f>
        <v>1217</v>
      </c>
      <c r="V22" s="1033" t="s">
        <v>52</v>
      </c>
      <c r="W22" s="919">
        <f>W17-W7</f>
        <v>1967</v>
      </c>
      <c r="X22" s="1045" t="s">
        <v>52</v>
      </c>
      <c r="Y22"/>
    </row>
    <row r="23" spans="1:26" ht="17.25" customHeight="1">
      <c r="A23" s="2027"/>
      <c r="B23" s="968" t="s">
        <v>186</v>
      </c>
      <c r="C23" s="916">
        <f>C17/C7-1</f>
        <v>0.6562641794807158</v>
      </c>
      <c r="D23" s="1198" t="s">
        <v>52</v>
      </c>
      <c r="E23" s="937">
        <f>E17/E7-1</f>
        <v>-0.17958168248410578</v>
      </c>
      <c r="F23" s="1261" t="s">
        <v>52</v>
      </c>
      <c r="G23" s="916">
        <f>G17/G7-1</f>
        <v>0.95719016083254505</v>
      </c>
      <c r="H23" s="1199" t="s">
        <v>52</v>
      </c>
      <c r="I23" s="937">
        <f>I17/I7-1</f>
        <v>5.9153439153439153</v>
      </c>
      <c r="J23" s="1198" t="s">
        <v>52</v>
      </c>
      <c r="K23" s="937">
        <f>K17/K7-1</f>
        <v>-0.3860389168594367</v>
      </c>
      <c r="L23" s="1198" t="s">
        <v>52</v>
      </c>
      <c r="M23" s="937">
        <f>M17/M7-1</f>
        <v>8.5467625899280577</v>
      </c>
      <c r="N23" s="1198" t="s">
        <v>52</v>
      </c>
      <c r="O23" s="937">
        <f>O17/O7-1</f>
        <v>1.980198019801982E-3</v>
      </c>
      <c r="P23" s="1198" t="s">
        <v>52</v>
      </c>
      <c r="Q23" s="937">
        <f>Q17/Q7-1</f>
        <v>0.35714285714285721</v>
      </c>
      <c r="R23" s="1198" t="s">
        <v>52</v>
      </c>
      <c r="S23" s="937">
        <f>S17/S7-1</f>
        <v>-9.9518459069020904E-2</v>
      </c>
      <c r="T23" s="1198" t="s">
        <v>52</v>
      </c>
      <c r="U23" s="937">
        <f>U17/U7-1</f>
        <v>1.8839009287925697</v>
      </c>
      <c r="V23" s="1198" t="s">
        <v>52</v>
      </c>
      <c r="W23" s="937">
        <f>W17/W7-1</f>
        <v>1.531931464174455</v>
      </c>
      <c r="X23" s="1199" t="s">
        <v>52</v>
      </c>
      <c r="Y23"/>
    </row>
    <row r="24" spans="1:26" s="551" customFormat="1" ht="17.25" customHeight="1">
      <c r="A24" s="903"/>
      <c r="B24" s="258"/>
      <c r="C24" s="256"/>
      <c r="D24" s="257"/>
      <c r="E24" s="256"/>
      <c r="F24" s="1630"/>
      <c r="G24" s="256"/>
      <c r="H24" s="257"/>
      <c r="I24" s="256"/>
      <c r="J24" s="257"/>
      <c r="K24" s="256"/>
      <c r="L24" s="257"/>
      <c r="M24" s="256"/>
      <c r="N24" s="257"/>
      <c r="O24" s="256"/>
      <c r="P24" s="257"/>
      <c r="Q24" s="256"/>
      <c r="R24" s="257"/>
      <c r="S24" s="256"/>
      <c r="T24" s="257"/>
      <c r="U24" s="256"/>
      <c r="V24" s="257"/>
      <c r="W24" s="256"/>
      <c r="X24" s="257"/>
    </row>
    <row r="25" spans="1:26" ht="17.25" customHeight="1">
      <c r="A25" s="394" t="s">
        <v>1666</v>
      </c>
    </row>
    <row r="26" spans="1:26" ht="17.25" customHeight="1">
      <c r="A26" s="16" t="s">
        <v>278</v>
      </c>
    </row>
    <row r="27" spans="1:26" ht="17.25" customHeight="1">
      <c r="A27" s="394" t="s">
        <v>1674</v>
      </c>
      <c r="U27" s="377"/>
    </row>
    <row r="28" spans="1:26" ht="17.25" customHeight="1">
      <c r="A28" s="394" t="s">
        <v>448</v>
      </c>
      <c r="L28"/>
      <c r="M28"/>
      <c r="O28" s="322"/>
      <c r="P28" s="322"/>
      <c r="Q28" s="322"/>
      <c r="R28" s="322"/>
      <c r="S28" s="322"/>
      <c r="T28" s="322"/>
      <c r="U28" s="377"/>
      <c r="V28" s="322"/>
      <c r="W28" s="322"/>
      <c r="X28" s="322"/>
    </row>
    <row r="29" spans="1:26">
      <c r="A29" s="69" t="s">
        <v>513</v>
      </c>
      <c r="L29" s="431"/>
      <c r="M29" s="431"/>
      <c r="N29" s="431"/>
      <c r="O29" s="322"/>
      <c r="P29" s="322"/>
      <c r="Q29" s="322"/>
      <c r="R29" s="322"/>
      <c r="S29" s="322"/>
      <c r="T29" s="322"/>
      <c r="U29" s="377"/>
      <c r="V29" s="322"/>
      <c r="W29" s="322"/>
      <c r="X29" s="322"/>
    </row>
    <row r="30" spans="1:26">
      <c r="C30" s="20"/>
      <c r="D30" s="74"/>
      <c r="E30" s="498"/>
      <c r="G30"/>
      <c r="H30"/>
      <c r="I30"/>
      <c r="J30"/>
      <c r="K30"/>
      <c r="L30"/>
      <c r="M30" s="377"/>
      <c r="N30"/>
      <c r="O30"/>
      <c r="P30"/>
      <c r="Q30"/>
      <c r="R30"/>
      <c r="S30"/>
      <c r="T30"/>
      <c r="U30" s="377"/>
      <c r="V30"/>
      <c r="W30"/>
      <c r="X30"/>
    </row>
    <row r="31" spans="1:26">
      <c r="C31" s="74"/>
      <c r="D31" s="74"/>
      <c r="E31" s="498"/>
      <c r="G31"/>
      <c r="H31"/>
      <c r="I31"/>
      <c r="J31"/>
      <c r="K31"/>
      <c r="L31"/>
      <c r="M31"/>
      <c r="N31"/>
      <c r="O31"/>
      <c r="P31"/>
      <c r="Q31"/>
      <c r="R31"/>
      <c r="S31"/>
      <c r="T31"/>
      <c r="U31" s="377"/>
      <c r="V31"/>
      <c r="W31"/>
      <c r="X31"/>
    </row>
    <row r="32" spans="1:26">
      <c r="C32"/>
      <c r="D32"/>
      <c r="G32"/>
      <c r="H32"/>
      <c r="I32"/>
      <c r="J32"/>
      <c r="K32"/>
      <c r="L32"/>
      <c r="M32"/>
      <c r="N32"/>
      <c r="O32"/>
      <c r="P32"/>
      <c r="Q32"/>
      <c r="R32"/>
      <c r="S32"/>
      <c r="T32"/>
      <c r="U32" s="377"/>
      <c r="V32"/>
      <c r="W32"/>
      <c r="X32"/>
    </row>
    <row r="33" spans="3:24">
      <c r="C33"/>
      <c r="D33"/>
      <c r="G33"/>
      <c r="H33"/>
      <c r="I33"/>
      <c r="J33"/>
      <c r="K33"/>
      <c r="L33"/>
      <c r="M33"/>
      <c r="N33"/>
      <c r="O33"/>
      <c r="P33"/>
      <c r="Q33"/>
      <c r="R33"/>
      <c r="S33"/>
      <c r="T33"/>
      <c r="U33" s="377"/>
      <c r="V33"/>
      <c r="W33"/>
      <c r="X33"/>
    </row>
    <row r="34" spans="3:24">
      <c r="C34"/>
      <c r="D34"/>
      <c r="G34"/>
      <c r="H34"/>
      <c r="I34"/>
      <c r="J34"/>
      <c r="K34"/>
      <c r="L34"/>
      <c r="M34"/>
      <c r="N34"/>
      <c r="O34"/>
      <c r="P34"/>
      <c r="Q34"/>
      <c r="R34"/>
      <c r="S34"/>
      <c r="T34"/>
      <c r="U34"/>
      <c r="V34"/>
      <c r="W34"/>
      <c r="X34"/>
    </row>
    <row r="35" spans="3:24">
      <c r="C35"/>
      <c r="D35"/>
      <c r="G35"/>
      <c r="H35"/>
      <c r="I35"/>
      <c r="J35"/>
      <c r="K35"/>
      <c r="L35"/>
      <c r="M35"/>
      <c r="N35"/>
      <c r="O35"/>
      <c r="P35"/>
      <c r="Q35"/>
      <c r="R35"/>
      <c r="S35"/>
      <c r="T35"/>
      <c r="U35"/>
      <c r="V35"/>
      <c r="W35"/>
      <c r="X35"/>
    </row>
  </sheetData>
  <mergeCells count="27">
    <mergeCell ref="A18:A19"/>
    <mergeCell ref="A20:A21"/>
    <mergeCell ref="A22:A23"/>
    <mergeCell ref="S4:T5"/>
    <mergeCell ref="A10:B10"/>
    <mergeCell ref="A11:B11"/>
    <mergeCell ref="A12:B12"/>
    <mergeCell ref="A13:B13"/>
    <mergeCell ref="A14:B14"/>
    <mergeCell ref="A15:B15"/>
    <mergeCell ref="A16:B16"/>
    <mergeCell ref="A3:B6"/>
    <mergeCell ref="A7:B7"/>
    <mergeCell ref="A8:B8"/>
    <mergeCell ref="A9:B9"/>
    <mergeCell ref="A17:B17"/>
    <mergeCell ref="W4:X5"/>
    <mergeCell ref="C3:D5"/>
    <mergeCell ref="G3:X3"/>
    <mergeCell ref="G4:H5"/>
    <mergeCell ref="K4:L5"/>
    <mergeCell ref="O4:P5"/>
    <mergeCell ref="I4:J5"/>
    <mergeCell ref="Q4:R5"/>
    <mergeCell ref="M4:N5"/>
    <mergeCell ref="E3:F5"/>
    <mergeCell ref="U4:V5"/>
  </mergeCells>
  <hyperlinks>
    <hyperlink ref="Z2" location="OBSAH!A1" display="Zpět na obsah"/>
  </hyperlinks>
  <pageMargins left="0.70866141732283472" right="0.70866141732283472" top="0.78740157480314965" bottom="0.78740157480314965" header="0.31496062992125984" footer="0.31496062992125984"/>
  <pageSetup paperSize="9" scale="92" orientation="landscape" r:id="rId1"/>
  <ignoredErrors>
    <ignoredError sqref="C18:X21 C23:H23 C22:H22 K22:X22 K23:X23 I22:I23" unlockedFormula="1"/>
  </ignoredError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9"/>
  <dimension ref="A1:AA30"/>
  <sheetViews>
    <sheetView showGridLines="0" zoomScaleNormal="100" workbookViewId="0"/>
  </sheetViews>
  <sheetFormatPr defaultColWidth="9.140625" defaultRowHeight="15"/>
  <cols>
    <col min="1" max="1" width="12.85546875" style="147" customWidth="1"/>
    <col min="2" max="2" width="5.7109375" style="147" customWidth="1"/>
    <col min="3" max="3" width="6.140625" style="147" customWidth="1"/>
    <col min="4" max="4" width="4.7109375" style="147" customWidth="1"/>
    <col min="5" max="5" width="6.28515625" style="147" customWidth="1"/>
    <col min="6" max="6" width="6.140625" style="147" customWidth="1"/>
    <col min="7" max="7" width="5.85546875" style="147" customWidth="1"/>
    <col min="8" max="8" width="6.140625" style="147" customWidth="1"/>
    <col min="9" max="9" width="6.7109375" style="147" customWidth="1"/>
    <col min="10" max="10" width="6.42578125" style="147" customWidth="1"/>
    <col min="11" max="11" width="6" style="147" customWidth="1"/>
    <col min="12" max="12" width="6.42578125" style="147" customWidth="1"/>
    <col min="13" max="13" width="6.5703125" style="147" customWidth="1"/>
    <col min="14" max="14" width="6" style="147" customWidth="1"/>
    <col min="15" max="15" width="5.28515625" style="147" customWidth="1"/>
    <col min="16" max="16" width="6.28515625" style="147" customWidth="1"/>
    <col min="17" max="17" width="5.140625" style="147" customWidth="1"/>
    <col min="18" max="18" width="5.5703125" style="147" customWidth="1"/>
    <col min="19" max="19" width="4.85546875" style="147" customWidth="1"/>
    <col min="20" max="20" width="6" style="147" customWidth="1"/>
    <col min="21" max="21" width="4.85546875" style="147" customWidth="1"/>
    <col min="22" max="22" width="6" style="147" customWidth="1"/>
    <col min="23" max="23" width="4.85546875" style="147" customWidth="1"/>
    <col min="24" max="24" width="6.140625" style="147" customWidth="1"/>
    <col min="25" max="25" width="5.7109375" style="147" customWidth="1"/>
    <col min="26" max="16384" width="9.140625" style="147"/>
  </cols>
  <sheetData>
    <row r="1" spans="1:27" ht="17.25" customHeight="1">
      <c r="A1" s="165" t="s">
        <v>988</v>
      </c>
      <c r="B1" s="165"/>
      <c r="C1" s="145"/>
      <c r="D1" s="145"/>
      <c r="E1" s="145"/>
      <c r="F1" s="145"/>
      <c r="G1" s="145"/>
      <c r="H1" s="145"/>
      <c r="I1" s="145"/>
      <c r="J1" s="145"/>
      <c r="K1" s="145"/>
      <c r="L1" s="145"/>
      <c r="M1" s="145"/>
      <c r="N1" s="145"/>
      <c r="O1" s="145"/>
      <c r="P1" s="145"/>
      <c r="Q1" s="145"/>
      <c r="R1" s="145"/>
      <c r="S1" s="280"/>
      <c r="T1" s="145"/>
      <c r="U1" s="145"/>
      <c r="V1" s="145"/>
      <c r="W1" s="145"/>
      <c r="X1" s="145"/>
      <c r="Y1" s="145"/>
    </row>
    <row r="2" spans="1:27" s="146" customFormat="1" ht="17.25" customHeight="1" thickBot="1">
      <c r="A2" s="1614" t="s">
        <v>1719</v>
      </c>
      <c r="R2" s="146" t="s">
        <v>0</v>
      </c>
      <c r="AA2" s="213" t="s">
        <v>1602</v>
      </c>
    </row>
    <row r="3" spans="1:27" ht="17.25" customHeight="1">
      <c r="A3" s="1904" t="s">
        <v>192</v>
      </c>
      <c r="B3" s="1905"/>
      <c r="C3" s="2087" t="s">
        <v>67</v>
      </c>
      <c r="D3" s="2004"/>
      <c r="E3" s="2005"/>
      <c r="F3" s="2005" t="s">
        <v>476</v>
      </c>
      <c r="G3" s="2088"/>
      <c r="H3" s="2011" t="s">
        <v>41</v>
      </c>
      <c r="I3" s="2011"/>
      <c r="J3" s="2011"/>
      <c r="K3" s="2011"/>
      <c r="L3" s="2011"/>
      <c r="M3" s="2011"/>
      <c r="N3" s="2011"/>
      <c r="O3" s="2011"/>
      <c r="P3" s="2011"/>
      <c r="Q3" s="2011"/>
      <c r="R3" s="2011"/>
      <c r="S3" s="2011"/>
      <c r="T3" s="2011"/>
      <c r="U3" s="2011"/>
      <c r="V3" s="2011"/>
      <c r="W3" s="2011"/>
      <c r="X3" s="2011"/>
      <c r="Y3" s="2011"/>
    </row>
    <row r="4" spans="1:27" ht="17.25" customHeight="1">
      <c r="A4" s="1890"/>
      <c r="B4" s="1906"/>
      <c r="C4" s="2103"/>
      <c r="D4" s="2116"/>
      <c r="E4" s="2007"/>
      <c r="F4" s="2007"/>
      <c r="G4" s="2111"/>
      <c r="H4" s="1999" t="s">
        <v>160</v>
      </c>
      <c r="I4" s="1973"/>
      <c r="J4" s="1998" t="s">
        <v>161</v>
      </c>
      <c r="K4" s="1973"/>
      <c r="L4" s="2112" t="s">
        <v>43</v>
      </c>
      <c r="M4" s="2113"/>
      <c r="N4" s="1998" t="s">
        <v>46</v>
      </c>
      <c r="O4" s="1973"/>
      <c r="P4" s="1998" t="s">
        <v>44</v>
      </c>
      <c r="Q4" s="1973"/>
      <c r="R4" s="1998" t="s">
        <v>45</v>
      </c>
      <c r="S4" s="1973"/>
      <c r="T4" s="1998" t="s">
        <v>47</v>
      </c>
      <c r="U4" s="1973"/>
      <c r="V4" s="1998" t="s">
        <v>49</v>
      </c>
      <c r="W4" s="1973"/>
      <c r="X4" s="1998" t="s">
        <v>61</v>
      </c>
      <c r="Y4" s="1999"/>
    </row>
    <row r="5" spans="1:27" ht="17.25" customHeight="1">
      <c r="A5" s="1890"/>
      <c r="B5" s="1906"/>
      <c r="C5" s="2009"/>
      <c r="D5" s="2002"/>
      <c r="E5" s="2008"/>
      <c r="F5" s="2008"/>
      <c r="G5" s="2019"/>
      <c r="H5" s="1920"/>
      <c r="I5" s="2002"/>
      <c r="J5" s="2000"/>
      <c r="K5" s="2002"/>
      <c r="L5" s="2114"/>
      <c r="M5" s="2115"/>
      <c r="N5" s="2000"/>
      <c r="O5" s="2002"/>
      <c r="P5" s="2000"/>
      <c r="Q5" s="2002"/>
      <c r="R5" s="2000"/>
      <c r="S5" s="2002"/>
      <c r="T5" s="2000"/>
      <c r="U5" s="2002"/>
      <c r="V5" s="2000"/>
      <c r="W5" s="2002"/>
      <c r="X5" s="2000"/>
      <c r="Y5" s="1920"/>
    </row>
    <row r="6" spans="1:27" ht="17.25" customHeight="1" thickBot="1">
      <c r="A6" s="1890"/>
      <c r="B6" s="1906"/>
      <c r="C6" s="1061" t="s">
        <v>142</v>
      </c>
      <c r="D6" s="1062" t="s">
        <v>151</v>
      </c>
      <c r="E6" s="1062" t="s">
        <v>147</v>
      </c>
      <c r="F6" s="1701" t="s">
        <v>142</v>
      </c>
      <c r="G6" s="1071" t="s">
        <v>148</v>
      </c>
      <c r="H6" s="1072" t="s">
        <v>142</v>
      </c>
      <c r="I6" s="1066" t="s">
        <v>148</v>
      </c>
      <c r="J6" s="1064" t="s">
        <v>142</v>
      </c>
      <c r="K6" s="1066" t="s">
        <v>148</v>
      </c>
      <c r="L6" s="1064" t="s">
        <v>142</v>
      </c>
      <c r="M6" s="1066" t="s">
        <v>148</v>
      </c>
      <c r="N6" s="1064" t="s">
        <v>142</v>
      </c>
      <c r="O6" s="1066" t="s">
        <v>148</v>
      </c>
      <c r="P6" s="1064" t="s">
        <v>142</v>
      </c>
      <c r="Q6" s="1066" t="s">
        <v>148</v>
      </c>
      <c r="R6" s="1064" t="s">
        <v>142</v>
      </c>
      <c r="S6" s="1066" t="s">
        <v>148</v>
      </c>
      <c r="T6" s="1064" t="s">
        <v>142</v>
      </c>
      <c r="U6" s="1066" t="s">
        <v>148</v>
      </c>
      <c r="V6" s="1064" t="s">
        <v>142</v>
      </c>
      <c r="W6" s="1066" t="s">
        <v>148</v>
      </c>
      <c r="X6" s="1064" t="s">
        <v>142</v>
      </c>
      <c r="Y6" s="1065" t="s">
        <v>148</v>
      </c>
    </row>
    <row r="7" spans="1:27" s="16" customFormat="1" ht="17.25" customHeight="1">
      <c r="A7" s="1908" t="s">
        <v>11</v>
      </c>
      <c r="B7" s="1909"/>
      <c r="C7" s="140">
        <v>7373</v>
      </c>
      <c r="D7" s="223">
        <v>3.4294937391854428E-2</v>
      </c>
      <c r="E7" s="344">
        <v>0.37171666246533902</v>
      </c>
      <c r="F7" s="222">
        <v>4455</v>
      </c>
      <c r="G7" s="172">
        <v>0.60423165604231655</v>
      </c>
      <c r="H7" s="354">
        <v>2762</v>
      </c>
      <c r="I7" s="344">
        <v>0.37461006374610062</v>
      </c>
      <c r="J7" s="222">
        <v>182</v>
      </c>
      <c r="K7" s="344">
        <v>2.4684660246846603E-2</v>
      </c>
      <c r="L7" s="222">
        <v>3143</v>
      </c>
      <c r="M7" s="344">
        <v>0.42628509426285094</v>
      </c>
      <c r="N7" s="222">
        <v>47</v>
      </c>
      <c r="O7" s="344">
        <v>6.3746100637461006E-3</v>
      </c>
      <c r="P7" s="222">
        <v>233</v>
      </c>
      <c r="Q7" s="344">
        <v>3.1601790316017904E-2</v>
      </c>
      <c r="R7" s="222">
        <v>107</v>
      </c>
      <c r="S7" s="344">
        <v>1.4512410145124102E-2</v>
      </c>
      <c r="T7" s="222">
        <v>270</v>
      </c>
      <c r="U7" s="344">
        <v>3.6620100366201003E-2</v>
      </c>
      <c r="V7" s="222">
        <v>105</v>
      </c>
      <c r="W7" s="344">
        <v>1.4241150142411502E-2</v>
      </c>
      <c r="X7" s="222">
        <v>524</v>
      </c>
      <c r="Y7" s="143">
        <v>7.1070120710701207E-2</v>
      </c>
      <c r="Z7" s="32"/>
      <c r="AA7" s="32"/>
    </row>
    <row r="8" spans="1:27" s="16" customFormat="1" ht="17.25" customHeight="1">
      <c r="A8" s="1910" t="s">
        <v>12</v>
      </c>
      <c r="B8" s="1911"/>
      <c r="C8" s="140">
        <v>7599</v>
      </c>
      <c r="D8" s="223">
        <v>3.6035566093657379E-2</v>
      </c>
      <c r="E8" s="344">
        <v>0.3790781203232565</v>
      </c>
      <c r="F8" s="222">
        <v>4407</v>
      </c>
      <c r="G8" s="172">
        <v>0.57994472956968024</v>
      </c>
      <c r="H8" s="354">
        <v>2883</v>
      </c>
      <c r="I8" s="344">
        <v>0.37939202526648241</v>
      </c>
      <c r="J8" s="222">
        <v>210</v>
      </c>
      <c r="K8" s="344">
        <v>2.763521515988946E-2</v>
      </c>
      <c r="L8" s="222">
        <v>3067</v>
      </c>
      <c r="M8" s="344">
        <v>0.40360573759705226</v>
      </c>
      <c r="N8" s="222">
        <v>46</v>
      </c>
      <c r="O8" s="344">
        <v>6.0534280826424532E-3</v>
      </c>
      <c r="P8" s="222">
        <v>235</v>
      </c>
      <c r="Q8" s="344">
        <v>3.0925121726542965E-2</v>
      </c>
      <c r="R8" s="222">
        <v>130</v>
      </c>
      <c r="S8" s="344">
        <v>1.7107514146598238E-2</v>
      </c>
      <c r="T8" s="222">
        <v>252</v>
      </c>
      <c r="U8" s="344">
        <v>3.3162258191867348E-2</v>
      </c>
      <c r="V8" s="222">
        <v>149</v>
      </c>
      <c r="W8" s="344">
        <v>1.9607843137254902E-2</v>
      </c>
      <c r="X8" s="222">
        <v>627</v>
      </c>
      <c r="Y8" s="143">
        <v>8.2510856691669951E-2</v>
      </c>
      <c r="Z8" s="32"/>
      <c r="AA8" s="32"/>
    </row>
    <row r="9" spans="1:27" s="16" customFormat="1" ht="17.25" customHeight="1">
      <c r="A9" s="1910" t="s">
        <v>13</v>
      </c>
      <c r="B9" s="1911"/>
      <c r="C9" s="140">
        <v>7438</v>
      </c>
      <c r="D9" s="223">
        <v>3.5481224240573955E-2</v>
      </c>
      <c r="E9" s="344">
        <v>0.3657732972707155</v>
      </c>
      <c r="F9" s="222">
        <v>4145</v>
      </c>
      <c r="G9" s="172">
        <v>0.55727346060769023</v>
      </c>
      <c r="H9" s="354">
        <v>2806</v>
      </c>
      <c r="I9" s="344">
        <v>0.37725194944877655</v>
      </c>
      <c r="J9" s="222">
        <v>165</v>
      </c>
      <c r="K9" s="344">
        <v>2.2183382629739175E-2</v>
      </c>
      <c r="L9" s="222">
        <v>2899</v>
      </c>
      <c r="M9" s="344">
        <v>0.38975531056735679</v>
      </c>
      <c r="N9" s="222">
        <v>57</v>
      </c>
      <c r="O9" s="344">
        <v>7.6633503630008067E-3</v>
      </c>
      <c r="P9" s="222">
        <v>227</v>
      </c>
      <c r="Q9" s="344">
        <v>3.0518956708792688E-2</v>
      </c>
      <c r="R9" s="222">
        <v>113</v>
      </c>
      <c r="S9" s="344">
        <v>1.5192255982791072E-2</v>
      </c>
      <c r="T9" s="222">
        <v>251</v>
      </c>
      <c r="U9" s="344">
        <v>3.3745630545845659E-2</v>
      </c>
      <c r="V9" s="222">
        <v>178</v>
      </c>
      <c r="W9" s="344">
        <v>2.3931164291476202E-2</v>
      </c>
      <c r="X9" s="222">
        <v>742</v>
      </c>
      <c r="Y9" s="143">
        <v>9.9757999462221025E-2</v>
      </c>
      <c r="Z9" s="32"/>
      <c r="AA9" s="32"/>
    </row>
    <row r="10" spans="1:27" s="16" customFormat="1" ht="17.25" customHeight="1">
      <c r="A10" s="1910" t="s">
        <v>135</v>
      </c>
      <c r="B10" s="1911"/>
      <c r="C10" s="319">
        <v>8103</v>
      </c>
      <c r="D10" s="223">
        <v>3.8946058051399376E-2</v>
      </c>
      <c r="E10" s="344">
        <v>0.36310270657823984</v>
      </c>
      <c r="F10" s="224">
        <v>3995</v>
      </c>
      <c r="G10" s="172">
        <v>0.49302727384919165</v>
      </c>
      <c r="H10" s="342">
        <v>3452</v>
      </c>
      <c r="I10" s="344">
        <v>0.42601505615204244</v>
      </c>
      <c r="J10" s="224">
        <v>286</v>
      </c>
      <c r="K10" s="344">
        <v>3.5295569542144883E-2</v>
      </c>
      <c r="L10" s="224">
        <v>2630</v>
      </c>
      <c r="M10" s="344">
        <v>0.32457114648895469</v>
      </c>
      <c r="N10" s="224">
        <v>84</v>
      </c>
      <c r="O10" s="344">
        <v>1.036653091447612E-2</v>
      </c>
      <c r="P10" s="224">
        <v>214</v>
      </c>
      <c r="Q10" s="344">
        <v>2.6409971615451066E-2</v>
      </c>
      <c r="R10" s="224">
        <v>124</v>
      </c>
      <c r="S10" s="344">
        <v>1.5302974207083797E-2</v>
      </c>
      <c r="T10" s="224">
        <v>237</v>
      </c>
      <c r="U10" s="344">
        <v>2.9248426508700482E-2</v>
      </c>
      <c r="V10" s="224">
        <v>124</v>
      </c>
      <c r="W10" s="344">
        <v>1.5302974207083797E-2</v>
      </c>
      <c r="X10" s="224">
        <v>952</v>
      </c>
      <c r="Y10" s="143">
        <v>0.11748735036406269</v>
      </c>
      <c r="Z10" s="32"/>
      <c r="AA10" s="32"/>
    </row>
    <row r="11" spans="1:27" s="16" customFormat="1" ht="17.25" customHeight="1">
      <c r="A11" s="1910" t="s">
        <v>183</v>
      </c>
      <c r="B11" s="1911"/>
      <c r="C11" s="319">
        <v>8016</v>
      </c>
      <c r="D11" s="223">
        <v>3.8481479347888703E-2</v>
      </c>
      <c r="E11" s="344">
        <v>0.36325735260796665</v>
      </c>
      <c r="F11" s="224">
        <v>3488</v>
      </c>
      <c r="G11" s="172">
        <v>0.43512974051896208</v>
      </c>
      <c r="H11" s="342">
        <v>3584</v>
      </c>
      <c r="I11" s="344">
        <v>0.44710578842315368</v>
      </c>
      <c r="J11" s="224">
        <v>396</v>
      </c>
      <c r="K11" s="344">
        <v>4.940119760479042E-2</v>
      </c>
      <c r="L11" s="224">
        <v>2249</v>
      </c>
      <c r="M11" s="344">
        <v>0.28056387225548901</v>
      </c>
      <c r="N11" s="224">
        <v>120</v>
      </c>
      <c r="O11" s="344">
        <v>1.4970059880239521E-2</v>
      </c>
      <c r="P11" s="224">
        <v>202</v>
      </c>
      <c r="Q11" s="344">
        <v>2.5199600798403193E-2</v>
      </c>
      <c r="R11" s="224">
        <v>125</v>
      </c>
      <c r="S11" s="344">
        <v>1.55938123752495E-2</v>
      </c>
      <c r="T11" s="224">
        <v>202</v>
      </c>
      <c r="U11" s="344">
        <v>2.5199600798403193E-2</v>
      </c>
      <c r="V11" s="224">
        <v>123</v>
      </c>
      <c r="W11" s="344">
        <v>1.5344311377245509E-2</v>
      </c>
      <c r="X11" s="224">
        <v>1015</v>
      </c>
      <c r="Y11" s="143">
        <v>0.12662175648702595</v>
      </c>
      <c r="Z11" s="32"/>
      <c r="AA11" s="32"/>
    </row>
    <row r="12" spans="1:27" s="16" customFormat="1" ht="17.25" customHeight="1">
      <c r="A12" s="1910" t="s">
        <v>432</v>
      </c>
      <c r="B12" s="1911"/>
      <c r="C12" s="319">
        <v>9018</v>
      </c>
      <c r="D12" s="223">
        <v>4.298235997845639E-2</v>
      </c>
      <c r="E12" s="344">
        <v>0.35997125977965833</v>
      </c>
      <c r="F12" s="224">
        <v>3506</v>
      </c>
      <c r="G12" s="172">
        <v>0.38877799955644265</v>
      </c>
      <c r="H12" s="342">
        <v>4243</v>
      </c>
      <c r="I12" s="344">
        <v>0.47050343756930585</v>
      </c>
      <c r="J12" s="224">
        <v>556</v>
      </c>
      <c r="K12" s="344">
        <v>6.1654468840097586E-2</v>
      </c>
      <c r="L12" s="224">
        <v>2298</v>
      </c>
      <c r="M12" s="344">
        <v>0.25482368596141053</v>
      </c>
      <c r="N12" s="224">
        <v>170</v>
      </c>
      <c r="O12" s="344">
        <v>1.8851186515857175E-2</v>
      </c>
      <c r="P12" s="224">
        <v>206</v>
      </c>
      <c r="Q12" s="344">
        <v>2.2843202483921046E-2</v>
      </c>
      <c r="R12" s="224">
        <v>135</v>
      </c>
      <c r="S12" s="344">
        <v>1.4970059880239521E-2</v>
      </c>
      <c r="T12" s="224">
        <v>240</v>
      </c>
      <c r="U12" s="344">
        <v>2.6613439787092481E-2</v>
      </c>
      <c r="V12" s="224">
        <v>164</v>
      </c>
      <c r="W12" s="344">
        <v>1.8185850521179863E-2</v>
      </c>
      <c r="X12" s="224">
        <v>1006</v>
      </c>
      <c r="Y12" s="143">
        <v>0.11155466844089598</v>
      </c>
      <c r="Z12" s="32"/>
      <c r="AA12" s="32"/>
    </row>
    <row r="13" spans="1:27" s="16" customFormat="1" ht="17.25" customHeight="1">
      <c r="A13" s="1910" t="s">
        <v>529</v>
      </c>
      <c r="B13" s="1911"/>
      <c r="C13" s="319">
        <v>9091</v>
      </c>
      <c r="D13" s="223">
        <v>4.237951835311448E-2</v>
      </c>
      <c r="E13" s="344">
        <v>0.36062517354912926</v>
      </c>
      <c r="F13" s="224">
        <v>3417</v>
      </c>
      <c r="G13" s="172">
        <v>0.37586624133758662</v>
      </c>
      <c r="H13" s="342">
        <v>4265</v>
      </c>
      <c r="I13" s="344">
        <v>0.46914530854691455</v>
      </c>
      <c r="J13" s="224">
        <v>615</v>
      </c>
      <c r="K13" s="344">
        <v>6.7649323506764933E-2</v>
      </c>
      <c r="L13" s="224">
        <v>2262</v>
      </c>
      <c r="M13" s="344">
        <v>0.24881751182488174</v>
      </c>
      <c r="N13" s="224">
        <v>199</v>
      </c>
      <c r="O13" s="344">
        <v>2.1889781102188977E-2</v>
      </c>
      <c r="P13" s="224">
        <v>213</v>
      </c>
      <c r="Q13" s="344">
        <v>2.3429765702342977E-2</v>
      </c>
      <c r="R13" s="224">
        <v>133</v>
      </c>
      <c r="S13" s="344">
        <v>1.4629853701462985E-2</v>
      </c>
      <c r="T13" s="224">
        <v>254</v>
      </c>
      <c r="U13" s="344">
        <v>2.7939720602793972E-2</v>
      </c>
      <c r="V13" s="224">
        <v>201</v>
      </c>
      <c r="W13" s="344">
        <v>2.210977890221098E-2</v>
      </c>
      <c r="X13" s="224">
        <v>949</v>
      </c>
      <c r="Y13" s="143">
        <v>0.1043889561104389</v>
      </c>
      <c r="Z13" s="32"/>
      <c r="AA13" s="32"/>
    </row>
    <row r="14" spans="1:27" s="16" customFormat="1" ht="17.25" customHeight="1">
      <c r="A14" s="1910" t="s">
        <v>589</v>
      </c>
      <c r="B14" s="1911"/>
      <c r="C14" s="319">
        <v>8908</v>
      </c>
      <c r="D14" s="223">
        <v>4.0330138493369611E-2</v>
      </c>
      <c r="E14" s="344">
        <v>0.36702237237855878</v>
      </c>
      <c r="F14" s="224">
        <v>3497</v>
      </c>
      <c r="G14" s="172">
        <v>0.39256847777278853</v>
      </c>
      <c r="H14" s="342">
        <v>3957</v>
      </c>
      <c r="I14" s="344">
        <v>0.444207453973956</v>
      </c>
      <c r="J14" s="224">
        <v>634</v>
      </c>
      <c r="K14" s="344">
        <v>7.1171980242478672E-2</v>
      </c>
      <c r="L14" s="224">
        <v>2285</v>
      </c>
      <c r="M14" s="344">
        <v>0.25651100134710375</v>
      </c>
      <c r="N14" s="224">
        <v>233</v>
      </c>
      <c r="O14" s="344">
        <v>2.6156264032330491E-2</v>
      </c>
      <c r="P14" s="224">
        <v>217</v>
      </c>
      <c r="Q14" s="344">
        <v>2.4360125729681187E-2</v>
      </c>
      <c r="R14" s="224">
        <v>145</v>
      </c>
      <c r="S14" s="344">
        <v>1.6277503367759318E-2</v>
      </c>
      <c r="T14" s="224">
        <v>257</v>
      </c>
      <c r="U14" s="344">
        <v>2.8850471486304447E-2</v>
      </c>
      <c r="V14" s="224">
        <v>244</v>
      </c>
      <c r="W14" s="344">
        <v>2.7391109115401886E-2</v>
      </c>
      <c r="X14" s="224">
        <v>936</v>
      </c>
      <c r="Y14" s="143">
        <v>0.10507409070498429</v>
      </c>
      <c r="Z14" s="32"/>
      <c r="AA14" s="32"/>
    </row>
    <row r="15" spans="1:27" s="16" customFormat="1" ht="17.25" customHeight="1">
      <c r="A15" s="1910" t="s">
        <v>656</v>
      </c>
      <c r="B15" s="1911"/>
      <c r="C15" s="319">
        <v>9882</v>
      </c>
      <c r="D15" s="223">
        <v>4.3130990415335461E-2</v>
      </c>
      <c r="E15" s="344">
        <v>0.36722408026755854</v>
      </c>
      <c r="F15" s="224">
        <v>3480</v>
      </c>
      <c r="G15" s="172">
        <v>0.35215543412264722</v>
      </c>
      <c r="H15" s="342">
        <v>4728</v>
      </c>
      <c r="I15" s="344">
        <v>0.47844565877352763</v>
      </c>
      <c r="J15" s="224">
        <v>810</v>
      </c>
      <c r="K15" s="344">
        <v>8.1967213114754092E-2</v>
      </c>
      <c r="L15" s="224">
        <v>2221</v>
      </c>
      <c r="M15" s="344">
        <v>0.22475207447885043</v>
      </c>
      <c r="N15" s="224">
        <v>300</v>
      </c>
      <c r="O15" s="344">
        <v>3.0358227079538554E-2</v>
      </c>
      <c r="P15" s="224">
        <v>239</v>
      </c>
      <c r="Q15" s="344">
        <v>2.4185387573365715E-2</v>
      </c>
      <c r="R15" s="224">
        <v>147</v>
      </c>
      <c r="S15" s="344">
        <v>1.4875531268973893E-2</v>
      </c>
      <c r="T15" s="224">
        <v>263</v>
      </c>
      <c r="U15" s="344">
        <v>2.6614045739728798E-2</v>
      </c>
      <c r="V15" s="224">
        <v>265</v>
      </c>
      <c r="W15" s="344">
        <v>2.6816433920259057E-2</v>
      </c>
      <c r="X15" s="224">
        <v>909</v>
      </c>
      <c r="Y15" s="143">
        <v>9.1985428051001822E-2</v>
      </c>
      <c r="Z15" s="32"/>
      <c r="AA15" s="32"/>
    </row>
    <row r="16" spans="1:27" s="16" customFormat="1" ht="17.25" customHeight="1">
      <c r="A16" s="1910" t="s">
        <v>673</v>
      </c>
      <c r="B16" s="1911"/>
      <c r="C16" s="319">
        <v>11088</v>
      </c>
      <c r="D16" s="223">
        <v>4.6252998227135259E-2</v>
      </c>
      <c r="E16" s="344">
        <v>0.37255560782205499</v>
      </c>
      <c r="F16" s="224">
        <v>3653</v>
      </c>
      <c r="G16" s="172">
        <v>0.32945526695526695</v>
      </c>
      <c r="H16" s="342">
        <v>5420</v>
      </c>
      <c r="I16" s="344">
        <v>0.48881673881673882</v>
      </c>
      <c r="J16" s="224">
        <v>1115</v>
      </c>
      <c r="K16" s="344">
        <v>0.10055916305916306</v>
      </c>
      <c r="L16" s="224">
        <v>2197</v>
      </c>
      <c r="M16" s="344">
        <v>0.19814213564213565</v>
      </c>
      <c r="N16" s="224">
        <v>336</v>
      </c>
      <c r="O16" s="344">
        <v>3.0303030303030304E-2</v>
      </c>
      <c r="P16" s="224">
        <v>261</v>
      </c>
      <c r="Q16" s="344">
        <v>2.353896103896104E-2</v>
      </c>
      <c r="R16" s="224">
        <v>157</v>
      </c>
      <c r="S16" s="344">
        <v>1.415945165945166E-2</v>
      </c>
      <c r="T16" s="224">
        <v>291</v>
      </c>
      <c r="U16" s="344">
        <v>2.6244588744588744E-2</v>
      </c>
      <c r="V16" s="224">
        <v>315</v>
      </c>
      <c r="W16" s="344">
        <v>2.8409090909090908E-2</v>
      </c>
      <c r="X16" s="224">
        <v>996</v>
      </c>
      <c r="Y16" s="143">
        <v>8.9826839826839824E-2</v>
      </c>
      <c r="Z16" s="32"/>
      <c r="AA16" s="32"/>
    </row>
    <row r="17" spans="1:27" s="16" customFormat="1" ht="17.25" customHeight="1" thickBot="1">
      <c r="A17" s="1871" t="s">
        <v>939</v>
      </c>
      <c r="B17" s="1872"/>
      <c r="C17" s="142">
        <v>12312</v>
      </c>
      <c r="D17" s="176">
        <v>4.9434268323041222E-2</v>
      </c>
      <c r="E17" s="344">
        <v>0.37477170339705346</v>
      </c>
      <c r="F17" s="52">
        <v>3754</v>
      </c>
      <c r="G17" s="172">
        <v>0.30490578297595844</v>
      </c>
      <c r="H17" s="171">
        <v>6111</v>
      </c>
      <c r="I17" s="344">
        <v>0.49634502923976609</v>
      </c>
      <c r="J17" s="171">
        <v>1412</v>
      </c>
      <c r="K17" s="344">
        <v>0.11468486029889538</v>
      </c>
      <c r="L17" s="52">
        <v>2178</v>
      </c>
      <c r="M17" s="344">
        <v>0.17690058479532164</v>
      </c>
      <c r="N17" s="52">
        <v>405</v>
      </c>
      <c r="O17" s="176">
        <v>3.2894736842105261E-2</v>
      </c>
      <c r="P17" s="52">
        <v>249</v>
      </c>
      <c r="Q17" s="177">
        <v>2.0224171539961013E-2</v>
      </c>
      <c r="R17" s="52">
        <v>172</v>
      </c>
      <c r="S17" s="177">
        <v>1.3970110461338531E-2</v>
      </c>
      <c r="T17" s="52">
        <v>277</v>
      </c>
      <c r="U17" s="177">
        <v>2.2498375568551006E-2</v>
      </c>
      <c r="V17" s="52">
        <v>347</v>
      </c>
      <c r="W17" s="177">
        <v>2.8183885640025989E-2</v>
      </c>
      <c r="X17" s="52">
        <v>1161</v>
      </c>
      <c r="Y17" s="179">
        <v>9.4298245614035089E-2</v>
      </c>
      <c r="Z17" s="32"/>
      <c r="AA17" s="32"/>
    </row>
    <row r="18" spans="1:27" s="167" customFormat="1" ht="17.25" customHeight="1">
      <c r="A18" s="1900" t="s">
        <v>941</v>
      </c>
      <c r="B18" s="917" t="s">
        <v>185</v>
      </c>
      <c r="C18" s="948">
        <f>C17-C16</f>
        <v>1224</v>
      </c>
      <c r="D18" s="1027" t="s">
        <v>52</v>
      </c>
      <c r="E18" s="1027" t="s">
        <v>52</v>
      </c>
      <c r="F18" s="909">
        <f>F17-F16</f>
        <v>101</v>
      </c>
      <c r="G18" s="1258" t="s">
        <v>52</v>
      </c>
      <c r="H18" s="1026">
        <f>H17-H16</f>
        <v>691</v>
      </c>
      <c r="I18" s="1027" t="s">
        <v>52</v>
      </c>
      <c r="J18" s="909">
        <f>J17-J16</f>
        <v>297</v>
      </c>
      <c r="K18" s="1027" t="s">
        <v>52</v>
      </c>
      <c r="L18" s="909">
        <f>L17-L16</f>
        <v>-19</v>
      </c>
      <c r="M18" s="1027" t="s">
        <v>52</v>
      </c>
      <c r="N18" s="909">
        <f>N17-N16</f>
        <v>69</v>
      </c>
      <c r="O18" s="1027" t="s">
        <v>52</v>
      </c>
      <c r="P18" s="909">
        <f>P17-P16</f>
        <v>-12</v>
      </c>
      <c r="Q18" s="1027" t="s">
        <v>52</v>
      </c>
      <c r="R18" s="909">
        <f>R17-R16</f>
        <v>15</v>
      </c>
      <c r="S18" s="1027" t="s">
        <v>52</v>
      </c>
      <c r="T18" s="909">
        <f>T17-T16</f>
        <v>-14</v>
      </c>
      <c r="U18" s="1027" t="s">
        <v>52</v>
      </c>
      <c r="V18" s="909">
        <f>V17-V16</f>
        <v>32</v>
      </c>
      <c r="W18" s="1027" t="s">
        <v>52</v>
      </c>
      <c r="X18" s="909">
        <f>X17-X16</f>
        <v>165</v>
      </c>
      <c r="Y18" s="1043" t="s">
        <v>52</v>
      </c>
    </row>
    <row r="19" spans="1:27" ht="17.25" customHeight="1">
      <c r="A19" s="1901"/>
      <c r="B19" s="912" t="s">
        <v>186</v>
      </c>
      <c r="C19" s="952">
        <f>C17/C16-1</f>
        <v>0.11038961038961048</v>
      </c>
      <c r="D19" s="1036" t="s">
        <v>52</v>
      </c>
      <c r="E19" s="1036" t="s">
        <v>52</v>
      </c>
      <c r="F19" s="914">
        <f>F17/F16-1</f>
        <v>2.7648508075554412E-2</v>
      </c>
      <c r="G19" s="1259" t="s">
        <v>52</v>
      </c>
      <c r="H19" s="1035">
        <f>H17/H16-1</f>
        <v>0.12749077490774918</v>
      </c>
      <c r="I19" s="1036" t="s">
        <v>52</v>
      </c>
      <c r="J19" s="914">
        <f>J17/J16-1</f>
        <v>0.26636771300448436</v>
      </c>
      <c r="K19" s="1036" t="s">
        <v>52</v>
      </c>
      <c r="L19" s="914">
        <f>L17/L16-1</f>
        <v>-8.6481565771506785E-3</v>
      </c>
      <c r="M19" s="1036" t="s">
        <v>52</v>
      </c>
      <c r="N19" s="914">
        <f>N17/N16-1</f>
        <v>0.20535714285714279</v>
      </c>
      <c r="O19" s="1036" t="s">
        <v>52</v>
      </c>
      <c r="P19" s="914">
        <f>P17/P16-1</f>
        <v>-4.5977011494252928E-2</v>
      </c>
      <c r="Q19" s="1036" t="s">
        <v>52</v>
      </c>
      <c r="R19" s="914">
        <f>R17/R16-1</f>
        <v>9.5541401273885329E-2</v>
      </c>
      <c r="S19" s="1036" t="s">
        <v>52</v>
      </c>
      <c r="T19" s="914">
        <f>T17/T16-1</f>
        <v>-4.8109965635738883E-2</v>
      </c>
      <c r="U19" s="1036" t="s">
        <v>52</v>
      </c>
      <c r="V19" s="914">
        <f>V17/V16-1</f>
        <v>0.10158730158730167</v>
      </c>
      <c r="W19" s="1036" t="s">
        <v>52</v>
      </c>
      <c r="X19" s="914">
        <f>X17/X16-1</f>
        <v>0.1656626506024097</v>
      </c>
      <c r="Y19" s="1046" t="s">
        <v>52</v>
      </c>
    </row>
    <row r="20" spans="1:27" ht="17.25" customHeight="1">
      <c r="A20" s="1902" t="s">
        <v>945</v>
      </c>
      <c r="B20" s="928" t="s">
        <v>185</v>
      </c>
      <c r="C20" s="955">
        <f>C17-C12</f>
        <v>3294</v>
      </c>
      <c r="D20" s="1033" t="s">
        <v>52</v>
      </c>
      <c r="E20" s="1033" t="s">
        <v>52</v>
      </c>
      <c r="F20" s="919">
        <f>F17-F12</f>
        <v>248</v>
      </c>
      <c r="G20" s="1260" t="s">
        <v>52</v>
      </c>
      <c r="H20" s="1032">
        <f>H17-H12</f>
        <v>1868</v>
      </c>
      <c r="I20" s="1033" t="s">
        <v>52</v>
      </c>
      <c r="J20" s="919">
        <f>J17-J12</f>
        <v>856</v>
      </c>
      <c r="K20" s="1033" t="s">
        <v>52</v>
      </c>
      <c r="L20" s="919">
        <f>L17-L12</f>
        <v>-120</v>
      </c>
      <c r="M20" s="1033" t="s">
        <v>52</v>
      </c>
      <c r="N20" s="919">
        <f>N17-N12</f>
        <v>235</v>
      </c>
      <c r="O20" s="1033" t="s">
        <v>52</v>
      </c>
      <c r="P20" s="919">
        <f>P17-P12</f>
        <v>43</v>
      </c>
      <c r="Q20" s="1033" t="s">
        <v>52</v>
      </c>
      <c r="R20" s="919">
        <f>R17-R12</f>
        <v>37</v>
      </c>
      <c r="S20" s="1033" t="s">
        <v>52</v>
      </c>
      <c r="T20" s="919">
        <f>T17-T12</f>
        <v>37</v>
      </c>
      <c r="U20" s="1033" t="s">
        <v>52</v>
      </c>
      <c r="V20" s="919">
        <f>V17-V12</f>
        <v>183</v>
      </c>
      <c r="W20" s="1033" t="s">
        <v>52</v>
      </c>
      <c r="X20" s="919">
        <f>X17-X12</f>
        <v>155</v>
      </c>
      <c r="Y20" s="1045" t="s">
        <v>52</v>
      </c>
    </row>
    <row r="21" spans="1:27" ht="17.25" customHeight="1">
      <c r="A21" s="1901"/>
      <c r="B21" s="912" t="s">
        <v>186</v>
      </c>
      <c r="C21" s="952">
        <f>C17/C12-1</f>
        <v>0.36526946107784442</v>
      </c>
      <c r="D21" s="1036" t="s">
        <v>52</v>
      </c>
      <c r="E21" s="1036" t="s">
        <v>52</v>
      </c>
      <c r="F21" s="914">
        <f>F17/F12-1</f>
        <v>7.0735881346263518E-2</v>
      </c>
      <c r="G21" s="1259" t="s">
        <v>52</v>
      </c>
      <c r="H21" s="1035">
        <f>H17/H12-1</f>
        <v>0.44025453688428007</v>
      </c>
      <c r="I21" s="1036" t="s">
        <v>52</v>
      </c>
      <c r="J21" s="914">
        <f>J17/J12-1</f>
        <v>1.5395683453237412</v>
      </c>
      <c r="K21" s="1036" t="s">
        <v>52</v>
      </c>
      <c r="L21" s="914">
        <f>L17/L12-1</f>
        <v>-5.2219321148825104E-2</v>
      </c>
      <c r="M21" s="1036" t="s">
        <v>52</v>
      </c>
      <c r="N21" s="914">
        <f>N17/N12-1</f>
        <v>1.3823529411764706</v>
      </c>
      <c r="O21" s="1036" t="s">
        <v>52</v>
      </c>
      <c r="P21" s="914">
        <f>P17/P12-1</f>
        <v>0.20873786407766981</v>
      </c>
      <c r="Q21" s="1036" t="s">
        <v>52</v>
      </c>
      <c r="R21" s="914">
        <f>R17/R12-1</f>
        <v>0.27407407407407414</v>
      </c>
      <c r="S21" s="1036" t="s">
        <v>52</v>
      </c>
      <c r="T21" s="914">
        <f>T17/T12-1</f>
        <v>0.15416666666666656</v>
      </c>
      <c r="U21" s="1036" t="s">
        <v>52</v>
      </c>
      <c r="V21" s="914">
        <f>V17/V12-1</f>
        <v>1.1158536585365852</v>
      </c>
      <c r="W21" s="1036" t="s">
        <v>52</v>
      </c>
      <c r="X21" s="914">
        <f>X17/X12-1</f>
        <v>0.15407554671968193</v>
      </c>
      <c r="Y21" s="1046" t="s">
        <v>52</v>
      </c>
    </row>
    <row r="22" spans="1:27" ht="17.25" customHeight="1">
      <c r="A22" s="1902" t="s">
        <v>944</v>
      </c>
      <c r="B22" s="928" t="s">
        <v>185</v>
      </c>
      <c r="C22" s="955">
        <f>C17-C7</f>
        <v>4939</v>
      </c>
      <c r="D22" s="1033" t="s">
        <v>52</v>
      </c>
      <c r="E22" s="1033" t="s">
        <v>52</v>
      </c>
      <c r="F22" s="919">
        <f>F17-F7</f>
        <v>-701</v>
      </c>
      <c r="G22" s="1260" t="s">
        <v>52</v>
      </c>
      <c r="H22" s="1032">
        <f>H17-H7</f>
        <v>3349</v>
      </c>
      <c r="I22" s="1045" t="s">
        <v>52</v>
      </c>
      <c r="J22" s="919">
        <f>J17-J7</f>
        <v>1230</v>
      </c>
      <c r="K22" s="1033" t="s">
        <v>52</v>
      </c>
      <c r="L22" s="919">
        <f>L17-L7</f>
        <v>-965</v>
      </c>
      <c r="M22" s="1033" t="s">
        <v>52</v>
      </c>
      <c r="N22" s="919">
        <f>N17-N7</f>
        <v>358</v>
      </c>
      <c r="O22" s="1033" t="s">
        <v>52</v>
      </c>
      <c r="P22" s="919">
        <f>P17-P7</f>
        <v>16</v>
      </c>
      <c r="Q22" s="1033" t="s">
        <v>52</v>
      </c>
      <c r="R22" s="919">
        <f>R17-R7</f>
        <v>65</v>
      </c>
      <c r="S22" s="1033" t="s">
        <v>52</v>
      </c>
      <c r="T22" s="919">
        <f>T17-T7</f>
        <v>7</v>
      </c>
      <c r="U22" s="1033" t="s">
        <v>52</v>
      </c>
      <c r="V22" s="919">
        <f>V17-V7</f>
        <v>242</v>
      </c>
      <c r="W22" s="1033" t="s">
        <v>52</v>
      </c>
      <c r="X22" s="919">
        <f>X17-X7</f>
        <v>637</v>
      </c>
      <c r="Y22" s="1045" t="s">
        <v>52</v>
      </c>
    </row>
    <row r="23" spans="1:27" ht="17.25" customHeight="1">
      <c r="A23" s="2027"/>
      <c r="B23" s="968" t="s">
        <v>186</v>
      </c>
      <c r="C23" s="916">
        <f>C17/C7-1</f>
        <v>0.66987657669876577</v>
      </c>
      <c r="D23" s="1198" t="s">
        <v>52</v>
      </c>
      <c r="E23" s="1198" t="s">
        <v>52</v>
      </c>
      <c r="F23" s="937">
        <f>F17/F7-1</f>
        <v>-0.15735129068462406</v>
      </c>
      <c r="G23" s="1261" t="s">
        <v>52</v>
      </c>
      <c r="H23" s="1209">
        <f>H17/H7-1</f>
        <v>1.2125271542360609</v>
      </c>
      <c r="I23" s="1199" t="s">
        <v>52</v>
      </c>
      <c r="J23" s="937">
        <f>J17/J7-1</f>
        <v>6.7582417582417582</v>
      </c>
      <c r="K23" s="1198" t="s">
        <v>52</v>
      </c>
      <c r="L23" s="937">
        <f>L17/L7-1</f>
        <v>-0.30703149856824685</v>
      </c>
      <c r="M23" s="1198" t="s">
        <v>52</v>
      </c>
      <c r="N23" s="1162">
        <f>N17/N7-1</f>
        <v>7.6170212765957448</v>
      </c>
      <c r="O23" s="1198" t="s">
        <v>52</v>
      </c>
      <c r="P23" s="937">
        <f>P17/P7-1</f>
        <v>6.8669527896995763E-2</v>
      </c>
      <c r="Q23" s="1198" t="s">
        <v>52</v>
      </c>
      <c r="R23" s="937">
        <f>R17/R7-1</f>
        <v>0.60747663551401865</v>
      </c>
      <c r="S23" s="1198" t="s">
        <v>52</v>
      </c>
      <c r="T23" s="937">
        <f>T17/T7-1</f>
        <v>2.5925925925925908E-2</v>
      </c>
      <c r="U23" s="1198" t="s">
        <v>52</v>
      </c>
      <c r="V23" s="937">
        <f>V17/V7-1</f>
        <v>2.3047619047619046</v>
      </c>
      <c r="W23" s="1198" t="s">
        <v>52</v>
      </c>
      <c r="X23" s="937">
        <f>X17/X7-1</f>
        <v>1.2156488549618323</v>
      </c>
      <c r="Y23" s="1199" t="s">
        <v>52</v>
      </c>
    </row>
    <row r="24" spans="1:27" s="551" customFormat="1" ht="17.25" customHeight="1">
      <c r="A24" s="903"/>
      <c r="B24" s="258"/>
      <c r="C24" s="256"/>
      <c r="D24" s="257"/>
      <c r="E24" s="257"/>
      <c r="F24" s="256"/>
      <c r="G24" s="1630"/>
      <c r="H24" s="256"/>
      <c r="I24" s="257"/>
      <c r="J24" s="256"/>
      <c r="K24" s="257"/>
      <c r="L24" s="256"/>
      <c r="M24" s="257"/>
      <c r="N24" s="1628"/>
      <c r="O24" s="257"/>
      <c r="P24" s="256"/>
      <c r="Q24" s="257"/>
      <c r="R24" s="256"/>
      <c r="S24" s="257"/>
      <c r="T24" s="256"/>
      <c r="U24" s="257"/>
      <c r="V24" s="256"/>
      <c r="W24" s="257"/>
      <c r="X24" s="256"/>
      <c r="Y24" s="257"/>
    </row>
    <row r="25" spans="1:27" ht="17.25" customHeight="1">
      <c r="A25" s="413" t="s">
        <v>1666</v>
      </c>
    </row>
    <row r="26" spans="1:27" ht="17.25" customHeight="1">
      <c r="A26" s="414" t="s">
        <v>278</v>
      </c>
    </row>
    <row r="27" spans="1:27" ht="17.25" customHeight="1">
      <c r="A27" s="414" t="s">
        <v>372</v>
      </c>
    </row>
    <row r="28" spans="1:27" ht="17.25" customHeight="1">
      <c r="A28" s="410" t="s">
        <v>451</v>
      </c>
      <c r="P28" s="431"/>
      <c r="Q28" s="431"/>
      <c r="R28" s="431"/>
      <c r="S28" s="431"/>
      <c r="T28" s="431"/>
    </row>
    <row r="29" spans="1:27" ht="17.25" customHeight="1">
      <c r="A29" s="394" t="s">
        <v>621</v>
      </c>
      <c r="P29" s="377"/>
      <c r="Q29" s="377"/>
      <c r="R29" s="377"/>
      <c r="S29" s="377"/>
    </row>
    <row r="30" spans="1:27">
      <c r="A30" s="69" t="s">
        <v>513</v>
      </c>
    </row>
  </sheetData>
  <mergeCells count="27">
    <mergeCell ref="A18:A19"/>
    <mergeCell ref="A20:A21"/>
    <mergeCell ref="A22:A23"/>
    <mergeCell ref="A17:B17"/>
    <mergeCell ref="C3:E5"/>
    <mergeCell ref="A3:B6"/>
    <mergeCell ref="A7:B7"/>
    <mergeCell ref="A8:B8"/>
    <mergeCell ref="A9:B9"/>
    <mergeCell ref="A10:B10"/>
    <mergeCell ref="A11:B11"/>
    <mergeCell ref="A12:B12"/>
    <mergeCell ref="A13:B13"/>
    <mergeCell ref="A14:B14"/>
    <mergeCell ref="A15:B15"/>
    <mergeCell ref="A16:B16"/>
    <mergeCell ref="F3:G5"/>
    <mergeCell ref="H3:Y3"/>
    <mergeCell ref="N4:O5"/>
    <mergeCell ref="P4:Q5"/>
    <mergeCell ref="R4:S5"/>
    <mergeCell ref="T4:U5"/>
    <mergeCell ref="V4:W5"/>
    <mergeCell ref="X4:Y5"/>
    <mergeCell ref="H4:I5"/>
    <mergeCell ref="J4:K5"/>
    <mergeCell ref="L4:M5"/>
  </mergeCells>
  <hyperlinks>
    <hyperlink ref="AA2" location="OBSAH!A1" display="Zpět na obsah"/>
  </hyperlinks>
  <pageMargins left="0.70866141732283472" right="0.70866141732283472" top="0.78740157480314965" bottom="0.78740157480314965" header="0.31496062992125984" footer="0.31496062992125984"/>
  <pageSetup paperSize="9" scale="90" orientation="landscape" r:id="rId1"/>
  <ignoredErrors>
    <ignoredError sqref="C18:Y21 C23:I23 C22:I22 L22:Y22 L23:Y23 J22:J23"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221</vt:i4>
      </vt:variant>
      <vt:variant>
        <vt:lpstr>Pojmenované oblasti</vt:lpstr>
      </vt:variant>
      <vt:variant>
        <vt:i4>12</vt:i4>
      </vt:variant>
    </vt:vector>
  </HeadingPairs>
  <TitlesOfParts>
    <vt:vector size="233" baseType="lpstr">
      <vt:lpstr>OBSAH</vt:lpstr>
      <vt:lpstr>ZNAČKY</vt:lpstr>
      <vt:lpstr>1.1.1</vt:lpstr>
      <vt:lpstr>1.1.2</vt:lpstr>
      <vt:lpstr>1.1.3</vt:lpstr>
      <vt:lpstr>1.1.4</vt:lpstr>
      <vt:lpstr>1.1.5</vt:lpstr>
      <vt:lpstr>1.1.6</vt:lpstr>
      <vt:lpstr>1.1.7</vt:lpstr>
      <vt:lpstr>1.1.8</vt:lpstr>
      <vt:lpstr>1.1.9</vt:lpstr>
      <vt:lpstr>1.1.10</vt:lpstr>
      <vt:lpstr>1.1.11</vt:lpstr>
      <vt:lpstr>1.1.12</vt:lpstr>
      <vt:lpstr>1.1.13</vt:lpstr>
      <vt:lpstr>1.1.14</vt:lpstr>
      <vt:lpstr> 1.1.15</vt:lpstr>
      <vt:lpstr>1.1.16</vt:lpstr>
      <vt:lpstr>1.1.17</vt:lpstr>
      <vt:lpstr>1.1.18</vt:lpstr>
      <vt:lpstr>1.1.19</vt:lpstr>
      <vt:lpstr>1.1.20</vt:lpstr>
      <vt:lpstr>1.1.21</vt:lpstr>
      <vt:lpstr>1.1.22</vt:lpstr>
      <vt:lpstr>1.1.23</vt:lpstr>
      <vt:lpstr>1.2.1</vt:lpstr>
      <vt:lpstr>1.2.2</vt:lpstr>
      <vt:lpstr>1.2.3</vt:lpstr>
      <vt:lpstr>1.2.4</vt:lpstr>
      <vt:lpstr>1.2.5</vt:lpstr>
      <vt:lpstr>1.2.6</vt:lpstr>
      <vt:lpstr>1.2.7</vt:lpstr>
      <vt:lpstr>1.2.8</vt:lpstr>
      <vt:lpstr>1.2.9</vt:lpstr>
      <vt:lpstr>1.2.10</vt:lpstr>
      <vt:lpstr>2.1.1</vt:lpstr>
      <vt:lpstr>2.1.2</vt:lpstr>
      <vt:lpstr>2.1.3</vt:lpstr>
      <vt:lpstr>2.1.4</vt:lpstr>
      <vt:lpstr>2.2.1</vt:lpstr>
      <vt:lpstr>2.2.2</vt:lpstr>
      <vt:lpstr>2.2.3</vt:lpstr>
      <vt:lpstr>2.2.4</vt:lpstr>
      <vt:lpstr>2.2.5</vt:lpstr>
      <vt:lpstr>2.2.6</vt:lpstr>
      <vt:lpstr>2.2.7</vt:lpstr>
      <vt:lpstr>2.2.8</vt:lpstr>
      <vt:lpstr>2.2.9</vt:lpstr>
      <vt:lpstr>2.2.10</vt:lpstr>
      <vt:lpstr>2.2.11</vt:lpstr>
      <vt:lpstr>2.2.12</vt:lpstr>
      <vt:lpstr>2.2.13</vt:lpstr>
      <vt:lpstr>2.2.14</vt:lpstr>
      <vt:lpstr>2.2.15</vt:lpstr>
      <vt:lpstr>2.2.16</vt:lpstr>
      <vt:lpstr>2.2.17</vt:lpstr>
      <vt:lpstr>2.2.18</vt:lpstr>
      <vt:lpstr>2.2.20</vt:lpstr>
      <vt:lpstr>2.2.19</vt:lpstr>
      <vt:lpstr>2.2.21</vt:lpstr>
      <vt:lpstr>2.2.22</vt:lpstr>
      <vt:lpstr>2.2.23</vt:lpstr>
      <vt:lpstr>2.2.24</vt:lpstr>
      <vt:lpstr>2.2.25</vt:lpstr>
      <vt:lpstr>2.2.26</vt:lpstr>
      <vt:lpstr>2.2.27</vt:lpstr>
      <vt:lpstr>2.2.28</vt:lpstr>
      <vt:lpstr>2.2.29</vt:lpstr>
      <vt:lpstr>2.2.30</vt:lpstr>
      <vt:lpstr>2.2.31</vt:lpstr>
      <vt:lpstr>2.2.32</vt:lpstr>
      <vt:lpstr>2.2.33</vt:lpstr>
      <vt:lpstr>2.2.34</vt:lpstr>
      <vt:lpstr>2.2.35</vt:lpstr>
      <vt:lpstr>2.2.36</vt:lpstr>
      <vt:lpstr>2.2.37</vt:lpstr>
      <vt:lpstr>2.2.38</vt:lpstr>
      <vt:lpstr>3.1.1</vt:lpstr>
      <vt:lpstr>3.1.2</vt:lpstr>
      <vt:lpstr>3.1.3</vt:lpstr>
      <vt:lpstr>3.1.4</vt:lpstr>
      <vt:lpstr>3.1.5</vt:lpstr>
      <vt:lpstr>3.1.6</vt:lpstr>
      <vt:lpstr>3.1.7</vt:lpstr>
      <vt:lpstr>3.1.8</vt:lpstr>
      <vt:lpstr>3.1.9</vt:lpstr>
      <vt:lpstr>3.1.10</vt:lpstr>
      <vt:lpstr>3.1.11</vt:lpstr>
      <vt:lpstr>3.1.12</vt:lpstr>
      <vt:lpstr>3.1.13</vt:lpstr>
      <vt:lpstr>3.1.14</vt:lpstr>
      <vt:lpstr>3.1.15</vt:lpstr>
      <vt:lpstr>3.1.16</vt:lpstr>
      <vt:lpstr>3.1.17</vt:lpstr>
      <vt:lpstr>3.1.18</vt:lpstr>
      <vt:lpstr>3.1.19</vt:lpstr>
      <vt:lpstr>3.1.20</vt:lpstr>
      <vt:lpstr>3.1.21</vt:lpstr>
      <vt:lpstr>3.1.22</vt:lpstr>
      <vt:lpstr>3.1.23</vt:lpstr>
      <vt:lpstr>3.1.24</vt:lpstr>
      <vt:lpstr>3.1.25</vt:lpstr>
      <vt:lpstr>3.1.26</vt:lpstr>
      <vt:lpstr>3.1.27</vt:lpstr>
      <vt:lpstr>3.1.28</vt:lpstr>
      <vt:lpstr>3.1.29</vt:lpstr>
      <vt:lpstr>3.1.30</vt:lpstr>
      <vt:lpstr>3.1.31</vt:lpstr>
      <vt:lpstr>3.1.32</vt:lpstr>
      <vt:lpstr>3.2.1</vt:lpstr>
      <vt:lpstr>3.2.2</vt:lpstr>
      <vt:lpstr>3.2.3</vt:lpstr>
      <vt:lpstr>3.2.4</vt:lpstr>
      <vt:lpstr>3.2.5</vt:lpstr>
      <vt:lpstr>3.2.6</vt:lpstr>
      <vt:lpstr>3.2.7</vt:lpstr>
      <vt:lpstr>3.2.8</vt:lpstr>
      <vt:lpstr>3.2.9</vt:lpstr>
      <vt:lpstr>3.2.10</vt:lpstr>
      <vt:lpstr>3.2.11</vt:lpstr>
      <vt:lpstr>3.2.12</vt:lpstr>
      <vt:lpstr>3.2.13</vt:lpstr>
      <vt:lpstr>3.2.14</vt:lpstr>
      <vt:lpstr>3.2.15</vt:lpstr>
      <vt:lpstr>3.2.16</vt:lpstr>
      <vt:lpstr>3.2.17</vt:lpstr>
      <vt:lpstr>3.2.18</vt:lpstr>
      <vt:lpstr>3.2.19</vt:lpstr>
      <vt:lpstr>3.2.20</vt:lpstr>
      <vt:lpstr>3.2.21</vt:lpstr>
      <vt:lpstr>3.2.22</vt:lpstr>
      <vt:lpstr>3.2.23</vt:lpstr>
      <vt:lpstr>3.2.24</vt:lpstr>
      <vt:lpstr>3.2.25</vt:lpstr>
      <vt:lpstr>3.2.26</vt:lpstr>
      <vt:lpstr>3.3.1</vt:lpstr>
      <vt:lpstr>3.3.2</vt:lpstr>
      <vt:lpstr>3.3.3</vt:lpstr>
      <vt:lpstr>3.3.4</vt:lpstr>
      <vt:lpstr>3.3.5</vt:lpstr>
      <vt:lpstr>3.3.6</vt:lpstr>
      <vt:lpstr>3.3.7</vt:lpstr>
      <vt:lpstr>3.3.8</vt:lpstr>
      <vt:lpstr>3.3.9</vt:lpstr>
      <vt:lpstr>3.3.10</vt:lpstr>
      <vt:lpstr>3.3.11</vt:lpstr>
      <vt:lpstr>3.3.12</vt:lpstr>
      <vt:lpstr>3.3.13</vt:lpstr>
      <vt:lpstr>3.3.14</vt:lpstr>
      <vt:lpstr>3.3.15</vt:lpstr>
      <vt:lpstr>3.3.16</vt:lpstr>
      <vt:lpstr>3.3.17</vt:lpstr>
      <vt:lpstr>3.3.18</vt:lpstr>
      <vt:lpstr>3.3.19</vt:lpstr>
      <vt:lpstr>3.3.20</vt:lpstr>
      <vt:lpstr>3.3.21</vt:lpstr>
      <vt:lpstr>3.3.22</vt:lpstr>
      <vt:lpstr>3.3.23</vt:lpstr>
      <vt:lpstr>3.3.24</vt:lpstr>
      <vt:lpstr>3.4.1</vt:lpstr>
      <vt:lpstr>3.4.2</vt:lpstr>
      <vt:lpstr>3.4.3</vt:lpstr>
      <vt:lpstr>3.4.4</vt:lpstr>
      <vt:lpstr>3.4.5</vt:lpstr>
      <vt:lpstr>3.4.6</vt:lpstr>
      <vt:lpstr>3.4.7</vt:lpstr>
      <vt:lpstr>3.4.8</vt:lpstr>
      <vt:lpstr>4.1</vt:lpstr>
      <vt:lpstr>4.2</vt:lpstr>
      <vt:lpstr>4.3</vt:lpstr>
      <vt:lpstr>4.4</vt:lpstr>
      <vt:lpstr>4.5</vt:lpstr>
      <vt:lpstr>4.6</vt:lpstr>
      <vt:lpstr>4.7</vt:lpstr>
      <vt:lpstr>5.1</vt:lpstr>
      <vt:lpstr>5.2</vt:lpstr>
      <vt:lpstr>5.3</vt:lpstr>
      <vt:lpstr>5.4</vt:lpstr>
      <vt:lpstr>5.5</vt:lpstr>
      <vt:lpstr>5.6</vt:lpstr>
      <vt:lpstr>5.7</vt:lpstr>
      <vt:lpstr>5.8</vt:lpstr>
      <vt:lpstr>5.9</vt:lpstr>
      <vt:lpstr>5.10</vt:lpstr>
      <vt:lpstr>6.1.1</vt:lpstr>
      <vt:lpstr>6.1.2</vt:lpstr>
      <vt:lpstr>6.1.3</vt:lpstr>
      <vt:lpstr>6.1.4</vt:lpstr>
      <vt:lpstr>6.1.5</vt:lpstr>
      <vt:lpstr>6.1.6</vt:lpstr>
      <vt:lpstr>6.1.7</vt:lpstr>
      <vt:lpstr>6.1.8</vt:lpstr>
      <vt:lpstr>6.1.9</vt:lpstr>
      <vt:lpstr>6.1.10</vt:lpstr>
      <vt:lpstr>6.1.11</vt:lpstr>
      <vt:lpstr>6.1.12</vt:lpstr>
      <vt:lpstr>6.1.13</vt:lpstr>
      <vt:lpstr>6.1.14</vt:lpstr>
      <vt:lpstr>6.1.15</vt:lpstr>
      <vt:lpstr>6.1.16</vt:lpstr>
      <vt:lpstr>6.1.17</vt:lpstr>
      <vt:lpstr>6.1.18</vt:lpstr>
      <vt:lpstr>6.1.19</vt:lpstr>
      <vt:lpstr>6.1.20</vt:lpstr>
      <vt:lpstr>6.1.21</vt:lpstr>
      <vt:lpstr>6.1.22</vt:lpstr>
      <vt:lpstr>6.2.1</vt:lpstr>
      <vt:lpstr>6.2.2</vt:lpstr>
      <vt:lpstr>6.2.3</vt:lpstr>
      <vt:lpstr>6.2.4</vt:lpstr>
      <vt:lpstr>6.2.5</vt:lpstr>
      <vt:lpstr>6.2.6</vt:lpstr>
      <vt:lpstr>6.2.7</vt:lpstr>
      <vt:lpstr>6.2.8</vt:lpstr>
      <vt:lpstr>6.2.9</vt:lpstr>
      <vt:lpstr>7.1</vt:lpstr>
      <vt:lpstr>7.2</vt:lpstr>
      <vt:lpstr>7.3</vt:lpstr>
      <vt:lpstr>7.4</vt:lpstr>
      <vt:lpstr>7.5</vt:lpstr>
      <vt:lpstr>7.6</vt:lpstr>
      <vt:lpstr>'1.1.1'!Oblast_tisku</vt:lpstr>
      <vt:lpstr>'1.1.10'!Oblast_tisku</vt:lpstr>
      <vt:lpstr>'1.1.2'!Oblast_tisku</vt:lpstr>
      <vt:lpstr>'1.1.8'!Oblast_tisku</vt:lpstr>
      <vt:lpstr>'1.1.9'!Oblast_tisku</vt:lpstr>
      <vt:lpstr>'2.2.20'!Oblast_tisku</vt:lpstr>
      <vt:lpstr>'2.2.35'!Oblast_tisku</vt:lpstr>
      <vt:lpstr>'3.1.12'!Oblast_tisku</vt:lpstr>
      <vt:lpstr>'3.2.20'!Oblast_tisku</vt:lpstr>
      <vt:lpstr>'3.3.4'!Oblast_tisku</vt:lpstr>
      <vt:lpstr>'5.3'!Oblast_tisku</vt:lpstr>
      <vt:lpstr>'7.2'!Oblast_tisku</vt:lpstr>
    </vt:vector>
  </TitlesOfParts>
  <Company>ČSÚ</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pubalova6594</dc:creator>
  <cp:lastModifiedBy>Kašparová Vendula</cp:lastModifiedBy>
  <cp:lastPrinted>2025-01-03T08:58:29Z</cp:lastPrinted>
  <dcterms:created xsi:type="dcterms:W3CDTF">2017-08-18T09:41:49Z</dcterms:created>
  <dcterms:modified xsi:type="dcterms:W3CDTF">2025-08-20T12:43:37Z</dcterms:modified>
</cp:coreProperties>
</file>