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2.1.1" sheetId="12" r:id="rId3"/>
    <sheet name="2.1.2" sheetId="124" r:id="rId4"/>
    <sheet name="2.1.3" sheetId="125" r:id="rId5"/>
    <sheet name="2.1.4" sheetId="126" r:id="rId6"/>
  </sheets>
  <calcPr calcId="162913"/>
</workbook>
</file>

<file path=xl/calcChain.xml><?xml version="1.0" encoding="utf-8"?>
<calcChain xmlns="http://schemas.openxmlformats.org/spreadsheetml/2006/main">
  <c r="N20" i="125" l="1"/>
  <c r="N23" i="125"/>
  <c r="K20" i="125"/>
  <c r="J19" i="125"/>
  <c r="J18" i="125"/>
  <c r="L18" i="125"/>
  <c r="M18" i="125"/>
  <c r="N18" i="125"/>
  <c r="L19" i="125"/>
  <c r="M19" i="125"/>
  <c r="N19" i="125"/>
  <c r="J20" i="125"/>
  <c r="L20" i="125"/>
  <c r="M20" i="125"/>
  <c r="J21" i="125"/>
  <c r="L21" i="125"/>
  <c r="M21" i="125"/>
  <c r="N21" i="125"/>
  <c r="J22" i="125"/>
  <c r="L22" i="125"/>
  <c r="M22" i="125"/>
  <c r="N22" i="125"/>
  <c r="J23" i="125"/>
  <c r="K23" i="125"/>
  <c r="L23" i="125"/>
  <c r="M23" i="125"/>
  <c r="K18" i="125" l="1"/>
  <c r="K21" i="125"/>
  <c r="K19" i="125"/>
  <c r="K22" i="125"/>
  <c r="R22" i="125" l="1"/>
  <c r="S23" i="125" l="1"/>
  <c r="R23" i="125"/>
  <c r="Q23" i="125"/>
  <c r="P23" i="125"/>
  <c r="O23" i="125"/>
  <c r="I23" i="125"/>
  <c r="H23" i="125"/>
  <c r="G23" i="125"/>
  <c r="F23" i="125"/>
  <c r="E23" i="125"/>
  <c r="D23" i="125"/>
  <c r="C23" i="125"/>
  <c r="S22" i="125"/>
  <c r="Q22" i="125"/>
  <c r="P22" i="125"/>
  <c r="O22" i="125"/>
  <c r="I22" i="125"/>
  <c r="H22" i="125"/>
  <c r="G22" i="125"/>
  <c r="F22" i="125"/>
  <c r="E22" i="125"/>
  <c r="D22" i="125"/>
  <c r="C22" i="125"/>
  <c r="S21" i="125"/>
  <c r="R21" i="125"/>
  <c r="Q21" i="125"/>
  <c r="P21" i="125"/>
  <c r="O21" i="125"/>
  <c r="I21" i="125"/>
  <c r="H21" i="125"/>
  <c r="G21" i="125"/>
  <c r="F21" i="125"/>
  <c r="E21" i="125"/>
  <c r="D21" i="125"/>
  <c r="C21" i="125"/>
  <c r="S20" i="125"/>
  <c r="R20" i="125"/>
  <c r="Q20" i="125"/>
  <c r="P20" i="125"/>
  <c r="O20" i="125"/>
  <c r="I20" i="125"/>
  <c r="H20" i="125"/>
  <c r="G20" i="125"/>
  <c r="F20" i="125"/>
  <c r="E20" i="125"/>
  <c r="D20" i="125"/>
  <c r="C20" i="125"/>
  <c r="S19" i="125"/>
  <c r="R19" i="125"/>
  <c r="Q19" i="125"/>
  <c r="P19" i="125"/>
  <c r="O19" i="125"/>
  <c r="I19" i="125"/>
  <c r="H19" i="125"/>
  <c r="G19" i="125"/>
  <c r="F19" i="125"/>
  <c r="E19" i="125"/>
  <c r="D19" i="125"/>
  <c r="C19" i="125"/>
  <c r="S18" i="125"/>
  <c r="R18" i="125"/>
  <c r="Q18" i="125"/>
  <c r="P18" i="125"/>
  <c r="O18" i="125"/>
  <c r="I18" i="125"/>
  <c r="H18" i="125"/>
  <c r="G18" i="125"/>
  <c r="F18" i="125"/>
  <c r="E18" i="125"/>
  <c r="D18" i="125"/>
  <c r="C18" i="125"/>
  <c r="P23" i="12"/>
  <c r="N23" i="12"/>
  <c r="L23" i="12"/>
  <c r="J23" i="12"/>
  <c r="H23" i="12"/>
  <c r="F23" i="12"/>
  <c r="D23" i="12"/>
  <c r="C23" i="12"/>
  <c r="P22" i="12"/>
  <c r="N22" i="12"/>
  <c r="L22" i="12"/>
  <c r="J22" i="12"/>
  <c r="H22" i="12"/>
  <c r="F22" i="12"/>
  <c r="D22" i="12"/>
  <c r="C22" i="12"/>
  <c r="P21" i="12"/>
  <c r="N21" i="12"/>
  <c r="L21" i="12"/>
  <c r="J21" i="12"/>
  <c r="H21" i="12"/>
  <c r="F21" i="12"/>
  <c r="D21" i="12"/>
  <c r="C21" i="12"/>
  <c r="P20" i="12"/>
  <c r="N20" i="12"/>
  <c r="L20" i="12"/>
  <c r="J20" i="12"/>
  <c r="H20" i="12"/>
  <c r="F20" i="12"/>
  <c r="D20" i="12"/>
  <c r="C20" i="12"/>
  <c r="P19" i="12"/>
  <c r="N19" i="12"/>
  <c r="L19" i="12"/>
  <c r="J19" i="12"/>
  <c r="H19" i="12"/>
  <c r="F19" i="12"/>
  <c r="D19" i="12"/>
  <c r="C19" i="12"/>
  <c r="P18" i="12"/>
  <c r="N18" i="12"/>
  <c r="L18" i="12"/>
  <c r="J18" i="12"/>
  <c r="H18" i="12"/>
  <c r="F18" i="12"/>
  <c r="D18" i="12"/>
  <c r="C18" i="12"/>
</calcChain>
</file>

<file path=xl/sharedStrings.xml><?xml version="1.0" encoding="utf-8"?>
<sst xmlns="http://schemas.openxmlformats.org/spreadsheetml/2006/main" count="299" uniqueCount="98">
  <si>
    <t>celkem</t>
  </si>
  <si>
    <t>dívky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</si>
  <si>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</si>
  <si>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</si>
  <si>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</si>
  <si>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</si>
  <si>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</si>
  <si>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</si>
  <si>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</si>
  <si>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</si>
  <si>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</si>
  <si>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</si>
  <si>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</si>
  <si>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</si>
  <si>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</si>
  <si>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</si>
  <si>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</si>
  <si>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</si>
  <si>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</si>
  <si>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v tom</t>
  </si>
  <si>
    <t>.</t>
  </si>
  <si>
    <t>x</t>
  </si>
  <si>
    <t>Celkem</t>
  </si>
  <si>
    <t>2017/18</t>
  </si>
  <si>
    <t>chlapci</t>
  </si>
  <si>
    <t>počet</t>
  </si>
  <si>
    <t>-</t>
  </si>
  <si>
    <r>
      <t>%</t>
    </r>
    <r>
      <rPr>
        <i/>
        <vertAlign val="superscript"/>
        <sz val="8"/>
        <color theme="1"/>
        <rFont val="Arial"/>
        <family val="2"/>
        <charset val="238"/>
      </rPr>
      <t>6)</t>
    </r>
  </si>
  <si>
    <t>podle pohlaví</t>
  </si>
  <si>
    <t>podle věku</t>
  </si>
  <si>
    <t>podle typu škol</t>
  </si>
  <si>
    <t>2018/19</t>
  </si>
  <si>
    <t>Území</t>
  </si>
  <si>
    <t>abs.</t>
  </si>
  <si>
    <t>v %</t>
  </si>
  <si>
    <t>Školní 
rok</t>
  </si>
  <si>
    <t>Školní rok</t>
  </si>
  <si>
    <t>podle stupně základního vzdělávání</t>
  </si>
  <si>
    <t>z toho plnící si povinnou školní docházku</t>
  </si>
  <si>
    <t>základní 
školy</t>
  </si>
  <si>
    <t xml:space="preserve"> 5leté</t>
  </si>
  <si>
    <t xml:space="preserve"> 6leté</t>
  </si>
  <si>
    <t xml:space="preserve"> 7leté a starší</t>
  </si>
  <si>
    <t>Děti zapsané do 1. ročníku základního vzdělávání</t>
  </si>
  <si>
    <t xml:space="preserve"> 7leté </t>
  </si>
  <si>
    <r>
      <t>víceletá 
gymnázia</t>
    </r>
    <r>
      <rPr>
        <vertAlign val="superscript"/>
        <sz val="8"/>
        <color theme="1"/>
        <rFont val="Arial"/>
        <family val="2"/>
        <charset val="238"/>
      </rPr>
      <t>4)</t>
    </r>
  </si>
  <si>
    <r>
      <t>osmileté konzervatoře</t>
    </r>
    <r>
      <rPr>
        <vertAlign val="superscript"/>
        <sz val="8"/>
        <color theme="1"/>
        <rFont val="Arial"/>
        <family val="2"/>
        <charset val="238"/>
      </rPr>
      <t>5)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</si>
  <si>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žáci v 1.–4. ročníku osmiletého gymnázia a v 1.–2. ročníku šestiletého gymnázia, které odpovídají 6.–9. ročníku základních škol 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</si>
  <si>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žáci v 1.–4. ročníku osmileté konzervatoře, které odpovídají 6.–9. ročníku základních škol </t>
    </r>
  </si>
  <si>
    <t>přicházejí po odkladu</t>
  </si>
  <si>
    <r>
      <t>formou individuálního vzdělávání</t>
    </r>
    <r>
      <rPr>
        <vertAlign val="superscript"/>
        <sz val="8"/>
        <rFont val="Arial"/>
        <family val="2"/>
        <charset val="238"/>
      </rPr>
      <t>1)</t>
    </r>
  </si>
  <si>
    <r>
      <t>1. stupeň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</si>
  <si>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podíl na celkovém počtu žáků v základním vzdělávání</t>
    </r>
  </si>
  <si>
    <r>
      <rPr>
        <i/>
        <vertAlign val="superscript"/>
        <sz val="8"/>
        <rFont val="Arial"/>
        <family val="2"/>
        <charset val="238"/>
      </rPr>
      <t>6)</t>
    </r>
    <r>
      <rPr>
        <i/>
        <sz val="8"/>
        <rFont val="Arial"/>
        <family val="2"/>
        <charset val="238"/>
      </rPr>
      <t xml:space="preserve"> podíl na celkovém počtu žáků v základním vzdělávání v jednotlivých krajích</t>
    </r>
  </si>
  <si>
    <t>Děti s žádostí o odklad školní docházky</t>
  </si>
  <si>
    <t>2019/20</t>
  </si>
  <si>
    <r>
      <t>2. stupeň ZŠ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a odpovídající ročníky u gymnázií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a konzervatoří</t>
    </r>
    <r>
      <rPr>
        <vertAlign val="superscript"/>
        <sz val="8"/>
        <rFont val="Arial"/>
        <family val="2"/>
        <charset val="238"/>
      </rPr>
      <t>5)</t>
    </r>
  </si>
  <si>
    <t>2.1 Základní vzdělávání celkem</t>
  </si>
  <si>
    <t>2 Základní vzdělávání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</si>
  <si>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</si>
  <si>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</si>
  <si>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</si>
  <si>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</si>
  <si>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</si>
  <si>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</si>
  <si>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Zdroj dat: Ministerstvo školství, mládeže a tělovýchovy</t>
  </si>
  <si>
    <t>2021/22</t>
  </si>
  <si>
    <r>
      <t>v zahraničí 
nebo na zahraniční škole v ČR</t>
    </r>
    <r>
      <rPr>
        <vertAlign val="superscript"/>
        <sz val="8"/>
        <rFont val="Arial"/>
        <family val="2"/>
        <charset val="238"/>
      </rPr>
      <t>1)</t>
    </r>
  </si>
  <si>
    <r>
      <t xml:space="preserve">1) </t>
    </r>
    <r>
      <rPr>
        <i/>
        <sz val="8"/>
        <color theme="1"/>
        <rFont val="Arial"/>
        <family val="2"/>
        <charset val="238"/>
      </rPr>
      <t>školní docházka na základních a středních školách podle § 38 (v zahraničí či na zahraniční škole v ČR) a § 41 (individuální vzdělávání) školského zákona</t>
    </r>
  </si>
  <si>
    <t>2022/23</t>
  </si>
  <si>
    <t>poprvé 
u zápisu</t>
  </si>
  <si>
    <t>2023/24</t>
  </si>
  <si>
    <t>2024/25</t>
  </si>
  <si>
    <t>Meziroční změna
(23/24–24/25)</t>
  </si>
  <si>
    <t>Změna za 5 let 
(19/20–24/25)</t>
  </si>
  <si>
    <t>Změna za 10 let 
(14/15–24/25)</t>
  </si>
  <si>
    <r>
      <t xml:space="preserve">Tab. 2.1.1: Základní vzdělávání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v základním vzdělávání podle stupně a typu školy,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</si>
  <si>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2.1.3: Základní vzdělávání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děti zapsané do 1. ročníku </t>
    </r>
    <r>
      <rPr>
        <sz val="10"/>
        <color theme="1"/>
        <rFont val="Arial"/>
        <family val="2"/>
        <charset val="238"/>
      </rPr>
      <t xml:space="preserve">základního vzdělávání </t>
    </r>
    <r>
      <rPr>
        <b/>
        <sz val="10"/>
        <color theme="1"/>
        <rFont val="Arial"/>
        <family val="2"/>
        <charset val="238"/>
      </rPr>
      <t xml:space="preserve">a s žádostí o odklad </t>
    </r>
    <r>
      <rPr>
        <sz val="10"/>
        <color theme="1"/>
        <rFont val="Arial"/>
        <family val="2"/>
        <charset val="238"/>
      </rPr>
      <t>školní docházky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v časové řadě 2014/15–2024/25</t>
    </r>
  </si>
  <si>
    <r>
      <t xml:space="preserve">Tab. 2.1.2: Základní vzdělávání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v základním vzdělávání podle stupně a typu školy, </t>
    </r>
    <r>
      <rPr>
        <sz val="10"/>
        <color theme="1"/>
        <rFont val="Arial"/>
        <family val="2"/>
        <charset val="238"/>
      </rPr>
      <t>ve školním roce 2024/25</t>
    </r>
  </si>
  <si>
    <r>
      <t xml:space="preserve">Tab. 2.1.4: Základní vzdělávání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děti zapsané do 1. ročníku </t>
    </r>
    <r>
      <rPr>
        <sz val="10"/>
        <color theme="1"/>
        <rFont val="Arial"/>
        <family val="2"/>
        <charset val="238"/>
      </rPr>
      <t>základního vzdělávání</t>
    </r>
    <r>
      <rPr>
        <b/>
        <sz val="10"/>
        <color theme="1"/>
        <rFont val="Arial"/>
        <family val="2"/>
        <charset val="238"/>
      </rPr>
      <t xml:space="preserve"> a s žádostí o odklad </t>
    </r>
    <r>
      <rPr>
        <sz val="10"/>
        <color theme="1"/>
        <rFont val="Arial"/>
        <family val="2"/>
        <charset val="238"/>
      </rPr>
      <t>školní docházky</t>
    </r>
    <r>
      <rPr>
        <b/>
        <sz val="10"/>
        <color theme="1"/>
        <rFont val="Arial"/>
        <family val="2"/>
        <charset val="238"/>
      </rPr>
      <t xml:space="preserve">, 
</t>
    </r>
    <r>
      <rPr>
        <sz val="10"/>
        <rFont val="Arial"/>
        <family val="2"/>
        <charset val="238"/>
      </rPr>
      <t>ve školním roce 2024/25</t>
    </r>
  </si>
  <si>
    <t>Český statistický úřad: Školy a školská zařízení za školní rok 2024/2025</t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</si>
  <si>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žáci v 1.–4. ročníku osmiletého gymnázia a v 1.–2. ročníku šestiletého gymnázia, které odpovídají 6.–9. ročníku běžných základních škol 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</si>
  <si>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žáci v 1.–4. ročníku osmileté konzervatoře, které odpovídají 6.–9. ročníku běžných základních škol</t>
    </r>
    <r>
      <rPr>
        <i/>
        <vertAlign val="superscript"/>
        <sz val="8"/>
        <rFont val="Arial"/>
        <family val="2"/>
        <charset val="238"/>
      </rPr>
      <t/>
    </r>
  </si>
  <si>
    <t>Tab. 2.1.1</t>
  </si>
  <si>
    <t>Tab. 2.1.2</t>
  </si>
  <si>
    <t>Tab. 2.1.3</t>
  </si>
  <si>
    <t>Tab. 2.1.4</t>
  </si>
  <si>
    <r>
      <t xml:space="preserve"> Základní vzdělávání celkem –</t>
    </r>
    <r>
      <rPr>
        <b/>
        <sz val="10"/>
        <color theme="1"/>
        <rFont val="Arial"/>
        <family val="2"/>
        <charset val="238"/>
      </rPr>
      <t xml:space="preserve"> žáci v základním vzdělávání</t>
    </r>
    <r>
      <rPr>
        <sz val="10"/>
        <color theme="1"/>
        <rFont val="Arial"/>
        <family val="2"/>
        <charset val="238"/>
      </rPr>
      <t xml:space="preserve"> podle navštěvovaného stupně a typu školy, v časové řadě 2014/15–2024/25</t>
    </r>
  </si>
  <si>
    <r>
      <t xml:space="preserve"> Základní vzdělávání v krajském srovnání – </t>
    </r>
    <r>
      <rPr>
        <b/>
        <sz val="10"/>
        <rFont val="Arial"/>
        <family val="2"/>
        <charset val="238"/>
      </rPr>
      <t xml:space="preserve">žáci v základním vzdělávání </t>
    </r>
    <r>
      <rPr>
        <sz val="10"/>
        <rFont val="Arial"/>
        <family val="2"/>
        <charset val="238"/>
      </rPr>
      <t>podle navštěvovaného stupně a typu školy, ve školním roce 2024/25</t>
    </r>
  </si>
  <si>
    <r>
      <t xml:space="preserve"> Základní vzdělávání celkem – </t>
    </r>
    <r>
      <rPr>
        <b/>
        <sz val="10"/>
        <rFont val="Arial"/>
        <family val="2"/>
        <charset val="238"/>
      </rPr>
      <t xml:space="preserve">děti zapsané do 1. ročníku </t>
    </r>
    <r>
      <rPr>
        <sz val="10"/>
        <rFont val="Arial"/>
        <family val="2"/>
        <charset val="238"/>
      </rPr>
      <t>základního vzdělávání a s žádostí o odklad školní docházky, v časové řadě 2014/15–2024/25</t>
    </r>
  </si>
  <si>
    <r>
      <t xml:space="preserve"> Základní vzdělávání v krajském srovnání – </t>
    </r>
    <r>
      <rPr>
        <b/>
        <sz val="10"/>
        <rFont val="Arial"/>
        <family val="2"/>
        <charset val="238"/>
      </rPr>
      <t xml:space="preserve">děti zapsané do 1. ročníku </t>
    </r>
    <r>
      <rPr>
        <sz val="10"/>
        <rFont val="Arial"/>
        <family val="2"/>
        <charset val="238"/>
      </rPr>
      <t xml:space="preserve">základního vzdělávání a </t>
    </r>
    <r>
      <rPr>
        <b/>
        <sz val="10"/>
        <rFont val="Arial"/>
        <family val="2"/>
        <charset val="238"/>
      </rPr>
      <t xml:space="preserve">s žádostí o odklad </t>
    </r>
    <r>
      <rPr>
        <sz val="10"/>
        <rFont val="Arial"/>
        <family val="2"/>
        <charset val="238"/>
      </rPr>
      <t>školní docházky, ve školním roce 2024/25</t>
    </r>
  </si>
  <si>
    <t>Česko</t>
  </si>
  <si>
    <t>Zpět na obsah</t>
  </si>
  <si>
    <t>Zdroj: zpracováno z dat MŠMT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</si>
  <si>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 (týká se základních škol speciálních určených výhradně pro žáky se SVP, více viz Rejstřík pojmů)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</si>
  <si>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žáci v 6.–9. ročníku 9letého vzdělávacího programu a žáci v 7.–10. ročníku 10letého vzdělávacího programu  (týká se základních škol speciálních určených výhradně pro žáky se SVP, více viz Rejstřík pojmů)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</si>
  <si>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  (týká se základních škol speciálních určených výhradně pro žáky se SVP, více viz Rejstřík pojmů)</t>
    </r>
  </si>
  <si>
    <t>Pozn.: Týká se o věk dovršený před zahájením školního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</si>
</sst>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7" formatCode="#,##0.0_ ;\-#,##0.0\ "/>
    <numFmt numFmtId="168" formatCode="#,##0.00_ ;\-#,##0.00\ "/>
    <numFmt numFmtId="169" formatCode="0.0%"/>
    <numFmt numFmtId="170" formatCode="&quot;Kč&quot;#,##0_);\(&quot;Kč&quot;#,##0\)"/>
    <numFmt numFmtId="171" formatCode="_(* #,##0.00_);_(* \(#,##0.00\);_(* &quot;-&quot;??_);_(@_)"/>
    <numFmt numFmtId="172" formatCode="&quot;Kč&quot;#,##0.00_);\(&quot;Kč&quot;#,##0.00\)"/>
    <numFmt numFmtId="175" formatCode="#,##0;\-#,##0;&quot;–&quot;"/>
    <numFmt numFmtId="176" formatCode="_____________´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18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8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5" fillId="2" borderId="0" applyFont="0" applyFill="0" applyBorder="0" applyAlignment="0" applyProtection="0"/>
    <xf numFmtId="170" fontId="5" fillId="2" borderId="0" applyFont="0" applyFill="0" applyBorder="0" applyAlignment="0" applyProtection="0"/>
    <xf numFmtId="170" fontId="5" fillId="0" borderId="0" applyFont="0" applyFill="0" applyBorder="0" applyAlignment="0" applyProtection="0"/>
    <xf numFmtId="0" fontId="15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170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5" fillId="2" borderId="0" applyFont="0" applyFill="0" applyBorder="0" applyAlignment="0" applyProtection="0"/>
    <xf numFmtId="170" fontId="5" fillId="2" borderId="0" applyFont="0" applyFill="0" applyBorder="0" applyAlignment="0" applyProtection="0"/>
    <xf numFmtId="170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73"/>
    <xf numFmtId="0" fontId="6" fillId="0" borderId="8"/>
    <xf numFmtId="0" fontId="28" fillId="4" borderId="0">
      <alignment horizontal="center"/>
    </xf>
    <xf numFmtId="175" fontId="29" fillId="0" borderId="0" applyFill="0" applyBorder="0" applyAlignment="0" applyProtection="0"/>
    <xf numFmtId="0" fontId="20" fillId="4" borderId="8">
      <alignment horizontal="left"/>
    </xf>
    <xf numFmtId="0" fontId="30" fillId="4" borderId="0">
      <alignment horizontal="left"/>
    </xf>
    <xf numFmtId="0" fontId="6" fillId="0" borderId="0"/>
    <xf numFmtId="0" fontId="32" fillId="0" borderId="0"/>
    <xf numFmtId="176" fontId="31" fillId="0" borderId="0" applyFont="0">
      <alignment horizontal="left"/>
    </xf>
    <xf numFmtId="0" fontId="6" fillId="4" borderId="8"/>
    <xf numFmtId="0" fontId="3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9" fontId="23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3" fillId="0" borderId="0" xfId="0" applyFont="1"/>
    <xf numFmtId="0" fontId="4" fillId="0" borderId="0" xfId="0" applyFont="1"/>
    <xf numFmtId="0" fontId="10" fillId="0" borderId="0" xfId="2" applyFont="1"/>
    <xf numFmtId="0" fontId="12" fillId="0" borderId="0" xfId="0" applyFont="1"/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165" fontId="0" fillId="0" borderId="0" xfId="0" applyNumberFormat="1" applyAlignment="1">
      <alignment vertical="center"/>
    </xf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51" xfId="1" applyNumberFormat="1" applyFont="1" applyFill="1" applyBorder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10" fillId="0" borderId="0" xfId="2" applyNumberFormat="1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6" fillId="0" borderId="12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51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25" xfId="1" applyNumberFormat="1" applyFont="1" applyFill="1" applyBorder="1" applyAlignment="1" applyProtection="1">
      <alignment horizontal="right" vertical="center"/>
      <protection locked="0"/>
    </xf>
    <xf numFmtId="165" fontId="6" fillId="0" borderId="24" xfId="1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/>
    <xf numFmtId="0" fontId="10" fillId="0" borderId="0" xfId="2" applyFont="1" applyBorder="1"/>
    <xf numFmtId="169" fontId="10" fillId="0" borderId="0" xfId="58" applyNumberFormat="1" applyFont="1" applyFill="1" applyBorder="1" applyAlignment="1" applyProtection="1">
      <alignment horizontal="right" vertical="center"/>
      <protection locked="0"/>
    </xf>
    <xf numFmtId="165" fontId="6" fillId="0" borderId="27" xfId="1" applyNumberFormat="1" applyFont="1" applyFill="1" applyBorder="1" applyAlignment="1" applyProtection="1">
      <alignment horizontal="right" vertical="center"/>
      <protection locked="0"/>
    </xf>
    <xf numFmtId="169" fontId="0" fillId="0" borderId="0" xfId="0" applyNumberFormat="1"/>
    <xf numFmtId="169" fontId="0" fillId="0" borderId="0" xfId="0" applyNumberFormat="1" applyAlignment="1">
      <alignment vertical="center"/>
    </xf>
    <xf numFmtId="0" fontId="22" fillId="0" borderId="0" xfId="57" applyAlignment="1" applyProtection="1"/>
    <xf numFmtId="165" fontId="6" fillId="0" borderId="64" xfId="1" applyNumberFormat="1" applyFont="1" applyFill="1" applyBorder="1" applyAlignment="1" applyProtection="1">
      <alignment horizontal="right" vertical="center"/>
      <protection locked="0"/>
    </xf>
    <xf numFmtId="165" fontId="8" fillId="0" borderId="64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165" fontId="8" fillId="0" borderId="64" xfId="0" applyNumberFormat="1" applyFont="1" applyFill="1" applyBorder="1" applyAlignment="1">
      <alignment horizontal="center" vertical="center"/>
    </xf>
    <xf numFmtId="169" fontId="10" fillId="0" borderId="64" xfId="58" applyNumberFormat="1" applyFont="1" applyFill="1" applyBorder="1" applyAlignment="1" applyProtection="1">
      <alignment horizontal="right" vertical="center"/>
      <protection locked="0"/>
    </xf>
    <xf numFmtId="169" fontId="10" fillId="0" borderId="52" xfId="58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>
      <alignment vertical="center"/>
    </xf>
    <xf numFmtId="169" fontId="6" fillId="0" borderId="0" xfId="58" applyNumberFormat="1" applyFont="1" applyFill="1" applyBorder="1" applyAlignment="1" applyProtection="1">
      <alignment vertical="center"/>
      <protection locked="0"/>
    </xf>
    <xf numFmtId="169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>
      <alignment vertical="center"/>
    </xf>
    <xf numFmtId="0" fontId="5" fillId="0" borderId="0" xfId="0" applyFont="1"/>
    <xf numFmtId="0" fontId="25" fillId="0" borderId="0" xfId="57" applyFont="1" applyAlignment="1" applyProtection="1"/>
    <xf numFmtId="10" fontId="10" fillId="0" borderId="64" xfId="58" applyNumberFormat="1" applyFont="1" applyFill="1" applyBorder="1" applyAlignment="1" applyProtection="1">
      <alignment horizontal="right" vertical="center"/>
      <protection locked="0"/>
    </xf>
    <xf numFmtId="10" fontId="10" fillId="0" borderId="52" xfId="58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/>
    <xf numFmtId="0" fontId="0" fillId="0" borderId="0" xfId="0"/>
    <xf numFmtId="0" fontId="0" fillId="0" borderId="0" xfId="0" applyFill="1" applyAlignment="1">
      <alignment vertical="center"/>
    </xf>
    <xf numFmtId="165" fontId="8" fillId="0" borderId="71" xfId="0" applyNumberFormat="1" applyFont="1" applyFill="1" applyBorder="1" applyAlignment="1">
      <alignment horizontal="right" vertical="center"/>
    </xf>
    <xf numFmtId="165" fontId="6" fillId="0" borderId="71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7" fontId="0" fillId="0" borderId="0" xfId="0" applyNumberFormat="1" applyFill="1" applyAlignment="1">
      <alignment vertical="center"/>
    </xf>
    <xf numFmtId="0" fontId="27" fillId="0" borderId="0" xfId="57" applyFont="1" applyAlignment="1" applyProtection="1"/>
    <xf numFmtId="165" fontId="8" fillId="0" borderId="0" xfId="0" applyNumberFormat="1" applyFont="1" applyFill="1" applyBorder="1" applyAlignment="1">
      <alignment horizontal="center" vertical="center"/>
    </xf>
    <xf numFmtId="0" fontId="4" fillId="0" borderId="0" xfId="2" applyFont="1" applyBorder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168" fontId="0" fillId="0" borderId="0" xfId="0" applyNumberFormat="1"/>
    <xf numFmtId="165" fontId="17" fillId="0" borderId="15" xfId="0" applyNumberFormat="1" applyFont="1" applyFill="1" applyBorder="1" applyAlignment="1">
      <alignment horizontal="right" vertical="center"/>
    </xf>
    <xf numFmtId="165" fontId="6" fillId="0" borderId="72" xfId="1" applyNumberFormat="1" applyFont="1" applyFill="1" applyBorder="1" applyAlignment="1" applyProtection="1">
      <alignment horizontal="right" vertical="center"/>
      <protection locked="0"/>
    </xf>
    <xf numFmtId="165" fontId="6" fillId="0" borderId="33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34" fillId="0" borderId="0" xfId="0" applyFont="1"/>
    <xf numFmtId="165" fontId="17" fillId="0" borderId="72" xfId="0" applyNumberFormat="1" applyFont="1" applyFill="1" applyBorder="1" applyAlignment="1">
      <alignment horizontal="right" vertical="center"/>
    </xf>
    <xf numFmtId="165" fontId="18" fillId="0" borderId="5" xfId="1" applyNumberFormat="1" applyFont="1" applyFill="1" applyBorder="1" applyAlignment="1" applyProtection="1">
      <alignment vertical="center"/>
      <protection locked="0"/>
    </xf>
    <xf numFmtId="165" fontId="18" fillId="0" borderId="72" xfId="1" applyNumberFormat="1" applyFont="1" applyFill="1" applyBorder="1" applyAlignment="1" applyProtection="1">
      <alignment horizontal="right" vertical="center"/>
      <protection locked="0"/>
    </xf>
    <xf numFmtId="165" fontId="18" fillId="0" borderId="15" xfId="1" applyNumberFormat="1" applyFont="1" applyFill="1" applyBorder="1" applyAlignment="1" applyProtection="1">
      <alignment horizontal="right" vertical="center"/>
      <protection locked="0"/>
    </xf>
    <xf numFmtId="165" fontId="18" fillId="0" borderId="33" xfId="1" applyNumberFormat="1" applyFont="1" applyFill="1" applyBorder="1" applyAlignment="1" applyProtection="1">
      <alignment horizontal="right" vertical="center"/>
      <protection locked="0"/>
    </xf>
    <xf numFmtId="10" fontId="24" fillId="0" borderId="15" xfId="58" applyNumberFormat="1" applyFont="1" applyFill="1" applyBorder="1" applyAlignment="1" applyProtection="1">
      <alignment horizontal="right" vertical="center"/>
      <protection locked="0"/>
    </xf>
    <xf numFmtId="169" fontId="24" fillId="0" borderId="15" xfId="58" applyNumberFormat="1" applyFont="1" applyFill="1" applyBorder="1" applyAlignment="1" applyProtection="1">
      <alignment horizontal="right" vertical="center"/>
      <protection locked="0"/>
    </xf>
    <xf numFmtId="165" fontId="18" fillId="0" borderId="51" xfId="1" applyNumberFormat="1" applyFont="1" applyFill="1" applyBorder="1" applyAlignment="1" applyProtection="1">
      <alignment horizontal="right" vertical="center"/>
      <protection locked="0"/>
    </xf>
    <xf numFmtId="165" fontId="18" fillId="0" borderId="71" xfId="1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54" xfId="2" applyFont="1" applyFill="1" applyBorder="1" applyAlignment="1" applyProtection="1">
      <alignment horizontal="center" vertical="center"/>
      <protection locked="0"/>
    </xf>
    <xf numFmtId="165" fontId="6" fillId="0" borderId="55" xfId="1" applyNumberFormat="1" applyFont="1" applyFill="1" applyBorder="1" applyAlignment="1" applyProtection="1">
      <alignment vertical="center"/>
      <protection locked="0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5" fontId="6" fillId="0" borderId="62" xfId="1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0" fontId="10" fillId="0" borderId="46" xfId="2" applyFont="1" applyFill="1" applyBorder="1" applyAlignment="1" applyProtection="1">
      <alignment horizontal="center" vertical="center"/>
      <protection locked="0"/>
    </xf>
    <xf numFmtId="169" fontId="6" fillId="0" borderId="37" xfId="58" applyNumberFormat="1" applyFont="1" applyFill="1" applyBorder="1" applyAlignment="1" applyProtection="1">
      <alignment vertical="center"/>
      <protection locked="0"/>
    </xf>
    <xf numFmtId="169" fontId="6" fillId="0" borderId="43" xfId="58" applyNumberFormat="1" applyFont="1" applyFill="1" applyBorder="1" applyAlignment="1" applyProtection="1">
      <alignment vertical="center"/>
      <protection locked="0"/>
    </xf>
    <xf numFmtId="169" fontId="6" fillId="0" borderId="44" xfId="58" applyNumberFormat="1" applyFont="1" applyFill="1" applyBorder="1" applyAlignment="1" applyProtection="1">
      <alignment vertical="center"/>
      <protection locked="0"/>
    </xf>
    <xf numFmtId="169" fontId="6" fillId="0" borderId="45" xfId="58" applyNumberFormat="1" applyFont="1" applyFill="1" applyBorder="1" applyAlignment="1" applyProtection="1">
      <alignment vertical="center"/>
      <protection locked="0"/>
    </xf>
    <xf numFmtId="0" fontId="6" fillId="0" borderId="59" xfId="2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vertical="center"/>
      <protection locked="0"/>
    </xf>
    <xf numFmtId="165" fontId="6" fillId="0" borderId="66" xfId="1" applyNumberFormat="1" applyFont="1" applyFill="1" applyBorder="1" applyAlignment="1" applyProtection="1">
      <alignment vertical="center"/>
      <protection locked="0"/>
    </xf>
    <xf numFmtId="0" fontId="10" fillId="0" borderId="52" xfId="2" applyFont="1" applyFill="1" applyBorder="1" applyAlignment="1" applyProtection="1">
      <alignment horizontal="center" vertical="center"/>
      <protection locked="0"/>
    </xf>
    <xf numFmtId="169" fontId="6" fillId="0" borderId="19" xfId="58" applyNumberFormat="1" applyFont="1" applyFill="1" applyBorder="1" applyAlignment="1" applyProtection="1">
      <alignment vertical="center"/>
      <protection locked="0"/>
    </xf>
    <xf numFmtId="169" fontId="6" fillId="0" borderId="64" xfId="58" applyNumberFormat="1" applyFont="1" applyFill="1" applyBorder="1" applyAlignment="1" applyProtection="1">
      <alignment vertical="center"/>
      <protection locked="0"/>
    </xf>
    <xf numFmtId="169" fontId="6" fillId="0" borderId="53" xfId="58" applyNumberFormat="1" applyFont="1" applyFill="1" applyBorder="1" applyAlignment="1" applyProtection="1">
      <alignment vertical="center"/>
      <protection locked="0"/>
    </xf>
    <xf numFmtId="169" fontId="6" fillId="0" borderId="51" xfId="58" applyNumberFormat="1" applyFont="1" applyFill="1" applyBorder="1" applyAlignment="1" applyProtection="1">
      <alignment vertical="center"/>
      <protection locked="0"/>
    </xf>
    <xf numFmtId="165" fontId="6" fillId="0" borderId="56" xfId="1" applyNumberFormat="1" applyFont="1" applyFill="1" applyBorder="1" applyAlignment="1" applyProtection="1">
      <alignment vertical="center"/>
      <protection locked="0"/>
    </xf>
    <xf numFmtId="165" fontId="6" fillId="0" borderId="61" xfId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 wrapText="1" indent="1"/>
    </xf>
    <xf numFmtId="165" fontId="6" fillId="0" borderId="58" xfId="1" applyNumberFormat="1" applyFont="1" applyFill="1" applyBorder="1" applyAlignment="1" applyProtection="1">
      <alignment vertical="center"/>
      <protection locked="0"/>
    </xf>
    <xf numFmtId="165" fontId="6" fillId="0" borderId="57" xfId="1" applyNumberFormat="1" applyFont="1" applyFill="1" applyBorder="1" applyAlignment="1" applyProtection="1">
      <alignment horizontal="center" vertical="center"/>
      <protection locked="0"/>
    </xf>
    <xf numFmtId="165" fontId="6" fillId="0" borderId="54" xfId="1" applyNumberFormat="1" applyFont="1" applyFill="1" applyBorder="1" applyAlignment="1" applyProtection="1">
      <alignment horizontal="center" vertical="center"/>
      <protection locked="0"/>
    </xf>
    <xf numFmtId="169" fontId="6" fillId="0" borderId="38" xfId="58" applyNumberFormat="1" applyFont="1" applyFill="1" applyBorder="1" applyAlignment="1" applyProtection="1">
      <alignment vertical="center"/>
      <protection locked="0"/>
    </xf>
    <xf numFmtId="169" fontId="6" fillId="0" borderId="43" xfId="58" applyNumberFormat="1" applyFont="1" applyFill="1" applyBorder="1" applyAlignment="1" applyProtection="1">
      <alignment horizontal="center" vertical="center"/>
      <protection locked="0"/>
    </xf>
    <xf numFmtId="169" fontId="6" fillId="0" borderId="46" xfId="58" applyNumberFormat="1" applyFont="1" applyFill="1" applyBorder="1" applyAlignment="1" applyProtection="1">
      <alignment horizontal="center" vertical="center"/>
      <protection locked="0"/>
    </xf>
    <xf numFmtId="165" fontId="6" fillId="0" borderId="63" xfId="1" applyNumberFormat="1" applyFont="1" applyFill="1" applyBorder="1" applyAlignment="1" applyProtection="1">
      <alignment vertical="center"/>
      <protection locked="0"/>
    </xf>
    <xf numFmtId="165" fontId="6" fillId="0" borderId="62" xfId="1" applyNumberFormat="1" applyFont="1" applyFill="1" applyBorder="1" applyAlignment="1" applyProtection="1">
      <alignment horizontal="center" vertical="center"/>
      <protection locked="0"/>
    </xf>
    <xf numFmtId="165" fontId="6" fillId="0" borderId="59" xfId="1" applyNumberFormat="1" applyFont="1" applyFill="1" applyBorder="1" applyAlignment="1" applyProtection="1">
      <alignment horizontal="center" vertical="center"/>
      <protection locked="0"/>
    </xf>
    <xf numFmtId="165" fontId="6" fillId="0" borderId="65" xfId="1" applyNumberFormat="1" applyFont="1" applyFill="1" applyBorder="1" applyAlignment="1" applyProtection="1">
      <alignment horizontal="center" vertical="center"/>
      <protection locked="0"/>
    </xf>
    <xf numFmtId="169" fontId="6" fillId="0" borderId="44" xfId="58" applyNumberFormat="1" applyFont="1" applyFill="1" applyBorder="1" applyAlignment="1" applyProtection="1">
      <alignment horizontal="center" vertical="center"/>
      <protection locked="0"/>
    </xf>
    <xf numFmtId="165" fontId="6" fillId="0" borderId="66" xfId="1" applyNumberFormat="1" applyFont="1" applyFill="1" applyBorder="1" applyAlignment="1" applyProtection="1">
      <alignment horizontal="center" vertical="center"/>
      <protection locked="0"/>
    </xf>
    <xf numFmtId="169" fontId="6" fillId="0" borderId="64" xfId="58" applyNumberFormat="1" applyFont="1" applyFill="1" applyBorder="1" applyAlignment="1" applyProtection="1">
      <alignment horizontal="center" vertical="center"/>
      <protection locked="0"/>
    </xf>
    <xf numFmtId="169" fontId="6" fillId="0" borderId="53" xfId="58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69" fontId="6" fillId="0" borderId="52" xfId="58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6" fillId="0" borderId="46" xfId="58" applyNumberFormat="1" applyFont="1" applyFill="1" applyBorder="1" applyAlignment="1" applyProtection="1">
      <alignment vertical="center"/>
      <protection locked="0"/>
    </xf>
    <xf numFmtId="165" fontId="6" fillId="0" borderId="59" xfId="1" applyNumberFormat="1" applyFont="1" applyFill="1" applyBorder="1" applyAlignment="1" applyProtection="1">
      <alignment vertical="center"/>
      <protection locked="0"/>
    </xf>
    <xf numFmtId="169" fontId="6" fillId="0" borderId="71" xfId="58" applyNumberFormat="1" applyFont="1" applyFill="1" applyBorder="1" applyAlignment="1" applyProtection="1">
      <alignment vertical="center"/>
      <protection locked="0"/>
    </xf>
    <xf numFmtId="0" fontId="8" fillId="0" borderId="17" xfId="0" applyFont="1" applyFill="1" applyBorder="1" applyAlignment="1">
      <alignment horizontal="center" vertical="center"/>
    </xf>
    <xf numFmtId="165" fontId="6" fillId="0" borderId="68" xfId="1" applyNumberFormat="1" applyFont="1" applyFill="1" applyBorder="1" applyAlignment="1" applyProtection="1">
      <alignment vertical="center"/>
      <protection locked="0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69" fontId="6" fillId="0" borderId="52" xfId="58" applyNumberFormat="1" applyFont="1" applyFill="1" applyBorder="1" applyAlignment="1" applyProtection="1">
      <alignment vertical="center"/>
      <protection locked="0"/>
    </xf>
    <xf numFmtId="165" fontId="8" fillId="0" borderId="53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10" fontId="10" fillId="0" borderId="53" xfId="58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>
      <alignment horizontal="left" vertical="center" wrapText="1" indent="1"/>
    </xf>
    <xf numFmtId="10" fontId="24" fillId="0" borderId="40" xfId="58" applyNumberFormat="1" applyFont="1" applyFill="1" applyBorder="1" applyAlignment="1" applyProtection="1">
      <alignment horizontal="right" vertical="center"/>
      <protection locked="0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53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18" fillId="0" borderId="5" xfId="0" applyNumberFormat="1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/>
    <xf numFmtId="10" fontId="10" fillId="0" borderId="0" xfId="58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37" fillId="0" borderId="0" xfId="57" applyFont="1" applyAlignment="1" applyProtection="1">
      <alignment horizontal="left"/>
    </xf>
    <xf numFmtId="0" fontId="35" fillId="0" borderId="0" xfId="0" applyFont="1" applyFill="1" applyAlignment="1">
      <alignment horizontal="left" vertical="center"/>
    </xf>
    <xf numFmtId="0" fontId="38" fillId="0" borderId="0" xfId="57" applyFont="1" applyAlignment="1" applyProtection="1">
      <alignment horizontal="right"/>
    </xf>
    <xf numFmtId="0" fontId="36" fillId="5" borderId="0" xfId="0" applyFont="1" applyFill="1" applyAlignment="1">
      <alignment horizontal="left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25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 wrapText="1"/>
      <protection locked="0"/>
    </xf>
    <xf numFmtId="0" fontId="6" fillId="0" borderId="38" xfId="2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3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2" applyFont="1" applyFill="1" applyBorder="1" applyAlignment="1" applyProtection="1">
      <alignment horizontal="center" vertical="center" wrapText="1"/>
      <protection locked="0"/>
    </xf>
    <xf numFmtId="0" fontId="6" fillId="0" borderId="71" xfId="2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7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>
      <alignment horizontal="center" vertical="center"/>
    </xf>
    <xf numFmtId="3" fontId="6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wrapText="1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3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1" applyNumberFormat="1" applyFont="1" applyFill="1" applyBorder="1" applyAlignment="1" applyProtection="1">
      <alignment horizontal="center" vertical="center" wrapText="1"/>
      <protection locked="0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8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4" customWidth="1"/>
    <col min="2" max="2" width="141.28515625" style="7" customWidth="1"/>
  </cols>
  <sheetData>
    <row r="1" spans="1:2" s="21" customFormat="1" ht="29.25" customHeight="1" x14ac:dyDescent="0.2">
      <c r="A1" s="145" t="s">
        <v>80</v>
      </c>
      <c r="B1" s="145"/>
    </row>
    <row r="2" spans="1:2" s="21" customFormat="1" ht="15" customHeight="1" x14ac:dyDescent="0.2">
      <c r="A2" s="146" t="s">
        <v>65</v>
      </c>
      <c r="B2" s="146"/>
    </row>
    <row r="3" spans="1:2" s="21" customFormat="1" ht="15" customHeight="1" x14ac:dyDescent="0.25">
      <c r="A3" s="147" t="s">
        <v>58</v>
      </c>
      <c r="B3" s="147"/>
    </row>
    <row r="4" spans="1:2" s="21" customFormat="1" ht="15" customHeight="1" x14ac:dyDescent="0.2">
      <c r="A4" s="144" t="s">
        <v>57</v>
      </c>
      <c r="B4" s="144"/>
    </row>
    <row r="5" spans="1:2" s="45" customFormat="1" ht="15" customHeight="1" x14ac:dyDescent="0.2">
      <c r="A5" s="56" t="s">
        <v>83</v>
      </c>
      <c r="B5" s="21" t="s">
        <v>87</v>
      </c>
    </row>
    <row r="6" spans="1:2" s="45" customFormat="1" ht="15" customHeight="1" x14ac:dyDescent="0.2">
      <c r="A6" s="56" t="s">
        <v>84</v>
      </c>
      <c r="B6" s="45" t="s">
        <v>88</v>
      </c>
    </row>
    <row r="7" spans="1:2" s="45" customFormat="1" ht="15" customHeight="1" x14ac:dyDescent="0.2">
      <c r="A7" s="56" t="s">
        <v>85</v>
      </c>
      <c r="B7" s="45" t="s">
        <v>89</v>
      </c>
    </row>
    <row r="8" spans="1:2" s="45" customFormat="1" ht="15" customHeight="1" x14ac:dyDescent="0.2">
      <c r="A8" s="56" t="s">
        <v>86</v>
      </c>
      <c r="B8" s="45" t="s">
        <v>90</v>
      </c>
    </row>
  </sheetData>
  <mergeCells count="4">
    <mergeCell ref="A4:B4"/>
    <mergeCell ref="A1:B1"/>
    <mergeCell ref="A2:B2"/>
    <mergeCell ref="A3:B3"/>
  </mergeCells>
  <hyperlinks>
    <hyperlink ref="A5" location="'2.1.1'!A1" tooltip="T22" display="Tab. 2.1.1: Základní vzdělávání celkem – žáci v základním vzdělávání podle navštěvovaného stupně a typu školy, v časové řadě 2009/10–2019/20"/>
    <hyperlink ref="A6" location="'2.1.2'!A1" tooltip="T23" display="Tab. 2.1.2: Základní vzdělávání v krajském srovnání – žáci v základním vzdělávání podle navštěvovaného stupně a typu školy, ve školním roce 2019/20"/>
    <hyperlink ref="A7" location="'2.1.3'!A1" tooltip="T24" display="Tab. 2.1.3: Základní vzdělávání celkem – děti zapsané do 1. ročníku základního vzdělávání a s žádostí o odklad školní docházky, v časové řadě 2009/10–2019/20"/>
    <hyperlink ref="A8" location="'2.1.4'!A1" tooltip="T25" display="Tab. 2.1.4: Základní vzdělávání v krajském srovnání – děti zapsané do 1. ročníku základního vzdělávání a s žádostí o odklad školní docházky, ve školním roce 2019/20"/>
    <hyperlink ref="A2" r:id="rId1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70" t="s">
        <v>60</v>
      </c>
    </row>
    <row r="3" spans="1:2" x14ac:dyDescent="0.25">
      <c r="A3" s="62" t="s">
        <v>26</v>
      </c>
      <c r="B3" s="61" t="s">
        <v>61</v>
      </c>
    </row>
    <row r="4" spans="1:2" x14ac:dyDescent="0.25">
      <c r="A4" s="62" t="s">
        <v>20</v>
      </c>
      <c r="B4" s="61" t="s">
        <v>62</v>
      </c>
    </row>
    <row r="5" spans="1:2" x14ac:dyDescent="0.25">
      <c r="A5" s="62" t="s">
        <v>21</v>
      </c>
      <c r="B5" s="61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W37"/>
  <sheetViews>
    <sheetView showGridLines="0" zoomScaleNormal="100" workbookViewId="0"/>
  </sheetViews>
  <sheetFormatPr defaultRowHeight="15" x14ac:dyDescent="0.25"/>
  <cols>
    <col min="1" max="1" width="12.85546875" customWidth="1"/>
    <col min="2" max="2" width="5.7109375" style="23" customWidth="1"/>
    <col min="3" max="3" width="8.5703125" customWidth="1"/>
    <col min="4" max="4" width="7.85546875" style="23" customWidth="1"/>
    <col min="5" max="5" width="6.42578125" style="23" customWidth="1"/>
    <col min="6" max="6" width="8.140625" style="23" customWidth="1"/>
    <col min="7" max="7" width="6.42578125" style="23" customWidth="1"/>
    <col min="8" max="8" width="7.85546875" customWidth="1"/>
    <col min="9" max="9" width="7.140625" style="23" customWidth="1"/>
    <col min="10" max="10" width="7.85546875" customWidth="1"/>
    <col min="11" max="11" width="7.140625" style="23" customWidth="1"/>
    <col min="12" max="12" width="8.42578125" customWidth="1"/>
    <col min="13" max="13" width="7.140625" style="23" customWidth="1"/>
    <col min="14" max="14" width="7.85546875" customWidth="1"/>
    <col min="15" max="15" width="6.42578125" style="23" customWidth="1"/>
    <col min="16" max="16" width="7.85546875" customWidth="1"/>
    <col min="17" max="17" width="6.42578125" customWidth="1"/>
  </cols>
  <sheetData>
    <row r="1" spans="1:23" s="1" customFormat="1" ht="17.25" customHeight="1" x14ac:dyDescent="0.2">
      <c r="A1" s="13" t="s">
        <v>76</v>
      </c>
      <c r="B1" s="1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23" s="2" customFormat="1" ht="17.25" customHeight="1" thickBot="1" x14ac:dyDescent="0.3">
      <c r="A2" s="141" t="s">
        <v>93</v>
      </c>
      <c r="B2" s="22"/>
      <c r="D2" s="20"/>
      <c r="E2" s="63"/>
      <c r="F2" s="63"/>
      <c r="G2" s="63"/>
      <c r="H2" s="63"/>
      <c r="I2" s="22"/>
      <c r="K2" s="22"/>
      <c r="M2" s="22"/>
      <c r="O2" s="22"/>
      <c r="P2" s="22"/>
      <c r="Q2" s="22"/>
      <c r="R2" s="22"/>
      <c r="S2" s="33" t="s">
        <v>92</v>
      </c>
      <c r="T2" s="22"/>
    </row>
    <row r="3" spans="1:23" ht="17.25" customHeight="1" x14ac:dyDescent="0.25">
      <c r="A3" s="164" t="s">
        <v>35</v>
      </c>
      <c r="B3" s="165"/>
      <c r="C3" s="152" t="s">
        <v>22</v>
      </c>
      <c r="D3" s="154" t="s">
        <v>38</v>
      </c>
      <c r="E3" s="155"/>
      <c r="F3" s="155"/>
      <c r="G3" s="156"/>
      <c r="H3" s="179" t="s">
        <v>37</v>
      </c>
      <c r="I3" s="180"/>
      <c r="J3" s="180"/>
      <c r="K3" s="181"/>
      <c r="L3" s="172" t="s">
        <v>30</v>
      </c>
      <c r="M3" s="173"/>
      <c r="N3" s="173"/>
      <c r="O3" s="173"/>
      <c r="P3" s="173"/>
      <c r="Q3" s="174"/>
    </row>
    <row r="4" spans="1:23" ht="17.25" customHeight="1" x14ac:dyDescent="0.25">
      <c r="A4" s="166"/>
      <c r="B4" s="167"/>
      <c r="C4" s="153"/>
      <c r="D4" s="157" t="s">
        <v>67</v>
      </c>
      <c r="E4" s="158"/>
      <c r="F4" s="161" t="s">
        <v>50</v>
      </c>
      <c r="G4" s="162"/>
      <c r="H4" s="182" t="s">
        <v>51</v>
      </c>
      <c r="I4" s="183"/>
      <c r="J4" s="183" t="s">
        <v>56</v>
      </c>
      <c r="K4" s="184"/>
      <c r="L4" s="175" t="s">
        <v>39</v>
      </c>
      <c r="M4" s="176"/>
      <c r="N4" s="170" t="s">
        <v>45</v>
      </c>
      <c r="O4" s="170"/>
      <c r="P4" s="170" t="s">
        <v>46</v>
      </c>
      <c r="Q4" s="171"/>
    </row>
    <row r="5" spans="1:23" ht="27.75" customHeight="1" x14ac:dyDescent="0.25">
      <c r="A5" s="166"/>
      <c r="B5" s="167"/>
      <c r="C5" s="153"/>
      <c r="D5" s="159"/>
      <c r="E5" s="160"/>
      <c r="F5" s="160"/>
      <c r="G5" s="163"/>
      <c r="H5" s="182"/>
      <c r="I5" s="183"/>
      <c r="J5" s="183"/>
      <c r="K5" s="184"/>
      <c r="L5" s="177"/>
      <c r="M5" s="178"/>
      <c r="N5" s="170"/>
      <c r="O5" s="170"/>
      <c r="P5" s="170"/>
      <c r="Q5" s="171"/>
    </row>
    <row r="6" spans="1:23" ht="17.25" customHeight="1" thickBot="1" x14ac:dyDescent="0.3">
      <c r="A6" s="168"/>
      <c r="B6" s="169"/>
      <c r="C6" s="132" t="s">
        <v>25</v>
      </c>
      <c r="D6" s="117" t="s">
        <v>25</v>
      </c>
      <c r="E6" s="118" t="s">
        <v>27</v>
      </c>
      <c r="F6" s="120" t="s">
        <v>25</v>
      </c>
      <c r="G6" s="122" t="s">
        <v>27</v>
      </c>
      <c r="H6" s="117" t="s">
        <v>25</v>
      </c>
      <c r="I6" s="118" t="s">
        <v>27</v>
      </c>
      <c r="J6" s="120" t="s">
        <v>25</v>
      </c>
      <c r="K6" s="122" t="s">
        <v>27</v>
      </c>
      <c r="L6" s="123" t="s">
        <v>25</v>
      </c>
      <c r="M6" s="118" t="s">
        <v>27</v>
      </c>
      <c r="N6" s="120" t="s">
        <v>25</v>
      </c>
      <c r="O6" s="118" t="s">
        <v>27</v>
      </c>
      <c r="P6" s="120" t="s">
        <v>25</v>
      </c>
      <c r="Q6" s="119" t="s">
        <v>27</v>
      </c>
      <c r="R6" s="14"/>
    </row>
    <row r="7" spans="1:23" s="6" customFormat="1" ht="17.25" customHeight="1" x14ac:dyDescent="0.25">
      <c r="A7" s="148" t="s">
        <v>2</v>
      </c>
      <c r="B7" s="149"/>
      <c r="C7" s="24">
        <v>894815</v>
      </c>
      <c r="D7" s="10">
        <v>6952</v>
      </c>
      <c r="E7" s="47">
        <v>7.7692036901482429E-3</v>
      </c>
      <c r="F7" s="34">
        <v>1038</v>
      </c>
      <c r="G7" s="48">
        <v>1.1600163162217888E-3</v>
      </c>
      <c r="H7" s="10">
        <v>529604</v>
      </c>
      <c r="I7" s="38">
        <v>0.5918586523471332</v>
      </c>
      <c r="J7" s="34">
        <v>365211</v>
      </c>
      <c r="K7" s="39">
        <v>0.4081413476528668</v>
      </c>
      <c r="L7" s="52">
        <v>854137</v>
      </c>
      <c r="M7" s="38">
        <v>0.95454032397758193</v>
      </c>
      <c r="N7" s="35">
        <v>40409</v>
      </c>
      <c r="O7" s="38">
        <v>4.515905522370546E-2</v>
      </c>
      <c r="P7" s="35">
        <v>269</v>
      </c>
      <c r="Q7" s="133">
        <v>3.0062079871258303E-4</v>
      </c>
      <c r="R7" s="55"/>
      <c r="S7" s="8"/>
      <c r="T7" s="8"/>
      <c r="U7" s="8"/>
    </row>
    <row r="8" spans="1:23" s="6" customFormat="1" ht="17.25" customHeight="1" x14ac:dyDescent="0.25">
      <c r="A8" s="148" t="s">
        <v>3</v>
      </c>
      <c r="B8" s="149"/>
      <c r="C8" s="24">
        <v>921054</v>
      </c>
      <c r="D8" s="10">
        <v>7520</v>
      </c>
      <c r="E8" s="47">
        <v>8.1645592983690431E-3</v>
      </c>
      <c r="F8" s="34">
        <v>1339</v>
      </c>
      <c r="G8" s="48">
        <v>1.4537692686856579E-3</v>
      </c>
      <c r="H8" s="10">
        <v>551428</v>
      </c>
      <c r="I8" s="38">
        <v>0.5986923676570538</v>
      </c>
      <c r="J8" s="34">
        <v>369626</v>
      </c>
      <c r="K8" s="39">
        <v>0.40130763234294625</v>
      </c>
      <c r="L8" s="52">
        <v>880251</v>
      </c>
      <c r="M8" s="38">
        <v>0.95569966581763932</v>
      </c>
      <c r="N8" s="35">
        <v>40495</v>
      </c>
      <c r="O8" s="38">
        <v>4.3965934679182764E-2</v>
      </c>
      <c r="P8" s="35">
        <v>308</v>
      </c>
      <c r="Q8" s="133">
        <v>3.3439950317788102E-4</v>
      </c>
      <c r="R8" s="55"/>
      <c r="S8" s="8"/>
      <c r="T8" s="8"/>
      <c r="U8" s="8"/>
    </row>
    <row r="9" spans="1:23" s="6" customFormat="1" ht="17.25" customHeight="1" x14ac:dyDescent="0.25">
      <c r="A9" s="148" t="s">
        <v>4</v>
      </c>
      <c r="B9" s="149"/>
      <c r="C9" s="24">
        <v>947497</v>
      </c>
      <c r="D9" s="10">
        <v>8363</v>
      </c>
      <c r="E9" s="47">
        <v>8.8264131707013315E-3</v>
      </c>
      <c r="F9" s="34">
        <v>2067</v>
      </c>
      <c r="G9" s="48">
        <v>2.1815372502498689E-3</v>
      </c>
      <c r="H9" s="10">
        <v>568966</v>
      </c>
      <c r="I9" s="38">
        <v>0.60049372187985817</v>
      </c>
      <c r="J9" s="34">
        <v>378531</v>
      </c>
      <c r="K9" s="39">
        <v>0.39950627812014178</v>
      </c>
      <c r="L9" s="52">
        <v>906188</v>
      </c>
      <c r="M9" s="38">
        <v>0.95640197277669481</v>
      </c>
      <c r="N9" s="35">
        <v>40980</v>
      </c>
      <c r="O9" s="38">
        <v>4.3250796572442976E-2</v>
      </c>
      <c r="P9" s="35">
        <v>329</v>
      </c>
      <c r="Q9" s="133">
        <v>3.4723065086221907E-4</v>
      </c>
      <c r="R9" s="55"/>
      <c r="S9" s="8"/>
      <c r="T9" s="8"/>
      <c r="U9" s="8"/>
    </row>
    <row r="10" spans="1:23" s="6" customFormat="1" ht="17.25" customHeight="1" x14ac:dyDescent="0.25">
      <c r="A10" s="148" t="s">
        <v>23</v>
      </c>
      <c r="B10" s="149"/>
      <c r="C10" s="24">
        <v>967717</v>
      </c>
      <c r="D10" s="10">
        <v>9018</v>
      </c>
      <c r="E10" s="47">
        <v>9.318840115446975E-3</v>
      </c>
      <c r="F10" s="34">
        <v>2591</v>
      </c>
      <c r="G10" s="48">
        <v>2.6774356552587172E-3</v>
      </c>
      <c r="H10" s="10">
        <v>575699</v>
      </c>
      <c r="I10" s="38">
        <v>0.59490429536734402</v>
      </c>
      <c r="J10" s="34">
        <v>392018</v>
      </c>
      <c r="K10" s="39">
        <v>0.40509570463265604</v>
      </c>
      <c r="L10" s="52">
        <v>926108</v>
      </c>
      <c r="M10" s="38">
        <v>0.95700292544204557</v>
      </c>
      <c r="N10" s="35">
        <v>41260</v>
      </c>
      <c r="O10" s="38">
        <v>4.2636431932062784E-2</v>
      </c>
      <c r="P10" s="35">
        <v>349</v>
      </c>
      <c r="Q10" s="133">
        <v>3.6064262589166049E-4</v>
      </c>
      <c r="R10" s="55"/>
      <c r="S10" s="8"/>
      <c r="T10" s="8"/>
      <c r="U10" s="8"/>
    </row>
    <row r="11" spans="1:23" s="6" customFormat="1" ht="17.25" customHeight="1" x14ac:dyDescent="0.25">
      <c r="A11" s="148" t="s">
        <v>31</v>
      </c>
      <c r="B11" s="149"/>
      <c r="C11" s="24">
        <v>982878</v>
      </c>
      <c r="D11" s="10">
        <v>9370</v>
      </c>
      <c r="E11" s="47">
        <v>9.5332279285933758E-3</v>
      </c>
      <c r="F11" s="34">
        <v>3233</v>
      </c>
      <c r="G11" s="48">
        <v>3.289319732459166E-3</v>
      </c>
      <c r="H11" s="10">
        <v>573442</v>
      </c>
      <c r="I11" s="38">
        <v>0.58343151438937491</v>
      </c>
      <c r="J11" s="34">
        <v>409436</v>
      </c>
      <c r="K11" s="39">
        <v>0.41656848561062515</v>
      </c>
      <c r="L11" s="52">
        <v>940928</v>
      </c>
      <c r="M11" s="38">
        <v>0.95731921967934985</v>
      </c>
      <c r="N11" s="35">
        <v>41611</v>
      </c>
      <c r="O11" s="38">
        <v>4.2335874849167447E-2</v>
      </c>
      <c r="P11" s="35">
        <v>339</v>
      </c>
      <c r="Q11" s="133">
        <v>3.4490547148272727E-4</v>
      </c>
      <c r="R11" s="55"/>
      <c r="S11" s="8"/>
      <c r="T11" s="8"/>
      <c r="U11" s="8"/>
    </row>
    <row r="12" spans="1:23" s="6" customFormat="1" ht="17.25" customHeight="1" x14ac:dyDescent="0.25">
      <c r="A12" s="148" t="s">
        <v>55</v>
      </c>
      <c r="B12" s="149"/>
      <c r="C12" s="24">
        <v>995257</v>
      </c>
      <c r="D12" s="10">
        <v>9579</v>
      </c>
      <c r="E12" s="47">
        <v>9.6246497135915651E-3</v>
      </c>
      <c r="F12" s="34">
        <v>3874</v>
      </c>
      <c r="G12" s="48">
        <v>3.8924619470146905E-3</v>
      </c>
      <c r="H12" s="10">
        <v>563346</v>
      </c>
      <c r="I12" s="38">
        <v>0.56603068353199226</v>
      </c>
      <c r="J12" s="34">
        <v>431911</v>
      </c>
      <c r="K12" s="39">
        <v>0.43396931646800774</v>
      </c>
      <c r="L12" s="52">
        <v>952946</v>
      </c>
      <c r="M12" s="38">
        <v>0.95748736256062505</v>
      </c>
      <c r="N12" s="35">
        <v>41997</v>
      </c>
      <c r="O12" s="38">
        <v>4.2197141039952493E-2</v>
      </c>
      <c r="P12" s="35">
        <v>314</v>
      </c>
      <c r="Q12" s="133">
        <v>3.1549639942246073E-4</v>
      </c>
      <c r="R12" s="55"/>
      <c r="S12" s="8"/>
      <c r="T12" s="8"/>
      <c r="U12" s="8"/>
    </row>
    <row r="13" spans="1:23" s="6" customFormat="1" ht="17.25" customHeight="1" x14ac:dyDescent="0.25">
      <c r="A13" s="148" t="s">
        <v>64</v>
      </c>
      <c r="B13" s="149"/>
      <c r="C13" s="24">
        <v>1004469</v>
      </c>
      <c r="D13" s="10">
        <v>9336</v>
      </c>
      <c r="E13" s="47">
        <v>9.2944630446534435E-3</v>
      </c>
      <c r="F13" s="34">
        <v>4559</v>
      </c>
      <c r="G13" s="48">
        <v>4.5387164760684502E-3</v>
      </c>
      <c r="H13" s="10">
        <v>555089</v>
      </c>
      <c r="I13" s="38">
        <v>0.55261934415098923</v>
      </c>
      <c r="J13" s="34">
        <v>449380</v>
      </c>
      <c r="K13" s="39">
        <v>0.44738065584901077</v>
      </c>
      <c r="L13" s="52">
        <v>962348</v>
      </c>
      <c r="M13" s="38">
        <v>0.95806640125280118</v>
      </c>
      <c r="N13" s="35">
        <v>41798</v>
      </c>
      <c r="O13" s="38">
        <v>4.1612035811956369E-2</v>
      </c>
      <c r="P13" s="35">
        <v>323</v>
      </c>
      <c r="Q13" s="133">
        <v>3.2156293524240171E-4</v>
      </c>
      <c r="R13" s="55"/>
      <c r="S13" s="8"/>
      <c r="T13" s="8"/>
      <c r="U13" s="8"/>
    </row>
    <row r="14" spans="1:23" s="6" customFormat="1" ht="17.25" customHeight="1" x14ac:dyDescent="0.25">
      <c r="A14" s="148" t="s">
        <v>66</v>
      </c>
      <c r="B14" s="149"/>
      <c r="C14" s="24">
        <v>1006455</v>
      </c>
      <c r="D14" s="10">
        <v>9550</v>
      </c>
      <c r="E14" s="47">
        <v>9.4887501179883853E-3</v>
      </c>
      <c r="F14" s="34">
        <v>5815</v>
      </c>
      <c r="G14" s="48">
        <v>5.7777049147751261E-3</v>
      </c>
      <c r="H14" s="10">
        <v>545711</v>
      </c>
      <c r="I14" s="38">
        <v>0.54221102781545127</v>
      </c>
      <c r="J14" s="34">
        <v>460744</v>
      </c>
      <c r="K14" s="39">
        <v>0.45778897218454873</v>
      </c>
      <c r="L14" s="52">
        <v>964571</v>
      </c>
      <c r="M14" s="38">
        <v>0.95838462723122242</v>
      </c>
      <c r="N14" s="35">
        <v>41566</v>
      </c>
      <c r="O14" s="38">
        <v>4.1299412293644526E-2</v>
      </c>
      <c r="P14" s="35">
        <v>318</v>
      </c>
      <c r="Q14" s="133">
        <v>3.1596047513301638E-4</v>
      </c>
      <c r="R14" s="55"/>
      <c r="S14" s="8"/>
      <c r="T14" s="8"/>
      <c r="U14" s="8"/>
    </row>
    <row r="15" spans="1:23" s="6" customFormat="1" ht="17.25" customHeight="1" x14ac:dyDescent="0.25">
      <c r="A15" s="148" t="s">
        <v>69</v>
      </c>
      <c r="B15" s="149"/>
      <c r="C15" s="24">
        <v>1049723</v>
      </c>
      <c r="D15" s="10">
        <v>9517</v>
      </c>
      <c r="E15" s="47">
        <v>9.0662012740503929E-3</v>
      </c>
      <c r="F15" s="34">
        <v>6311</v>
      </c>
      <c r="G15" s="48">
        <v>6.0120622297501342E-3</v>
      </c>
      <c r="H15" s="10">
        <v>569927</v>
      </c>
      <c r="I15" s="38">
        <v>0.54293084937645453</v>
      </c>
      <c r="J15" s="34">
        <v>479796</v>
      </c>
      <c r="K15" s="39">
        <v>0.45706915062354547</v>
      </c>
      <c r="L15" s="52">
        <v>1007778</v>
      </c>
      <c r="M15" s="38">
        <v>0.96004183960911593</v>
      </c>
      <c r="N15" s="35">
        <v>41659</v>
      </c>
      <c r="O15" s="38">
        <v>3.9685707562852293E-2</v>
      </c>
      <c r="P15" s="35">
        <v>286</v>
      </c>
      <c r="Q15" s="133">
        <v>2.7245282803177603E-4</v>
      </c>
      <c r="R15" s="55"/>
      <c r="S15" s="8"/>
      <c r="T15" s="8"/>
      <c r="U15" s="8"/>
      <c r="V15" s="32"/>
      <c r="W15" s="32"/>
    </row>
    <row r="16" spans="1:23" s="6" customFormat="1" ht="17.25" customHeight="1" x14ac:dyDescent="0.25">
      <c r="A16" s="148" t="s">
        <v>71</v>
      </c>
      <c r="B16" s="149"/>
      <c r="C16" s="24">
        <v>1042102</v>
      </c>
      <c r="D16" s="10">
        <v>9637</v>
      </c>
      <c r="E16" s="47">
        <v>9.2476552199304875E-3</v>
      </c>
      <c r="F16" s="34">
        <v>6882</v>
      </c>
      <c r="G16" s="48">
        <v>6.6001216771486857E-3</v>
      </c>
      <c r="H16" s="10">
        <v>572583</v>
      </c>
      <c r="I16" s="38">
        <v>0.54945005383350187</v>
      </c>
      <c r="J16" s="34">
        <v>469519</v>
      </c>
      <c r="K16" s="39">
        <v>0.45054994616649807</v>
      </c>
      <c r="L16" s="52">
        <v>1000346</v>
      </c>
      <c r="M16" s="38">
        <v>0.95993098564248025</v>
      </c>
      <c r="N16" s="35">
        <v>41478</v>
      </c>
      <c r="O16" s="38">
        <v>3.9802245845416286E-2</v>
      </c>
      <c r="P16" s="35">
        <v>278</v>
      </c>
      <c r="Q16" s="133">
        <v>2.6676851210342175E-4</v>
      </c>
      <c r="R16" s="32"/>
      <c r="S16" s="8"/>
      <c r="T16" s="8"/>
      <c r="U16" s="8"/>
      <c r="V16" s="32"/>
      <c r="W16" s="32"/>
    </row>
    <row r="17" spans="1:23" s="6" customFormat="1" ht="17.25" customHeight="1" thickBot="1" x14ac:dyDescent="0.3">
      <c r="A17" s="148" t="s">
        <v>72</v>
      </c>
      <c r="B17" s="149"/>
      <c r="C17" s="24">
        <v>1044197</v>
      </c>
      <c r="D17" s="10">
        <v>9607</v>
      </c>
      <c r="E17" s="47">
        <v>9.2003711943244425E-3</v>
      </c>
      <c r="F17" s="34">
        <v>7367</v>
      </c>
      <c r="G17" s="48">
        <v>7.0551821160183374E-3</v>
      </c>
      <c r="H17" s="10">
        <v>582923</v>
      </c>
      <c r="I17" s="38">
        <v>0.55825002370242394</v>
      </c>
      <c r="J17" s="34">
        <v>461274</v>
      </c>
      <c r="K17" s="39">
        <v>0.44174997629757601</v>
      </c>
      <c r="L17" s="52">
        <v>1002460</v>
      </c>
      <c r="M17" s="38">
        <v>0.96002957296372238</v>
      </c>
      <c r="N17" s="35">
        <v>41456</v>
      </c>
      <c r="O17" s="38">
        <v>3.9701320727793699E-2</v>
      </c>
      <c r="P17" s="35">
        <v>281</v>
      </c>
      <c r="Q17" s="133">
        <v>2.6910630848393552E-4</v>
      </c>
      <c r="R17" s="55"/>
      <c r="S17" s="8"/>
      <c r="T17" s="8"/>
      <c r="U17" s="8"/>
      <c r="V17" s="32"/>
      <c r="W17" s="32"/>
    </row>
    <row r="18" spans="1:23" s="6" customFormat="1" ht="15" customHeight="1" x14ac:dyDescent="0.25">
      <c r="A18" s="150" t="s">
        <v>73</v>
      </c>
      <c r="B18" s="81" t="s">
        <v>33</v>
      </c>
      <c r="C18" s="82">
        <f>C17-C16</f>
        <v>2095</v>
      </c>
      <c r="D18" s="100">
        <f>D17-D16</f>
        <v>-30</v>
      </c>
      <c r="E18" s="104" t="s">
        <v>21</v>
      </c>
      <c r="F18" s="83">
        <f>F17-F16</f>
        <v>485</v>
      </c>
      <c r="G18" s="105" t="s">
        <v>21</v>
      </c>
      <c r="H18" s="100">
        <f>H17-H16</f>
        <v>10340</v>
      </c>
      <c r="I18" s="104" t="s">
        <v>21</v>
      </c>
      <c r="J18" s="83">
        <f>J17-J16</f>
        <v>-8245</v>
      </c>
      <c r="K18" s="105" t="s">
        <v>21</v>
      </c>
      <c r="L18" s="103">
        <f>L17-L16</f>
        <v>2114</v>
      </c>
      <c r="M18" s="104" t="s">
        <v>21</v>
      </c>
      <c r="N18" s="83">
        <f>N17-N16</f>
        <v>-22</v>
      </c>
      <c r="O18" s="104" t="s">
        <v>21</v>
      </c>
      <c r="P18" s="83">
        <f>P17-P16</f>
        <v>3</v>
      </c>
      <c r="Q18" s="112" t="s">
        <v>21</v>
      </c>
      <c r="R18" s="51"/>
    </row>
    <row r="19" spans="1:23" s="6" customFormat="1" x14ac:dyDescent="0.25">
      <c r="A19" s="151"/>
      <c r="B19" s="87" t="s">
        <v>34</v>
      </c>
      <c r="C19" s="88">
        <f>C17/C16-1</f>
        <v>2.0103598304197501E-3</v>
      </c>
      <c r="D19" s="91">
        <f>D17/D16-1</f>
        <v>-3.1130019715679413E-3</v>
      </c>
      <c r="E19" s="107" t="s">
        <v>21</v>
      </c>
      <c r="F19" s="89">
        <f>F17/F16-1</f>
        <v>7.047369950595761E-2</v>
      </c>
      <c r="G19" s="108" t="s">
        <v>21</v>
      </c>
      <c r="H19" s="91">
        <f>H17/H16-1</f>
        <v>1.8058517280464148E-2</v>
      </c>
      <c r="I19" s="107" t="s">
        <v>21</v>
      </c>
      <c r="J19" s="89">
        <f>J17/J16-1</f>
        <v>-1.7560524707200376E-2</v>
      </c>
      <c r="K19" s="108" t="s">
        <v>21</v>
      </c>
      <c r="L19" s="106">
        <f>L17/L16-1</f>
        <v>2.113268808991986E-3</v>
      </c>
      <c r="M19" s="107" t="s">
        <v>21</v>
      </c>
      <c r="N19" s="89">
        <f>N17/N16-1</f>
        <v>-5.3040165871065525E-4</v>
      </c>
      <c r="O19" s="107" t="s">
        <v>21</v>
      </c>
      <c r="P19" s="89">
        <f>P17/P16-1</f>
        <v>1.0791366906474753E-2</v>
      </c>
      <c r="Q19" s="113" t="s">
        <v>21</v>
      </c>
      <c r="R19" s="51"/>
    </row>
    <row r="20" spans="1:23" s="6" customFormat="1" ht="16.5" customHeight="1" x14ac:dyDescent="0.25">
      <c r="A20" s="185" t="s">
        <v>74</v>
      </c>
      <c r="B20" s="92" t="s">
        <v>33</v>
      </c>
      <c r="C20" s="93">
        <f>C17-C12</f>
        <v>48940</v>
      </c>
      <c r="D20" s="101">
        <f>D17-D12</f>
        <v>28</v>
      </c>
      <c r="E20" s="110" t="s">
        <v>21</v>
      </c>
      <c r="F20" s="84">
        <f>F17-F12</f>
        <v>3493</v>
      </c>
      <c r="G20" s="111" t="s">
        <v>21</v>
      </c>
      <c r="H20" s="101">
        <f>H17-H12</f>
        <v>19577</v>
      </c>
      <c r="I20" s="110" t="s">
        <v>21</v>
      </c>
      <c r="J20" s="84">
        <f>J17-J12</f>
        <v>29363</v>
      </c>
      <c r="K20" s="111" t="s">
        <v>21</v>
      </c>
      <c r="L20" s="109">
        <f>L17-L12</f>
        <v>49514</v>
      </c>
      <c r="M20" s="110" t="s">
        <v>21</v>
      </c>
      <c r="N20" s="84">
        <f>N17-N12</f>
        <v>-541</v>
      </c>
      <c r="O20" s="110" t="s">
        <v>21</v>
      </c>
      <c r="P20" s="84">
        <f>P17-P12</f>
        <v>-33</v>
      </c>
      <c r="Q20" s="114" t="s">
        <v>21</v>
      </c>
      <c r="R20" s="51"/>
    </row>
    <row r="21" spans="1:23" s="6" customFormat="1" x14ac:dyDescent="0.25">
      <c r="A21" s="151"/>
      <c r="B21" s="87" t="s">
        <v>34</v>
      </c>
      <c r="C21" s="88">
        <f>C17/C12-1</f>
        <v>4.9173228623360599E-2</v>
      </c>
      <c r="D21" s="91">
        <f>D17/D12-1</f>
        <v>2.9230608623029841E-3</v>
      </c>
      <c r="E21" s="107" t="s">
        <v>21</v>
      </c>
      <c r="F21" s="89">
        <f>F17/F12-1</f>
        <v>0.90165203923593196</v>
      </c>
      <c r="G21" s="108" t="s">
        <v>21</v>
      </c>
      <c r="H21" s="91">
        <f>H17/H12-1</f>
        <v>3.475128961597318E-2</v>
      </c>
      <c r="I21" s="107" t="s">
        <v>21</v>
      </c>
      <c r="J21" s="89">
        <f>J17/J12-1</f>
        <v>6.7983913352519298E-2</v>
      </c>
      <c r="K21" s="108" t="s">
        <v>21</v>
      </c>
      <c r="L21" s="106">
        <f>L17/L12-1</f>
        <v>5.1958872800767386E-2</v>
      </c>
      <c r="M21" s="107" t="s">
        <v>21</v>
      </c>
      <c r="N21" s="89">
        <f>N17/N12-1</f>
        <v>-1.2881872514703407E-2</v>
      </c>
      <c r="O21" s="107" t="s">
        <v>21</v>
      </c>
      <c r="P21" s="89">
        <f>P17/P12-1</f>
        <v>-0.10509554140127386</v>
      </c>
      <c r="Q21" s="113" t="s">
        <v>21</v>
      </c>
      <c r="R21" s="44"/>
    </row>
    <row r="22" spans="1:23" s="6" customFormat="1" ht="16.5" customHeight="1" x14ac:dyDescent="0.25">
      <c r="A22" s="185" t="s">
        <v>75</v>
      </c>
      <c r="B22" s="92" t="s">
        <v>33</v>
      </c>
      <c r="C22" s="93">
        <f>C17-C7</f>
        <v>149382</v>
      </c>
      <c r="D22" s="101">
        <f>D17-D7</f>
        <v>2655</v>
      </c>
      <c r="E22" s="110" t="s">
        <v>21</v>
      </c>
      <c r="F22" s="84">
        <f>F17-F7</f>
        <v>6329</v>
      </c>
      <c r="G22" s="111" t="s">
        <v>21</v>
      </c>
      <c r="H22" s="101">
        <f>H17-H7</f>
        <v>53319</v>
      </c>
      <c r="I22" s="110" t="s">
        <v>21</v>
      </c>
      <c r="J22" s="84">
        <f>J17-J7</f>
        <v>96063</v>
      </c>
      <c r="K22" s="111" t="s">
        <v>21</v>
      </c>
      <c r="L22" s="109">
        <f>L17-L7</f>
        <v>148323</v>
      </c>
      <c r="M22" s="110" t="s">
        <v>21</v>
      </c>
      <c r="N22" s="84">
        <f>N17-N7</f>
        <v>1047</v>
      </c>
      <c r="O22" s="110" t="s">
        <v>21</v>
      </c>
      <c r="P22" s="84">
        <f>P17-P7</f>
        <v>12</v>
      </c>
      <c r="Q22" s="114" t="s">
        <v>21</v>
      </c>
      <c r="R22" s="44"/>
    </row>
    <row r="23" spans="1:23" s="6" customFormat="1" x14ac:dyDescent="0.25">
      <c r="A23" s="186"/>
      <c r="B23" s="95" t="s">
        <v>34</v>
      </c>
      <c r="C23" s="96">
        <f>C17/C7-1</f>
        <v>0.16694177008655431</v>
      </c>
      <c r="D23" s="99">
        <f>D17/D7-1</f>
        <v>0.38190448791714604</v>
      </c>
      <c r="E23" s="115" t="s">
        <v>21</v>
      </c>
      <c r="F23" s="97">
        <f>F17/F7-1</f>
        <v>6.0973025048169553</v>
      </c>
      <c r="G23" s="121" t="s">
        <v>21</v>
      </c>
      <c r="H23" s="99">
        <f>H17/H7-1</f>
        <v>0.10067710968950383</v>
      </c>
      <c r="I23" s="115" t="s">
        <v>21</v>
      </c>
      <c r="J23" s="97">
        <f>J17/J7-1</f>
        <v>0.2630342459564472</v>
      </c>
      <c r="K23" s="121" t="s">
        <v>21</v>
      </c>
      <c r="L23" s="126">
        <f>L17/L7-1</f>
        <v>0.1736524702711626</v>
      </c>
      <c r="M23" s="115" t="s">
        <v>21</v>
      </c>
      <c r="N23" s="97">
        <f>N17/N7-1</f>
        <v>2.591006953896402E-2</v>
      </c>
      <c r="O23" s="115" t="s">
        <v>21</v>
      </c>
      <c r="P23" s="97">
        <f>P17/P7-1</f>
        <v>4.4609665427509215E-2</v>
      </c>
      <c r="Q23" s="116" t="s">
        <v>21</v>
      </c>
      <c r="R23" s="40"/>
    </row>
    <row r="24" spans="1:23" s="6" customFormat="1" x14ac:dyDescent="0.25">
      <c r="A24" s="80"/>
      <c r="B24" s="43"/>
      <c r="C24" s="41"/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  <c r="O24" s="42"/>
      <c r="P24" s="41"/>
      <c r="Q24" s="42"/>
      <c r="R24" s="40"/>
    </row>
    <row r="25" spans="1:23" s="6" customFormat="1" ht="16.5" customHeight="1" x14ac:dyDescent="0.2">
      <c r="A25" s="59" t="s">
        <v>68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3" s="3" customFormat="1" ht="16.5" customHeight="1" x14ac:dyDescent="0.2">
      <c r="A26" s="58" t="s">
        <v>94</v>
      </c>
      <c r="B26" s="26"/>
      <c r="D26" s="27"/>
      <c r="E26" s="27"/>
      <c r="F26" s="27"/>
      <c r="G26" s="27"/>
      <c r="I26" s="27"/>
      <c r="K26" s="27"/>
      <c r="M26" s="12"/>
      <c r="N26" s="27"/>
      <c r="O26" s="27"/>
    </row>
    <row r="27" spans="1:23" s="3" customFormat="1" ht="16.5" customHeight="1" x14ac:dyDescent="0.2">
      <c r="A27" s="58" t="s">
        <v>95</v>
      </c>
      <c r="B27" s="26"/>
      <c r="D27" s="27"/>
      <c r="E27" s="27"/>
      <c r="F27" s="27"/>
      <c r="G27" s="27"/>
      <c r="I27" s="27"/>
      <c r="K27" s="27"/>
      <c r="M27" s="27"/>
      <c r="N27" s="12"/>
      <c r="O27" s="27"/>
    </row>
    <row r="28" spans="1:23" ht="16.5" customHeight="1" x14ac:dyDescent="0.25">
      <c r="A28" s="60" t="s">
        <v>81</v>
      </c>
      <c r="N28" s="50"/>
      <c r="O28" s="50"/>
    </row>
    <row r="29" spans="1:23" ht="16.5" customHeight="1" x14ac:dyDescent="0.25">
      <c r="A29" s="60" t="s">
        <v>82</v>
      </c>
      <c r="J29" s="14"/>
      <c r="K29" s="14"/>
      <c r="L29" s="14"/>
    </row>
    <row r="30" spans="1:23" s="23" customFormat="1" ht="16.5" customHeight="1" x14ac:dyDescent="0.25">
      <c r="A30" s="60" t="s">
        <v>52</v>
      </c>
      <c r="J30" s="36"/>
      <c r="K30" s="14"/>
      <c r="L30" s="14"/>
      <c r="N30" s="50"/>
      <c r="O30" s="50"/>
      <c r="P30" s="50"/>
      <c r="Q30" s="50"/>
    </row>
    <row r="31" spans="1:23" x14ac:dyDescent="0.25">
      <c r="A31" s="9" t="s">
        <v>59</v>
      </c>
    </row>
    <row r="32" spans="1:23" x14ac:dyDescent="0.25">
      <c r="C32" s="6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3:17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3:17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3:17" x14ac:dyDescent="0.2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3:17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3:17" x14ac:dyDescent="0.2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</sheetData>
  <mergeCells count="26">
    <mergeCell ref="A20:A21"/>
    <mergeCell ref="A22:A23"/>
    <mergeCell ref="A13:B13"/>
    <mergeCell ref="A14:B14"/>
    <mergeCell ref="A15:B15"/>
    <mergeCell ref="A16:B16"/>
    <mergeCell ref="A17:B17"/>
    <mergeCell ref="N4:O5"/>
    <mergeCell ref="P4:Q5"/>
    <mergeCell ref="L3:Q3"/>
    <mergeCell ref="L4:M5"/>
    <mergeCell ref="H3:K3"/>
    <mergeCell ref="H4:I5"/>
    <mergeCell ref="J4:K5"/>
    <mergeCell ref="A7:B7"/>
    <mergeCell ref="A18:A19"/>
    <mergeCell ref="C3:C5"/>
    <mergeCell ref="D3:G3"/>
    <mergeCell ref="D4:E5"/>
    <mergeCell ref="F4:G5"/>
    <mergeCell ref="A3:B6"/>
    <mergeCell ref="A8:B8"/>
    <mergeCell ref="A9:B9"/>
    <mergeCell ref="A10:B10"/>
    <mergeCell ref="A11:B11"/>
    <mergeCell ref="A12:B12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zoomScaleNormal="100" workbookViewId="0"/>
  </sheetViews>
  <sheetFormatPr defaultColWidth="9.140625" defaultRowHeight="15" x14ac:dyDescent="0.25"/>
  <cols>
    <col min="1" max="1" width="20" style="23" customWidth="1"/>
    <col min="2" max="2" width="8.5703125" style="23" customWidth="1"/>
    <col min="3" max="3" width="7.85546875" style="23" customWidth="1"/>
    <col min="4" max="4" width="6.5703125" style="23" customWidth="1"/>
    <col min="5" max="5" width="7.85546875" style="23" customWidth="1"/>
    <col min="6" max="6" width="6.5703125" style="23" customWidth="1"/>
    <col min="7" max="7" width="7.85546875" style="23" customWidth="1"/>
    <col min="8" max="8" width="7.140625" style="23" customWidth="1"/>
    <col min="9" max="9" width="7.85546875" style="23" customWidth="1"/>
    <col min="10" max="10" width="7.140625" style="23" customWidth="1"/>
    <col min="11" max="11" width="8.85546875" style="23" customWidth="1"/>
    <col min="12" max="13" width="7.140625" style="23" customWidth="1"/>
    <col min="14" max="14" width="6.42578125" style="23" customWidth="1"/>
    <col min="15" max="15" width="7.140625" style="23" customWidth="1"/>
    <col min="16" max="16" width="6.42578125" style="23" customWidth="1"/>
    <col min="17" max="16384" width="9.140625" style="23"/>
  </cols>
  <sheetData>
    <row r="1" spans="1:18" s="21" customFormat="1" ht="17.25" customHeight="1" x14ac:dyDescent="0.2">
      <c r="A1" s="13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8" s="22" customFormat="1" ht="17.25" customHeight="1" thickBot="1" x14ac:dyDescent="0.3">
      <c r="A2" s="141" t="s">
        <v>93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R2" s="33" t="s">
        <v>92</v>
      </c>
    </row>
    <row r="3" spans="1:18" ht="17.25" customHeight="1" x14ac:dyDescent="0.25">
      <c r="A3" s="187" t="s">
        <v>32</v>
      </c>
      <c r="B3" s="152" t="s">
        <v>22</v>
      </c>
      <c r="C3" s="154" t="s">
        <v>38</v>
      </c>
      <c r="D3" s="155"/>
      <c r="E3" s="155"/>
      <c r="F3" s="156"/>
      <c r="G3" s="179" t="s">
        <v>37</v>
      </c>
      <c r="H3" s="180"/>
      <c r="I3" s="180"/>
      <c r="J3" s="181"/>
      <c r="K3" s="190" t="s">
        <v>30</v>
      </c>
      <c r="L3" s="173"/>
      <c r="M3" s="173"/>
      <c r="N3" s="173"/>
      <c r="O3" s="173"/>
      <c r="P3" s="174"/>
    </row>
    <row r="4" spans="1:18" ht="17.25" customHeight="1" x14ac:dyDescent="0.25">
      <c r="A4" s="188"/>
      <c r="B4" s="153"/>
      <c r="C4" s="157" t="s">
        <v>67</v>
      </c>
      <c r="D4" s="158"/>
      <c r="E4" s="161" t="s">
        <v>50</v>
      </c>
      <c r="F4" s="162"/>
      <c r="G4" s="182" t="s">
        <v>51</v>
      </c>
      <c r="H4" s="183"/>
      <c r="I4" s="183" t="s">
        <v>56</v>
      </c>
      <c r="J4" s="184"/>
      <c r="K4" s="175" t="s">
        <v>39</v>
      </c>
      <c r="L4" s="176"/>
      <c r="M4" s="170" t="s">
        <v>45</v>
      </c>
      <c r="N4" s="170"/>
      <c r="O4" s="170" t="s">
        <v>46</v>
      </c>
      <c r="P4" s="171"/>
    </row>
    <row r="5" spans="1:18" ht="27.75" customHeight="1" x14ac:dyDescent="0.25">
      <c r="A5" s="188"/>
      <c r="B5" s="153"/>
      <c r="C5" s="159"/>
      <c r="D5" s="160"/>
      <c r="E5" s="160"/>
      <c r="F5" s="163"/>
      <c r="G5" s="182"/>
      <c r="H5" s="183"/>
      <c r="I5" s="183"/>
      <c r="J5" s="184"/>
      <c r="K5" s="177"/>
      <c r="L5" s="178"/>
      <c r="M5" s="170"/>
      <c r="N5" s="170"/>
      <c r="O5" s="170"/>
      <c r="P5" s="171"/>
    </row>
    <row r="6" spans="1:18" ht="17.25" customHeight="1" thickBot="1" x14ac:dyDescent="0.3">
      <c r="A6" s="189"/>
      <c r="B6" s="132" t="s">
        <v>25</v>
      </c>
      <c r="C6" s="117" t="s">
        <v>25</v>
      </c>
      <c r="D6" s="118" t="s">
        <v>27</v>
      </c>
      <c r="E6" s="120" t="s">
        <v>25</v>
      </c>
      <c r="F6" s="122" t="s">
        <v>27</v>
      </c>
      <c r="G6" s="117" t="s">
        <v>25</v>
      </c>
      <c r="H6" s="118" t="s">
        <v>27</v>
      </c>
      <c r="I6" s="120" t="s">
        <v>25</v>
      </c>
      <c r="J6" s="122" t="s">
        <v>27</v>
      </c>
      <c r="K6" s="117" t="s">
        <v>25</v>
      </c>
      <c r="L6" s="118" t="s">
        <v>27</v>
      </c>
      <c r="M6" s="120" t="s">
        <v>25</v>
      </c>
      <c r="N6" s="118" t="s">
        <v>27</v>
      </c>
      <c r="O6" s="120" t="s">
        <v>25</v>
      </c>
      <c r="P6" s="119" t="s">
        <v>27</v>
      </c>
    </row>
    <row r="7" spans="1:18" s="6" customFormat="1" ht="17.25" customHeight="1" x14ac:dyDescent="0.25">
      <c r="A7" s="134" t="s">
        <v>91</v>
      </c>
      <c r="B7" s="73">
        <v>1044197</v>
      </c>
      <c r="C7" s="73">
        <v>9607</v>
      </c>
      <c r="D7" s="76">
        <v>9.2003711943244425E-3</v>
      </c>
      <c r="E7" s="74">
        <v>7367</v>
      </c>
      <c r="F7" s="76">
        <v>7.0551821160183374E-3</v>
      </c>
      <c r="G7" s="73">
        <v>582923</v>
      </c>
      <c r="H7" s="77">
        <v>0.55825002370242394</v>
      </c>
      <c r="I7" s="75">
        <v>461274</v>
      </c>
      <c r="J7" s="77">
        <v>0.44174997629757601</v>
      </c>
      <c r="K7" s="71">
        <v>1002460</v>
      </c>
      <c r="L7" s="77">
        <v>0.96002957296372238</v>
      </c>
      <c r="M7" s="65">
        <v>41456</v>
      </c>
      <c r="N7" s="77">
        <v>3.9701320727793699E-2</v>
      </c>
      <c r="O7" s="65">
        <v>281</v>
      </c>
      <c r="P7" s="135">
        <v>2.6910630848393552E-4</v>
      </c>
    </row>
    <row r="8" spans="1:18" s="6" customFormat="1" ht="17.25" customHeight="1" x14ac:dyDescent="0.25">
      <c r="A8" s="102" t="s">
        <v>5</v>
      </c>
      <c r="B8" s="10">
        <v>130476</v>
      </c>
      <c r="C8" s="10">
        <v>3207</v>
      </c>
      <c r="D8" s="47">
        <v>2.4579232962383887E-2</v>
      </c>
      <c r="E8" s="34">
        <v>447</v>
      </c>
      <c r="F8" s="47">
        <v>3.4259174100984089E-3</v>
      </c>
      <c r="G8" s="10">
        <v>71254</v>
      </c>
      <c r="H8" s="38">
        <v>0.54610809650817005</v>
      </c>
      <c r="I8" s="53">
        <v>59222</v>
      </c>
      <c r="J8" s="38">
        <v>0.4538919034918299</v>
      </c>
      <c r="K8" s="19">
        <v>121557</v>
      </c>
      <c r="L8" s="38">
        <v>0.93164260093810358</v>
      </c>
      <c r="M8" s="35">
        <v>8748</v>
      </c>
      <c r="N8" s="38">
        <v>6.7046813207026573E-2</v>
      </c>
      <c r="O8" s="35">
        <v>171</v>
      </c>
      <c r="P8" s="133">
        <v>1.3105858548698611E-3</v>
      </c>
    </row>
    <row r="9" spans="1:18" s="6" customFormat="1" ht="17.25" customHeight="1" x14ac:dyDescent="0.25">
      <c r="A9" s="102" t="s">
        <v>6</v>
      </c>
      <c r="B9" s="10">
        <v>152792</v>
      </c>
      <c r="C9" s="10">
        <v>903</v>
      </c>
      <c r="D9" s="47">
        <v>5.9099952877113985E-3</v>
      </c>
      <c r="E9" s="34">
        <v>1606</v>
      </c>
      <c r="F9" s="47">
        <v>1.0511021519451279E-2</v>
      </c>
      <c r="G9" s="10">
        <v>87535</v>
      </c>
      <c r="H9" s="38">
        <v>0.57290303157233358</v>
      </c>
      <c r="I9" s="53">
        <v>65257</v>
      </c>
      <c r="J9" s="38">
        <v>0.42709696842766637</v>
      </c>
      <c r="K9" s="19">
        <v>148594</v>
      </c>
      <c r="L9" s="38">
        <v>0.97252473951515783</v>
      </c>
      <c r="M9" s="35">
        <v>4198</v>
      </c>
      <c r="N9" s="38">
        <v>2.747526048484214E-2</v>
      </c>
      <c r="O9" s="37" t="s">
        <v>26</v>
      </c>
      <c r="P9" s="131" t="s">
        <v>26</v>
      </c>
    </row>
    <row r="10" spans="1:18" s="6" customFormat="1" ht="17.25" customHeight="1" x14ac:dyDescent="0.25">
      <c r="A10" s="102" t="s">
        <v>7</v>
      </c>
      <c r="B10" s="10">
        <v>62714</v>
      </c>
      <c r="C10" s="10">
        <v>392</v>
      </c>
      <c r="D10" s="47">
        <v>6.2505979526102625E-3</v>
      </c>
      <c r="E10" s="34">
        <v>356</v>
      </c>
      <c r="F10" s="47">
        <v>5.6765634467582995E-3</v>
      </c>
      <c r="G10" s="10">
        <v>34970</v>
      </c>
      <c r="H10" s="38">
        <v>0.55761074082342066</v>
      </c>
      <c r="I10" s="53">
        <v>27744</v>
      </c>
      <c r="J10" s="38">
        <v>0.4423892591765794</v>
      </c>
      <c r="K10" s="19">
        <v>60103</v>
      </c>
      <c r="L10" s="38">
        <v>0.95836655292279238</v>
      </c>
      <c r="M10" s="35">
        <v>2611</v>
      </c>
      <c r="N10" s="38">
        <v>4.163344707720764E-2</v>
      </c>
      <c r="O10" s="37" t="s">
        <v>26</v>
      </c>
      <c r="P10" s="131" t="s">
        <v>26</v>
      </c>
    </row>
    <row r="11" spans="1:18" s="6" customFormat="1" ht="17.25" customHeight="1" x14ac:dyDescent="0.25">
      <c r="A11" s="102" t="s">
        <v>8</v>
      </c>
      <c r="B11" s="10">
        <v>57350</v>
      </c>
      <c r="C11" s="10">
        <v>261</v>
      </c>
      <c r="D11" s="47">
        <v>4.5510026155187447E-3</v>
      </c>
      <c r="E11" s="34">
        <v>221</v>
      </c>
      <c r="F11" s="47">
        <v>3.853530950305144E-3</v>
      </c>
      <c r="G11" s="10">
        <v>31875</v>
      </c>
      <c r="H11" s="38">
        <v>0.55579773321708803</v>
      </c>
      <c r="I11" s="53">
        <v>25475</v>
      </c>
      <c r="J11" s="38">
        <v>0.44420226678291197</v>
      </c>
      <c r="K11" s="19">
        <v>55022</v>
      </c>
      <c r="L11" s="38">
        <v>0.95940714908456848</v>
      </c>
      <c r="M11" s="35">
        <v>2328</v>
      </c>
      <c r="N11" s="38">
        <v>4.0592850915431564E-2</v>
      </c>
      <c r="O11" s="37" t="s">
        <v>26</v>
      </c>
      <c r="P11" s="131" t="s">
        <v>26</v>
      </c>
    </row>
    <row r="12" spans="1:18" s="6" customFormat="1" ht="17.25" customHeight="1" x14ac:dyDescent="0.25">
      <c r="A12" s="102" t="s">
        <v>9</v>
      </c>
      <c r="B12" s="10">
        <v>26353</v>
      </c>
      <c r="C12" s="10">
        <v>275</v>
      </c>
      <c r="D12" s="47">
        <v>1.0435244564186241E-2</v>
      </c>
      <c r="E12" s="34">
        <v>57</v>
      </c>
      <c r="F12" s="47">
        <v>2.1629416005767843E-3</v>
      </c>
      <c r="G12" s="10">
        <v>14237</v>
      </c>
      <c r="H12" s="38">
        <v>0.54024209767388909</v>
      </c>
      <c r="I12" s="53">
        <v>12116</v>
      </c>
      <c r="J12" s="38">
        <v>0.45975790232611086</v>
      </c>
      <c r="K12" s="19">
        <v>25151</v>
      </c>
      <c r="L12" s="38">
        <v>0.9543884946685387</v>
      </c>
      <c r="M12" s="35">
        <v>1202</v>
      </c>
      <c r="N12" s="38">
        <v>4.5611505331461313E-2</v>
      </c>
      <c r="O12" s="37" t="s">
        <v>26</v>
      </c>
      <c r="P12" s="131" t="s">
        <v>26</v>
      </c>
    </row>
    <row r="13" spans="1:18" s="6" customFormat="1" ht="17.25" customHeight="1" x14ac:dyDescent="0.25">
      <c r="A13" s="102" t="s">
        <v>10</v>
      </c>
      <c r="B13" s="10">
        <v>77457</v>
      </c>
      <c r="C13" s="10">
        <v>856</v>
      </c>
      <c r="D13" s="47">
        <v>1.1051292975457351E-2</v>
      </c>
      <c r="E13" s="34">
        <v>456</v>
      </c>
      <c r="F13" s="47">
        <v>5.8871373794492426E-3</v>
      </c>
      <c r="G13" s="10">
        <v>42781</v>
      </c>
      <c r="H13" s="38">
        <v>0.55231935138205712</v>
      </c>
      <c r="I13" s="53">
        <v>34676</v>
      </c>
      <c r="J13" s="38">
        <v>0.44768064861794288</v>
      </c>
      <c r="K13" s="19">
        <v>75079</v>
      </c>
      <c r="L13" s="38">
        <v>0.96929909498173183</v>
      </c>
      <c r="M13" s="35">
        <v>2378</v>
      </c>
      <c r="N13" s="38">
        <v>3.07009050182682E-2</v>
      </c>
      <c r="O13" s="37" t="s">
        <v>26</v>
      </c>
      <c r="P13" s="131" t="s">
        <v>26</v>
      </c>
    </row>
    <row r="14" spans="1:18" s="6" customFormat="1" ht="17.25" customHeight="1" x14ac:dyDescent="0.25">
      <c r="A14" s="102" t="s">
        <v>11</v>
      </c>
      <c r="B14" s="10">
        <v>44255</v>
      </c>
      <c r="C14" s="10">
        <v>321</v>
      </c>
      <c r="D14" s="47">
        <v>7.2534176929160551E-3</v>
      </c>
      <c r="E14" s="34">
        <v>493</v>
      </c>
      <c r="F14" s="47">
        <v>1.1139984182578239E-2</v>
      </c>
      <c r="G14" s="10">
        <v>24519</v>
      </c>
      <c r="H14" s="38">
        <v>0.55403909162806464</v>
      </c>
      <c r="I14" s="53">
        <v>19736</v>
      </c>
      <c r="J14" s="38">
        <v>0.44596090837193536</v>
      </c>
      <c r="K14" s="19">
        <v>42946</v>
      </c>
      <c r="L14" s="38">
        <v>0.97042142130832676</v>
      </c>
      <c r="M14" s="35">
        <v>1309</v>
      </c>
      <c r="N14" s="38">
        <v>2.9578578691673258E-2</v>
      </c>
      <c r="O14" s="37" t="s">
        <v>26</v>
      </c>
      <c r="P14" s="131" t="s">
        <v>26</v>
      </c>
    </row>
    <row r="15" spans="1:18" s="6" customFormat="1" ht="17.25" customHeight="1" x14ac:dyDescent="0.25">
      <c r="A15" s="102" t="s">
        <v>12</v>
      </c>
      <c r="B15" s="10">
        <v>52626</v>
      </c>
      <c r="C15" s="10">
        <v>287</v>
      </c>
      <c r="D15" s="47">
        <v>5.4535780792764029E-3</v>
      </c>
      <c r="E15" s="34">
        <v>740</v>
      </c>
      <c r="F15" s="47">
        <v>1.4061490517994907E-2</v>
      </c>
      <c r="G15" s="10">
        <v>29129</v>
      </c>
      <c r="H15" s="38">
        <v>0.55350967202523471</v>
      </c>
      <c r="I15" s="53">
        <v>23497</v>
      </c>
      <c r="J15" s="38">
        <v>0.44649032797476534</v>
      </c>
      <c r="K15" s="19">
        <v>50636</v>
      </c>
      <c r="L15" s="38">
        <v>0.96218599171512176</v>
      </c>
      <c r="M15" s="35">
        <v>1990</v>
      </c>
      <c r="N15" s="38">
        <v>3.7814008284878201E-2</v>
      </c>
      <c r="O15" s="37" t="s">
        <v>26</v>
      </c>
      <c r="P15" s="131" t="s">
        <v>26</v>
      </c>
    </row>
    <row r="16" spans="1:18" s="6" customFormat="1" ht="17.25" customHeight="1" x14ac:dyDescent="0.25">
      <c r="A16" s="102" t="s">
        <v>13</v>
      </c>
      <c r="B16" s="10">
        <v>51125</v>
      </c>
      <c r="C16" s="10">
        <v>237</v>
      </c>
      <c r="D16" s="47">
        <v>4.6356968215158926E-3</v>
      </c>
      <c r="E16" s="34">
        <v>386</v>
      </c>
      <c r="F16" s="47">
        <v>7.550122249388753E-3</v>
      </c>
      <c r="G16" s="10">
        <v>28487</v>
      </c>
      <c r="H16" s="38">
        <v>0.55720293398533005</v>
      </c>
      <c r="I16" s="53">
        <v>22638</v>
      </c>
      <c r="J16" s="38">
        <v>0.44279706601466995</v>
      </c>
      <c r="K16" s="19">
        <v>49285</v>
      </c>
      <c r="L16" s="38">
        <v>0.96400977995110027</v>
      </c>
      <c r="M16" s="35">
        <v>1840</v>
      </c>
      <c r="N16" s="38">
        <v>3.5990220048899756E-2</v>
      </c>
      <c r="O16" s="37" t="s">
        <v>26</v>
      </c>
      <c r="P16" s="131" t="s">
        <v>26</v>
      </c>
    </row>
    <row r="17" spans="1:16" s="6" customFormat="1" ht="17.25" customHeight="1" x14ac:dyDescent="0.25">
      <c r="A17" s="102" t="s">
        <v>14</v>
      </c>
      <c r="B17" s="10">
        <v>49029</v>
      </c>
      <c r="C17" s="10">
        <v>169</v>
      </c>
      <c r="D17" s="47">
        <v>3.4469395663790816E-3</v>
      </c>
      <c r="E17" s="34">
        <v>113</v>
      </c>
      <c r="F17" s="47">
        <v>2.3047584082889717E-3</v>
      </c>
      <c r="G17" s="10">
        <v>27509</v>
      </c>
      <c r="H17" s="38">
        <v>0.56107609781965773</v>
      </c>
      <c r="I17" s="53">
        <v>21520</v>
      </c>
      <c r="J17" s="38">
        <v>0.43892390218034227</v>
      </c>
      <c r="K17" s="19">
        <v>47163</v>
      </c>
      <c r="L17" s="38">
        <v>0.96194089212506884</v>
      </c>
      <c r="M17" s="35">
        <v>1866</v>
      </c>
      <c r="N17" s="38">
        <v>3.8059107874931164E-2</v>
      </c>
      <c r="O17" s="37" t="s">
        <v>26</v>
      </c>
      <c r="P17" s="131" t="s">
        <v>26</v>
      </c>
    </row>
    <row r="18" spans="1:16" s="6" customFormat="1" ht="17.25" customHeight="1" x14ac:dyDescent="0.25">
      <c r="A18" s="102" t="s">
        <v>15</v>
      </c>
      <c r="B18" s="10">
        <v>118482</v>
      </c>
      <c r="C18" s="10">
        <v>833</v>
      </c>
      <c r="D18" s="47">
        <v>7.0306038047973536E-3</v>
      </c>
      <c r="E18" s="34">
        <v>536</v>
      </c>
      <c r="F18" s="47">
        <v>4.5238939248155837E-3</v>
      </c>
      <c r="G18" s="10">
        <v>67002</v>
      </c>
      <c r="H18" s="38">
        <v>0.56550362080315997</v>
      </c>
      <c r="I18" s="53">
        <v>51480</v>
      </c>
      <c r="J18" s="38">
        <v>0.43449637919684003</v>
      </c>
      <c r="K18" s="19">
        <v>113695</v>
      </c>
      <c r="L18" s="38">
        <v>0.95959723839908173</v>
      </c>
      <c r="M18" s="35">
        <v>4707</v>
      </c>
      <c r="N18" s="38">
        <v>3.9727553552438344E-2</v>
      </c>
      <c r="O18" s="35">
        <v>80</v>
      </c>
      <c r="P18" s="133">
        <v>6.752080484799379E-4</v>
      </c>
    </row>
    <row r="19" spans="1:16" s="6" customFormat="1" ht="17.25" customHeight="1" x14ac:dyDescent="0.25">
      <c r="A19" s="102" t="s">
        <v>16</v>
      </c>
      <c r="B19" s="10">
        <v>59284</v>
      </c>
      <c r="C19" s="10">
        <v>431</v>
      </c>
      <c r="D19" s="47">
        <v>7.270089737534579E-3</v>
      </c>
      <c r="E19" s="34">
        <v>438</v>
      </c>
      <c r="F19" s="47">
        <v>7.3881654409284122E-3</v>
      </c>
      <c r="G19" s="10">
        <v>33256</v>
      </c>
      <c r="H19" s="38">
        <v>0.56096079886647321</v>
      </c>
      <c r="I19" s="53">
        <v>26028</v>
      </c>
      <c r="J19" s="38">
        <v>0.43903920113352674</v>
      </c>
      <c r="K19" s="19">
        <v>56586</v>
      </c>
      <c r="L19" s="38">
        <v>0.95449025032049117</v>
      </c>
      <c r="M19" s="35">
        <v>2698</v>
      </c>
      <c r="N19" s="38">
        <v>4.5509749679508806E-2</v>
      </c>
      <c r="O19" s="37" t="s">
        <v>26</v>
      </c>
      <c r="P19" s="131" t="s">
        <v>26</v>
      </c>
    </row>
    <row r="20" spans="1:16" s="6" customFormat="1" ht="17.25" customHeight="1" x14ac:dyDescent="0.25">
      <c r="A20" s="102" t="s">
        <v>17</v>
      </c>
      <c r="B20" s="10">
        <v>53736</v>
      </c>
      <c r="C20" s="10">
        <v>633</v>
      </c>
      <c r="D20" s="47">
        <v>1.1779812416257258E-2</v>
      </c>
      <c r="E20" s="34">
        <v>864</v>
      </c>
      <c r="F20" s="47">
        <v>1.6078606520768202E-2</v>
      </c>
      <c r="G20" s="10">
        <v>30035</v>
      </c>
      <c r="H20" s="38">
        <v>0.5589362810778622</v>
      </c>
      <c r="I20" s="53">
        <v>23701</v>
      </c>
      <c r="J20" s="38">
        <v>0.44106371892213786</v>
      </c>
      <c r="K20" s="19">
        <v>52083</v>
      </c>
      <c r="L20" s="38">
        <v>0.96923849933005801</v>
      </c>
      <c r="M20" s="35">
        <v>1653</v>
      </c>
      <c r="N20" s="38">
        <v>3.0761500669941939E-2</v>
      </c>
      <c r="O20" s="37" t="s">
        <v>26</v>
      </c>
      <c r="P20" s="131" t="s">
        <v>26</v>
      </c>
    </row>
    <row r="21" spans="1:16" s="6" customFormat="1" ht="17.25" customHeight="1" x14ac:dyDescent="0.25">
      <c r="A21" s="102" t="s">
        <v>18</v>
      </c>
      <c r="B21" s="10">
        <v>108518</v>
      </c>
      <c r="C21" s="10">
        <v>802</v>
      </c>
      <c r="D21" s="47">
        <v>7.3904789988757623E-3</v>
      </c>
      <c r="E21" s="34">
        <v>654</v>
      </c>
      <c r="F21" s="47">
        <v>6.0266499566892125E-3</v>
      </c>
      <c r="G21" s="10">
        <v>60334</v>
      </c>
      <c r="H21" s="38">
        <v>0.55598149615731951</v>
      </c>
      <c r="I21" s="53">
        <v>48184</v>
      </c>
      <c r="J21" s="38">
        <v>0.44401850384268049</v>
      </c>
      <c r="K21" s="19">
        <v>104560</v>
      </c>
      <c r="L21" s="38">
        <v>0.96352678818260562</v>
      </c>
      <c r="M21" s="35">
        <v>3928</v>
      </c>
      <c r="N21" s="38">
        <v>3.6196759984518698E-2</v>
      </c>
      <c r="O21" s="35">
        <v>30</v>
      </c>
      <c r="P21" s="133">
        <v>2.7645183287565195E-4</v>
      </c>
    </row>
    <row r="22" spans="1:16" s="6" customFormat="1" ht="17.25" customHeight="1" x14ac:dyDescent="0.25">
      <c r="A22" s="102"/>
      <c r="B22" s="11"/>
      <c r="C22" s="11"/>
      <c r="D22" s="142"/>
      <c r="E22" s="11"/>
      <c r="F22" s="142"/>
      <c r="G22" s="11"/>
      <c r="H22" s="29"/>
      <c r="I22" s="11"/>
      <c r="J22" s="29"/>
      <c r="K22" s="18"/>
      <c r="L22" s="29"/>
      <c r="M22" s="18"/>
      <c r="N22" s="29"/>
      <c r="O22" s="18"/>
      <c r="P22" s="142"/>
    </row>
    <row r="23" spans="1:16" s="6" customFormat="1" ht="18.75" customHeight="1" x14ac:dyDescent="0.2">
      <c r="A23" s="59" t="s">
        <v>68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6" s="27" customFormat="1" ht="17.25" customHeight="1" x14ac:dyDescent="0.25">
      <c r="A24" s="58" t="s">
        <v>96</v>
      </c>
      <c r="K24" s="12"/>
      <c r="O24"/>
      <c r="P24"/>
    </row>
    <row r="25" spans="1:16" s="27" customFormat="1" ht="17.25" customHeight="1" x14ac:dyDescent="0.25">
      <c r="A25" s="58" t="s">
        <v>95</v>
      </c>
      <c r="O25"/>
      <c r="P25"/>
    </row>
    <row r="26" spans="1:16" s="27" customFormat="1" ht="17.25" customHeight="1" x14ac:dyDescent="0.25">
      <c r="A26" s="60" t="s">
        <v>47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/>
      <c r="P26"/>
    </row>
    <row r="27" spans="1:16" ht="17.25" customHeight="1" x14ac:dyDescent="0.25">
      <c r="A27" s="60" t="s">
        <v>48</v>
      </c>
      <c r="I27" s="20"/>
      <c r="O27"/>
      <c r="P27"/>
    </row>
    <row r="28" spans="1:16" ht="17.25" customHeight="1" x14ac:dyDescent="0.25">
      <c r="A28" s="60" t="s">
        <v>53</v>
      </c>
      <c r="O28"/>
      <c r="P28"/>
    </row>
    <row r="29" spans="1:16" x14ac:dyDescent="0.25">
      <c r="A29" s="9" t="s">
        <v>59</v>
      </c>
      <c r="E29" s="20"/>
      <c r="O29"/>
      <c r="P29"/>
    </row>
  </sheetData>
  <mergeCells count="12">
    <mergeCell ref="C3:F3"/>
    <mergeCell ref="C4:D5"/>
    <mergeCell ref="E4:F5"/>
    <mergeCell ref="K4:L5"/>
    <mergeCell ref="A3:A6"/>
    <mergeCell ref="B3:B5"/>
    <mergeCell ref="G3:J3"/>
    <mergeCell ref="K3:P3"/>
    <mergeCell ref="G4:H5"/>
    <mergeCell ref="I4:J5"/>
    <mergeCell ref="M4:N5"/>
    <mergeCell ref="O4:P5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zoomScaleNormal="100" workbookViewId="0"/>
  </sheetViews>
  <sheetFormatPr defaultColWidth="9.140625" defaultRowHeight="15" x14ac:dyDescent="0.25"/>
  <cols>
    <col min="1" max="1" width="12.85546875" style="23" customWidth="1"/>
    <col min="2" max="2" width="5.7109375" style="23" customWidth="1"/>
    <col min="3" max="9" width="8.5703125" style="23" customWidth="1"/>
    <col min="10" max="11" width="8.5703125" style="54" customWidth="1"/>
    <col min="12" max="12" width="8.5703125" style="23" customWidth="1"/>
    <col min="13" max="14" width="8.5703125" style="54" customWidth="1"/>
    <col min="15" max="19" width="8.5703125" style="23" customWidth="1"/>
    <col min="20" max="20" width="7.5703125" style="23" customWidth="1"/>
    <col min="21" max="16384" width="9.140625" style="23"/>
  </cols>
  <sheetData>
    <row r="1" spans="1:27" s="21" customFormat="1" ht="18" customHeight="1" x14ac:dyDescent="0.2">
      <c r="A1" s="202" t="s">
        <v>77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46"/>
    </row>
    <row r="2" spans="1:27" s="22" customFormat="1" ht="17.25" customHeight="1" thickBot="1" x14ac:dyDescent="0.3">
      <c r="A2" s="141" t="s">
        <v>93</v>
      </c>
      <c r="C2" s="63"/>
      <c r="D2" s="63"/>
      <c r="E2" s="63"/>
      <c r="F2" s="63"/>
      <c r="U2" s="33" t="s">
        <v>92</v>
      </c>
    </row>
    <row r="3" spans="1:27" ht="17.25" customHeight="1" x14ac:dyDescent="0.25">
      <c r="A3" s="164" t="s">
        <v>36</v>
      </c>
      <c r="B3" s="165"/>
      <c r="C3" s="154" t="s">
        <v>43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  <c r="O3" s="208" t="s">
        <v>54</v>
      </c>
      <c r="P3" s="209"/>
      <c r="Q3" s="209"/>
      <c r="R3" s="209"/>
      <c r="S3" s="209"/>
    </row>
    <row r="4" spans="1:27" ht="17.25" customHeight="1" x14ac:dyDescent="0.25">
      <c r="A4" s="166"/>
      <c r="B4" s="167"/>
      <c r="C4" s="157" t="s">
        <v>22</v>
      </c>
      <c r="D4" s="194" t="s">
        <v>28</v>
      </c>
      <c r="E4" s="195"/>
      <c r="F4" s="191" t="s">
        <v>29</v>
      </c>
      <c r="G4" s="192"/>
      <c r="H4" s="192"/>
      <c r="I4" s="192"/>
      <c r="J4" s="192"/>
      <c r="K4" s="192"/>
      <c r="L4" s="192"/>
      <c r="M4" s="192"/>
      <c r="N4" s="193"/>
      <c r="O4" s="157" t="s">
        <v>22</v>
      </c>
      <c r="P4" s="194" t="s">
        <v>28</v>
      </c>
      <c r="Q4" s="195"/>
      <c r="R4" s="194" t="s">
        <v>29</v>
      </c>
      <c r="S4" s="198"/>
    </row>
    <row r="5" spans="1:27" ht="17.25" customHeight="1" x14ac:dyDescent="0.25">
      <c r="A5" s="166"/>
      <c r="B5" s="167"/>
      <c r="C5" s="200"/>
      <c r="D5" s="206" t="s">
        <v>1</v>
      </c>
      <c r="E5" s="206" t="s">
        <v>24</v>
      </c>
      <c r="F5" s="194" t="s">
        <v>40</v>
      </c>
      <c r="G5" s="198"/>
      <c r="H5" s="195"/>
      <c r="I5" s="194" t="s">
        <v>41</v>
      </c>
      <c r="J5" s="198"/>
      <c r="K5" s="195"/>
      <c r="L5" s="194" t="s">
        <v>42</v>
      </c>
      <c r="M5" s="198"/>
      <c r="N5" s="199"/>
      <c r="O5" s="200"/>
      <c r="P5" s="206" t="s">
        <v>1</v>
      </c>
      <c r="Q5" s="206" t="s">
        <v>24</v>
      </c>
      <c r="R5" s="158" t="s">
        <v>41</v>
      </c>
      <c r="S5" s="204" t="s">
        <v>44</v>
      </c>
    </row>
    <row r="6" spans="1:27" ht="17.25" customHeight="1" thickBot="1" x14ac:dyDescent="0.3">
      <c r="A6" s="168"/>
      <c r="B6" s="169"/>
      <c r="C6" s="201"/>
      <c r="D6" s="207"/>
      <c r="E6" s="207"/>
      <c r="F6" s="127" t="s">
        <v>0</v>
      </c>
      <c r="G6" s="136" t="s">
        <v>1</v>
      </c>
      <c r="H6" s="136" t="s">
        <v>24</v>
      </c>
      <c r="I6" s="127" t="s">
        <v>0</v>
      </c>
      <c r="J6" s="136" t="s">
        <v>1</v>
      </c>
      <c r="K6" s="136" t="s">
        <v>24</v>
      </c>
      <c r="L6" s="127" t="s">
        <v>0</v>
      </c>
      <c r="M6" s="136" t="s">
        <v>1</v>
      </c>
      <c r="N6" s="137" t="s">
        <v>24</v>
      </c>
      <c r="O6" s="201"/>
      <c r="P6" s="207"/>
      <c r="Q6" s="207"/>
      <c r="R6" s="203"/>
      <c r="S6" s="205"/>
    </row>
    <row r="7" spans="1:27" s="6" customFormat="1" ht="17.100000000000001" customHeight="1" x14ac:dyDescent="0.25">
      <c r="A7" s="196" t="s">
        <v>2</v>
      </c>
      <c r="B7" s="197"/>
      <c r="C7" s="66">
        <v>124847</v>
      </c>
      <c r="D7" s="67">
        <v>60176</v>
      </c>
      <c r="E7" s="67">
        <v>64671</v>
      </c>
      <c r="F7" s="67">
        <v>621</v>
      </c>
      <c r="G7" s="67">
        <v>379</v>
      </c>
      <c r="H7" s="67">
        <v>242</v>
      </c>
      <c r="I7" s="67">
        <v>102158</v>
      </c>
      <c r="J7" s="67">
        <v>52317</v>
      </c>
      <c r="K7" s="67">
        <v>49841</v>
      </c>
      <c r="L7" s="67">
        <v>22068</v>
      </c>
      <c r="M7" s="67">
        <v>7480</v>
      </c>
      <c r="N7" s="68">
        <v>14588</v>
      </c>
      <c r="O7" s="10">
        <v>16672</v>
      </c>
      <c r="P7" s="53">
        <v>5414</v>
      </c>
      <c r="Q7" s="53">
        <v>11258</v>
      </c>
      <c r="R7" s="53">
        <v>16635</v>
      </c>
      <c r="S7" s="138">
        <v>37</v>
      </c>
      <c r="U7" s="8"/>
      <c r="V7" s="8"/>
      <c r="W7" s="8"/>
      <c r="X7" s="8"/>
      <c r="Y7" s="8"/>
      <c r="Z7" s="8"/>
      <c r="AA7" s="8"/>
    </row>
    <row r="8" spans="1:27" s="6" customFormat="1" ht="17.100000000000001" customHeight="1" x14ac:dyDescent="0.25">
      <c r="A8" s="148" t="s">
        <v>3</v>
      </c>
      <c r="B8" s="149"/>
      <c r="C8" s="10">
        <v>125454</v>
      </c>
      <c r="D8" s="53">
        <v>60042</v>
      </c>
      <c r="E8" s="53">
        <v>65412</v>
      </c>
      <c r="F8" s="53">
        <v>489</v>
      </c>
      <c r="G8" s="53">
        <v>292</v>
      </c>
      <c r="H8" s="53">
        <v>197</v>
      </c>
      <c r="I8" s="53">
        <v>101653</v>
      </c>
      <c r="J8" s="53">
        <v>51956</v>
      </c>
      <c r="K8" s="53">
        <v>49697</v>
      </c>
      <c r="L8" s="53">
        <v>23312</v>
      </c>
      <c r="M8" s="53">
        <v>7794</v>
      </c>
      <c r="N8" s="24">
        <v>15518</v>
      </c>
      <c r="O8" s="10">
        <v>17013</v>
      </c>
      <c r="P8" s="53">
        <v>5647</v>
      </c>
      <c r="Q8" s="53">
        <v>11366</v>
      </c>
      <c r="R8" s="53">
        <v>16987</v>
      </c>
      <c r="S8" s="138">
        <v>26</v>
      </c>
      <c r="U8" s="8"/>
      <c r="V8" s="8"/>
      <c r="W8" s="8"/>
      <c r="X8" s="8"/>
      <c r="Y8" s="8"/>
      <c r="Z8" s="8"/>
      <c r="AA8" s="8"/>
    </row>
    <row r="9" spans="1:27" s="6" customFormat="1" ht="17.100000000000001" customHeight="1" x14ac:dyDescent="0.25">
      <c r="A9" s="148" t="s">
        <v>4</v>
      </c>
      <c r="B9" s="149"/>
      <c r="C9" s="10">
        <v>126669</v>
      </c>
      <c r="D9" s="53">
        <v>60538</v>
      </c>
      <c r="E9" s="53">
        <v>66131</v>
      </c>
      <c r="F9" s="53">
        <v>444</v>
      </c>
      <c r="G9" s="53">
        <v>271</v>
      </c>
      <c r="H9" s="53">
        <v>173</v>
      </c>
      <c r="I9" s="53">
        <v>101870</v>
      </c>
      <c r="J9" s="53">
        <v>52080</v>
      </c>
      <c r="K9" s="53">
        <v>49790</v>
      </c>
      <c r="L9" s="53">
        <v>24355</v>
      </c>
      <c r="M9" s="53">
        <v>8187</v>
      </c>
      <c r="N9" s="24">
        <v>16168</v>
      </c>
      <c r="O9" s="10">
        <v>16629</v>
      </c>
      <c r="P9" s="53">
        <v>5406</v>
      </c>
      <c r="Q9" s="53">
        <v>11223</v>
      </c>
      <c r="R9" s="53">
        <v>16592</v>
      </c>
      <c r="S9" s="138">
        <v>37</v>
      </c>
      <c r="U9" s="8"/>
      <c r="V9" s="8"/>
      <c r="W9" s="8"/>
      <c r="X9" s="8"/>
      <c r="Y9" s="8"/>
      <c r="Z9" s="8"/>
      <c r="AA9" s="8"/>
    </row>
    <row r="10" spans="1:27" s="6" customFormat="1" ht="17.100000000000001" customHeight="1" x14ac:dyDescent="0.25">
      <c r="A10" s="148" t="s">
        <v>23</v>
      </c>
      <c r="B10" s="149"/>
      <c r="C10" s="10">
        <v>115338</v>
      </c>
      <c r="D10" s="53">
        <v>55672</v>
      </c>
      <c r="E10" s="53">
        <v>59666</v>
      </c>
      <c r="F10" s="53">
        <v>780</v>
      </c>
      <c r="G10" s="53">
        <v>519</v>
      </c>
      <c r="H10" s="53">
        <v>261</v>
      </c>
      <c r="I10" s="53">
        <v>90396</v>
      </c>
      <c r="J10" s="53">
        <v>47070</v>
      </c>
      <c r="K10" s="53">
        <v>43326</v>
      </c>
      <c r="L10" s="53">
        <v>24162</v>
      </c>
      <c r="M10" s="53">
        <v>8083</v>
      </c>
      <c r="N10" s="24">
        <v>16079</v>
      </c>
      <c r="O10" s="10">
        <v>23117</v>
      </c>
      <c r="P10" s="53">
        <v>7678</v>
      </c>
      <c r="Q10" s="53">
        <v>15439</v>
      </c>
      <c r="R10" s="53">
        <v>23098</v>
      </c>
      <c r="S10" s="138">
        <v>19</v>
      </c>
      <c r="U10" s="8"/>
      <c r="V10" s="8"/>
      <c r="W10" s="8"/>
      <c r="X10" s="8"/>
      <c r="Y10" s="8"/>
      <c r="Z10" s="8"/>
      <c r="AA10" s="8"/>
    </row>
    <row r="11" spans="1:27" s="6" customFormat="1" ht="17.100000000000001" customHeight="1" x14ac:dyDescent="0.25">
      <c r="A11" s="148" t="s">
        <v>31</v>
      </c>
      <c r="B11" s="149"/>
      <c r="C11" s="10">
        <v>112184</v>
      </c>
      <c r="D11" s="53">
        <v>54096</v>
      </c>
      <c r="E11" s="53">
        <v>58088</v>
      </c>
      <c r="F11" s="53">
        <v>666</v>
      </c>
      <c r="G11" s="53">
        <v>456</v>
      </c>
      <c r="H11" s="53">
        <v>210</v>
      </c>
      <c r="I11" s="53">
        <v>86960</v>
      </c>
      <c r="J11" s="53">
        <v>45357</v>
      </c>
      <c r="K11" s="53">
        <v>41603</v>
      </c>
      <c r="L11" s="53">
        <v>24558</v>
      </c>
      <c r="M11" s="53">
        <v>8283</v>
      </c>
      <c r="N11" s="24">
        <v>16275</v>
      </c>
      <c r="O11" s="10">
        <v>22980</v>
      </c>
      <c r="P11" s="53">
        <v>7823</v>
      </c>
      <c r="Q11" s="53">
        <v>15157</v>
      </c>
      <c r="R11" s="53">
        <v>22959</v>
      </c>
      <c r="S11" s="138">
        <v>21</v>
      </c>
      <c r="U11" s="8"/>
      <c r="V11" s="8"/>
      <c r="W11" s="8"/>
      <c r="X11" s="8"/>
      <c r="Y11" s="8"/>
      <c r="Z11" s="8"/>
      <c r="AA11" s="8"/>
    </row>
    <row r="12" spans="1:27" s="6" customFormat="1" ht="17.100000000000001" customHeight="1" x14ac:dyDescent="0.25">
      <c r="A12" s="148" t="s">
        <v>55</v>
      </c>
      <c r="B12" s="149"/>
      <c r="C12" s="10">
        <v>111078</v>
      </c>
      <c r="D12" s="53">
        <v>53791</v>
      </c>
      <c r="E12" s="53">
        <v>57287</v>
      </c>
      <c r="F12" s="53">
        <v>554</v>
      </c>
      <c r="G12" s="53">
        <v>378</v>
      </c>
      <c r="H12" s="53">
        <v>176</v>
      </c>
      <c r="I12" s="53">
        <v>86047</v>
      </c>
      <c r="J12" s="53">
        <v>44960</v>
      </c>
      <c r="K12" s="53">
        <v>41087</v>
      </c>
      <c r="L12" s="53">
        <v>24477</v>
      </c>
      <c r="M12" s="53">
        <v>8453</v>
      </c>
      <c r="N12" s="24">
        <v>16024</v>
      </c>
      <c r="O12" s="10">
        <v>24293</v>
      </c>
      <c r="P12" s="53">
        <v>8316</v>
      </c>
      <c r="Q12" s="53">
        <v>15977</v>
      </c>
      <c r="R12" s="53">
        <v>24277</v>
      </c>
      <c r="S12" s="138">
        <v>16</v>
      </c>
      <c r="U12" s="8"/>
      <c r="V12" s="8"/>
      <c r="W12" s="8"/>
      <c r="X12" s="8"/>
      <c r="Y12" s="8"/>
      <c r="Z12" s="8"/>
      <c r="AA12" s="8"/>
    </row>
    <row r="13" spans="1:27" s="6" customFormat="1" ht="17.100000000000001" customHeight="1" x14ac:dyDescent="0.25">
      <c r="A13" s="148" t="s">
        <v>64</v>
      </c>
      <c r="B13" s="149"/>
      <c r="C13" s="10">
        <v>112970</v>
      </c>
      <c r="D13" s="53">
        <v>54475</v>
      </c>
      <c r="E13" s="53">
        <v>58495</v>
      </c>
      <c r="F13" s="53">
        <v>558</v>
      </c>
      <c r="G13" s="53">
        <v>385</v>
      </c>
      <c r="H13" s="53">
        <v>173</v>
      </c>
      <c r="I13" s="53">
        <v>86863</v>
      </c>
      <c r="J13" s="53">
        <v>45272</v>
      </c>
      <c r="K13" s="53">
        <v>41591</v>
      </c>
      <c r="L13" s="53">
        <v>25549</v>
      </c>
      <c r="M13" s="53">
        <v>8818</v>
      </c>
      <c r="N13" s="24">
        <v>16731</v>
      </c>
      <c r="O13" s="10">
        <v>23144</v>
      </c>
      <c r="P13" s="53">
        <v>7951</v>
      </c>
      <c r="Q13" s="53">
        <v>15193</v>
      </c>
      <c r="R13" s="53">
        <v>23130</v>
      </c>
      <c r="S13" s="138">
        <v>14</v>
      </c>
      <c r="U13" s="8"/>
      <c r="V13" s="8"/>
      <c r="W13" s="8"/>
      <c r="X13" s="8"/>
      <c r="Y13" s="8"/>
      <c r="Z13" s="8"/>
      <c r="AA13" s="8"/>
    </row>
    <row r="14" spans="1:27" s="6" customFormat="1" ht="17.100000000000001" customHeight="1" x14ac:dyDescent="0.25">
      <c r="A14" s="148" t="s">
        <v>66</v>
      </c>
      <c r="B14" s="149"/>
      <c r="C14" s="10">
        <v>112359</v>
      </c>
      <c r="D14" s="53">
        <v>54268</v>
      </c>
      <c r="E14" s="53">
        <v>58091</v>
      </c>
      <c r="F14" s="53">
        <v>643</v>
      </c>
      <c r="G14" s="53">
        <v>425</v>
      </c>
      <c r="H14" s="53">
        <v>218</v>
      </c>
      <c r="I14" s="53">
        <v>86188</v>
      </c>
      <c r="J14" s="53">
        <v>44969</v>
      </c>
      <c r="K14" s="53">
        <v>41219</v>
      </c>
      <c r="L14" s="53">
        <v>25528</v>
      </c>
      <c r="M14" s="53">
        <v>8874</v>
      </c>
      <c r="N14" s="24">
        <v>16654</v>
      </c>
      <c r="O14" s="10">
        <v>26162</v>
      </c>
      <c r="P14" s="53">
        <v>9111</v>
      </c>
      <c r="Q14" s="53">
        <v>17051</v>
      </c>
      <c r="R14" s="53">
        <v>26144</v>
      </c>
      <c r="S14" s="138">
        <v>18</v>
      </c>
      <c r="U14" s="8"/>
      <c r="V14" s="8"/>
      <c r="W14" s="8"/>
      <c r="X14" s="8"/>
      <c r="Y14" s="8"/>
      <c r="Z14" s="8"/>
      <c r="AA14" s="8"/>
    </row>
    <row r="15" spans="1:27" s="6" customFormat="1" ht="17.100000000000001" customHeight="1" x14ac:dyDescent="0.25">
      <c r="A15" s="148" t="s">
        <v>69</v>
      </c>
      <c r="B15" s="149"/>
      <c r="C15" s="10">
        <v>118151</v>
      </c>
      <c r="D15" s="53">
        <v>56821</v>
      </c>
      <c r="E15" s="53">
        <v>61330</v>
      </c>
      <c r="F15" s="53">
        <v>684</v>
      </c>
      <c r="G15" s="53">
        <v>460</v>
      </c>
      <c r="H15" s="53">
        <v>224</v>
      </c>
      <c r="I15" s="53">
        <v>89461</v>
      </c>
      <c r="J15" s="53">
        <v>46518</v>
      </c>
      <c r="K15" s="53">
        <v>42943</v>
      </c>
      <c r="L15" s="53">
        <v>28006</v>
      </c>
      <c r="M15" s="53">
        <v>9843</v>
      </c>
      <c r="N15" s="24">
        <v>18163</v>
      </c>
      <c r="O15" s="10">
        <v>25609</v>
      </c>
      <c r="P15" s="53">
        <v>8820</v>
      </c>
      <c r="Q15" s="53">
        <v>16789</v>
      </c>
      <c r="R15" s="53">
        <v>25597</v>
      </c>
      <c r="S15" s="138">
        <v>12</v>
      </c>
      <c r="U15" s="8"/>
      <c r="V15" s="8"/>
      <c r="W15" s="8"/>
      <c r="X15" s="8"/>
      <c r="Y15" s="8"/>
      <c r="Z15" s="8"/>
      <c r="AA15" s="8"/>
    </row>
    <row r="16" spans="1:27" s="6" customFormat="1" ht="17.100000000000001" customHeight="1" x14ac:dyDescent="0.25">
      <c r="A16" s="148" t="s">
        <v>71</v>
      </c>
      <c r="B16" s="149"/>
      <c r="C16" s="10">
        <v>121303</v>
      </c>
      <c r="D16" s="53">
        <v>58374</v>
      </c>
      <c r="E16" s="53">
        <v>62929</v>
      </c>
      <c r="F16" s="53">
        <v>775</v>
      </c>
      <c r="G16" s="53">
        <v>499</v>
      </c>
      <c r="H16" s="53">
        <v>276</v>
      </c>
      <c r="I16" s="53">
        <v>92511</v>
      </c>
      <c r="J16" s="53">
        <v>48067</v>
      </c>
      <c r="K16" s="53">
        <v>44444</v>
      </c>
      <c r="L16" s="53">
        <v>28017</v>
      </c>
      <c r="M16" s="53">
        <v>9808</v>
      </c>
      <c r="N16" s="24">
        <v>18209</v>
      </c>
      <c r="O16" s="10">
        <v>25642</v>
      </c>
      <c r="P16" s="53">
        <v>8780</v>
      </c>
      <c r="Q16" s="53">
        <v>16862</v>
      </c>
      <c r="R16" s="53">
        <v>25628</v>
      </c>
      <c r="S16" s="138">
        <v>14</v>
      </c>
      <c r="U16" s="8"/>
      <c r="V16" s="8"/>
      <c r="W16" s="8"/>
      <c r="X16" s="8"/>
      <c r="Y16" s="8"/>
      <c r="Z16" s="8"/>
      <c r="AA16" s="8"/>
    </row>
    <row r="17" spans="1:27" s="6" customFormat="1" ht="17.100000000000001" customHeight="1" thickBot="1" x14ac:dyDescent="0.3">
      <c r="A17" s="148" t="s">
        <v>72</v>
      </c>
      <c r="B17" s="149"/>
      <c r="C17" s="17">
        <v>124609</v>
      </c>
      <c r="D17" s="25">
        <v>59925</v>
      </c>
      <c r="E17" s="25">
        <v>64684</v>
      </c>
      <c r="F17" s="25">
        <v>829</v>
      </c>
      <c r="G17" s="25">
        <v>545</v>
      </c>
      <c r="H17" s="25">
        <v>284</v>
      </c>
      <c r="I17" s="25">
        <v>96029</v>
      </c>
      <c r="J17" s="25">
        <v>49693</v>
      </c>
      <c r="K17" s="25">
        <v>46336</v>
      </c>
      <c r="L17" s="25">
        <v>27751</v>
      </c>
      <c r="M17" s="25">
        <v>9687</v>
      </c>
      <c r="N17" s="30">
        <v>18064</v>
      </c>
      <c r="O17" s="17">
        <v>23633</v>
      </c>
      <c r="P17" s="25">
        <v>8105</v>
      </c>
      <c r="Q17" s="25">
        <v>15528</v>
      </c>
      <c r="R17" s="25">
        <v>23614</v>
      </c>
      <c r="S17" s="139">
        <v>19</v>
      </c>
      <c r="U17" s="8"/>
      <c r="V17" s="8"/>
      <c r="W17" s="8"/>
      <c r="X17" s="8"/>
      <c r="Y17" s="8"/>
      <c r="Z17" s="8"/>
      <c r="AA17" s="8"/>
    </row>
    <row r="18" spans="1:27" s="6" customFormat="1" ht="17.100000000000001" customHeight="1" x14ac:dyDescent="0.25">
      <c r="A18" s="150" t="s">
        <v>73</v>
      </c>
      <c r="B18" s="81" t="s">
        <v>33</v>
      </c>
      <c r="C18" s="128">
        <f t="shared" ref="C18:S18" si="0">C17-C16</f>
        <v>3306</v>
      </c>
      <c r="D18" s="85">
        <f t="shared" si="0"/>
        <v>1551</v>
      </c>
      <c r="E18" s="85">
        <f t="shared" si="0"/>
        <v>1755</v>
      </c>
      <c r="F18" s="85">
        <f t="shared" si="0"/>
        <v>54</v>
      </c>
      <c r="G18" s="85">
        <f t="shared" si="0"/>
        <v>46</v>
      </c>
      <c r="H18" s="85">
        <f t="shared" si="0"/>
        <v>8</v>
      </c>
      <c r="I18" s="85">
        <f t="shared" si="0"/>
        <v>3518</v>
      </c>
      <c r="J18" s="85">
        <f>J17-J16</f>
        <v>1626</v>
      </c>
      <c r="K18" s="85">
        <f>K17-K16</f>
        <v>1892</v>
      </c>
      <c r="L18" s="85">
        <f>L17-L16</f>
        <v>-266</v>
      </c>
      <c r="M18" s="85">
        <f>M17-M16</f>
        <v>-121</v>
      </c>
      <c r="N18" s="129">
        <f>N17-N16</f>
        <v>-145</v>
      </c>
      <c r="O18" s="128">
        <f t="shared" si="0"/>
        <v>-2009</v>
      </c>
      <c r="P18" s="85">
        <f t="shared" si="0"/>
        <v>-675</v>
      </c>
      <c r="Q18" s="85">
        <f t="shared" si="0"/>
        <v>-1334</v>
      </c>
      <c r="R18" s="85">
        <f>R17-R16</f>
        <v>-2014</v>
      </c>
      <c r="S18" s="86">
        <f t="shared" si="0"/>
        <v>5</v>
      </c>
    </row>
    <row r="19" spans="1:27" s="6" customFormat="1" ht="17.100000000000001" customHeight="1" x14ac:dyDescent="0.25">
      <c r="A19" s="151"/>
      <c r="B19" s="87" t="s">
        <v>34</v>
      </c>
      <c r="C19" s="91">
        <f>C17/C16-1</f>
        <v>2.7254066263818766E-2</v>
      </c>
      <c r="D19" s="89">
        <f t="shared" ref="D19:S19" si="1">D17/D16-1</f>
        <v>2.657004830917864E-2</v>
      </c>
      <c r="E19" s="89">
        <f t="shared" si="1"/>
        <v>2.7888572836053394E-2</v>
      </c>
      <c r="F19" s="89">
        <f t="shared" si="1"/>
        <v>6.9677419354838621E-2</v>
      </c>
      <c r="G19" s="89">
        <f t="shared" si="1"/>
        <v>9.2184368737475042E-2</v>
      </c>
      <c r="H19" s="89">
        <f t="shared" si="1"/>
        <v>2.8985507246376718E-2</v>
      </c>
      <c r="I19" s="89">
        <f t="shared" si="1"/>
        <v>3.8027910194463388E-2</v>
      </c>
      <c r="J19" s="89">
        <f>J17/J16-1</f>
        <v>3.3827782054215882E-2</v>
      </c>
      <c r="K19" s="89">
        <f>K17/K16-1</f>
        <v>4.2570425704256953E-2</v>
      </c>
      <c r="L19" s="89">
        <f>L17/L16-1</f>
        <v>-9.4942356426455099E-3</v>
      </c>
      <c r="M19" s="89">
        <f>M17/M16-1</f>
        <v>-1.2336867862969059E-2</v>
      </c>
      <c r="N19" s="124">
        <f>N17/N16-1</f>
        <v>-7.9630951727167609E-3</v>
      </c>
      <c r="O19" s="91">
        <f t="shared" si="1"/>
        <v>-7.8348022775134529E-2</v>
      </c>
      <c r="P19" s="89">
        <f t="shared" si="1"/>
        <v>-7.6879271070614985E-2</v>
      </c>
      <c r="Q19" s="89">
        <f t="shared" si="1"/>
        <v>-7.9112798007353824E-2</v>
      </c>
      <c r="R19" s="89">
        <f t="shared" si="1"/>
        <v>-7.8585921648197332E-2</v>
      </c>
      <c r="S19" s="90">
        <f t="shared" si="1"/>
        <v>0.35714285714285721</v>
      </c>
    </row>
    <row r="20" spans="1:27" s="6" customFormat="1" ht="17.100000000000001" customHeight="1" x14ac:dyDescent="0.25">
      <c r="A20" s="185" t="s">
        <v>74</v>
      </c>
      <c r="B20" s="92" t="s">
        <v>33</v>
      </c>
      <c r="C20" s="101">
        <f>C17-C12</f>
        <v>13531</v>
      </c>
      <c r="D20" s="84">
        <f t="shared" ref="D20:S20" si="2">D17-D12</f>
        <v>6134</v>
      </c>
      <c r="E20" s="84">
        <f t="shared" si="2"/>
        <v>7397</v>
      </c>
      <c r="F20" s="84">
        <f t="shared" si="2"/>
        <v>275</v>
      </c>
      <c r="G20" s="84">
        <f t="shared" si="2"/>
        <v>167</v>
      </c>
      <c r="H20" s="84">
        <f t="shared" si="2"/>
        <v>108</v>
      </c>
      <c r="I20" s="84">
        <f t="shared" si="2"/>
        <v>9982</v>
      </c>
      <c r="J20" s="84">
        <f>J17-J12</f>
        <v>4733</v>
      </c>
      <c r="K20" s="84">
        <f>K17-K12</f>
        <v>5249</v>
      </c>
      <c r="L20" s="84">
        <f>L17-L12</f>
        <v>3274</v>
      </c>
      <c r="M20" s="84">
        <f>M17-M12</f>
        <v>1234</v>
      </c>
      <c r="N20" s="125">
        <f>N17-N12</f>
        <v>2040</v>
      </c>
      <c r="O20" s="101">
        <f t="shared" si="2"/>
        <v>-660</v>
      </c>
      <c r="P20" s="84">
        <f t="shared" si="2"/>
        <v>-211</v>
      </c>
      <c r="Q20" s="84">
        <f t="shared" si="2"/>
        <v>-449</v>
      </c>
      <c r="R20" s="84">
        <f>R17-R12</f>
        <v>-663</v>
      </c>
      <c r="S20" s="94">
        <f t="shared" si="2"/>
        <v>3</v>
      </c>
    </row>
    <row r="21" spans="1:27" s="6" customFormat="1" ht="17.100000000000001" customHeight="1" x14ac:dyDescent="0.25">
      <c r="A21" s="151"/>
      <c r="B21" s="87" t="s">
        <v>34</v>
      </c>
      <c r="C21" s="91">
        <f>C17/C12-1</f>
        <v>0.12181530095968607</v>
      </c>
      <c r="D21" s="89">
        <f t="shared" ref="D21:S21" si="3">D17/D12-1</f>
        <v>0.11403394619917839</v>
      </c>
      <c r="E21" s="89">
        <f t="shared" si="3"/>
        <v>0.1291217902840085</v>
      </c>
      <c r="F21" s="89">
        <f t="shared" si="3"/>
        <v>0.49638989169675085</v>
      </c>
      <c r="G21" s="89">
        <f t="shared" si="3"/>
        <v>0.44179894179894186</v>
      </c>
      <c r="H21" s="89">
        <f t="shared" si="3"/>
        <v>0.61363636363636354</v>
      </c>
      <c r="I21" s="89">
        <f t="shared" si="3"/>
        <v>0.11600636861250258</v>
      </c>
      <c r="J21" s="89">
        <f>J17/J12-1</f>
        <v>0.1052713523131672</v>
      </c>
      <c r="K21" s="89">
        <f>K17/K12-1</f>
        <v>0.12775330396475781</v>
      </c>
      <c r="L21" s="89">
        <f>L17/L12-1</f>
        <v>0.13375822200433052</v>
      </c>
      <c r="M21" s="89">
        <f>M17/M12-1</f>
        <v>0.14598367443511173</v>
      </c>
      <c r="N21" s="124">
        <f>N17/N12-1</f>
        <v>0.12730903644533198</v>
      </c>
      <c r="O21" s="91">
        <f t="shared" si="3"/>
        <v>-2.7168320092207598E-2</v>
      </c>
      <c r="P21" s="89">
        <f t="shared" si="3"/>
        <v>-2.537277537277538E-2</v>
      </c>
      <c r="Q21" s="89">
        <f t="shared" si="3"/>
        <v>-2.8102897915753933E-2</v>
      </c>
      <c r="R21" s="89">
        <f t="shared" si="3"/>
        <v>-2.7309799398607781E-2</v>
      </c>
      <c r="S21" s="90">
        <f t="shared" si="3"/>
        <v>0.1875</v>
      </c>
    </row>
    <row r="22" spans="1:27" s="6" customFormat="1" ht="17.100000000000001" customHeight="1" x14ac:dyDescent="0.25">
      <c r="A22" s="185" t="s">
        <v>75</v>
      </c>
      <c r="B22" s="92" t="s">
        <v>33</v>
      </c>
      <c r="C22" s="101">
        <f>C17-C7</f>
        <v>-238</v>
      </c>
      <c r="D22" s="84">
        <f t="shared" ref="D22:Q22" si="4">D17-D7</f>
        <v>-251</v>
      </c>
      <c r="E22" s="84">
        <f t="shared" si="4"/>
        <v>13</v>
      </c>
      <c r="F22" s="84">
        <f t="shared" si="4"/>
        <v>208</v>
      </c>
      <c r="G22" s="84">
        <f t="shared" si="4"/>
        <v>166</v>
      </c>
      <c r="H22" s="84">
        <f t="shared" si="4"/>
        <v>42</v>
      </c>
      <c r="I22" s="84">
        <f t="shared" si="4"/>
        <v>-6129</v>
      </c>
      <c r="J22" s="84">
        <f>J17-J7</f>
        <v>-2624</v>
      </c>
      <c r="K22" s="84">
        <f>K17-K7</f>
        <v>-3505</v>
      </c>
      <c r="L22" s="84">
        <f>L17-L7</f>
        <v>5683</v>
      </c>
      <c r="M22" s="84">
        <f>M17-M7</f>
        <v>2207</v>
      </c>
      <c r="N22" s="125">
        <f>N17-N7</f>
        <v>3476</v>
      </c>
      <c r="O22" s="101">
        <f t="shared" si="4"/>
        <v>6961</v>
      </c>
      <c r="P22" s="84">
        <f t="shared" si="4"/>
        <v>2691</v>
      </c>
      <c r="Q22" s="84">
        <f t="shared" si="4"/>
        <v>4270</v>
      </c>
      <c r="R22" s="84">
        <f>R17-R7</f>
        <v>6979</v>
      </c>
      <c r="S22" s="94">
        <f>S17-S7</f>
        <v>-18</v>
      </c>
    </row>
    <row r="23" spans="1:27" s="6" customFormat="1" ht="17.100000000000001" customHeight="1" x14ac:dyDescent="0.25">
      <c r="A23" s="186"/>
      <c r="B23" s="95" t="s">
        <v>34</v>
      </c>
      <c r="C23" s="99">
        <f>C17/C7-1</f>
        <v>-1.9063333520228376E-3</v>
      </c>
      <c r="D23" s="97">
        <f t="shared" ref="D23:Q23" si="5">D17/D7-1</f>
        <v>-4.1710981122041746E-3</v>
      </c>
      <c r="E23" s="97">
        <f t="shared" si="5"/>
        <v>2.0101745759304457E-4</v>
      </c>
      <c r="F23" s="97">
        <f t="shared" si="5"/>
        <v>0.33494363929146531</v>
      </c>
      <c r="G23" s="97">
        <f t="shared" si="5"/>
        <v>0.43799472295514508</v>
      </c>
      <c r="H23" s="97">
        <f t="shared" si="5"/>
        <v>0.17355371900826455</v>
      </c>
      <c r="I23" s="97">
        <f t="shared" si="5"/>
        <v>-5.9995301395876943E-2</v>
      </c>
      <c r="J23" s="97">
        <f>J17/J7-1</f>
        <v>-5.0155781103656594E-2</v>
      </c>
      <c r="K23" s="97">
        <f>K17/K7-1</f>
        <v>-7.0323629140667365E-2</v>
      </c>
      <c r="L23" s="97">
        <f>L17/L7-1</f>
        <v>0.25752220409642912</v>
      </c>
      <c r="M23" s="97">
        <f>M17/M7-1</f>
        <v>0.29505347593582898</v>
      </c>
      <c r="N23" s="130">
        <f>N17/N7-1</f>
        <v>0.23827803674252812</v>
      </c>
      <c r="O23" s="99">
        <f t="shared" si="5"/>
        <v>0.4175263915547025</v>
      </c>
      <c r="P23" s="97">
        <f t="shared" si="5"/>
        <v>0.4970446989287034</v>
      </c>
      <c r="Q23" s="97">
        <f t="shared" si="5"/>
        <v>0.37928584117960562</v>
      </c>
      <c r="R23" s="97">
        <f>R17/R7-1</f>
        <v>0.41953712052900505</v>
      </c>
      <c r="S23" s="98">
        <f>S17/S7-1</f>
        <v>-0.48648648648648651</v>
      </c>
    </row>
    <row r="24" spans="1:27" s="6" customFormat="1" ht="15" customHeight="1" x14ac:dyDescent="0.25">
      <c r="A24" s="80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27" s="6" customFormat="1" ht="15" customHeight="1" x14ac:dyDescent="0.25">
      <c r="A25" s="143" t="s">
        <v>97</v>
      </c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27" ht="15" customHeight="1" x14ac:dyDescent="0.25">
      <c r="A26" s="9" t="s">
        <v>59</v>
      </c>
    </row>
    <row r="27" spans="1:27" x14ac:dyDescent="0.25">
      <c r="C27" s="3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</sheetData>
  <mergeCells count="33">
    <mergeCell ref="I5:K5"/>
    <mergeCell ref="A20:A21"/>
    <mergeCell ref="L5:N5"/>
    <mergeCell ref="C4:C6"/>
    <mergeCell ref="A1:S1"/>
    <mergeCell ref="R5:R6"/>
    <mergeCell ref="S5:S6"/>
    <mergeCell ref="P4:Q4"/>
    <mergeCell ref="O4:O6"/>
    <mergeCell ref="A3:B6"/>
    <mergeCell ref="D5:D6"/>
    <mergeCell ref="E5:E6"/>
    <mergeCell ref="F5:H5"/>
    <mergeCell ref="P5:P6"/>
    <mergeCell ref="Q5:Q6"/>
    <mergeCell ref="R4:S4"/>
    <mergeCell ref="O3:S3"/>
    <mergeCell ref="A18:A19"/>
    <mergeCell ref="C3:N3"/>
    <mergeCell ref="F4:N4"/>
    <mergeCell ref="A22:A23"/>
    <mergeCell ref="D4:E4"/>
    <mergeCell ref="A11:B1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7:B17"/>
  </mergeCells>
  <hyperlinks>
    <hyperlink ref="U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O18:S23 C18:I23 J18:N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zoomScaleNormal="100" workbookViewId="0">
      <selection sqref="A1:T1"/>
    </sheetView>
  </sheetViews>
  <sheetFormatPr defaultColWidth="9.140625" defaultRowHeight="15" x14ac:dyDescent="0.25"/>
  <cols>
    <col min="1" max="1" width="17" style="23" customWidth="1"/>
    <col min="2" max="6" width="7.7109375" style="23" customWidth="1"/>
    <col min="7" max="9" width="7" style="23" customWidth="1"/>
    <col min="10" max="10" width="7.7109375" style="23" customWidth="1"/>
    <col min="11" max="12" width="7.7109375" style="54" customWidth="1"/>
    <col min="13" max="13" width="7.7109375" style="23" customWidth="1"/>
    <col min="14" max="15" width="7.7109375" style="54" customWidth="1"/>
    <col min="16" max="20" width="7.7109375" style="23" customWidth="1"/>
    <col min="21" max="16384" width="9.140625" style="23"/>
  </cols>
  <sheetData>
    <row r="1" spans="1:26" s="21" customFormat="1" ht="27" customHeight="1" x14ac:dyDescent="0.2">
      <c r="A1" s="202" t="s">
        <v>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6" s="22" customFormat="1" ht="17.25" customHeight="1" thickBot="1" x14ac:dyDescent="0.3">
      <c r="A2" s="141" t="s">
        <v>93</v>
      </c>
      <c r="V2" s="33" t="s">
        <v>92</v>
      </c>
    </row>
    <row r="3" spans="1:26" ht="17.25" customHeight="1" x14ac:dyDescent="0.25">
      <c r="A3" s="187" t="s">
        <v>32</v>
      </c>
      <c r="B3" s="154" t="s">
        <v>43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  <c r="P3" s="179" t="s">
        <v>54</v>
      </c>
      <c r="Q3" s="180"/>
      <c r="R3" s="180"/>
      <c r="S3" s="180"/>
      <c r="T3" s="210"/>
    </row>
    <row r="4" spans="1:26" ht="17.25" customHeight="1" x14ac:dyDescent="0.25">
      <c r="A4" s="188"/>
      <c r="B4" s="182" t="s">
        <v>22</v>
      </c>
      <c r="C4" s="194" t="s">
        <v>19</v>
      </c>
      <c r="D4" s="195"/>
      <c r="E4" s="183" t="s">
        <v>28</v>
      </c>
      <c r="F4" s="183"/>
      <c r="G4" s="191" t="s">
        <v>29</v>
      </c>
      <c r="H4" s="192"/>
      <c r="I4" s="192"/>
      <c r="J4" s="192"/>
      <c r="K4" s="192"/>
      <c r="L4" s="192"/>
      <c r="M4" s="192"/>
      <c r="N4" s="192"/>
      <c r="O4" s="193"/>
      <c r="P4" s="182" t="s">
        <v>22</v>
      </c>
      <c r="Q4" s="183" t="s">
        <v>28</v>
      </c>
      <c r="R4" s="183"/>
      <c r="S4" s="194" t="s">
        <v>29</v>
      </c>
      <c r="T4" s="198"/>
    </row>
    <row r="5" spans="1:26" ht="17.25" customHeight="1" x14ac:dyDescent="0.25">
      <c r="A5" s="188"/>
      <c r="B5" s="182"/>
      <c r="C5" s="158" t="s">
        <v>70</v>
      </c>
      <c r="D5" s="158" t="s">
        <v>49</v>
      </c>
      <c r="E5" s="170" t="s">
        <v>1</v>
      </c>
      <c r="F5" s="170" t="s">
        <v>24</v>
      </c>
      <c r="G5" s="194" t="s">
        <v>40</v>
      </c>
      <c r="H5" s="198"/>
      <c r="I5" s="195"/>
      <c r="J5" s="194" t="s">
        <v>41</v>
      </c>
      <c r="K5" s="198"/>
      <c r="L5" s="195"/>
      <c r="M5" s="194" t="s">
        <v>42</v>
      </c>
      <c r="N5" s="198"/>
      <c r="O5" s="199"/>
      <c r="P5" s="182"/>
      <c r="Q5" s="170" t="s">
        <v>1</v>
      </c>
      <c r="R5" s="170" t="s">
        <v>24</v>
      </c>
      <c r="S5" s="183" t="s">
        <v>41</v>
      </c>
      <c r="T5" s="194" t="s">
        <v>44</v>
      </c>
    </row>
    <row r="6" spans="1:26" ht="17.25" customHeight="1" thickBot="1" x14ac:dyDescent="0.3">
      <c r="A6" s="188"/>
      <c r="B6" s="211"/>
      <c r="C6" s="203"/>
      <c r="D6" s="203"/>
      <c r="E6" s="212"/>
      <c r="F6" s="212"/>
      <c r="G6" s="127" t="s">
        <v>0</v>
      </c>
      <c r="H6" s="136" t="s">
        <v>1</v>
      </c>
      <c r="I6" s="136" t="s">
        <v>24</v>
      </c>
      <c r="J6" s="127" t="s">
        <v>0</v>
      </c>
      <c r="K6" s="136" t="s">
        <v>1</v>
      </c>
      <c r="L6" s="136" t="s">
        <v>24</v>
      </c>
      <c r="M6" s="127" t="s">
        <v>0</v>
      </c>
      <c r="N6" s="136" t="s">
        <v>1</v>
      </c>
      <c r="O6" s="137" t="s">
        <v>24</v>
      </c>
      <c r="P6" s="211"/>
      <c r="Q6" s="212"/>
      <c r="R6" s="212"/>
      <c r="S6" s="213"/>
      <c r="T6" s="214"/>
    </row>
    <row r="7" spans="1:26" s="6" customFormat="1" ht="17.100000000000001" customHeight="1" x14ac:dyDescent="0.25">
      <c r="A7" s="140" t="s">
        <v>91</v>
      </c>
      <c r="B7" s="78">
        <v>124609</v>
      </c>
      <c r="C7" s="79">
        <v>96960</v>
      </c>
      <c r="D7" s="79">
        <v>27649</v>
      </c>
      <c r="E7" s="79">
        <v>59925</v>
      </c>
      <c r="F7" s="79">
        <v>64684</v>
      </c>
      <c r="G7" s="79">
        <v>829</v>
      </c>
      <c r="H7" s="79">
        <v>545</v>
      </c>
      <c r="I7" s="74">
        <v>284</v>
      </c>
      <c r="J7" s="79">
        <v>96029</v>
      </c>
      <c r="K7" s="74">
        <v>49693</v>
      </c>
      <c r="L7" s="74">
        <v>46336</v>
      </c>
      <c r="M7" s="75">
        <v>27751</v>
      </c>
      <c r="N7" s="74">
        <v>9687</v>
      </c>
      <c r="O7" s="74">
        <v>18064</v>
      </c>
      <c r="P7" s="78">
        <v>23633</v>
      </c>
      <c r="Q7" s="79">
        <v>8105</v>
      </c>
      <c r="R7" s="79">
        <v>15528</v>
      </c>
      <c r="S7" s="74">
        <v>23614</v>
      </c>
      <c r="T7" s="72">
        <v>19</v>
      </c>
      <c r="U7" s="8"/>
      <c r="V7" s="8"/>
      <c r="W7" s="8"/>
      <c r="X7" s="8"/>
      <c r="Y7" s="8"/>
      <c r="Z7" s="8"/>
    </row>
    <row r="8" spans="1:26" s="6" customFormat="1" ht="17.100000000000001" customHeight="1" x14ac:dyDescent="0.25">
      <c r="A8" s="102" t="s">
        <v>5</v>
      </c>
      <c r="B8" s="10">
        <v>15677</v>
      </c>
      <c r="C8" s="53">
        <v>12482</v>
      </c>
      <c r="D8" s="53">
        <v>3195</v>
      </c>
      <c r="E8" s="53">
        <v>7422</v>
      </c>
      <c r="F8" s="53">
        <v>8255</v>
      </c>
      <c r="G8" s="53">
        <v>151</v>
      </c>
      <c r="H8" s="53">
        <v>102</v>
      </c>
      <c r="I8" s="34">
        <v>49</v>
      </c>
      <c r="J8" s="53">
        <v>12296</v>
      </c>
      <c r="K8" s="34">
        <v>6234</v>
      </c>
      <c r="L8" s="34">
        <v>6062</v>
      </c>
      <c r="M8" s="53">
        <v>3230</v>
      </c>
      <c r="N8" s="34">
        <v>1086</v>
      </c>
      <c r="O8" s="34">
        <v>2144</v>
      </c>
      <c r="P8" s="10">
        <v>2732</v>
      </c>
      <c r="Q8" s="53">
        <v>881</v>
      </c>
      <c r="R8" s="53">
        <v>1851</v>
      </c>
      <c r="S8" s="34">
        <v>2726</v>
      </c>
      <c r="T8" s="16">
        <v>6</v>
      </c>
      <c r="U8" s="8"/>
      <c r="V8" s="8"/>
      <c r="W8" s="8"/>
      <c r="X8" s="8"/>
      <c r="Y8" s="8"/>
      <c r="Z8" s="8"/>
    </row>
    <row r="9" spans="1:26" s="6" customFormat="1" ht="17.100000000000001" customHeight="1" x14ac:dyDescent="0.25">
      <c r="A9" s="102" t="s">
        <v>6</v>
      </c>
      <c r="B9" s="10">
        <v>18761</v>
      </c>
      <c r="C9" s="53">
        <v>14799</v>
      </c>
      <c r="D9" s="53">
        <v>3962</v>
      </c>
      <c r="E9" s="53">
        <v>8950</v>
      </c>
      <c r="F9" s="53">
        <v>9811</v>
      </c>
      <c r="G9" s="53">
        <v>146</v>
      </c>
      <c r="H9" s="53">
        <v>94</v>
      </c>
      <c r="I9" s="34">
        <v>52</v>
      </c>
      <c r="J9" s="53">
        <v>14646</v>
      </c>
      <c r="K9" s="34">
        <v>7512</v>
      </c>
      <c r="L9" s="34">
        <v>7134</v>
      </c>
      <c r="M9" s="53">
        <v>3969</v>
      </c>
      <c r="N9" s="34">
        <v>1344</v>
      </c>
      <c r="O9" s="34">
        <v>2625</v>
      </c>
      <c r="P9" s="10">
        <v>3318</v>
      </c>
      <c r="Q9" s="53">
        <v>1117</v>
      </c>
      <c r="R9" s="53">
        <v>2201</v>
      </c>
      <c r="S9" s="34">
        <v>3314</v>
      </c>
      <c r="T9" s="16">
        <v>4</v>
      </c>
      <c r="U9" s="8"/>
      <c r="V9" s="8"/>
      <c r="W9" s="8"/>
      <c r="X9" s="8"/>
      <c r="Y9" s="8"/>
      <c r="Z9" s="8"/>
    </row>
    <row r="10" spans="1:26" s="6" customFormat="1" ht="17.100000000000001" customHeight="1" x14ac:dyDescent="0.25">
      <c r="A10" s="102" t="s">
        <v>7</v>
      </c>
      <c r="B10" s="10">
        <v>7456</v>
      </c>
      <c r="C10" s="53">
        <v>5753</v>
      </c>
      <c r="D10" s="53">
        <v>1703</v>
      </c>
      <c r="E10" s="53">
        <v>3586</v>
      </c>
      <c r="F10" s="53">
        <v>3870</v>
      </c>
      <c r="G10" s="53">
        <v>36</v>
      </c>
      <c r="H10" s="53">
        <v>28</v>
      </c>
      <c r="I10" s="34">
        <v>8</v>
      </c>
      <c r="J10" s="53">
        <v>5714</v>
      </c>
      <c r="K10" s="34">
        <v>2959</v>
      </c>
      <c r="L10" s="34">
        <v>2755</v>
      </c>
      <c r="M10" s="53">
        <v>1706</v>
      </c>
      <c r="N10" s="34">
        <v>599</v>
      </c>
      <c r="O10" s="34">
        <v>1107</v>
      </c>
      <c r="P10" s="10">
        <v>1444</v>
      </c>
      <c r="Q10" s="53">
        <v>527</v>
      </c>
      <c r="R10" s="53">
        <v>917</v>
      </c>
      <c r="S10" s="34">
        <v>1444</v>
      </c>
      <c r="T10" s="57" t="s">
        <v>26</v>
      </c>
      <c r="U10" s="8"/>
      <c r="V10" s="8"/>
      <c r="W10" s="8"/>
      <c r="X10" s="8"/>
      <c r="Y10" s="8"/>
      <c r="Z10" s="8"/>
    </row>
    <row r="11" spans="1:26" s="6" customFormat="1" ht="17.100000000000001" customHeight="1" x14ac:dyDescent="0.25">
      <c r="A11" s="102" t="s">
        <v>8</v>
      </c>
      <c r="B11" s="10">
        <v>6719</v>
      </c>
      <c r="C11" s="53">
        <v>5270</v>
      </c>
      <c r="D11" s="53">
        <v>1449</v>
      </c>
      <c r="E11" s="53">
        <v>3273</v>
      </c>
      <c r="F11" s="53">
        <v>3446</v>
      </c>
      <c r="G11" s="53">
        <v>60</v>
      </c>
      <c r="H11" s="53">
        <v>34</v>
      </c>
      <c r="I11" s="34">
        <v>26</v>
      </c>
      <c r="J11" s="53">
        <v>5207</v>
      </c>
      <c r="K11" s="34">
        <v>2741</v>
      </c>
      <c r="L11" s="34">
        <v>2466</v>
      </c>
      <c r="M11" s="53">
        <v>1452</v>
      </c>
      <c r="N11" s="34">
        <v>498</v>
      </c>
      <c r="O11" s="34">
        <v>954</v>
      </c>
      <c r="P11" s="10">
        <v>1259</v>
      </c>
      <c r="Q11" s="53">
        <v>427</v>
      </c>
      <c r="R11" s="53">
        <v>832</v>
      </c>
      <c r="S11" s="34">
        <v>1259</v>
      </c>
      <c r="T11" s="57" t="s">
        <v>26</v>
      </c>
      <c r="U11" s="8"/>
      <c r="V11" s="8"/>
      <c r="W11" s="8"/>
      <c r="X11" s="8"/>
      <c r="Y11" s="8"/>
      <c r="Z11" s="8"/>
    </row>
    <row r="12" spans="1:26" s="6" customFormat="1" ht="17.100000000000001" customHeight="1" x14ac:dyDescent="0.25">
      <c r="A12" s="102" t="s">
        <v>9</v>
      </c>
      <c r="B12" s="10">
        <v>2855</v>
      </c>
      <c r="C12" s="53">
        <v>2234</v>
      </c>
      <c r="D12" s="53">
        <v>621</v>
      </c>
      <c r="E12" s="53">
        <v>1423</v>
      </c>
      <c r="F12" s="53">
        <v>1432</v>
      </c>
      <c r="G12" s="53">
        <v>19</v>
      </c>
      <c r="H12" s="53">
        <v>16</v>
      </c>
      <c r="I12" s="34">
        <v>3</v>
      </c>
      <c r="J12" s="53">
        <v>2212</v>
      </c>
      <c r="K12" s="34">
        <v>1191</v>
      </c>
      <c r="L12" s="34">
        <v>1021</v>
      </c>
      <c r="M12" s="53">
        <v>624</v>
      </c>
      <c r="N12" s="34">
        <v>216</v>
      </c>
      <c r="O12" s="34">
        <v>408</v>
      </c>
      <c r="P12" s="10">
        <v>555</v>
      </c>
      <c r="Q12" s="53">
        <v>203</v>
      </c>
      <c r="R12" s="53">
        <v>352</v>
      </c>
      <c r="S12" s="34">
        <v>555</v>
      </c>
      <c r="T12" s="57" t="s">
        <v>26</v>
      </c>
      <c r="U12" s="8"/>
      <c r="V12" s="8"/>
      <c r="W12" s="8"/>
      <c r="X12" s="8"/>
      <c r="Y12" s="8"/>
      <c r="Z12" s="8"/>
    </row>
    <row r="13" spans="1:26" s="6" customFormat="1" ht="17.100000000000001" customHeight="1" x14ac:dyDescent="0.25">
      <c r="A13" s="102" t="s">
        <v>10</v>
      </c>
      <c r="B13" s="10">
        <v>8978</v>
      </c>
      <c r="C13" s="53">
        <v>6816</v>
      </c>
      <c r="D13" s="53">
        <v>2162</v>
      </c>
      <c r="E13" s="53">
        <v>4350</v>
      </c>
      <c r="F13" s="53">
        <v>4628</v>
      </c>
      <c r="G13" s="53">
        <v>51</v>
      </c>
      <c r="H13" s="53">
        <v>30</v>
      </c>
      <c r="I13" s="34">
        <v>21</v>
      </c>
      <c r="J13" s="53">
        <v>6760</v>
      </c>
      <c r="K13" s="34">
        <v>3485</v>
      </c>
      <c r="L13" s="34">
        <v>3275</v>
      </c>
      <c r="M13" s="53">
        <v>2167</v>
      </c>
      <c r="N13" s="34">
        <v>835</v>
      </c>
      <c r="O13" s="34">
        <v>1332</v>
      </c>
      <c r="P13" s="10">
        <v>1469</v>
      </c>
      <c r="Q13" s="53">
        <v>481</v>
      </c>
      <c r="R13" s="53">
        <v>988</v>
      </c>
      <c r="S13" s="34">
        <v>1468</v>
      </c>
      <c r="T13" s="5">
        <v>1</v>
      </c>
      <c r="U13" s="8"/>
      <c r="V13" s="8"/>
      <c r="W13" s="8"/>
      <c r="X13" s="8"/>
      <c r="Y13" s="8"/>
      <c r="Z13" s="8"/>
    </row>
    <row r="14" spans="1:26" s="6" customFormat="1" ht="17.100000000000001" customHeight="1" x14ac:dyDescent="0.25">
      <c r="A14" s="102" t="s">
        <v>11</v>
      </c>
      <c r="B14" s="10">
        <v>5242</v>
      </c>
      <c r="C14" s="53">
        <v>4045</v>
      </c>
      <c r="D14" s="53">
        <v>1197</v>
      </c>
      <c r="E14" s="53">
        <v>2559</v>
      </c>
      <c r="F14" s="53">
        <v>2683</v>
      </c>
      <c r="G14" s="53">
        <v>27</v>
      </c>
      <c r="H14" s="53">
        <v>17</v>
      </c>
      <c r="I14" s="34">
        <v>10</v>
      </c>
      <c r="J14" s="53">
        <v>4017</v>
      </c>
      <c r="K14" s="34">
        <v>2129</v>
      </c>
      <c r="L14" s="34">
        <v>1888</v>
      </c>
      <c r="M14" s="53">
        <v>1198</v>
      </c>
      <c r="N14" s="34">
        <v>413</v>
      </c>
      <c r="O14" s="34">
        <v>785</v>
      </c>
      <c r="P14" s="10">
        <v>942</v>
      </c>
      <c r="Q14" s="53">
        <v>324</v>
      </c>
      <c r="R14" s="53">
        <v>618</v>
      </c>
      <c r="S14" s="34">
        <v>942</v>
      </c>
      <c r="T14" s="57" t="s">
        <v>26</v>
      </c>
      <c r="U14" s="8"/>
      <c r="V14" s="8"/>
      <c r="W14" s="8"/>
      <c r="X14" s="8"/>
      <c r="Y14" s="8"/>
      <c r="Z14" s="8"/>
    </row>
    <row r="15" spans="1:26" s="6" customFormat="1" ht="17.100000000000001" customHeight="1" x14ac:dyDescent="0.25">
      <c r="A15" s="102" t="s">
        <v>12</v>
      </c>
      <c r="B15" s="10">
        <v>5955</v>
      </c>
      <c r="C15" s="53">
        <v>4532</v>
      </c>
      <c r="D15" s="53">
        <v>1423</v>
      </c>
      <c r="E15" s="53">
        <v>2810</v>
      </c>
      <c r="F15" s="53">
        <v>3145</v>
      </c>
      <c r="G15" s="53">
        <v>30</v>
      </c>
      <c r="H15" s="53">
        <v>18</v>
      </c>
      <c r="I15" s="34">
        <v>12</v>
      </c>
      <c r="J15" s="53">
        <v>4497</v>
      </c>
      <c r="K15" s="34">
        <v>2311</v>
      </c>
      <c r="L15" s="34">
        <v>2186</v>
      </c>
      <c r="M15" s="53">
        <v>1428</v>
      </c>
      <c r="N15" s="34">
        <v>481</v>
      </c>
      <c r="O15" s="34">
        <v>947</v>
      </c>
      <c r="P15" s="10">
        <v>1258</v>
      </c>
      <c r="Q15" s="53">
        <v>467</v>
      </c>
      <c r="R15" s="53">
        <v>791</v>
      </c>
      <c r="S15" s="34">
        <v>1257</v>
      </c>
      <c r="T15" s="18">
        <v>1</v>
      </c>
      <c r="U15" s="8"/>
      <c r="V15" s="8"/>
      <c r="W15" s="8"/>
      <c r="X15" s="8"/>
      <c r="Y15" s="8"/>
      <c r="Z15" s="8"/>
    </row>
    <row r="16" spans="1:26" s="6" customFormat="1" ht="17.100000000000001" customHeight="1" x14ac:dyDescent="0.25">
      <c r="A16" s="102" t="s">
        <v>13</v>
      </c>
      <c r="B16" s="10">
        <v>5801</v>
      </c>
      <c r="C16" s="53">
        <v>4577</v>
      </c>
      <c r="D16" s="53">
        <v>1224</v>
      </c>
      <c r="E16" s="53">
        <v>2832</v>
      </c>
      <c r="F16" s="53">
        <v>2969</v>
      </c>
      <c r="G16" s="53">
        <v>32</v>
      </c>
      <c r="H16" s="53">
        <v>22</v>
      </c>
      <c r="I16" s="34">
        <v>10</v>
      </c>
      <c r="J16" s="53">
        <v>4543</v>
      </c>
      <c r="K16" s="34">
        <v>2371</v>
      </c>
      <c r="L16" s="34">
        <v>2172</v>
      </c>
      <c r="M16" s="53">
        <v>1226</v>
      </c>
      <c r="N16" s="34">
        <v>439</v>
      </c>
      <c r="O16" s="34">
        <v>787</v>
      </c>
      <c r="P16" s="10">
        <v>1176</v>
      </c>
      <c r="Q16" s="53">
        <v>369</v>
      </c>
      <c r="R16" s="53">
        <v>807</v>
      </c>
      <c r="S16" s="34">
        <v>1176</v>
      </c>
      <c r="T16" s="57" t="s">
        <v>26</v>
      </c>
      <c r="U16" s="8"/>
      <c r="V16" s="8"/>
      <c r="W16" s="8"/>
      <c r="X16" s="8"/>
      <c r="Y16" s="8"/>
      <c r="Z16" s="8"/>
    </row>
    <row r="17" spans="1:26" s="6" customFormat="1" ht="17.100000000000001" customHeight="1" x14ac:dyDescent="0.25">
      <c r="A17" s="102" t="s">
        <v>14</v>
      </c>
      <c r="B17" s="10">
        <v>5694</v>
      </c>
      <c r="C17" s="53">
        <v>4532</v>
      </c>
      <c r="D17" s="53">
        <v>1162</v>
      </c>
      <c r="E17" s="53">
        <v>2736</v>
      </c>
      <c r="F17" s="53">
        <v>2958</v>
      </c>
      <c r="G17" s="53">
        <v>67</v>
      </c>
      <c r="H17" s="53">
        <v>41</v>
      </c>
      <c r="I17" s="34">
        <v>26</v>
      </c>
      <c r="J17" s="53">
        <v>4457</v>
      </c>
      <c r="K17" s="34">
        <v>2319</v>
      </c>
      <c r="L17" s="34">
        <v>2138</v>
      </c>
      <c r="M17" s="53">
        <v>1170</v>
      </c>
      <c r="N17" s="34">
        <v>376</v>
      </c>
      <c r="O17" s="34">
        <v>794</v>
      </c>
      <c r="P17" s="10">
        <v>1131</v>
      </c>
      <c r="Q17" s="53">
        <v>370</v>
      </c>
      <c r="R17" s="53">
        <v>761</v>
      </c>
      <c r="S17" s="34">
        <v>1130</v>
      </c>
      <c r="T17" s="18">
        <v>1</v>
      </c>
      <c r="U17" s="8"/>
      <c r="V17" s="8"/>
      <c r="W17" s="8"/>
      <c r="X17" s="8"/>
      <c r="Y17" s="8"/>
      <c r="Z17" s="8"/>
    </row>
    <row r="18" spans="1:26" ht="17.100000000000001" customHeight="1" x14ac:dyDescent="0.25">
      <c r="A18" s="102" t="s">
        <v>15</v>
      </c>
      <c r="B18" s="10">
        <v>14765</v>
      </c>
      <c r="C18" s="53">
        <v>11398</v>
      </c>
      <c r="D18" s="53">
        <v>3367</v>
      </c>
      <c r="E18" s="53">
        <v>7152</v>
      </c>
      <c r="F18" s="53">
        <v>7613</v>
      </c>
      <c r="G18" s="53">
        <v>79</v>
      </c>
      <c r="H18" s="53">
        <v>47</v>
      </c>
      <c r="I18" s="34">
        <v>32</v>
      </c>
      <c r="J18" s="53">
        <v>11312</v>
      </c>
      <c r="K18" s="34">
        <v>5890</v>
      </c>
      <c r="L18" s="34">
        <v>5422</v>
      </c>
      <c r="M18" s="53">
        <v>3374</v>
      </c>
      <c r="N18" s="34">
        <v>1215</v>
      </c>
      <c r="O18" s="34">
        <v>2159</v>
      </c>
      <c r="P18" s="10">
        <v>2947</v>
      </c>
      <c r="Q18" s="53">
        <v>1007</v>
      </c>
      <c r="R18" s="53">
        <v>1940</v>
      </c>
      <c r="S18" s="34">
        <v>2943</v>
      </c>
      <c r="T18" s="11">
        <v>4</v>
      </c>
      <c r="U18" s="8"/>
      <c r="V18" s="8"/>
      <c r="W18" s="8"/>
      <c r="X18" s="8"/>
      <c r="Y18" s="8"/>
      <c r="Z18" s="8"/>
    </row>
    <row r="19" spans="1:26" ht="17.100000000000001" customHeight="1" x14ac:dyDescent="0.25">
      <c r="A19" s="102" t="s">
        <v>16</v>
      </c>
      <c r="B19" s="10">
        <v>7160</v>
      </c>
      <c r="C19" s="53">
        <v>5335</v>
      </c>
      <c r="D19" s="53">
        <v>1825</v>
      </c>
      <c r="E19" s="53">
        <v>3484</v>
      </c>
      <c r="F19" s="53">
        <v>3676</v>
      </c>
      <c r="G19" s="53">
        <v>49</v>
      </c>
      <c r="H19" s="53">
        <v>37</v>
      </c>
      <c r="I19" s="34">
        <v>12</v>
      </c>
      <c r="J19" s="53">
        <v>5277</v>
      </c>
      <c r="K19" s="34">
        <v>2775</v>
      </c>
      <c r="L19" s="34">
        <v>2502</v>
      </c>
      <c r="M19" s="53">
        <v>1834</v>
      </c>
      <c r="N19" s="34">
        <v>672</v>
      </c>
      <c r="O19" s="34">
        <v>1162</v>
      </c>
      <c r="P19" s="10">
        <v>1591</v>
      </c>
      <c r="Q19" s="53">
        <v>565</v>
      </c>
      <c r="R19" s="53">
        <v>1026</v>
      </c>
      <c r="S19" s="34">
        <v>1590</v>
      </c>
      <c r="T19" s="18">
        <v>1</v>
      </c>
      <c r="U19" s="8"/>
      <c r="V19" s="8"/>
      <c r="W19" s="8"/>
      <c r="X19" s="8"/>
      <c r="Y19" s="8"/>
      <c r="Z19" s="8"/>
    </row>
    <row r="20" spans="1:26" ht="17.100000000000001" customHeight="1" x14ac:dyDescent="0.25">
      <c r="A20" s="102" t="s">
        <v>17</v>
      </c>
      <c r="B20" s="10">
        <v>6614</v>
      </c>
      <c r="C20" s="53">
        <v>5070</v>
      </c>
      <c r="D20" s="53">
        <v>1544</v>
      </c>
      <c r="E20" s="53">
        <v>3184</v>
      </c>
      <c r="F20" s="53">
        <v>3430</v>
      </c>
      <c r="G20" s="53">
        <v>14</v>
      </c>
      <c r="H20" s="53">
        <v>10</v>
      </c>
      <c r="I20" s="34">
        <v>4</v>
      </c>
      <c r="J20" s="53">
        <v>5053</v>
      </c>
      <c r="K20" s="34">
        <v>2634</v>
      </c>
      <c r="L20" s="34">
        <v>2419</v>
      </c>
      <c r="M20" s="53">
        <v>1547</v>
      </c>
      <c r="N20" s="34">
        <v>540</v>
      </c>
      <c r="O20" s="34">
        <v>1007</v>
      </c>
      <c r="P20" s="10">
        <v>1367</v>
      </c>
      <c r="Q20" s="53">
        <v>495</v>
      </c>
      <c r="R20" s="53">
        <v>872</v>
      </c>
      <c r="S20" s="34">
        <v>1366</v>
      </c>
      <c r="T20" s="18">
        <v>1</v>
      </c>
      <c r="U20" s="8"/>
      <c r="V20" s="8"/>
      <c r="W20" s="8"/>
      <c r="X20" s="8"/>
      <c r="Y20" s="8"/>
      <c r="Z20" s="8"/>
    </row>
    <row r="21" spans="1:26" ht="17.100000000000001" customHeight="1" x14ac:dyDescent="0.25">
      <c r="A21" s="102" t="s">
        <v>18</v>
      </c>
      <c r="B21" s="10">
        <v>12932</v>
      </c>
      <c r="C21" s="53">
        <v>10117</v>
      </c>
      <c r="D21" s="53">
        <v>2815</v>
      </c>
      <c r="E21" s="53">
        <v>6164</v>
      </c>
      <c r="F21" s="53">
        <v>6768</v>
      </c>
      <c r="G21" s="53">
        <v>68</v>
      </c>
      <c r="H21" s="53">
        <v>49</v>
      </c>
      <c r="I21" s="34">
        <v>19</v>
      </c>
      <c r="J21" s="53">
        <v>10038</v>
      </c>
      <c r="K21" s="34">
        <v>5142</v>
      </c>
      <c r="L21" s="34">
        <v>4896</v>
      </c>
      <c r="M21" s="53">
        <v>2826</v>
      </c>
      <c r="N21" s="34">
        <v>973</v>
      </c>
      <c r="O21" s="34">
        <v>1853</v>
      </c>
      <c r="P21" s="10">
        <v>2444</v>
      </c>
      <c r="Q21" s="53">
        <v>872</v>
      </c>
      <c r="R21" s="53">
        <v>1572</v>
      </c>
      <c r="S21" s="34">
        <v>2444</v>
      </c>
      <c r="T21" s="57" t="s">
        <v>26</v>
      </c>
      <c r="U21" s="8"/>
      <c r="V21" s="8"/>
      <c r="W21" s="8"/>
      <c r="X21" s="8"/>
      <c r="Y21" s="8"/>
      <c r="Z21" s="8"/>
    </row>
    <row r="22" spans="1:26" s="69" customFormat="1" ht="17.100000000000001" customHeight="1" x14ac:dyDescent="0.25">
      <c r="A22" s="10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57"/>
      <c r="U22" s="8"/>
    </row>
    <row r="23" spans="1:26" ht="17.100000000000001" customHeight="1" x14ac:dyDescent="0.25">
      <c r="A23" s="9" t="s">
        <v>59</v>
      </c>
      <c r="E23" s="14"/>
      <c r="J23" s="14"/>
      <c r="K23" s="14"/>
      <c r="L23" s="14"/>
      <c r="M23" s="14"/>
      <c r="N23" s="14"/>
      <c r="O23" s="14"/>
      <c r="S23" s="14"/>
      <c r="T23" s="20"/>
    </row>
    <row r="24" spans="1:26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ortState ref="H257:N341">
    <sortCondition ref="H257:H341"/>
  </sortState>
  <mergeCells count="22">
    <mergeCell ref="C4:D4"/>
    <mergeCell ref="C5:C6"/>
    <mergeCell ref="D5:D6"/>
    <mergeCell ref="G4:O4"/>
    <mergeCell ref="J5:L5"/>
    <mergeCell ref="M5:O5"/>
    <mergeCell ref="B3:O3"/>
    <mergeCell ref="A1:T1"/>
    <mergeCell ref="A3:A6"/>
    <mergeCell ref="P3:T3"/>
    <mergeCell ref="B4:B6"/>
    <mergeCell ref="E4:F4"/>
    <mergeCell ref="P4:P6"/>
    <mergeCell ref="Q4:R4"/>
    <mergeCell ref="S4:T4"/>
    <mergeCell ref="E5:E6"/>
    <mergeCell ref="S5:S6"/>
    <mergeCell ref="T5:T6"/>
    <mergeCell ref="F5:F6"/>
    <mergeCell ref="G5:I5"/>
    <mergeCell ref="Q5:Q6"/>
    <mergeCell ref="R5:R6"/>
  </mergeCells>
  <hyperlinks>
    <hyperlink ref="V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OBSAH</vt:lpstr>
      <vt:lpstr>ZNAČKY</vt:lpstr>
      <vt:lpstr>2.1.1</vt:lpstr>
      <vt:lpstr>2.1.2</vt:lpstr>
      <vt:lpstr>2.1.3</vt:lpstr>
      <vt:lpstr>2.1.4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2025-08-20T12:11:00Z</dcterms:modified>
</cp:coreProperties>
</file>