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esktop\23004218\23004219.xlsx 2019-08-21 13-34-28\"/>
    </mc:Choice>
  </mc:AlternateContent>
  <bookViews>
    <workbookView xWindow="0" yWindow="0" windowWidth="28800" windowHeight="11700"/>
  </bookViews>
  <sheets>
    <sheet name="230042195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3" i="1" l="1"/>
  <c r="V23" i="1"/>
  <c r="T23" i="1"/>
  <c r="R23" i="1"/>
  <c r="P23" i="1"/>
  <c r="N23" i="1"/>
  <c r="L23" i="1"/>
  <c r="J23" i="1"/>
  <c r="H23" i="1"/>
  <c r="F23" i="1"/>
  <c r="C23" i="1"/>
  <c r="X22" i="1"/>
  <c r="V22" i="1"/>
  <c r="T22" i="1"/>
  <c r="R22" i="1"/>
  <c r="P22" i="1"/>
  <c r="N22" i="1"/>
  <c r="L22" i="1"/>
  <c r="J22" i="1"/>
  <c r="H22" i="1"/>
  <c r="F22" i="1"/>
  <c r="C22" i="1"/>
  <c r="X21" i="1"/>
  <c r="V21" i="1"/>
  <c r="T21" i="1"/>
  <c r="R21" i="1"/>
  <c r="P21" i="1"/>
  <c r="N21" i="1"/>
  <c r="L21" i="1"/>
  <c r="J21" i="1"/>
  <c r="H21" i="1"/>
  <c r="F21" i="1"/>
  <c r="C21" i="1"/>
  <c r="X20" i="1"/>
  <c r="V20" i="1"/>
  <c r="T20" i="1"/>
  <c r="R20" i="1"/>
  <c r="P20" i="1"/>
  <c r="N20" i="1"/>
  <c r="L20" i="1"/>
  <c r="J20" i="1"/>
  <c r="H20" i="1"/>
  <c r="F20" i="1"/>
  <c r="C20" i="1"/>
  <c r="X19" i="1"/>
  <c r="V19" i="1"/>
  <c r="T19" i="1"/>
  <c r="R19" i="1"/>
  <c r="P19" i="1"/>
  <c r="N19" i="1"/>
  <c r="L19" i="1"/>
  <c r="J19" i="1"/>
  <c r="H19" i="1"/>
  <c r="F19" i="1"/>
  <c r="C19" i="1"/>
  <c r="X18" i="1"/>
  <c r="V18" i="1"/>
  <c r="T18" i="1"/>
  <c r="R18" i="1"/>
  <c r="P18" i="1"/>
  <c r="N18" i="1"/>
  <c r="L18" i="1"/>
  <c r="J18" i="1"/>
  <c r="H18" i="1"/>
  <c r="F18" i="1"/>
  <c r="C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<sst xmlns="http://schemas.openxmlformats.org/spreadsheetml/2006/main" count="135" uniqueCount="41">
  <si>
    <r>
      <t xml:space="preserve">Tab. 58: Základní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- </t>
    </r>
    <r>
      <rPr>
        <b/>
        <sz val="10"/>
        <color theme="1"/>
        <rFont val="Arial"/>
        <family val="2"/>
        <charset val="238"/>
      </rPr>
      <t xml:space="preserve">chlapci se speciálními vzdělávacími potřebami podle druhu postižení </t>
    </r>
    <r>
      <rPr>
        <sz val="10"/>
        <color theme="1"/>
        <rFont val="Arial"/>
        <family val="2"/>
        <charset val="238"/>
      </rPr>
      <t>v časové řadě 2008/09 - 2018/19</t>
    </r>
  </si>
  <si>
    <t xml:space="preserve"> </t>
  </si>
  <si>
    <t>Školní 
rok</t>
  </si>
  <si>
    <t>Celkem</t>
  </si>
  <si>
    <r>
      <t xml:space="preserve">z toho ve speciálních třídách </t>
    </r>
    <r>
      <rPr>
        <vertAlign val="superscript"/>
        <sz val="8"/>
        <color theme="1"/>
        <rFont val="Arial"/>
        <family val="2"/>
        <charset val="238"/>
      </rPr>
      <t>1)</t>
    </r>
  </si>
  <si>
    <t>v tom postižení</t>
  </si>
  <si>
    <t>vývojovými poruchami učení</t>
  </si>
  <si>
    <t>vývojovými poruchami chování</t>
  </si>
  <si>
    <t>mentálně</t>
  </si>
  <si>
    <t>vadami řeči</t>
  </si>
  <si>
    <t>sluchově</t>
  </si>
  <si>
    <t>zrakově</t>
  </si>
  <si>
    <t>tělesně</t>
  </si>
  <si>
    <t>autismem</t>
  </si>
  <si>
    <r>
      <t>více vadami</t>
    </r>
    <r>
      <rPr>
        <vertAlign val="superscript"/>
        <sz val="8"/>
        <color theme="1"/>
        <rFont val="Arial"/>
        <family val="2"/>
        <charset val="238"/>
      </rPr>
      <t>2)</t>
    </r>
  </si>
  <si>
    <t>počet</t>
  </si>
  <si>
    <r>
      <t>%</t>
    </r>
    <r>
      <rPr>
        <i/>
        <vertAlign val="superscript"/>
        <sz val="8"/>
        <color theme="1"/>
        <rFont val="Arial"/>
        <family val="2"/>
        <charset val="238"/>
      </rPr>
      <t>3)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</si>
  <si>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4)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</si>
  <si>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5)</t>
    </r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</si>
  <si>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</si>
  <si>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</si>
  <si>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</si>
  <si>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</si>
  <si>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</si>
  <si>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</si>
  <si>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</si>
  <si>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</si>
  <si>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</si>
  <si>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</si>
  <si>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</si>
  <si>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Meziroční změna
(17/18 - 18/19)</t>
  </si>
  <si>
    <t>abs.</t>
  </si>
  <si>
    <t>x</t>
  </si>
  <si>
    <t>v %</t>
  </si>
  <si>
    <t>Změna za 5 let 
(13/14 - 18/19)</t>
  </si>
  <si>
    <t>Změna za 10 let 
(08/09 - 18/19)</t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</si>
  <si>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třídy určené pro děti se speciálními vzdělávacími potřebami na běžných školách i na školách samostatně zřízených pro děti se speciálními vzdělávacími potřebami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</si>
  <si>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za postižené více vadami se považuje dítě se dvěma nebo více druhy postižení, ze kterých by každé opravňovalo k poskytování podpůrných opatření ve vyšších stupních podpory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</si>
  <si>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chlapců v základních školách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</si>
  <si>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chlapců na celkovém počtu žáků se speciálními vzdělávacími potřebami v základních školách</t>
    </r>
  </si>
  <si>
    <r>
      <rPr>
        <i/>
        <vertAlign val="superscript"/>
        <sz val="8"/>
        <color theme="1"/>
        <rFont val="Arial"/>
        <family val="2"/>
        <charset val="238"/>
      </rPr>
      <t>5)</t>
    </r>
    <r>
      <rPr>
        <i/>
        <sz val="8"/>
        <color theme="1"/>
        <rFont val="Arial"/>
        <family val="2"/>
        <charset val="238"/>
      </rPr>
      <t xml:space="preserve"> podíl chlapců s daným postižením na celkovém počtu chlapců se speciálními vzdělávacími potřebami na základních školách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</si>
</sst>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0" fontId="6" fillId="0" borderId="0" applyBorder="0" applyProtection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2" applyAlignment="1" applyProtection="1"/>
    <xf numFmtId="0" fontId="5" fillId="0" borderId="0" xfId="0" applyFont="1"/>
    <xf numFmtId="0" fontId="8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right" vertical="center"/>
    </xf>
    <xf numFmtId="165" fontId="5" fillId="0" borderId="13" xfId="1" applyNumberFormat="1" applyFont="1" applyBorder="1" applyAlignment="1">
      <alignment vertical="center"/>
    </xf>
    <xf numFmtId="9" fontId="5" fillId="0" borderId="12" xfId="1" applyNumberFormat="1" applyFont="1" applyBorder="1" applyAlignment="1">
      <alignment vertical="center"/>
    </xf>
    <xf numFmtId="164" fontId="5" fillId="0" borderId="13" xfId="0" applyNumberFormat="1" applyFont="1" applyBorder="1" applyAlignment="1">
      <alignment horizontal="right" vertical="center"/>
    </xf>
    <xf numFmtId="9" fontId="5" fillId="0" borderId="14" xfId="1" applyNumberFormat="1" applyFont="1" applyBorder="1" applyAlignment="1">
      <alignment vertical="center"/>
    </xf>
    <xf numFmtId="164" fontId="8" fillId="0" borderId="13" xfId="0" applyNumberFormat="1" applyFont="1" applyBorder="1" applyAlignment="1">
      <alignment horizontal="right" vertical="center"/>
    </xf>
    <xf numFmtId="165" fontId="5" fillId="0" borderId="12" xfId="1" applyNumberFormat="1" applyFont="1" applyBorder="1" applyAlignment="1">
      <alignment vertical="center"/>
    </xf>
    <xf numFmtId="165" fontId="5" fillId="0" borderId="10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5" fillId="0" borderId="13" xfId="0" applyNumberFormat="1" applyFont="1" applyBorder="1" applyAlignment="1">
      <alignment vertical="center"/>
    </xf>
    <xf numFmtId="164" fontId="8" fillId="0" borderId="13" xfId="0" applyNumberFormat="1" applyFont="1" applyBorder="1" applyAlignment="1">
      <alignment vertical="center"/>
    </xf>
    <xf numFmtId="164" fontId="8" fillId="0" borderId="33" xfId="0" applyNumberFormat="1" applyFont="1" applyBorder="1" applyAlignment="1">
      <alignment vertical="center"/>
    </xf>
    <xf numFmtId="165" fontId="5" fillId="0" borderId="34" xfId="1" applyNumberFormat="1" applyFont="1" applyBorder="1" applyAlignment="1">
      <alignment vertical="center"/>
    </xf>
    <xf numFmtId="164" fontId="5" fillId="0" borderId="34" xfId="0" applyNumberFormat="1" applyFont="1" applyBorder="1" applyAlignment="1">
      <alignment vertical="center"/>
    </xf>
    <xf numFmtId="9" fontId="5" fillId="0" borderId="35" xfId="1" applyNumberFormat="1" applyFont="1" applyBorder="1" applyAlignment="1">
      <alignment vertical="center"/>
    </xf>
    <xf numFmtId="164" fontId="8" fillId="0" borderId="35" xfId="0" applyNumberFormat="1" applyFont="1" applyBorder="1" applyAlignment="1">
      <alignment vertical="center"/>
    </xf>
    <xf numFmtId="165" fontId="5" fillId="0" borderId="35" xfId="1" applyNumberFormat="1" applyFont="1" applyBorder="1" applyAlignment="1">
      <alignment vertical="center"/>
    </xf>
    <xf numFmtId="164" fontId="8" fillId="0" borderId="34" xfId="0" applyNumberFormat="1" applyFont="1" applyBorder="1" applyAlignment="1">
      <alignment vertical="center"/>
    </xf>
    <xf numFmtId="165" fontId="5" fillId="0" borderId="27" xfId="1" applyNumberFormat="1" applyFont="1" applyBorder="1" applyAlignment="1">
      <alignment vertical="center"/>
    </xf>
    <xf numFmtId="0" fontId="7" fillId="2" borderId="36" xfId="4" applyFont="1" applyFill="1" applyBorder="1" applyAlignment="1" applyProtection="1">
      <alignment horizontal="center" vertical="center"/>
      <protection locked="0"/>
    </xf>
    <xf numFmtId="164" fontId="7" fillId="2" borderId="37" xfId="3" applyNumberFormat="1" applyFont="1" applyFill="1" applyBorder="1" applyAlignment="1" applyProtection="1">
      <alignment vertical="center"/>
      <protection locked="0"/>
    </xf>
    <xf numFmtId="164" fontId="7" fillId="2" borderId="38" xfId="3" applyNumberFormat="1" applyFont="1" applyFill="1" applyBorder="1" applyAlignment="1" applyProtection="1">
      <alignment horizontal="center" vertical="center"/>
      <protection locked="0"/>
    </xf>
    <xf numFmtId="164" fontId="11" fillId="2" borderId="38" xfId="3" applyNumberFormat="1" applyFont="1" applyFill="1" applyBorder="1" applyAlignment="1" applyProtection="1">
      <alignment vertical="center"/>
      <protection locked="0"/>
    </xf>
    <xf numFmtId="164" fontId="11" fillId="2" borderId="36" xfId="3" applyNumberFormat="1" applyFont="1" applyFill="1" applyBorder="1" applyAlignment="1" applyProtection="1">
      <alignment horizontal="center" vertical="center"/>
      <protection locked="0"/>
    </xf>
    <xf numFmtId="164" fontId="7" fillId="2" borderId="38" xfId="3" applyNumberFormat="1" applyFont="1" applyFill="1" applyBorder="1" applyAlignment="1" applyProtection="1">
      <alignment vertical="center"/>
      <protection locked="0"/>
    </xf>
    <xf numFmtId="164" fontId="7" fillId="2" borderId="36" xfId="3" applyNumberFormat="1" applyFont="1" applyFill="1" applyBorder="1" applyAlignment="1" applyProtection="1">
      <alignment horizontal="center" vertical="center"/>
      <protection locked="0"/>
    </xf>
    <xf numFmtId="0" fontId="11" fillId="0" borderId="0" xfId="4" applyFont="1"/>
    <xf numFmtId="0" fontId="11" fillId="2" borderId="39" xfId="4" applyFont="1" applyFill="1" applyBorder="1" applyAlignment="1" applyProtection="1">
      <alignment horizontal="center" vertical="center"/>
      <protection locked="0"/>
    </xf>
    <xf numFmtId="165" fontId="7" fillId="2" borderId="40" xfId="1" applyNumberFormat="1" applyFont="1" applyFill="1" applyBorder="1" applyAlignment="1" applyProtection="1">
      <alignment vertical="center"/>
      <protection locked="0"/>
    </xf>
    <xf numFmtId="165" fontId="7" fillId="2" borderId="41" xfId="1" applyNumberFormat="1" applyFont="1" applyFill="1" applyBorder="1" applyAlignment="1" applyProtection="1">
      <alignment horizontal="center" vertical="center"/>
      <protection locked="0"/>
    </xf>
    <xf numFmtId="165" fontId="11" fillId="2" borderId="41" xfId="1" applyNumberFormat="1" applyFont="1" applyFill="1" applyBorder="1" applyAlignment="1" applyProtection="1">
      <alignment vertical="center"/>
      <protection locked="0"/>
    </xf>
    <xf numFmtId="165" fontId="11" fillId="2" borderId="39" xfId="1" applyNumberFormat="1" applyFont="1" applyFill="1" applyBorder="1" applyAlignment="1" applyProtection="1">
      <alignment horizontal="center" vertical="center"/>
      <protection locked="0"/>
    </xf>
    <xf numFmtId="165" fontId="7" fillId="2" borderId="41" xfId="1" applyNumberFormat="1" applyFont="1" applyFill="1" applyBorder="1" applyAlignment="1" applyProtection="1">
      <alignment vertical="center"/>
      <protection locked="0"/>
    </xf>
    <xf numFmtId="165" fontId="7" fillId="2" borderId="39" xfId="1" applyNumberFormat="1" applyFont="1" applyFill="1" applyBorder="1" applyAlignment="1" applyProtection="1">
      <alignment horizontal="center" vertical="center"/>
      <protection locked="0"/>
    </xf>
    <xf numFmtId="0" fontId="7" fillId="2" borderId="43" xfId="4" applyFont="1" applyFill="1" applyBorder="1" applyAlignment="1" applyProtection="1">
      <alignment horizontal="center" vertical="center"/>
      <protection locked="0"/>
    </xf>
    <xf numFmtId="164" fontId="7" fillId="2" borderId="44" xfId="3" applyNumberFormat="1" applyFont="1" applyFill="1" applyBorder="1" applyAlignment="1" applyProtection="1">
      <alignment vertical="center"/>
      <protection locked="0"/>
    </xf>
    <xf numFmtId="164" fontId="7" fillId="2" borderId="45" xfId="3" applyNumberFormat="1" applyFont="1" applyFill="1" applyBorder="1" applyAlignment="1" applyProtection="1">
      <alignment horizontal="center" vertical="center"/>
      <protection locked="0"/>
    </xf>
    <xf numFmtId="164" fontId="11" fillId="2" borderId="45" xfId="3" applyNumberFormat="1" applyFont="1" applyFill="1" applyBorder="1" applyAlignment="1" applyProtection="1">
      <alignment vertical="center"/>
      <protection locked="0"/>
    </xf>
    <xf numFmtId="164" fontId="11" fillId="2" borderId="43" xfId="3" applyNumberFormat="1" applyFont="1" applyFill="1" applyBorder="1" applyAlignment="1" applyProtection="1">
      <alignment horizontal="center" vertical="center"/>
      <protection locked="0"/>
    </xf>
    <xf numFmtId="164" fontId="7" fillId="2" borderId="45" xfId="3" applyNumberFormat="1" applyFont="1" applyFill="1" applyBorder="1" applyAlignment="1" applyProtection="1">
      <alignment vertical="center"/>
      <protection locked="0"/>
    </xf>
    <xf numFmtId="164" fontId="7" fillId="2" borderId="43" xfId="3" applyNumberFormat="1" applyFont="1" applyFill="1" applyBorder="1" applyAlignment="1" applyProtection="1">
      <alignment horizontal="center" vertical="center"/>
      <protection locked="0"/>
    </xf>
    <xf numFmtId="9" fontId="7" fillId="2" borderId="41" xfId="1" applyNumberFormat="1" applyFont="1" applyFill="1" applyBorder="1" applyAlignment="1" applyProtection="1">
      <alignment vertical="center"/>
      <protection locked="0"/>
    </xf>
    <xf numFmtId="0" fontId="11" fillId="2" borderId="46" xfId="4" applyFont="1" applyFill="1" applyBorder="1" applyAlignment="1" applyProtection="1">
      <alignment horizontal="center" vertical="center"/>
      <protection locked="0"/>
    </xf>
    <xf numFmtId="165" fontId="7" fillId="2" borderId="47" xfId="1" applyNumberFormat="1" applyFont="1" applyFill="1" applyBorder="1" applyAlignment="1" applyProtection="1">
      <alignment vertical="center"/>
      <protection locked="0"/>
    </xf>
    <xf numFmtId="165" fontId="7" fillId="2" borderId="48" xfId="1" applyNumberFormat="1" applyFont="1" applyFill="1" applyBorder="1" applyAlignment="1" applyProtection="1">
      <alignment horizontal="center" vertical="center"/>
      <protection locked="0"/>
    </xf>
    <xf numFmtId="165" fontId="11" fillId="2" borderId="48" xfId="1" applyNumberFormat="1" applyFont="1" applyFill="1" applyBorder="1" applyAlignment="1" applyProtection="1">
      <alignment vertical="center"/>
      <protection locked="0"/>
    </xf>
    <xf numFmtId="165" fontId="11" fillId="2" borderId="46" xfId="1" applyNumberFormat="1" applyFont="1" applyFill="1" applyBorder="1" applyAlignment="1" applyProtection="1">
      <alignment horizontal="center" vertical="center"/>
      <protection locked="0"/>
    </xf>
    <xf numFmtId="9" fontId="7" fillId="2" borderId="48" xfId="1" applyNumberFormat="1" applyFont="1" applyFill="1" applyBorder="1" applyAlignment="1" applyProtection="1">
      <alignment vertical="center"/>
      <protection locked="0"/>
    </xf>
    <xf numFmtId="165" fontId="7" fillId="2" borderId="48" xfId="1" applyNumberFormat="1" applyFont="1" applyFill="1" applyBorder="1" applyAlignment="1" applyProtection="1">
      <alignment vertical="center"/>
      <protection locked="0"/>
    </xf>
    <xf numFmtId="165" fontId="7" fillId="2" borderId="46" xfId="1" applyNumberFormat="1" applyFont="1" applyFill="1" applyBorder="1" applyAlignment="1" applyProtection="1">
      <alignment horizontal="center" vertical="center"/>
      <protection locked="0"/>
    </xf>
    <xf numFmtId="0" fontId="5" fillId="0" borderId="0" xfId="4" applyFont="1"/>
    <xf numFmtId="0" fontId="5" fillId="0" borderId="0" xfId="4" applyFont="1" applyFill="1"/>
    <xf numFmtId="0" fontId="5" fillId="0" borderId="0" xfId="0" applyFont="1" applyFill="1"/>
    <xf numFmtId="0" fontId="7" fillId="0" borderId="9" xfId="4" applyFont="1" applyFill="1" applyBorder="1" applyAlignment="1" applyProtection="1">
      <alignment horizontal="center" vertical="center"/>
      <protection locked="0"/>
    </xf>
    <xf numFmtId="0" fontId="7" fillId="0" borderId="10" xfId="4" applyFont="1" applyFill="1" applyBorder="1" applyAlignment="1" applyProtection="1">
      <alignment horizontal="center" vertical="center"/>
      <protection locked="0"/>
    </xf>
    <xf numFmtId="0" fontId="7" fillId="2" borderId="3" xfId="4" applyFont="1" applyFill="1" applyBorder="1" applyAlignment="1" applyProtection="1">
      <alignment horizontal="center" vertical="center" wrapText="1"/>
      <protection locked="0"/>
    </xf>
    <xf numFmtId="0" fontId="7" fillId="3" borderId="19" xfId="4" applyFont="1" applyFill="1" applyBorder="1" applyAlignment="1" applyProtection="1">
      <alignment horizontal="center" vertical="center" wrapText="1"/>
      <protection locked="0"/>
    </xf>
    <xf numFmtId="0" fontId="7" fillId="2" borderId="42" xfId="4" applyFont="1" applyFill="1" applyBorder="1" applyAlignment="1" applyProtection="1">
      <alignment horizontal="center" vertical="center" wrapText="1"/>
      <protection locked="0"/>
    </xf>
    <xf numFmtId="0" fontId="7" fillId="3" borderId="33" xfId="4" applyFont="1" applyFill="1" applyBorder="1" applyAlignment="1" applyProtection="1">
      <alignment horizontal="center" vertical="center" wrapText="1"/>
      <protection locked="0"/>
    </xf>
    <xf numFmtId="0" fontId="8" fillId="2" borderId="17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3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9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0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6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7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</cellXfs>
  <cellStyles count="5">
    <cellStyle name="Hypertextový odkaz" xfId="2" builtinId="8"/>
    <cellStyle name="Normální" xfId="0" builtinId="0"/>
    <cellStyle name="normální 2" xfId="3"/>
    <cellStyle name="normální 7" xfId="4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abSelected="1" zoomScaleNormal="100" workbookViewId="0"/>
  </sheetViews>
  <sheetFormatPr defaultRowHeight="15" x14ac:dyDescent="0.25"/>
  <cols>
    <col min="1" max="1" width="12.85546875" customWidth="1"/>
    <col min="2" max="2" width="4.85546875" customWidth="1"/>
    <col min="3" max="3" width="6.42578125" customWidth="1"/>
    <col min="4" max="4" width="5.7109375" customWidth="1"/>
    <col min="5" max="5" width="5" customWidth="1"/>
    <col min="6" max="6" width="6.5703125" customWidth="1"/>
    <col min="7" max="7" width="5" customWidth="1"/>
    <col min="8" max="8" width="6.42578125" customWidth="1"/>
    <col min="9" max="9" width="5" customWidth="1"/>
    <col min="10" max="10" width="6.42578125" customWidth="1"/>
    <col min="11" max="11" width="5.5703125" customWidth="1"/>
    <col min="12" max="12" width="6.42578125" customWidth="1"/>
    <col min="13" max="13" width="5" customWidth="1"/>
    <col min="14" max="14" width="5.42578125" customWidth="1"/>
    <col min="15" max="15" width="4.85546875" customWidth="1"/>
    <col min="16" max="16" width="5.7109375" customWidth="1"/>
    <col min="17" max="17" width="4.85546875" customWidth="1"/>
    <col min="18" max="18" width="5.42578125" customWidth="1"/>
    <col min="19" max="19" width="4.85546875" customWidth="1"/>
    <col min="20" max="20" width="6" customWidth="1"/>
    <col min="21" max="21" width="4.85546875" customWidth="1"/>
    <col min="22" max="22" width="6" customWidth="1"/>
    <col min="23" max="23" width="4.85546875" customWidth="1"/>
    <col min="24" max="24" width="6.140625" customWidth="1"/>
    <col min="25" max="25" width="5.7109375" customWidth="1"/>
  </cols>
  <sheetData>
    <row r="1" spans="1:25" ht="17.25" customHeight="1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4" customFormat="1" ht="17.25" customHeight="1" thickBot="1" x14ac:dyDescent="0.3">
      <c r="A2" s="3"/>
      <c r="R2" s="4" t="s">
        <v>1</v>
      </c>
    </row>
    <row r="3" spans="1:25" ht="17.25" customHeight="1" x14ac:dyDescent="0.25">
      <c r="A3" s="77" t="s">
        <v>2</v>
      </c>
      <c r="B3" s="78"/>
      <c r="C3" s="83" t="s">
        <v>3</v>
      </c>
      <c r="D3" s="84"/>
      <c r="E3" s="85"/>
      <c r="F3" s="91" t="s">
        <v>4</v>
      </c>
      <c r="G3" s="92"/>
      <c r="H3" s="95" t="s">
        <v>5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7"/>
    </row>
    <row r="4" spans="1:25" ht="17.25" customHeight="1" x14ac:dyDescent="0.25">
      <c r="A4" s="79"/>
      <c r="B4" s="80"/>
      <c r="C4" s="86"/>
      <c r="D4" s="87"/>
      <c r="E4" s="88"/>
      <c r="F4" s="88"/>
      <c r="G4" s="93"/>
      <c r="H4" s="98" t="s">
        <v>6</v>
      </c>
      <c r="I4" s="72"/>
      <c r="J4" s="71" t="s">
        <v>7</v>
      </c>
      <c r="K4" s="72"/>
      <c r="L4" s="100" t="s">
        <v>8</v>
      </c>
      <c r="M4" s="101"/>
      <c r="N4" s="71" t="s">
        <v>9</v>
      </c>
      <c r="O4" s="72"/>
      <c r="P4" s="71" t="s">
        <v>10</v>
      </c>
      <c r="Q4" s="72"/>
      <c r="R4" s="71" t="s">
        <v>11</v>
      </c>
      <c r="S4" s="72"/>
      <c r="T4" s="71" t="s">
        <v>12</v>
      </c>
      <c r="U4" s="72"/>
      <c r="V4" s="71" t="s">
        <v>13</v>
      </c>
      <c r="W4" s="72"/>
      <c r="X4" s="71" t="s">
        <v>14</v>
      </c>
      <c r="Y4" s="75"/>
    </row>
    <row r="5" spans="1:25" ht="17.25" customHeight="1" x14ac:dyDescent="0.25">
      <c r="A5" s="79"/>
      <c r="B5" s="80"/>
      <c r="C5" s="89"/>
      <c r="D5" s="74"/>
      <c r="E5" s="90"/>
      <c r="F5" s="90"/>
      <c r="G5" s="94"/>
      <c r="H5" s="99"/>
      <c r="I5" s="74"/>
      <c r="J5" s="73"/>
      <c r="K5" s="74"/>
      <c r="L5" s="102"/>
      <c r="M5" s="103"/>
      <c r="N5" s="73"/>
      <c r="O5" s="74"/>
      <c r="P5" s="73"/>
      <c r="Q5" s="74"/>
      <c r="R5" s="73"/>
      <c r="S5" s="74"/>
      <c r="T5" s="73"/>
      <c r="U5" s="74"/>
      <c r="V5" s="73"/>
      <c r="W5" s="74"/>
      <c r="X5" s="73"/>
      <c r="Y5" s="76"/>
    </row>
    <row r="6" spans="1:25" ht="17.25" customHeight="1" thickBot="1" x14ac:dyDescent="0.3">
      <c r="A6" s="81"/>
      <c r="B6" s="82"/>
      <c r="C6" s="5" t="s">
        <v>15</v>
      </c>
      <c r="D6" s="6" t="s">
        <v>16</v>
      </c>
      <c r="E6" s="6" t="s">
        <v>17</v>
      </c>
      <c r="F6" s="7" t="s">
        <v>15</v>
      </c>
      <c r="G6" s="8" t="s">
        <v>18</v>
      </c>
      <c r="H6" s="5" t="s">
        <v>15</v>
      </c>
      <c r="I6" s="9" t="s">
        <v>18</v>
      </c>
      <c r="J6" s="7" t="s">
        <v>15</v>
      </c>
      <c r="K6" s="9" t="s">
        <v>18</v>
      </c>
      <c r="L6" s="7" t="s">
        <v>15</v>
      </c>
      <c r="M6" s="9" t="s">
        <v>18</v>
      </c>
      <c r="N6" s="7" t="s">
        <v>15</v>
      </c>
      <c r="O6" s="9" t="s">
        <v>18</v>
      </c>
      <c r="P6" s="7" t="s">
        <v>15</v>
      </c>
      <c r="Q6" s="9" t="s">
        <v>18</v>
      </c>
      <c r="R6" s="7" t="s">
        <v>15</v>
      </c>
      <c r="S6" s="9" t="s">
        <v>18</v>
      </c>
      <c r="T6" s="7" t="s">
        <v>15</v>
      </c>
      <c r="U6" s="9" t="s">
        <v>18</v>
      </c>
      <c r="V6" s="7" t="s">
        <v>15</v>
      </c>
      <c r="W6" s="9" t="s">
        <v>18</v>
      </c>
      <c r="X6" s="7" t="s">
        <v>15</v>
      </c>
      <c r="Y6" s="10" t="s">
        <v>18</v>
      </c>
    </row>
    <row r="7" spans="1:25" s="19" customFormat="1" ht="17.25" customHeight="1" x14ac:dyDescent="0.25">
      <c r="A7" s="65" t="s">
        <v>19</v>
      </c>
      <c r="B7" s="66"/>
      <c r="C7" s="11">
        <v>48566</v>
      </c>
      <c r="D7" s="12">
        <v>0.11474000047251164</v>
      </c>
      <c r="E7" s="13">
        <v>0.66662091305899474</v>
      </c>
      <c r="F7" s="14">
        <v>24160</v>
      </c>
      <c r="G7" s="15">
        <f>F7/C7</f>
        <v>0.49746736399950581</v>
      </c>
      <c r="H7" s="11">
        <v>24009</v>
      </c>
      <c r="I7" s="13">
        <v>0.49435819297450889</v>
      </c>
      <c r="J7" s="16">
        <v>1927</v>
      </c>
      <c r="K7" s="17">
        <v>3.9677964007742039E-2</v>
      </c>
      <c r="L7" s="16">
        <v>15315</v>
      </c>
      <c r="M7" s="13">
        <v>0.31534406786640862</v>
      </c>
      <c r="N7" s="16">
        <v>1471</v>
      </c>
      <c r="O7" s="17">
        <v>3.0288679322983156E-2</v>
      </c>
      <c r="P7" s="16">
        <v>715</v>
      </c>
      <c r="Q7" s="17">
        <v>1.4722233661409217E-2</v>
      </c>
      <c r="R7" s="16">
        <v>419</v>
      </c>
      <c r="S7" s="17">
        <v>8.6274348309516944E-3</v>
      </c>
      <c r="T7" s="16">
        <v>784</v>
      </c>
      <c r="U7" s="17">
        <v>1.6142980686076679E-2</v>
      </c>
      <c r="V7" s="16">
        <v>959</v>
      </c>
      <c r="W7" s="17">
        <v>1.9746324589218794E-2</v>
      </c>
      <c r="X7" s="16">
        <v>2967</v>
      </c>
      <c r="Y7" s="18">
        <v>6.1092122060700901E-2</v>
      </c>
    </row>
    <row r="8" spans="1:25" s="19" customFormat="1" ht="17.25" customHeight="1" x14ac:dyDescent="0.25">
      <c r="A8" s="65" t="s">
        <v>20</v>
      </c>
      <c r="B8" s="66"/>
      <c r="C8" s="11">
        <v>47847</v>
      </c>
      <c r="D8" s="12">
        <v>0.11621501490122926</v>
      </c>
      <c r="E8" s="13">
        <v>0.66638347655325136</v>
      </c>
      <c r="F8" s="14">
        <v>23191</v>
      </c>
      <c r="G8" s="15">
        <f t="shared" ref="G8:G17" si="0">F8/C8</f>
        <v>0.48469078521119402</v>
      </c>
      <c r="H8" s="11">
        <v>23223</v>
      </c>
      <c r="I8" s="13">
        <v>0.48535958367295756</v>
      </c>
      <c r="J8" s="16">
        <v>2203</v>
      </c>
      <c r="K8" s="17">
        <v>4.6042594102033568E-2</v>
      </c>
      <c r="L8" s="16">
        <v>14752</v>
      </c>
      <c r="M8" s="13">
        <v>0.308316090872991</v>
      </c>
      <c r="N8" s="16">
        <v>1647</v>
      </c>
      <c r="O8" s="17">
        <v>3.442222082889209E-2</v>
      </c>
      <c r="P8" s="16">
        <v>711</v>
      </c>
      <c r="Q8" s="17">
        <v>1.4859865822308608E-2</v>
      </c>
      <c r="R8" s="16">
        <v>407</v>
      </c>
      <c r="S8" s="17">
        <v>8.5062804355549981E-3</v>
      </c>
      <c r="T8" s="16">
        <v>760</v>
      </c>
      <c r="U8" s="17">
        <v>1.5883963466884025E-2</v>
      </c>
      <c r="V8" s="16">
        <v>1201</v>
      </c>
      <c r="W8" s="17">
        <v>2.5100842268062782E-2</v>
      </c>
      <c r="X8" s="16">
        <v>2943</v>
      </c>
      <c r="Y8" s="18">
        <v>6.150855853031538E-2</v>
      </c>
    </row>
    <row r="9" spans="1:25" s="19" customFormat="1" ht="17.25" customHeight="1" x14ac:dyDescent="0.25">
      <c r="A9" s="65" t="s">
        <v>21</v>
      </c>
      <c r="B9" s="66"/>
      <c r="C9" s="11">
        <v>47170</v>
      </c>
      <c r="D9" s="12">
        <v>0.11548310964652425</v>
      </c>
      <c r="E9" s="13">
        <v>0.66696831299577219</v>
      </c>
      <c r="F9" s="14">
        <v>21594</v>
      </c>
      <c r="G9" s="15">
        <f t="shared" si="0"/>
        <v>0.45779096883612463</v>
      </c>
      <c r="H9" s="11">
        <v>23232</v>
      </c>
      <c r="I9" s="13">
        <v>0.49251642993428024</v>
      </c>
      <c r="J9" s="16">
        <v>2516</v>
      </c>
      <c r="K9" s="17">
        <v>5.3338986644053427E-2</v>
      </c>
      <c r="L9" s="16">
        <v>13199</v>
      </c>
      <c r="M9" s="13">
        <v>0.2798176807292771</v>
      </c>
      <c r="N9" s="16">
        <v>1811</v>
      </c>
      <c r="O9" s="17">
        <v>3.8393046427814291E-2</v>
      </c>
      <c r="P9" s="16">
        <v>701</v>
      </c>
      <c r="Q9" s="17">
        <v>1.4861140555437777E-2</v>
      </c>
      <c r="R9" s="16">
        <v>383</v>
      </c>
      <c r="S9" s="17">
        <v>8.1195675217299139E-3</v>
      </c>
      <c r="T9" s="16">
        <v>745</v>
      </c>
      <c r="U9" s="17">
        <v>1.5793936824252702E-2</v>
      </c>
      <c r="V9" s="16">
        <v>1458</v>
      </c>
      <c r="W9" s="17">
        <v>3.090947636209455E-2</v>
      </c>
      <c r="X9" s="16">
        <v>3125</v>
      </c>
      <c r="Y9" s="18">
        <v>6.6249735001059989E-2</v>
      </c>
    </row>
    <row r="10" spans="1:25" s="19" customFormat="1" ht="17.25" customHeight="1" x14ac:dyDescent="0.25">
      <c r="A10" s="65" t="s">
        <v>22</v>
      </c>
      <c r="B10" s="66"/>
      <c r="C10" s="11">
        <v>48042</v>
      </c>
      <c r="D10" s="12">
        <v>0.11705284701410716</v>
      </c>
      <c r="E10" s="13">
        <v>0.66919251716789008</v>
      </c>
      <c r="F10" s="14">
        <v>20525</v>
      </c>
      <c r="G10" s="15">
        <f t="shared" si="0"/>
        <v>0.42723034011906247</v>
      </c>
      <c r="H10" s="11">
        <v>23975</v>
      </c>
      <c r="I10" s="13">
        <v>0.49904250447525084</v>
      </c>
      <c r="J10" s="16">
        <v>3036</v>
      </c>
      <c r="K10" s="17">
        <v>6.3194704633445731E-2</v>
      </c>
      <c r="L10" s="16">
        <v>12002</v>
      </c>
      <c r="M10" s="13">
        <v>0.24982307147912244</v>
      </c>
      <c r="N10" s="16">
        <v>2111</v>
      </c>
      <c r="O10" s="17">
        <v>4.3940718537945962E-2</v>
      </c>
      <c r="P10" s="16">
        <v>632</v>
      </c>
      <c r="Q10" s="17">
        <v>1.3155155905249573E-2</v>
      </c>
      <c r="R10" s="16">
        <v>374</v>
      </c>
      <c r="S10" s="17">
        <v>7.7848549186128801E-3</v>
      </c>
      <c r="T10" s="16">
        <v>725</v>
      </c>
      <c r="U10" s="17">
        <v>1.5090962074851172E-2</v>
      </c>
      <c r="V10" s="16">
        <v>1817</v>
      </c>
      <c r="W10" s="17">
        <v>3.7821073227592525E-2</v>
      </c>
      <c r="X10" s="16">
        <v>3370</v>
      </c>
      <c r="Y10" s="18">
        <v>7.0146954747928897E-2</v>
      </c>
    </row>
    <row r="11" spans="1:25" s="19" customFormat="1" ht="17.25" customHeight="1" x14ac:dyDescent="0.25">
      <c r="A11" s="65" t="s">
        <v>23</v>
      </c>
      <c r="B11" s="66"/>
      <c r="C11" s="11">
        <v>48377</v>
      </c>
      <c r="D11" s="12">
        <v>0.11605791260330826</v>
      </c>
      <c r="E11" s="13">
        <v>0.6708778255443073</v>
      </c>
      <c r="F11" s="14">
        <v>19669</v>
      </c>
      <c r="G11" s="15">
        <f t="shared" si="0"/>
        <v>0.40657750583955188</v>
      </c>
      <c r="H11" s="11">
        <v>24007</v>
      </c>
      <c r="I11" s="13">
        <v>0.49624821712797401</v>
      </c>
      <c r="J11" s="16">
        <v>3695</v>
      </c>
      <c r="K11" s="17">
        <v>7.6379271141244806E-2</v>
      </c>
      <c r="L11" s="16">
        <v>10827</v>
      </c>
      <c r="M11" s="13">
        <v>0.22380470058085453</v>
      </c>
      <c r="N11" s="16">
        <v>2430</v>
      </c>
      <c r="O11" s="17">
        <v>5.0230481427124461E-2</v>
      </c>
      <c r="P11" s="16">
        <v>604</v>
      </c>
      <c r="Q11" s="17">
        <v>1.2485271926742047E-2</v>
      </c>
      <c r="R11" s="16">
        <v>352</v>
      </c>
      <c r="S11" s="17">
        <v>7.2761849639291403E-3</v>
      </c>
      <c r="T11" s="16">
        <v>731</v>
      </c>
      <c r="U11" s="17">
        <v>1.5110486388159663E-2</v>
      </c>
      <c r="V11" s="16">
        <v>2506</v>
      </c>
      <c r="W11" s="17">
        <v>5.1801475907972794E-2</v>
      </c>
      <c r="X11" s="16">
        <v>3225</v>
      </c>
      <c r="Y11" s="18">
        <v>6.6663910535998516E-2</v>
      </c>
    </row>
    <row r="12" spans="1:25" s="19" customFormat="1" ht="17.25" customHeight="1" x14ac:dyDescent="0.25">
      <c r="A12" s="65" t="s">
        <v>24</v>
      </c>
      <c r="B12" s="66"/>
      <c r="C12" s="11">
        <v>49643</v>
      </c>
      <c r="D12" s="12">
        <v>0.11632533508295061</v>
      </c>
      <c r="E12" s="13">
        <v>0.67423162069293352</v>
      </c>
      <c r="F12" s="14">
        <v>19185</v>
      </c>
      <c r="G12" s="15">
        <f t="shared" si="0"/>
        <v>0.38645931954152651</v>
      </c>
      <c r="H12" s="11">
        <v>24318</v>
      </c>
      <c r="I12" s="13">
        <v>0.48985758314364564</v>
      </c>
      <c r="J12" s="16">
        <v>4517</v>
      </c>
      <c r="K12" s="17">
        <v>9.0989666216787862E-2</v>
      </c>
      <c r="L12" s="16">
        <v>10048</v>
      </c>
      <c r="M12" s="13">
        <v>0.20240517293475416</v>
      </c>
      <c r="N12" s="16">
        <v>2796</v>
      </c>
      <c r="O12" s="17">
        <v>5.6322140080172431E-2</v>
      </c>
      <c r="P12" s="16">
        <v>599</v>
      </c>
      <c r="Q12" s="17">
        <v>1.2066152327619201E-2</v>
      </c>
      <c r="R12" s="16">
        <v>341</v>
      </c>
      <c r="S12" s="17">
        <v>6.8690449811655216E-3</v>
      </c>
      <c r="T12" s="16">
        <v>691</v>
      </c>
      <c r="U12" s="17">
        <v>1.3919384404649196E-2</v>
      </c>
      <c r="V12" s="16">
        <v>2945</v>
      </c>
      <c r="W12" s="17">
        <v>5.9323570291884051E-2</v>
      </c>
      <c r="X12" s="16">
        <v>3388</v>
      </c>
      <c r="Y12" s="18">
        <v>6.824728561932196E-2</v>
      </c>
    </row>
    <row r="13" spans="1:25" s="19" customFormat="1" ht="17.25" customHeight="1" x14ac:dyDescent="0.25">
      <c r="A13" s="65" t="s">
        <v>25</v>
      </c>
      <c r="B13" s="66"/>
      <c r="C13" s="11">
        <v>51306</v>
      </c>
      <c r="D13" s="12">
        <v>0.11665598013669663</v>
      </c>
      <c r="E13" s="13">
        <v>0.67643181099040184</v>
      </c>
      <c r="F13" s="14">
        <v>19057</v>
      </c>
      <c r="G13" s="15">
        <f t="shared" si="0"/>
        <v>0.37143803843605039</v>
      </c>
      <c r="H13" s="11">
        <v>24465</v>
      </c>
      <c r="I13" s="13">
        <v>0.47684481347210855</v>
      </c>
      <c r="J13" s="16">
        <v>5453</v>
      </c>
      <c r="K13" s="17">
        <v>0.10628386543484193</v>
      </c>
      <c r="L13" s="16">
        <v>9570</v>
      </c>
      <c r="M13" s="13">
        <v>0.18652789147468132</v>
      </c>
      <c r="N13" s="16">
        <v>3391</v>
      </c>
      <c r="O13" s="17">
        <v>6.6093634272794605E-2</v>
      </c>
      <c r="P13" s="16">
        <v>661</v>
      </c>
      <c r="Q13" s="17">
        <v>1.2883483413246015E-2</v>
      </c>
      <c r="R13" s="16">
        <v>385</v>
      </c>
      <c r="S13" s="17">
        <v>7.5039956340389041E-3</v>
      </c>
      <c r="T13" s="16">
        <v>654</v>
      </c>
      <c r="U13" s="17">
        <v>1.2747047128990762E-2</v>
      </c>
      <c r="V13" s="16">
        <v>3394</v>
      </c>
      <c r="W13" s="17">
        <v>6.6152106966046856E-2</v>
      </c>
      <c r="X13" s="16">
        <v>3333</v>
      </c>
      <c r="Y13" s="18">
        <v>6.4963162203251087E-2</v>
      </c>
    </row>
    <row r="14" spans="1:25" s="19" customFormat="1" ht="17.25" customHeight="1" x14ac:dyDescent="0.25">
      <c r="A14" s="65" t="s">
        <v>26</v>
      </c>
      <c r="B14" s="66"/>
      <c r="C14" s="20">
        <v>53410</v>
      </c>
      <c r="D14" s="12">
        <v>0.1214399075956217</v>
      </c>
      <c r="E14" s="13">
        <v>0.67850654877599503</v>
      </c>
      <c r="F14" s="21">
        <v>18729</v>
      </c>
      <c r="G14" s="15">
        <f t="shared" si="0"/>
        <v>0.35066466953753977</v>
      </c>
      <c r="H14" s="20">
        <v>24650</v>
      </c>
      <c r="I14" s="13">
        <v>0.46152405916495037</v>
      </c>
      <c r="J14" s="22">
        <v>6494</v>
      </c>
      <c r="K14" s="17">
        <v>0.12158771765586969</v>
      </c>
      <c r="L14" s="22">
        <v>8960</v>
      </c>
      <c r="M14" s="13">
        <v>0.16775884665792923</v>
      </c>
      <c r="N14" s="22">
        <v>4093</v>
      </c>
      <c r="O14" s="17">
        <v>7.6633589215502715E-2</v>
      </c>
      <c r="P14" s="22">
        <v>700</v>
      </c>
      <c r="Q14" s="17">
        <v>1.310615989515072E-2</v>
      </c>
      <c r="R14" s="22">
        <v>397</v>
      </c>
      <c r="S14" s="17">
        <v>7.4330649691069089E-3</v>
      </c>
      <c r="T14" s="22">
        <v>643</v>
      </c>
      <c r="U14" s="17">
        <v>1.2038944017974161E-2</v>
      </c>
      <c r="V14" s="22">
        <v>3993</v>
      </c>
      <c r="W14" s="17">
        <v>7.4761280659052617E-2</v>
      </c>
      <c r="X14" s="22">
        <v>3480</v>
      </c>
      <c r="Y14" s="18">
        <v>6.5156337764463584E-2</v>
      </c>
    </row>
    <row r="15" spans="1:25" s="19" customFormat="1" ht="17.25" customHeight="1" x14ac:dyDescent="0.25">
      <c r="A15" s="65" t="s">
        <v>27</v>
      </c>
      <c r="B15" s="66"/>
      <c r="C15" s="20">
        <v>55652</v>
      </c>
      <c r="D15" s="12">
        <v>0.11943822057396963</v>
      </c>
      <c r="E15" s="13">
        <v>0.68164225172700998</v>
      </c>
      <c r="F15" s="21">
        <v>18093</v>
      </c>
      <c r="G15" s="15">
        <f t="shared" si="0"/>
        <v>0.32510960971753039</v>
      </c>
      <c r="H15" s="20">
        <v>25084</v>
      </c>
      <c r="I15" s="13">
        <v>0.45072953352979228</v>
      </c>
      <c r="J15" s="22">
        <v>7534</v>
      </c>
      <c r="K15" s="17">
        <v>0.13537698555307986</v>
      </c>
      <c r="L15" s="22">
        <v>8472</v>
      </c>
      <c r="M15" s="13">
        <v>0.1522317257241429</v>
      </c>
      <c r="N15" s="22">
        <v>4656</v>
      </c>
      <c r="O15" s="17">
        <v>8.3662761446129524E-2</v>
      </c>
      <c r="P15" s="22">
        <v>675</v>
      </c>
      <c r="Q15" s="17">
        <v>1.2128944152950478E-2</v>
      </c>
      <c r="R15" s="22">
        <v>403</v>
      </c>
      <c r="S15" s="17">
        <v>7.2414288794652483E-3</v>
      </c>
      <c r="T15" s="22">
        <v>663</v>
      </c>
      <c r="U15" s="17">
        <v>1.1913318479120248E-2</v>
      </c>
      <c r="V15" s="22">
        <v>4497</v>
      </c>
      <c r="W15" s="17">
        <v>8.0805721267878966E-2</v>
      </c>
      <c r="X15" s="22">
        <v>3668</v>
      </c>
      <c r="Y15" s="18">
        <v>6.5909580967440526E-2</v>
      </c>
    </row>
    <row r="16" spans="1:25" s="19" customFormat="1" ht="17.25" customHeight="1" x14ac:dyDescent="0.25">
      <c r="A16" s="65" t="s">
        <v>28</v>
      </c>
      <c r="B16" s="66"/>
      <c r="C16" s="20">
        <v>64964</v>
      </c>
      <c r="D16" s="12">
        <v>0.13634894449411697</v>
      </c>
      <c r="E16" s="13">
        <v>0.67931946753667749</v>
      </c>
      <c r="F16" s="21">
        <v>17332</v>
      </c>
      <c r="G16" s="15">
        <f t="shared" si="0"/>
        <v>0.26679391663074936</v>
      </c>
      <c r="H16" s="20">
        <v>29224</v>
      </c>
      <c r="I16" s="13">
        <v>0.44984914721999875</v>
      </c>
      <c r="J16" s="22">
        <v>10430</v>
      </c>
      <c r="K16" s="17">
        <v>0.16055045871559634</v>
      </c>
      <c r="L16" s="22">
        <v>7817</v>
      </c>
      <c r="M16" s="13">
        <v>0.12032818176220676</v>
      </c>
      <c r="N16" s="22">
        <v>5234</v>
      </c>
      <c r="O16" s="17">
        <v>8.0567699033310763E-2</v>
      </c>
      <c r="P16" s="22">
        <v>631</v>
      </c>
      <c r="Q16" s="17">
        <v>9.7130718551813305E-3</v>
      </c>
      <c r="R16" s="22">
        <v>414</v>
      </c>
      <c r="S16" s="17">
        <v>6.3727602980112059E-3</v>
      </c>
      <c r="T16" s="22">
        <v>614</v>
      </c>
      <c r="U16" s="17">
        <v>9.4513884613016443E-3</v>
      </c>
      <c r="V16" s="22">
        <v>2973</v>
      </c>
      <c r="W16" s="17">
        <v>4.576380764731236E-2</v>
      </c>
      <c r="X16" s="22">
        <v>7627</v>
      </c>
      <c r="Y16" s="18">
        <v>0.11740348500708085</v>
      </c>
    </row>
    <row r="17" spans="1:25" s="19" customFormat="1" ht="17.25" customHeight="1" thickBot="1" x14ac:dyDescent="0.3">
      <c r="A17" s="65" t="s">
        <v>29</v>
      </c>
      <c r="B17" s="66"/>
      <c r="C17" s="23">
        <v>69104</v>
      </c>
      <c r="D17" s="24">
        <v>0.14272643342951147</v>
      </c>
      <c r="E17" s="13">
        <v>0.67760312993342031</v>
      </c>
      <c r="F17" s="25">
        <v>16564</v>
      </c>
      <c r="G17" s="15">
        <f t="shared" si="0"/>
        <v>0.23969668904839084</v>
      </c>
      <c r="H17" s="23">
        <v>30126</v>
      </c>
      <c r="I17" s="26">
        <v>0.43595160916878906</v>
      </c>
      <c r="J17" s="27">
        <v>12665</v>
      </c>
      <c r="K17" s="28">
        <v>0.18327448483445241</v>
      </c>
      <c r="L17" s="27">
        <v>7674</v>
      </c>
      <c r="M17" s="26">
        <v>0.11105001157675388</v>
      </c>
      <c r="N17" s="27">
        <v>6167</v>
      </c>
      <c r="O17" s="28">
        <v>8.9242301458670986E-2</v>
      </c>
      <c r="P17" s="27">
        <v>576</v>
      </c>
      <c r="Q17" s="28">
        <v>8.3352627923130359E-3</v>
      </c>
      <c r="R17" s="29">
        <v>432</v>
      </c>
      <c r="S17" s="28">
        <v>6.2514470942347765E-3</v>
      </c>
      <c r="T17" s="27">
        <v>565</v>
      </c>
      <c r="U17" s="28">
        <v>8.176082426487612E-3</v>
      </c>
      <c r="V17" s="27">
        <v>2816</v>
      </c>
      <c r="W17" s="28">
        <v>4.0750173651308175E-2</v>
      </c>
      <c r="X17" s="27">
        <v>8083</v>
      </c>
      <c r="Y17" s="30">
        <v>0.11696862699699004</v>
      </c>
    </row>
    <row r="18" spans="1:25" s="38" customFormat="1" ht="17.25" customHeight="1" x14ac:dyDescent="0.2">
      <c r="A18" s="67" t="s">
        <v>30</v>
      </c>
      <c r="B18" s="31" t="s">
        <v>31</v>
      </c>
      <c r="C18" s="32">
        <f>C17-C16</f>
        <v>4140</v>
      </c>
      <c r="D18" s="33" t="s">
        <v>32</v>
      </c>
      <c r="E18" s="33" t="s">
        <v>32</v>
      </c>
      <c r="F18" s="34">
        <f t="shared" ref="F18:L18" si="1">F17-F16</f>
        <v>-768</v>
      </c>
      <c r="G18" s="35" t="s">
        <v>32</v>
      </c>
      <c r="H18" s="32">
        <f t="shared" si="1"/>
        <v>902</v>
      </c>
      <c r="I18" s="33" t="s">
        <v>32</v>
      </c>
      <c r="J18" s="36">
        <f t="shared" si="1"/>
        <v>2235</v>
      </c>
      <c r="K18" s="33" t="s">
        <v>32</v>
      </c>
      <c r="L18" s="36">
        <f t="shared" si="1"/>
        <v>-143</v>
      </c>
      <c r="M18" s="33" t="s">
        <v>32</v>
      </c>
      <c r="N18" s="36">
        <f>N17-N16</f>
        <v>933</v>
      </c>
      <c r="O18" s="33" t="s">
        <v>32</v>
      </c>
      <c r="P18" s="36">
        <f>P17-P16</f>
        <v>-55</v>
      </c>
      <c r="Q18" s="33" t="s">
        <v>32</v>
      </c>
      <c r="R18" s="36">
        <f>R17-R16</f>
        <v>18</v>
      </c>
      <c r="S18" s="33" t="s">
        <v>32</v>
      </c>
      <c r="T18" s="36">
        <f>T17-T16</f>
        <v>-49</v>
      </c>
      <c r="U18" s="33" t="s">
        <v>32</v>
      </c>
      <c r="V18" s="36">
        <f>V17-V16</f>
        <v>-157</v>
      </c>
      <c r="W18" s="33" t="s">
        <v>32</v>
      </c>
      <c r="X18" s="36">
        <f>X17-X16</f>
        <v>456</v>
      </c>
      <c r="Y18" s="37" t="s">
        <v>32</v>
      </c>
    </row>
    <row r="19" spans="1:25" ht="17.25" customHeight="1" x14ac:dyDescent="0.25">
      <c r="A19" s="68"/>
      <c r="B19" s="39" t="s">
        <v>33</v>
      </c>
      <c r="C19" s="40">
        <f>C17/C16-1</f>
        <v>6.3727602980112152E-2</v>
      </c>
      <c r="D19" s="41" t="s">
        <v>32</v>
      </c>
      <c r="E19" s="41" t="s">
        <v>32</v>
      </c>
      <c r="F19" s="42">
        <f t="shared" ref="F19:L19" si="2">F17/F16-1</f>
        <v>-4.4311100853911878E-2</v>
      </c>
      <c r="G19" s="43" t="s">
        <v>32</v>
      </c>
      <c r="H19" s="40">
        <f t="shared" si="2"/>
        <v>3.0865042430878731E-2</v>
      </c>
      <c r="I19" s="41" t="s">
        <v>32</v>
      </c>
      <c r="J19" s="44">
        <f t="shared" si="2"/>
        <v>0.21428571428571419</v>
      </c>
      <c r="K19" s="41" t="s">
        <v>32</v>
      </c>
      <c r="L19" s="44">
        <f t="shared" si="2"/>
        <v>-1.8293462965331964E-2</v>
      </c>
      <c r="M19" s="41" t="s">
        <v>32</v>
      </c>
      <c r="N19" s="44">
        <f>N17/N16-1</f>
        <v>0.17825754680932371</v>
      </c>
      <c r="O19" s="41" t="s">
        <v>32</v>
      </c>
      <c r="P19" s="44">
        <f>P17/P16-1</f>
        <v>-8.7163232963549886E-2</v>
      </c>
      <c r="Q19" s="41" t="s">
        <v>32</v>
      </c>
      <c r="R19" s="44">
        <f>R17/R16-1</f>
        <v>4.3478260869565188E-2</v>
      </c>
      <c r="S19" s="41" t="s">
        <v>32</v>
      </c>
      <c r="T19" s="44">
        <f>T17/T16-1</f>
        <v>-7.9804560260586355E-2</v>
      </c>
      <c r="U19" s="41" t="s">
        <v>32</v>
      </c>
      <c r="V19" s="44">
        <f>V17/V16-1</f>
        <v>-5.2808610830810676E-2</v>
      </c>
      <c r="W19" s="41" t="s">
        <v>32</v>
      </c>
      <c r="X19" s="44">
        <f>X17/X16-1</f>
        <v>5.9787596695948686E-2</v>
      </c>
      <c r="Y19" s="45" t="s">
        <v>32</v>
      </c>
    </row>
    <row r="20" spans="1:25" ht="17.25" customHeight="1" x14ac:dyDescent="0.25">
      <c r="A20" s="69" t="s">
        <v>34</v>
      </c>
      <c r="B20" s="46" t="s">
        <v>31</v>
      </c>
      <c r="C20" s="47">
        <f>C17-C12</f>
        <v>19461</v>
      </c>
      <c r="D20" s="48" t="s">
        <v>32</v>
      </c>
      <c r="E20" s="48" t="s">
        <v>32</v>
      </c>
      <c r="F20" s="49">
        <f t="shared" ref="F20:L20" si="3">F17-F12</f>
        <v>-2621</v>
      </c>
      <c r="G20" s="50" t="s">
        <v>32</v>
      </c>
      <c r="H20" s="47">
        <f t="shared" si="3"/>
        <v>5808</v>
      </c>
      <c r="I20" s="48" t="s">
        <v>32</v>
      </c>
      <c r="J20" s="51">
        <f t="shared" si="3"/>
        <v>8148</v>
      </c>
      <c r="K20" s="48" t="s">
        <v>32</v>
      </c>
      <c r="L20" s="51">
        <f t="shared" si="3"/>
        <v>-2374</v>
      </c>
      <c r="M20" s="48" t="s">
        <v>32</v>
      </c>
      <c r="N20" s="51">
        <f>N17-N12</f>
        <v>3371</v>
      </c>
      <c r="O20" s="48" t="s">
        <v>32</v>
      </c>
      <c r="P20" s="51">
        <f>P17-P12</f>
        <v>-23</v>
      </c>
      <c r="Q20" s="48" t="s">
        <v>32</v>
      </c>
      <c r="R20" s="51">
        <f>R17-R12</f>
        <v>91</v>
      </c>
      <c r="S20" s="48" t="s">
        <v>32</v>
      </c>
      <c r="T20" s="51">
        <f>T17-T12</f>
        <v>-126</v>
      </c>
      <c r="U20" s="48" t="s">
        <v>32</v>
      </c>
      <c r="V20" s="51">
        <f>V17-V12</f>
        <v>-129</v>
      </c>
      <c r="W20" s="48" t="s">
        <v>32</v>
      </c>
      <c r="X20" s="51">
        <f>X17-X12</f>
        <v>4695</v>
      </c>
      <c r="Y20" s="52" t="s">
        <v>32</v>
      </c>
    </row>
    <row r="21" spans="1:25" ht="17.25" customHeight="1" x14ac:dyDescent="0.25">
      <c r="A21" s="68"/>
      <c r="B21" s="39" t="s">
        <v>33</v>
      </c>
      <c r="C21" s="40">
        <f>C17/C12-1</f>
        <v>0.39201901577261644</v>
      </c>
      <c r="D21" s="41" t="s">
        <v>32</v>
      </c>
      <c r="E21" s="41" t="s">
        <v>32</v>
      </c>
      <c r="F21" s="42">
        <f t="shared" ref="F21:L21" si="4">F17/F12-1</f>
        <v>-0.13661714881417775</v>
      </c>
      <c r="G21" s="43" t="s">
        <v>32</v>
      </c>
      <c r="H21" s="40">
        <f t="shared" si="4"/>
        <v>0.23883543054527512</v>
      </c>
      <c r="I21" s="41" t="s">
        <v>32</v>
      </c>
      <c r="J21" s="53">
        <f t="shared" si="4"/>
        <v>1.8038521142351116</v>
      </c>
      <c r="K21" s="41" t="s">
        <v>32</v>
      </c>
      <c r="L21" s="44">
        <f t="shared" si="4"/>
        <v>-0.23626592356687903</v>
      </c>
      <c r="M21" s="41" t="s">
        <v>32</v>
      </c>
      <c r="N21" s="53">
        <f>N17/N12-1</f>
        <v>1.205650929899857</v>
      </c>
      <c r="O21" s="41" t="s">
        <v>32</v>
      </c>
      <c r="P21" s="44">
        <f>P17/P12-1</f>
        <v>-3.8397328881469073E-2</v>
      </c>
      <c r="Q21" s="41" t="s">
        <v>32</v>
      </c>
      <c r="R21" s="44">
        <f>R17/R12-1</f>
        <v>0.26686217008797652</v>
      </c>
      <c r="S21" s="41" t="s">
        <v>32</v>
      </c>
      <c r="T21" s="44">
        <f>T17/T12-1</f>
        <v>-0.18234442836468889</v>
      </c>
      <c r="U21" s="41" t="s">
        <v>32</v>
      </c>
      <c r="V21" s="44">
        <f>V17/V12-1</f>
        <v>-4.3803056027164722E-2</v>
      </c>
      <c r="W21" s="41" t="s">
        <v>32</v>
      </c>
      <c r="X21" s="53">
        <f>X17/X12-1</f>
        <v>1.3857733175914992</v>
      </c>
      <c r="Y21" s="45" t="s">
        <v>32</v>
      </c>
    </row>
    <row r="22" spans="1:25" ht="17.25" customHeight="1" x14ac:dyDescent="0.25">
      <c r="A22" s="69" t="s">
        <v>35</v>
      </c>
      <c r="B22" s="46" t="s">
        <v>31</v>
      </c>
      <c r="C22" s="47">
        <f>C17-C7</f>
        <v>20538</v>
      </c>
      <c r="D22" s="48" t="s">
        <v>32</v>
      </c>
      <c r="E22" s="48" t="s">
        <v>32</v>
      </c>
      <c r="F22" s="49">
        <f t="shared" ref="F22:L22" si="5">F17-F7</f>
        <v>-7596</v>
      </c>
      <c r="G22" s="50" t="s">
        <v>32</v>
      </c>
      <c r="H22" s="47">
        <f t="shared" si="5"/>
        <v>6117</v>
      </c>
      <c r="I22" s="48" t="s">
        <v>32</v>
      </c>
      <c r="J22" s="51">
        <f t="shared" si="5"/>
        <v>10738</v>
      </c>
      <c r="K22" s="48" t="s">
        <v>32</v>
      </c>
      <c r="L22" s="51">
        <f t="shared" si="5"/>
        <v>-7641</v>
      </c>
      <c r="M22" s="48" t="s">
        <v>32</v>
      </c>
      <c r="N22" s="51">
        <f>N17-N7</f>
        <v>4696</v>
      </c>
      <c r="O22" s="48" t="s">
        <v>32</v>
      </c>
      <c r="P22" s="51">
        <f>P17-P7</f>
        <v>-139</v>
      </c>
      <c r="Q22" s="48" t="s">
        <v>32</v>
      </c>
      <c r="R22" s="51">
        <f>R17-R7</f>
        <v>13</v>
      </c>
      <c r="S22" s="48" t="s">
        <v>32</v>
      </c>
      <c r="T22" s="51">
        <f>T17-T7</f>
        <v>-219</v>
      </c>
      <c r="U22" s="48" t="s">
        <v>32</v>
      </c>
      <c r="V22" s="51">
        <f>V17-V7</f>
        <v>1857</v>
      </c>
      <c r="W22" s="48" t="s">
        <v>32</v>
      </c>
      <c r="X22" s="51">
        <f>X17-X7</f>
        <v>5116</v>
      </c>
      <c r="Y22" s="52" t="s">
        <v>32</v>
      </c>
    </row>
    <row r="23" spans="1:25" ht="17.25" customHeight="1" thickBot="1" x14ac:dyDescent="0.3">
      <c r="A23" s="70"/>
      <c r="B23" s="54" t="s">
        <v>33</v>
      </c>
      <c r="C23" s="55">
        <f>C17/C7-1</f>
        <v>0.42288844047275864</v>
      </c>
      <c r="D23" s="56" t="s">
        <v>32</v>
      </c>
      <c r="E23" s="56" t="s">
        <v>32</v>
      </c>
      <c r="F23" s="57">
        <f t="shared" ref="F23:L23" si="6">F17/F7-1</f>
        <v>-0.31440397350993377</v>
      </c>
      <c r="G23" s="58" t="s">
        <v>32</v>
      </c>
      <c r="H23" s="55">
        <f t="shared" si="6"/>
        <v>0.2547794577033613</v>
      </c>
      <c r="I23" s="56" t="s">
        <v>32</v>
      </c>
      <c r="J23" s="59">
        <f t="shared" si="6"/>
        <v>5.5723923196678777</v>
      </c>
      <c r="K23" s="56" t="s">
        <v>32</v>
      </c>
      <c r="L23" s="60">
        <f t="shared" si="6"/>
        <v>-0.498922624877571</v>
      </c>
      <c r="M23" s="56" t="s">
        <v>32</v>
      </c>
      <c r="N23" s="59">
        <f>N17/N7-1</f>
        <v>3.1923861318830724</v>
      </c>
      <c r="O23" s="56" t="s">
        <v>32</v>
      </c>
      <c r="P23" s="60">
        <f>P17/P7-1</f>
        <v>-0.19440559440559435</v>
      </c>
      <c r="Q23" s="56" t="s">
        <v>32</v>
      </c>
      <c r="R23" s="59">
        <f>R17/R7-1</f>
        <v>3.1026252983293645E-2</v>
      </c>
      <c r="S23" s="56" t="s">
        <v>32</v>
      </c>
      <c r="T23" s="59">
        <f>T17/T7-1</f>
        <v>-0.27933673469387754</v>
      </c>
      <c r="U23" s="56" t="s">
        <v>32</v>
      </c>
      <c r="V23" s="59">
        <f>V17/V7-1</f>
        <v>1.9363920750782064</v>
      </c>
      <c r="W23" s="56" t="s">
        <v>32</v>
      </c>
      <c r="X23" s="59">
        <f>X17/X7-1</f>
        <v>1.7243006403774856</v>
      </c>
      <c r="Y23" s="61" t="s">
        <v>32</v>
      </c>
    </row>
    <row r="24" spans="1:25" ht="17.25" customHeight="1" x14ac:dyDescent="0.25">
      <c r="A24" s="62" t="s">
        <v>36</v>
      </c>
    </row>
    <row r="25" spans="1:25" ht="17.25" customHeight="1" x14ac:dyDescent="0.25">
      <c r="A25" s="63" t="s">
        <v>37</v>
      </c>
    </row>
    <row r="26" spans="1:25" ht="17.25" customHeight="1" x14ac:dyDescent="0.25">
      <c r="A26" s="63" t="s">
        <v>38</v>
      </c>
    </row>
    <row r="27" spans="1:25" ht="17.25" customHeight="1" x14ac:dyDescent="0.25">
      <c r="A27" s="64" t="s">
        <v>39</v>
      </c>
    </row>
    <row r="28" spans="1:25" x14ac:dyDescent="0.25">
      <c r="A28" s="4" t="s">
        <v>40</v>
      </c>
    </row>
  </sheetData>
  <mergeCells count="27">
    <mergeCell ref="R4:S5"/>
    <mergeCell ref="A15:B15"/>
    <mergeCell ref="T4:U5"/>
    <mergeCell ref="V4:W5"/>
    <mergeCell ref="X4:Y5"/>
    <mergeCell ref="A7:B7"/>
    <mergeCell ref="A8:B8"/>
    <mergeCell ref="A9:B9"/>
    <mergeCell ref="A3:B6"/>
    <mergeCell ref="C3:E5"/>
    <mergeCell ref="F3:G5"/>
    <mergeCell ref="H3:Y3"/>
    <mergeCell ref="H4:I5"/>
    <mergeCell ref="J4:K5"/>
    <mergeCell ref="L4:M5"/>
    <mergeCell ref="N4:O5"/>
    <mergeCell ref="P4:Q5"/>
    <mergeCell ref="A10:B10"/>
    <mergeCell ref="A11:B11"/>
    <mergeCell ref="A12:B12"/>
    <mergeCell ref="A13:B13"/>
    <mergeCell ref="A14:B14"/>
    <mergeCell ref="A16:B16"/>
    <mergeCell ref="A17:B17"/>
    <mergeCell ref="A18:A19"/>
    <mergeCell ref="A20:A21"/>
    <mergeCell ref="A22:A23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  <ignoredErrors>
    <ignoredError sqref="C18:Y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2300421958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2019-08-21T12:53:49Z</cp:lastPrinted>
  <dcterms:created xsi:type="dcterms:W3CDTF">2019-08-21T11:35:09Z</dcterms:created>
  <dcterms:modified xsi:type="dcterms:W3CDTF">2019-08-21T12:53:55Z</dcterms:modified>
</cp:coreProperties>
</file>