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285" yWindow="2430" windowWidth="11340" windowHeight="6540" tabRatio="863"/>
  </bookViews>
  <sheets>
    <sheet name="Tab6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F" hidden="1">#REF!</definedName>
    <definedName name="_g1">[1]ka_VVZ!$A$4:$G$79</definedName>
    <definedName name="_Soc1">#REF!</definedName>
    <definedName name="_tab1">#REF!</definedName>
    <definedName name="a">#REF!</definedName>
    <definedName name="aa">#REF!</definedName>
    <definedName name="aaa">#REF!</definedName>
    <definedName name="BŘEZEN">#REF!</definedName>
    <definedName name="Celkem">#REF!</definedName>
    <definedName name="Celkem1">#REF!</definedName>
    <definedName name="ČERVEN">#REF!</definedName>
    <definedName name="Dávky">#REF!</definedName>
    <definedName name="Dítě1">#REF!</definedName>
    <definedName name="DUBEN">#REF!</definedName>
    <definedName name="k_VVZ_R">[2]ka_VVZ!$A$4:$G$79</definedName>
    <definedName name="Kdatu">[3]S_pocvys!$A$8</definedName>
    <definedName name="KVĚTEN">#REF!</definedName>
    <definedName name="LEDEN">#REF!</definedName>
    <definedName name="MAT">#REF!</definedName>
    <definedName name="MATPO">#REF!</definedName>
    <definedName name="matpoj">#REF!</definedName>
    <definedName name="memmop">[4]KONSTRUKCE!#REF!</definedName>
    <definedName name="Mzad">[5]DIF_a!#REF!</definedName>
    <definedName name="nemoc">[4]KONSTRUKCE!#REF!</definedName>
    <definedName name="ooo">#REF!</definedName>
    <definedName name="p_C">[3]predc_RNpoc!$A$20</definedName>
    <definedName name="p_CESTA">[3]predc_RNpoc!$L$4</definedName>
    <definedName name="p_M">[3]predc_RNpoc!$A$10</definedName>
    <definedName name="p_vC">[3]predc_RNvyse!$A$20</definedName>
    <definedName name="p_vM">[3]predc_RNvyse!$A$10</definedName>
    <definedName name="p_vZ">[3]predc_RNvyse!$A$15</definedName>
    <definedName name="p_Z">[3]predc_RNpoc!$A$15</definedName>
    <definedName name="Počet">#REF!</definedName>
    <definedName name="POJ_M">[6]!POJ_M</definedName>
    <definedName name="Pracovníci">#REF!</definedName>
    <definedName name="PRIJ">[7]B_prij_r!$A$1:$H$65536</definedName>
    <definedName name="PRIJ_M">[8]!PRIJ_M</definedName>
    <definedName name="PROPL_N">[9]!PROPL_N</definedName>
    <definedName name="Průměr">#REF!</definedName>
    <definedName name="Přídavek">#REF!</definedName>
    <definedName name="q">#REF!</definedName>
    <definedName name="qq">#REF!</definedName>
    <definedName name="qqq">#REF!</definedName>
    <definedName name="qqqqq">#REF!</definedName>
    <definedName name="qqqqqqqqq">#REF!</definedName>
    <definedName name="qqqqqqqqqqqq">#REF!</definedName>
    <definedName name="RED">[10]!RED</definedName>
    <definedName name="Rozsah">#REF!</definedName>
    <definedName name="Rozsah1">#REF!</definedName>
    <definedName name="s">#REF!</definedName>
    <definedName name="Soc">#REF!</definedName>
    <definedName name="Suma">#REF!</definedName>
    <definedName name="Suma1">#REF!</definedName>
    <definedName name="ÚNOR">#REF!</definedName>
    <definedName name="VYDAJ">[7]B_vyd_r!$A$1:$H$65536</definedName>
    <definedName name="VYDAJ_M">[8]!VYDAJ_M</definedName>
    <definedName name="vystup">[4]KONSTRUKCE!#REF!</definedName>
    <definedName name="w">#REF!</definedName>
    <definedName name="ww">#REF!</definedName>
    <definedName name="www">#REF!</definedName>
    <definedName name="xx">#REF!</definedName>
    <definedName name="y">#REF!</definedName>
    <definedName name="yy">#REF!</definedName>
    <definedName name="z">#REF!</definedName>
    <definedName name="září">#REF!</definedName>
    <definedName name="zz">#REF!</definedName>
    <definedName name="zzCESTA">[3]popis!$B$42</definedName>
    <definedName name="zzNAZVY">[3]popis!$A$43:$B$93</definedName>
    <definedName name="ZZPROPOJENI">[3]popis!$F$42</definedName>
    <definedName name="ZZSOUBOR">[3]popis!$A$42</definedName>
    <definedName name="ZZZZZ">#REF!</definedName>
    <definedName name="Žádostí">#REF!</definedName>
  </definedNames>
  <calcPr calcId="125725"/>
</workbook>
</file>

<file path=xl/calcChain.xml><?xml version="1.0" encoding="utf-8"?>
<calcChain xmlns="http://schemas.openxmlformats.org/spreadsheetml/2006/main">
  <c r="H11" i="11"/>
  <c r="H10"/>
  <c r="H20" s="1"/>
  <c r="D12"/>
  <c r="E12"/>
  <c r="F12"/>
  <c r="G12"/>
  <c r="C12"/>
  <c r="C22" s="1"/>
  <c r="C21"/>
  <c r="D21"/>
  <c r="E21"/>
  <c r="F21"/>
  <c r="G21"/>
  <c r="H21"/>
  <c r="D22"/>
  <c r="E22"/>
  <c r="F22"/>
  <c r="G22"/>
  <c r="D23"/>
  <c r="E23"/>
  <c r="H12" l="1"/>
  <c r="H22" s="1"/>
  <c r="G15" l="1"/>
  <c r="G20" s="1"/>
  <c r="F15"/>
  <c r="F20" s="1"/>
  <c r="E15"/>
  <c r="E20" s="1"/>
  <c r="D15"/>
  <c r="D20" s="1"/>
  <c r="C15"/>
  <c r="C20" s="1"/>
</calcChain>
</file>

<file path=xl/sharedStrings.xml><?xml version="1.0" encoding="utf-8"?>
<sst xmlns="http://schemas.openxmlformats.org/spreadsheetml/2006/main" count="48" uniqueCount="28">
  <si>
    <t>Tabulka 6</t>
  </si>
  <si>
    <t>Dávky celkem (počet)</t>
  </si>
  <si>
    <t xml:space="preserve">v tis. </t>
  </si>
  <si>
    <t xml:space="preserve">Čerpané prostředky celkem </t>
  </si>
  <si>
    <t>v mil. Kč</t>
  </si>
  <si>
    <t>Prům.počet dávek (počet/měs.)</t>
  </si>
  <si>
    <t>Průměrná výše dávky</t>
  </si>
  <si>
    <t>Kč/měs.</t>
  </si>
  <si>
    <t>meziroční index v %</t>
  </si>
  <si>
    <t xml:space="preserve">Dávky celkem </t>
  </si>
  <si>
    <t>Čerpané prostředky</t>
  </si>
  <si>
    <t>Průměrný počet dávek za měsíc</t>
  </si>
  <si>
    <t>Průměrná výše dávky za měsíc</t>
  </si>
  <si>
    <t xml:space="preserve"> </t>
  </si>
  <si>
    <t>porodné</t>
  </si>
  <si>
    <t>pohřebné</t>
  </si>
  <si>
    <t xml:space="preserve">Zdroj: MPSV </t>
  </si>
  <si>
    <t>1. pololetí 2013</t>
  </si>
  <si>
    <t>x</t>
  </si>
  <si>
    <t>Od ledna 2013 jsou dávky pěstounské péče upraveny zákonem č. 359/1999 Sb., o sociálně-právní ochraně dětí, ve znění pozdějších předpisů (do konce roku 2012 se jednalo o zákon č. 117/1995 Sb., o státní sociální podpoře).</t>
  </si>
  <si>
    <t>Poznámka :</t>
  </si>
  <si>
    <t>Dávky státní sociální podpory a pěstounské péče vyplacené v 1. pololetí 2013 a 2014 - počet vyplacených dávek, čerpané prostředky, průměrná výše dávek</t>
  </si>
  <si>
    <t>1. pololetí 2014</t>
  </si>
  <si>
    <t>přídavek                 na dítě</t>
  </si>
  <si>
    <t>příspěvek            na bydlení</t>
  </si>
  <si>
    <t>rodičovský příspěvek</t>
  </si>
  <si>
    <t>Dávky státní sociální podpory</t>
  </si>
  <si>
    <t>Dávky pěstounské péče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</si>
</sst>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d/\ m\Řs\ˇ\c\ yyyy"/>
    <numFmt numFmtId="166" formatCode="\$#,##0\ ;\(\$#,##0\)"/>
    <numFmt numFmtId="167" formatCode="#,##0_K"/>
    <numFmt numFmtId="168" formatCode="#,###_K"/>
    <numFmt numFmtId="169" formatCode="m\o\n\th\ d\,\ \y\y\y\y"/>
    <numFmt numFmtId="170" formatCode="_-* #,##0.0\ _K_č_-;\-* #,##0.0\ _K_č_-;_-* &quot;-&quot;??\ _K_č_-;_-@_-"/>
  </numFmts>
  <fonts count="22">
    <font>
      <sz val="10"/>
      <name val="Arial CE"/>
    </font>
    <font>
      <sz val="1"/>
      <color indexed="8"/>
      <name val="Courier"/>
      <family val="1"/>
      <charset val="238"/>
    </font>
    <font>
      <sz val="10"/>
      <name val="Arial CE"/>
    </font>
    <font>
      <sz val="12"/>
      <name val="System"/>
      <family val="2"/>
      <charset val="238"/>
    </font>
    <font>
      <b/>
      <sz val="1"/>
      <color indexed="8"/>
      <name val="Courier"/>
      <family val="1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8"/>
      <name val="Arial CE"/>
      <family val="2"/>
      <charset val="238"/>
    </font>
    <font>
      <sz val="8"/>
      <name val="Arial CE"/>
    </font>
    <font>
      <b/>
      <i/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</font>
    <font>
      <sz val="8"/>
      <color indexed="8"/>
      <name val="Arial CE"/>
      <charset val="238"/>
    </font>
    <font>
      <i/>
      <sz val="8"/>
      <name val="Arial CE"/>
      <charset val="238"/>
    </font>
    <font>
      <i/>
      <sz val="8"/>
      <color indexed="8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37" fontId="1" fillId="0" borderId="0">
      <protection locked="0"/>
    </xf>
    <xf numFmtId="0" fontId="1" fillId="0" borderId="1">
      <protection locked="0"/>
    </xf>
    <xf numFmtId="1" fontId="1" fillId="0" borderId="0">
      <protection locked="0"/>
    </xf>
    <xf numFmtId="1" fontId="1" fillId="0" borderId="0">
      <protection locked="0"/>
    </xf>
    <xf numFmtId="169" fontId="1" fillId="0" borderId="0">
      <protection locked="0"/>
    </xf>
    <xf numFmtId="165" fontId="1" fillId="0" borderId="0">
      <protection locked="0"/>
    </xf>
    <xf numFmtId="3" fontId="3" fillId="0" borderId="0" applyFont="0" applyFill="0" applyBorder="0" applyAlignment="0" applyProtection="0"/>
    <xf numFmtId="1" fontId="1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168" fontId="5" fillId="0" borderId="0"/>
    <xf numFmtId="37" fontId="1" fillId="0" borderId="0">
      <protection locked="0"/>
    </xf>
    <xf numFmtId="166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11" fillId="0" borderId="0"/>
    <xf numFmtId="0" fontId="2" fillId="0" borderId="0"/>
    <xf numFmtId="0" fontId="2" fillId="0" borderId="0"/>
    <xf numFmtId="0" fontId="3" fillId="0" borderId="0"/>
    <xf numFmtId="167" fontId="6" fillId="0" borderId="0"/>
    <xf numFmtId="1" fontId="1" fillId="0" borderId="0">
      <protection locked="0"/>
    </xf>
    <xf numFmtId="37" fontId="1" fillId="0" borderId="0">
      <protection locked="0"/>
    </xf>
    <xf numFmtId="2" fontId="3" fillId="0" borderId="0" applyFont="0" applyFill="0" applyBorder="0" applyAlignment="0" applyProtection="0"/>
    <xf numFmtId="37" fontId="1" fillId="0" borderId="0">
      <protection locked="0"/>
    </xf>
    <xf numFmtId="0" fontId="1" fillId="0" borderId="1">
      <protection locked="0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3" fontId="9" fillId="0" borderId="0" xfId="0" applyNumberFormat="1" applyFont="1"/>
    <xf numFmtId="0" fontId="9" fillId="0" borderId="0" xfId="0" applyFont="1"/>
    <xf numFmtId="3" fontId="9" fillId="0" borderId="0" xfId="19" applyNumberFormat="1" applyFont="1" applyAlignment="1">
      <alignment vertical="center"/>
    </xf>
    <xf numFmtId="3" fontId="10" fillId="0" borderId="0" xfId="19" applyNumberFormat="1" applyFont="1" applyAlignment="1">
      <alignment vertical="center"/>
    </xf>
    <xf numFmtId="0" fontId="0" fillId="0" borderId="0" xfId="0"/>
    <xf numFmtId="0" fontId="13" fillId="0" borderId="0" xfId="0" applyFont="1"/>
    <xf numFmtId="3" fontId="12" fillId="0" borderId="0" xfId="19" applyNumberFormat="1" applyFont="1" applyAlignment="1">
      <alignment vertical="center"/>
    </xf>
    <xf numFmtId="0" fontId="14" fillId="0" borderId="0" xfId="17" applyFont="1" applyBorder="1" applyAlignment="1">
      <alignment horizontal="centerContinuous"/>
    </xf>
    <xf numFmtId="0" fontId="13" fillId="0" borderId="0" xfId="0" applyFont="1"/>
    <xf numFmtId="0" fontId="15" fillId="0" borderId="0" xfId="17" applyFont="1" applyBorder="1" applyAlignment="1">
      <alignment horizontal="centerContinuous"/>
    </xf>
    <xf numFmtId="0" fontId="9" fillId="0" borderId="0" xfId="0" applyFont="1"/>
    <xf numFmtId="0" fontId="17" fillId="0" borderId="0" xfId="0" applyFont="1"/>
    <xf numFmtId="0" fontId="16" fillId="0" borderId="8" xfId="17" applyFont="1" applyBorder="1"/>
    <xf numFmtId="164" fontId="16" fillId="0" borderId="9" xfId="17" applyNumberFormat="1" applyFont="1" applyFill="1" applyBorder="1" applyAlignment="1">
      <alignment horizontal="right"/>
    </xf>
    <xf numFmtId="0" fontId="16" fillId="0" borderId="10" xfId="17" applyFont="1" applyBorder="1"/>
    <xf numFmtId="0" fontId="16" fillId="0" borderId="11" xfId="17" applyFont="1" applyBorder="1"/>
    <xf numFmtId="0" fontId="16" fillId="0" borderId="12" xfId="17" applyFont="1" applyBorder="1"/>
    <xf numFmtId="170" fontId="16" fillId="0" borderId="0" xfId="17" applyNumberFormat="1" applyFont="1" applyFill="1" applyBorder="1" applyAlignment="1"/>
    <xf numFmtId="0" fontId="16" fillId="0" borderId="0" xfId="17" applyFont="1" applyBorder="1"/>
    <xf numFmtId="170" fontId="16" fillId="0" borderId="0" xfId="17" applyNumberFormat="1" applyFont="1" applyFill="1" applyBorder="1" applyAlignment="1">
      <alignment horizontal="center" vertical="center"/>
    </xf>
    <xf numFmtId="164" fontId="16" fillId="0" borderId="15" xfId="17" applyNumberFormat="1" applyFont="1" applyFill="1" applyBorder="1" applyAlignment="1">
      <alignment horizontal="right"/>
    </xf>
    <xf numFmtId="0" fontId="12" fillId="0" borderId="0" xfId="0" applyFont="1"/>
    <xf numFmtId="4" fontId="16" fillId="0" borderId="9" xfId="17" applyNumberFormat="1" applyFont="1" applyFill="1" applyBorder="1" applyAlignment="1">
      <alignment horizontal="right"/>
    </xf>
    <xf numFmtId="4" fontId="16" fillId="0" borderId="15" xfId="17" applyNumberFormat="1" applyFont="1" applyFill="1" applyBorder="1" applyAlignment="1">
      <alignment horizontal="right"/>
    </xf>
    <xf numFmtId="0" fontId="16" fillId="0" borderId="26" xfId="17" applyFont="1" applyBorder="1" applyAlignment="1">
      <alignment horizontal="left"/>
    </xf>
    <xf numFmtId="164" fontId="13" fillId="0" borderId="0" xfId="0" applyNumberFormat="1" applyFont="1" applyAlignment="1">
      <alignment horizontal="right"/>
    </xf>
    <xf numFmtId="0" fontId="16" fillId="0" borderId="17" xfId="17" applyFont="1" applyBorder="1" applyAlignment="1">
      <alignment horizontal="left"/>
    </xf>
    <xf numFmtId="0" fontId="16" fillId="0" borderId="11" xfId="17" applyFont="1" applyBorder="1" applyAlignment="1">
      <alignment horizontal="left"/>
    </xf>
    <xf numFmtId="0" fontId="16" fillId="0" borderId="18" xfId="17" applyFont="1" applyBorder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vertical="top"/>
    </xf>
    <xf numFmtId="0" fontId="20" fillId="0" borderId="0" xfId="0" applyFont="1"/>
    <xf numFmtId="0" fontId="19" fillId="0" borderId="0" xfId="0" applyFont="1"/>
    <xf numFmtId="0" fontId="16" fillId="0" borderId="30" xfId="17" applyFont="1" applyBorder="1" applyAlignment="1">
      <alignment horizontal="left"/>
    </xf>
    <xf numFmtId="164" fontId="16" fillId="0" borderId="17" xfId="17" applyNumberFormat="1" applyFont="1" applyFill="1" applyBorder="1" applyAlignment="1">
      <alignment horizontal="right"/>
    </xf>
    <xf numFmtId="164" fontId="16" fillId="0" borderId="31" xfId="17" applyNumberFormat="1" applyFont="1" applyFill="1" applyBorder="1" applyAlignment="1">
      <alignment horizontal="right"/>
    </xf>
    <xf numFmtId="0" fontId="16" fillId="0" borderId="32" xfId="17" applyFont="1" applyBorder="1"/>
    <xf numFmtId="0" fontId="16" fillId="0" borderId="17" xfId="17" applyFont="1" applyBorder="1"/>
    <xf numFmtId="0" fontId="16" fillId="0" borderId="33" xfId="17" applyFont="1" applyBorder="1"/>
    <xf numFmtId="0" fontId="16" fillId="0" borderId="18" xfId="17" applyFont="1" applyBorder="1"/>
    <xf numFmtId="3" fontId="16" fillId="0" borderId="18" xfId="17" applyNumberFormat="1" applyFont="1" applyFill="1" applyBorder="1" applyAlignment="1">
      <alignment horizontal="right"/>
    </xf>
    <xf numFmtId="164" fontId="16" fillId="0" borderId="25" xfId="17" applyNumberFormat="1" applyFont="1" applyFill="1" applyBorder="1" applyAlignment="1">
      <alignment horizontal="right"/>
    </xf>
    <xf numFmtId="164" fontId="16" fillId="0" borderId="37" xfId="17" applyNumberFormat="1" applyFont="1" applyFill="1" applyBorder="1" applyAlignment="1">
      <alignment horizontal="right"/>
    </xf>
    <xf numFmtId="164" fontId="16" fillId="0" borderId="13" xfId="17" applyNumberFormat="1" applyFont="1" applyFill="1" applyBorder="1" applyAlignment="1">
      <alignment horizontal="right"/>
    </xf>
    <xf numFmtId="164" fontId="16" fillId="0" borderId="38" xfId="17" applyNumberFormat="1" applyFont="1" applyFill="1" applyBorder="1" applyAlignment="1">
      <alignment horizontal="right"/>
    </xf>
    <xf numFmtId="3" fontId="16" fillId="0" borderId="39" xfId="17" applyNumberFormat="1" applyFont="1" applyFill="1" applyBorder="1" applyAlignment="1">
      <alignment horizontal="right"/>
    </xf>
    <xf numFmtId="164" fontId="16" fillId="0" borderId="40" xfId="17" applyNumberFormat="1" applyFont="1" applyFill="1" applyBorder="1" applyAlignment="1">
      <alignment horizontal="right"/>
    </xf>
    <xf numFmtId="164" fontId="16" fillId="0" borderId="27" xfId="17" applyNumberFormat="1" applyFont="1" applyFill="1" applyBorder="1" applyAlignment="1">
      <alignment horizontal="right"/>
    </xf>
    <xf numFmtId="0" fontId="16" fillId="0" borderId="34" xfId="18" applyFont="1" applyBorder="1" applyAlignment="1">
      <alignment horizontal="center" vertical="center" wrapText="1"/>
    </xf>
    <xf numFmtId="0" fontId="16" fillId="0" borderId="35" xfId="18" applyFont="1" applyBorder="1" applyAlignment="1">
      <alignment horizontal="center" vertical="center" wrapText="1"/>
    </xf>
    <xf numFmtId="0" fontId="16" fillId="0" borderId="36" xfId="18" applyFont="1" applyBorder="1" applyAlignment="1">
      <alignment horizontal="center" vertical="center" wrapText="1"/>
    </xf>
    <xf numFmtId="0" fontId="16" fillId="0" borderId="19" xfId="17" applyFont="1" applyBorder="1" applyAlignment="1">
      <alignment horizontal="center"/>
    </xf>
    <xf numFmtId="0" fontId="16" fillId="0" borderId="20" xfId="17" applyFont="1" applyBorder="1" applyAlignment="1">
      <alignment horizontal="center"/>
    </xf>
    <xf numFmtId="0" fontId="16" fillId="0" borderId="21" xfId="17" applyFont="1" applyBorder="1" applyAlignment="1">
      <alignment horizontal="center"/>
    </xf>
    <xf numFmtId="0" fontId="16" fillId="0" borderId="22" xfId="17" applyFont="1" applyBorder="1" applyAlignment="1">
      <alignment horizontal="center"/>
    </xf>
    <xf numFmtId="0" fontId="16" fillId="0" borderId="23" xfId="17" applyFont="1" applyBorder="1" applyAlignment="1">
      <alignment horizontal="center"/>
    </xf>
    <xf numFmtId="0" fontId="16" fillId="0" borderId="24" xfId="17" applyFont="1" applyBorder="1" applyAlignment="1">
      <alignment horizontal="center"/>
    </xf>
    <xf numFmtId="0" fontId="20" fillId="0" borderId="0" xfId="0" applyFont="1" applyAlignment="1">
      <alignment horizontal="left" wrapText="1"/>
    </xf>
    <xf numFmtId="0" fontId="16" fillId="0" borderId="5" xfId="18" applyFont="1" applyBorder="1" applyAlignment="1">
      <alignment horizontal="center" vertical="center" wrapText="1"/>
    </xf>
    <xf numFmtId="0" fontId="16" fillId="0" borderId="12" xfId="18" applyFont="1" applyBorder="1" applyAlignment="1">
      <alignment horizontal="center" vertical="center" wrapText="1"/>
    </xf>
    <xf numFmtId="0" fontId="16" fillId="0" borderId="25" xfId="18" applyFont="1" applyBorder="1" applyAlignment="1">
      <alignment horizontal="center" vertical="center" wrapText="1"/>
    </xf>
    <xf numFmtId="0" fontId="16" fillId="0" borderId="5" xfId="17" applyFont="1" applyBorder="1" applyAlignment="1">
      <alignment horizontal="center" vertical="center" wrapText="1"/>
    </xf>
    <xf numFmtId="0" fontId="16" fillId="0" borderId="12" xfId="17" applyFont="1" applyBorder="1" applyAlignment="1">
      <alignment horizontal="center" vertical="center" wrapText="1"/>
    </xf>
    <xf numFmtId="0" fontId="16" fillId="0" borderId="25" xfId="17" applyFont="1" applyBorder="1" applyAlignment="1">
      <alignment horizontal="center" vertical="center" wrapText="1"/>
    </xf>
    <xf numFmtId="0" fontId="16" fillId="0" borderId="11" xfId="17" applyFont="1" applyBorder="1" applyAlignment="1">
      <alignment horizontal="center" vertical="center"/>
    </xf>
    <xf numFmtId="0" fontId="16" fillId="0" borderId="18" xfId="17" applyFont="1" applyBorder="1" applyAlignment="1">
      <alignment horizontal="center" vertical="center"/>
    </xf>
    <xf numFmtId="0" fontId="16" fillId="0" borderId="16" xfId="17" applyFont="1" applyBorder="1" applyAlignment="1">
      <alignment horizontal="center" vertical="center"/>
    </xf>
    <xf numFmtId="0" fontId="16" fillId="0" borderId="14" xfId="17" applyFont="1" applyBorder="1" applyAlignment="1">
      <alignment horizontal="center" vertical="center"/>
    </xf>
    <xf numFmtId="0" fontId="16" fillId="0" borderId="27" xfId="17" applyFont="1" applyBorder="1" applyAlignment="1">
      <alignment horizontal="center" vertical="center"/>
    </xf>
    <xf numFmtId="0" fontId="16" fillId="0" borderId="28" xfId="17" applyFont="1" applyBorder="1" applyAlignment="1">
      <alignment horizontal="center" vertical="center" wrapText="1"/>
    </xf>
    <xf numFmtId="0" fontId="16" fillId="0" borderId="4" xfId="17" applyFont="1" applyBorder="1" applyAlignment="1">
      <alignment horizontal="center" vertical="center" wrapText="1"/>
    </xf>
    <xf numFmtId="0" fontId="16" fillId="0" borderId="29" xfId="17" applyFont="1" applyBorder="1" applyAlignment="1">
      <alignment horizontal="center" vertical="center" wrapText="1"/>
    </xf>
    <xf numFmtId="0" fontId="16" fillId="0" borderId="2" xfId="18" applyFont="1" applyBorder="1" applyAlignment="1">
      <alignment horizontal="center" vertical="center"/>
    </xf>
    <xf numFmtId="0" fontId="16" fillId="0" borderId="3" xfId="18" applyFont="1" applyBorder="1" applyAlignment="1">
      <alignment horizontal="center" vertical="center"/>
    </xf>
    <xf numFmtId="0" fontId="16" fillId="0" borderId="13" xfId="18" applyFont="1" applyBorder="1" applyAlignment="1">
      <alignment horizontal="center" vertical="center"/>
    </xf>
    <xf numFmtId="0" fontId="16" fillId="0" borderId="6" xfId="17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0" xfId="17" applyFont="1" applyBorder="1" applyAlignment="1">
      <alignment horizontal="left"/>
    </xf>
    <xf numFmtId="164" fontId="16" fillId="0" borderId="11" xfId="17" applyNumberFormat="1" applyFont="1" applyFill="1" applyBorder="1" applyAlignment="1">
      <alignment horizontal="right"/>
    </xf>
    <xf numFmtId="0" fontId="16" fillId="0" borderId="33" xfId="17" applyFont="1" applyBorder="1" applyAlignment="1">
      <alignment horizontal="left"/>
    </xf>
    <xf numFmtId="3" fontId="16" fillId="0" borderId="41" xfId="17" applyNumberFormat="1" applyFont="1" applyFill="1" applyBorder="1" applyAlignment="1">
      <alignment horizontal="right"/>
    </xf>
    <xf numFmtId="164" fontId="16" fillId="0" borderId="18" xfId="17" applyNumberFormat="1" applyFont="1" applyFill="1" applyBorder="1" applyAlignment="1">
      <alignment horizontal="right"/>
    </xf>
    <xf numFmtId="164" fontId="16" fillId="0" borderId="42" xfId="17" applyNumberFormat="1" applyFont="1" applyFill="1" applyBorder="1" applyAlignment="1">
      <alignment horizontal="right"/>
    </xf>
    <xf numFmtId="0" fontId="21" fillId="0" borderId="0" xfId="0" applyFont="1"/>
  </cellXfs>
  <cellStyles count="28">
    <cellStyle name="¬µrka" xfId="1"/>
    <cellStyle name="Celkem" xfId="2" builtinId="25" customBuiltin="1"/>
    <cellStyle name="Comma" xfId="3"/>
    <cellStyle name="Currency" xfId="4"/>
    <cellStyle name="Date" xfId="5"/>
    <cellStyle name="Datum" xfId="6"/>
    <cellStyle name="Finanční0" xfId="7"/>
    <cellStyle name="Fixed" xfId="8"/>
    <cellStyle name="Heading1" xfId="9"/>
    <cellStyle name="Heading2" xfId="10"/>
    <cellStyle name="LO" xfId="11"/>
    <cellStyle name="M·na" xfId="12"/>
    <cellStyle name="Měna0" xfId="13"/>
    <cellStyle name="Nadpis1" xfId="14"/>
    <cellStyle name="Nadpis2" xfId="15"/>
    <cellStyle name="normální" xfId="0" builtinId="0"/>
    <cellStyle name="normální 13" xfId="16"/>
    <cellStyle name="normální_Cerpani" xfId="17"/>
    <cellStyle name="normální_dítě_1" xfId="18"/>
    <cellStyle name="normální_Nez0600h" xfId="19"/>
    <cellStyle name="PB_TR10" xfId="20"/>
    <cellStyle name="Percent" xfId="21"/>
    <cellStyle name="Pevní" xfId="22"/>
    <cellStyle name="Pevný" xfId="23"/>
    <cellStyle name="Procenta" xfId="24"/>
    <cellStyle name="Total" xfId="25"/>
    <cellStyle name="Záhlaví 1" xfId="26"/>
    <cellStyle name="Záhlaví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/E/VYVOJ/konst_A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\E\VYVOJ\konst_A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o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Y/E/NEMOCENS/MODEL/AKTBE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\E\STAT_UDZ\ROK1999\STAV1299\Se&#353;it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Pojistenci_CSS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%20H/E/M&#282;S&#205;&#268;N&#282;/Bilance_plneni_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Rozpocet\BILANCE\Bilance_plneni_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DN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B\E\DUCHODY\VYPOCET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duch_A"/>
      <sheetName val="duch_B"/>
      <sheetName val="S_pocvys"/>
      <sheetName val="predc_vyse"/>
      <sheetName val="predc_poc"/>
      <sheetName val="predc_RNvyse"/>
      <sheetName val="predc_RNpoc"/>
      <sheetName val="staro_novo"/>
      <sheetName val="podil_zv"/>
      <sheetName val="S_mzd"/>
      <sheetName val="rozl"/>
      <sheetName val="rozl (200)"/>
      <sheetName val="rozl (500)"/>
      <sheetName val="rozl(200)G"/>
      <sheetName val="rozl(500)G"/>
      <sheetName val="char"/>
      <sheetName val="NPpoc"/>
      <sheetName val="NPvys"/>
      <sheetName val="odA69"/>
      <sheetName val="real_S"/>
      <sheetName val="S_mzda"/>
    </sheetNames>
    <sheetDataSet>
      <sheetData sheetId="0">
        <row r="42">
          <cell r="A42" t="str">
            <v>zakov_2</v>
          </cell>
          <cell r="B42" t="str">
            <v>C:\B\E\RUZNE</v>
          </cell>
          <cell r="F42" t="str">
            <v>propojen na :</v>
          </cell>
        </row>
        <row r="43">
          <cell r="A43" t="str">
            <v>k_VVZ_R</v>
          </cell>
          <cell r="B43" t="str">
            <v>='C:\B\E\VYVOJ\[konst_A_2.xls]ka_VVZ'!$A$4:$G$79</v>
          </cell>
        </row>
        <row r="44">
          <cell r="A44" t="str">
            <v>Kdatu</v>
          </cell>
          <cell r="B44" t="str">
            <v>=S_pocvys!$A$8</v>
          </cell>
        </row>
        <row r="45">
          <cell r="A45" t="str">
            <v>RED</v>
          </cell>
          <cell r="B45" t="str">
            <v>='C:\B\E\DUCHODY\VYPOCET3.XLS'!RED</v>
          </cell>
        </row>
        <row r="46">
          <cell r="A46" t="str">
            <v>zzCESTA</v>
          </cell>
          <cell r="B46" t="str">
            <v>=popis!$B$37</v>
          </cell>
        </row>
        <row r="47">
          <cell r="A47" t="str">
            <v>zzNAZVY</v>
          </cell>
          <cell r="B47" t="str">
            <v>=popis!$A$38:$B$88</v>
          </cell>
        </row>
        <row r="48">
          <cell r="A48" t="str">
            <v>ZZPROPOJENI</v>
          </cell>
          <cell r="B48" t="str">
            <v>=popis!$F$37</v>
          </cell>
        </row>
        <row r="49">
          <cell r="A49" t="str">
            <v>ZZSOUBOR</v>
          </cell>
          <cell r="B49" t="str">
            <v>=popis!$A$37</v>
          </cell>
        </row>
      </sheetData>
      <sheetData sheetId="1"/>
      <sheetData sheetId="2"/>
      <sheetData sheetId="3">
        <row r="8">
          <cell r="A8">
            <v>36525</v>
          </cell>
        </row>
      </sheetData>
      <sheetData sheetId="4"/>
      <sheetData sheetId="5"/>
      <sheetData sheetId="6"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7">
        <row r="4">
          <cell r="L4" t="str">
            <v>C:\B\E\STAT_UDZ\ROK1999\STAV1299\</v>
          </cell>
        </row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ONSTRUKCE"/>
      <sheetName val="VSTUP soukr"/>
      <sheetName val="MZDY"/>
      <sheetName val="NÁKLADY"/>
      <sheetName val="DANĚ"/>
      <sheetName val="data pro graf"/>
      <sheetName val="příjem"/>
      <sheetName val="zadej VÝSTUP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DIF_a"/>
      <sheetName val="DIF_b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poj_M"/>
      <sheetName val="poj_R"/>
      <sheetName val="poj_Rc"/>
      <sheetName val="Npoj_prehl"/>
      <sheetName val="Dpoj_preh"/>
      <sheetName val="poj_R_vyv"/>
      <sheetName val="poj_Rc_vyv"/>
      <sheetName val="Pojistenci_CSSZ"/>
    </sheetNames>
    <definedNames>
      <definedName name="POJ_M" refersTo="='poj_M'!$A$1:$J$65536"/>
    </definedNames>
    <sheetDataSet>
      <sheetData sheetId="0"/>
      <sheetData sheetId="1">
        <row r="2">
          <cell r="A2" t="str">
            <v>Počet pojištěnců v jednotlivých měsících</v>
          </cell>
        </row>
        <row r="4">
          <cell r="B4" t="str">
            <v>Velké</v>
          </cell>
          <cell r="C4" t="str">
            <v>Malé</v>
          </cell>
          <cell r="D4" t="str">
            <v>OSVČ</v>
          </cell>
          <cell r="E4" t="str">
            <v>OSVČ</v>
          </cell>
          <cell r="F4" t="str">
            <v>OSVČ</v>
          </cell>
          <cell r="G4" t="str">
            <v>Celkem</v>
          </cell>
          <cell r="H4" t="str">
            <v xml:space="preserve">Celkem </v>
          </cell>
          <cell r="J4" t="str">
            <v>Celkem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vykonávající</v>
          </cell>
          <cell r="E5" t="str">
            <v>povin. platit</v>
          </cell>
          <cell r="F5" t="str">
            <v>účastni na</v>
          </cell>
          <cell r="G5" t="str">
            <v>důchodově</v>
          </cell>
          <cell r="H5" t="str">
            <v>nemocensky</v>
          </cell>
          <cell r="J5" t="str">
            <v>důchodově</v>
          </cell>
        </row>
        <row r="6">
          <cell r="B6" t="str">
            <v>VO</v>
          </cell>
          <cell r="C6" t="str">
            <v>MO</v>
          </cell>
          <cell r="D6" t="str">
            <v>činnost</v>
          </cell>
          <cell r="E6" t="str">
            <v>zál. na DP</v>
          </cell>
          <cell r="F6" t="str">
            <v>nem. poj.</v>
          </cell>
          <cell r="G6" t="str">
            <v>pojištění *)</v>
          </cell>
          <cell r="H6" t="str">
            <v>pojištění</v>
          </cell>
          <cell r="J6" t="str">
            <v>pojištění **)</v>
          </cell>
        </row>
        <row r="7">
          <cell r="A7">
            <v>1997</v>
          </cell>
        </row>
        <row r="8">
          <cell r="A8" t="str">
            <v>leden</v>
          </cell>
          <cell r="B8">
            <v>3792630</v>
          </cell>
          <cell r="C8">
            <v>892218</v>
          </cell>
          <cell r="D8">
            <v>724274</v>
          </cell>
          <cell r="E8">
            <v>557695</v>
          </cell>
          <cell r="F8">
            <v>344312</v>
          </cell>
          <cell r="G8">
            <v>5242543</v>
          </cell>
          <cell r="H8">
            <v>5029160</v>
          </cell>
          <cell r="J8">
            <v>5409122</v>
          </cell>
        </row>
        <row r="9">
          <cell r="A9" t="str">
            <v>únor</v>
          </cell>
          <cell r="B9">
            <v>3634295</v>
          </cell>
          <cell r="C9">
            <v>876571</v>
          </cell>
          <cell r="D9">
            <v>732305</v>
          </cell>
          <cell r="E9">
            <v>578075</v>
          </cell>
          <cell r="F9">
            <v>355117</v>
          </cell>
          <cell r="G9">
            <v>5088941</v>
          </cell>
          <cell r="H9">
            <v>4865983</v>
          </cell>
          <cell r="J9">
            <v>5243171</v>
          </cell>
        </row>
        <row r="10">
          <cell r="A10" t="str">
            <v>březen</v>
          </cell>
          <cell r="B10">
            <v>3534340</v>
          </cell>
          <cell r="C10">
            <v>875412</v>
          </cell>
          <cell r="D10">
            <v>747099</v>
          </cell>
          <cell r="E10">
            <v>572964</v>
          </cell>
          <cell r="F10">
            <v>348522</v>
          </cell>
          <cell r="G10">
            <v>4982716</v>
          </cell>
          <cell r="H10">
            <v>4758274</v>
          </cell>
          <cell r="J10">
            <v>5156851</v>
          </cell>
        </row>
        <row r="11">
          <cell r="A11" t="str">
            <v>duben</v>
          </cell>
          <cell r="B11">
            <v>3683772</v>
          </cell>
          <cell r="C11">
            <v>905023</v>
          </cell>
          <cell r="D11">
            <v>767552</v>
          </cell>
          <cell r="E11">
            <v>574778</v>
          </cell>
          <cell r="F11">
            <v>344391</v>
          </cell>
          <cell r="G11">
            <v>5163573</v>
          </cell>
          <cell r="H11">
            <v>4933186</v>
          </cell>
          <cell r="J11">
            <v>5356347</v>
          </cell>
        </row>
        <row r="12">
          <cell r="A12" t="str">
            <v>květen</v>
          </cell>
          <cell r="B12">
            <v>3481582</v>
          </cell>
          <cell r="C12">
            <v>900606</v>
          </cell>
          <cell r="D12">
            <v>773922</v>
          </cell>
          <cell r="E12">
            <v>582547</v>
          </cell>
          <cell r="F12">
            <v>346409</v>
          </cell>
          <cell r="G12">
            <v>4964735</v>
          </cell>
          <cell r="H12">
            <v>4728597</v>
          </cell>
          <cell r="J12">
            <v>5156110</v>
          </cell>
        </row>
        <row r="13">
          <cell r="A13" t="str">
            <v>červen</v>
          </cell>
          <cell r="B13">
            <v>3573622</v>
          </cell>
          <cell r="C13">
            <v>904924</v>
          </cell>
          <cell r="D13">
            <v>777885</v>
          </cell>
          <cell r="E13">
            <v>587861</v>
          </cell>
          <cell r="F13">
            <v>346829</v>
          </cell>
          <cell r="G13">
            <v>5066407</v>
          </cell>
          <cell r="H13">
            <v>4825375</v>
          </cell>
          <cell r="J13">
            <v>5256431</v>
          </cell>
        </row>
        <row r="14">
          <cell r="A14" t="str">
            <v>červenec</v>
          </cell>
          <cell r="B14">
            <v>3620360</v>
          </cell>
          <cell r="C14">
            <v>868983</v>
          </cell>
          <cell r="D14">
            <v>782483</v>
          </cell>
          <cell r="E14">
            <v>592083</v>
          </cell>
          <cell r="F14">
            <v>344985</v>
          </cell>
          <cell r="G14">
            <v>5081426</v>
          </cell>
          <cell r="H14">
            <v>4834328</v>
          </cell>
          <cell r="J14">
            <v>5271826</v>
          </cell>
        </row>
        <row r="15">
          <cell r="A15" t="str">
            <v>srpen</v>
          </cell>
          <cell r="B15">
            <v>3404395</v>
          </cell>
          <cell r="C15">
            <v>877106</v>
          </cell>
          <cell r="D15">
            <v>787476</v>
          </cell>
          <cell r="E15">
            <v>593098</v>
          </cell>
          <cell r="F15">
            <v>343834</v>
          </cell>
          <cell r="G15">
            <v>4874599</v>
          </cell>
          <cell r="H15">
            <v>4625335</v>
          </cell>
          <cell r="J15">
            <v>5068977</v>
          </cell>
        </row>
        <row r="16">
          <cell r="A16" t="str">
            <v>září</v>
          </cell>
          <cell r="B16">
            <v>3540862</v>
          </cell>
          <cell r="C16">
            <v>902264</v>
          </cell>
          <cell r="D16">
            <v>793341</v>
          </cell>
          <cell r="E16">
            <v>600265</v>
          </cell>
          <cell r="F16">
            <v>344002</v>
          </cell>
          <cell r="G16">
            <v>5043391</v>
          </cell>
          <cell r="H16">
            <v>4787128</v>
          </cell>
          <cell r="J16">
            <v>5236467</v>
          </cell>
        </row>
        <row r="17">
          <cell r="A17" t="str">
            <v>říjen</v>
          </cell>
          <cell r="B17">
            <v>3575930</v>
          </cell>
          <cell r="C17">
            <v>915221</v>
          </cell>
          <cell r="D17">
            <v>798356</v>
          </cell>
          <cell r="E17">
            <v>603624</v>
          </cell>
          <cell r="F17">
            <v>340106</v>
          </cell>
          <cell r="G17">
            <v>5094775</v>
          </cell>
          <cell r="H17">
            <v>4831257</v>
          </cell>
          <cell r="J17">
            <v>5289507</v>
          </cell>
        </row>
        <row r="18">
          <cell r="A18" t="str">
            <v>listopad</v>
          </cell>
          <cell r="B18">
            <v>3446422</v>
          </cell>
          <cell r="C18">
            <v>925091</v>
          </cell>
          <cell r="D18">
            <v>802815</v>
          </cell>
          <cell r="E18">
            <v>605174</v>
          </cell>
          <cell r="F18">
            <v>339189</v>
          </cell>
          <cell r="G18">
            <v>4976687</v>
          </cell>
          <cell r="H18">
            <v>4710702</v>
          </cell>
          <cell r="J18">
            <v>5174328</v>
          </cell>
        </row>
        <row r="19">
          <cell r="A19" t="str">
            <v>prosinec</v>
          </cell>
          <cell r="B19">
            <v>3468469</v>
          </cell>
          <cell r="C19">
            <v>887761</v>
          </cell>
          <cell r="D19">
            <v>805103</v>
          </cell>
          <cell r="E19">
            <v>587879</v>
          </cell>
          <cell r="F19">
            <v>330720</v>
          </cell>
          <cell r="G19">
            <v>4944109</v>
          </cell>
          <cell r="H19">
            <v>4686950</v>
          </cell>
          <cell r="J19">
            <v>5161333</v>
          </cell>
        </row>
        <row r="20">
          <cell r="A20">
            <v>1998</v>
          </cell>
        </row>
        <row r="21">
          <cell r="A21" t="str">
            <v>leden</v>
          </cell>
          <cell r="B21">
            <v>3509529</v>
          </cell>
          <cell r="C21">
            <v>914509</v>
          </cell>
          <cell r="D21">
            <v>807190</v>
          </cell>
          <cell r="E21">
            <v>604140</v>
          </cell>
          <cell r="F21">
            <v>337914</v>
          </cell>
          <cell r="G21">
            <v>5028178</v>
          </cell>
          <cell r="H21">
            <v>4761952</v>
          </cell>
          <cell r="J21">
            <v>5231228</v>
          </cell>
        </row>
        <row r="22">
          <cell r="A22" t="str">
            <v>únor</v>
          </cell>
          <cell r="B22">
            <v>3336232</v>
          </cell>
          <cell r="C22">
            <v>939270</v>
          </cell>
          <cell r="D22">
            <v>812505</v>
          </cell>
          <cell r="E22">
            <v>602521</v>
          </cell>
          <cell r="F22">
            <v>337517</v>
          </cell>
          <cell r="G22">
            <v>4878023</v>
          </cell>
          <cell r="H22">
            <v>4613019</v>
          </cell>
          <cell r="J22">
            <v>5088007</v>
          </cell>
        </row>
        <row r="23">
          <cell r="A23" t="str">
            <v>březen</v>
          </cell>
          <cell r="B23">
            <v>3370356</v>
          </cell>
          <cell r="C23">
            <v>945544</v>
          </cell>
          <cell r="D23">
            <v>821963</v>
          </cell>
          <cell r="E23">
            <v>594043</v>
          </cell>
          <cell r="F23">
            <v>332242</v>
          </cell>
          <cell r="G23">
            <v>4909943</v>
          </cell>
          <cell r="H23">
            <v>4648142</v>
          </cell>
          <cell r="J23">
            <v>5137863</v>
          </cell>
        </row>
        <row r="24">
          <cell r="A24" t="str">
            <v>duben</v>
          </cell>
          <cell r="B24">
            <v>3380879</v>
          </cell>
          <cell r="C24">
            <v>916450</v>
          </cell>
          <cell r="D24">
            <v>834884</v>
          </cell>
          <cell r="E24">
            <v>589457</v>
          </cell>
          <cell r="F24">
            <v>330445</v>
          </cell>
          <cell r="G24">
            <v>4886786</v>
          </cell>
          <cell r="H24">
            <v>4627774</v>
          </cell>
          <cell r="J24">
            <v>5132213</v>
          </cell>
        </row>
        <row r="25">
          <cell r="A25" t="str">
            <v>květen</v>
          </cell>
          <cell r="B25">
            <v>3411308</v>
          </cell>
          <cell r="C25">
            <v>897060</v>
          </cell>
          <cell r="D25">
            <v>842486</v>
          </cell>
          <cell r="E25">
            <v>596358</v>
          </cell>
          <cell r="F25">
            <v>332448</v>
          </cell>
          <cell r="G25">
            <v>4904726</v>
          </cell>
          <cell r="H25">
            <v>4640816</v>
          </cell>
          <cell r="J25">
            <v>5150854</v>
          </cell>
        </row>
        <row r="26">
          <cell r="A26" t="str">
            <v>červen</v>
          </cell>
          <cell r="B26">
            <v>3390737</v>
          </cell>
          <cell r="C26">
            <v>908944</v>
          </cell>
          <cell r="D26">
            <v>845260</v>
          </cell>
          <cell r="E26">
            <v>600169</v>
          </cell>
          <cell r="F26">
            <v>332372</v>
          </cell>
          <cell r="G26">
            <v>4899850</v>
          </cell>
          <cell r="H26">
            <v>4632053</v>
          </cell>
          <cell r="J26">
            <v>5144941</v>
          </cell>
        </row>
        <row r="27">
          <cell r="A27" t="str">
            <v>červenec</v>
          </cell>
          <cell r="B27">
            <v>3430058</v>
          </cell>
          <cell r="C27">
            <v>905043</v>
          </cell>
          <cell r="D27">
            <v>849687</v>
          </cell>
          <cell r="E27">
            <v>602944</v>
          </cell>
          <cell r="F27">
            <v>331478</v>
          </cell>
          <cell r="G27">
            <v>4938045</v>
          </cell>
          <cell r="H27">
            <v>4666579</v>
          </cell>
          <cell r="J27">
            <v>5184788</v>
          </cell>
        </row>
        <row r="28">
          <cell r="A28" t="str">
            <v>srpen</v>
          </cell>
          <cell r="B28">
            <v>3210012</v>
          </cell>
          <cell r="C28">
            <v>903927</v>
          </cell>
          <cell r="D28">
            <v>852660</v>
          </cell>
          <cell r="E28">
            <v>605684</v>
          </cell>
          <cell r="F28">
            <v>330361</v>
          </cell>
          <cell r="G28">
            <v>4719623</v>
          </cell>
          <cell r="H28">
            <v>4444300</v>
          </cell>
          <cell r="J28">
            <v>4966599</v>
          </cell>
        </row>
        <row r="29">
          <cell r="A29" t="str">
            <v>září</v>
          </cell>
          <cell r="B29">
            <v>3430654</v>
          </cell>
          <cell r="C29">
            <v>912142</v>
          </cell>
          <cell r="D29">
            <v>856868</v>
          </cell>
          <cell r="E29">
            <v>608941</v>
          </cell>
          <cell r="F29">
            <v>330435</v>
          </cell>
          <cell r="G29">
            <v>4951737</v>
          </cell>
          <cell r="H29">
            <v>4673231</v>
          </cell>
          <cell r="J29">
            <v>5199664</v>
          </cell>
        </row>
        <row r="30">
          <cell r="A30" t="str">
            <v>říjen</v>
          </cell>
          <cell r="B30">
            <v>3349407</v>
          </cell>
          <cell r="C30">
            <v>913987</v>
          </cell>
          <cell r="D30">
            <v>861206</v>
          </cell>
          <cell r="E30">
            <v>611341</v>
          </cell>
          <cell r="F30">
            <v>330920</v>
          </cell>
          <cell r="G30">
            <v>4874735</v>
          </cell>
          <cell r="H30">
            <v>4594314</v>
          </cell>
          <cell r="J30">
            <v>5124600</v>
          </cell>
        </row>
        <row r="31">
          <cell r="A31" t="str">
            <v>listopad</v>
          </cell>
          <cell r="B31">
            <v>3318683</v>
          </cell>
          <cell r="C31">
            <v>866103</v>
          </cell>
          <cell r="D31">
            <v>864636</v>
          </cell>
          <cell r="E31">
            <v>612523</v>
          </cell>
          <cell r="F31">
            <v>329600</v>
          </cell>
          <cell r="G31">
            <v>4797309</v>
          </cell>
          <cell r="H31">
            <v>4514386</v>
          </cell>
          <cell r="J31">
            <v>5049422</v>
          </cell>
        </row>
        <row r="32">
          <cell r="A32" t="str">
            <v>prosinec</v>
          </cell>
          <cell r="B32">
            <v>3403814</v>
          </cell>
          <cell r="C32">
            <v>909648</v>
          </cell>
          <cell r="D32">
            <v>865637</v>
          </cell>
          <cell r="E32">
            <v>611226</v>
          </cell>
          <cell r="F32">
            <v>327285</v>
          </cell>
          <cell r="G32">
            <v>4924688</v>
          </cell>
          <cell r="H32">
            <v>4640747</v>
          </cell>
          <cell r="J32">
            <v>5179099</v>
          </cell>
        </row>
        <row r="33">
          <cell r="A33">
            <v>1999</v>
          </cell>
        </row>
        <row r="34">
          <cell r="A34" t="str">
            <v>leden</v>
          </cell>
          <cell r="B34">
            <v>3235920</v>
          </cell>
          <cell r="C34">
            <v>926666</v>
          </cell>
          <cell r="D34">
            <v>865154</v>
          </cell>
          <cell r="E34">
            <v>608565</v>
          </cell>
          <cell r="F34">
            <v>325843</v>
          </cell>
          <cell r="G34">
            <v>4771151</v>
          </cell>
          <cell r="H34">
            <v>4488429</v>
          </cell>
          <cell r="J34">
            <v>5027740</v>
          </cell>
        </row>
        <row r="35">
          <cell r="A35" t="str">
            <v>únor</v>
          </cell>
          <cell r="B35">
            <v>3198466</v>
          </cell>
          <cell r="C35">
            <v>893433</v>
          </cell>
          <cell r="D35">
            <v>867282</v>
          </cell>
          <cell r="E35">
            <v>606062</v>
          </cell>
          <cell r="F35">
            <v>325139</v>
          </cell>
          <cell r="G35">
            <v>4697961</v>
          </cell>
          <cell r="H35">
            <v>4417038</v>
          </cell>
          <cell r="J35">
            <v>4959181</v>
          </cell>
        </row>
        <row r="36">
          <cell r="A36" t="str">
            <v>březen</v>
          </cell>
          <cell r="B36">
            <v>3387952</v>
          </cell>
          <cell r="C36">
            <v>885075</v>
          </cell>
          <cell r="D36">
            <v>872803</v>
          </cell>
          <cell r="E36">
            <v>597985</v>
          </cell>
          <cell r="F36">
            <v>320196</v>
          </cell>
          <cell r="G36">
            <v>4871012</v>
          </cell>
          <cell r="H36">
            <v>4593223</v>
          </cell>
          <cell r="J36">
            <v>5145830</v>
          </cell>
        </row>
        <row r="37">
          <cell r="A37" t="str">
            <v>duben</v>
          </cell>
          <cell r="B37">
            <v>3276606</v>
          </cell>
          <cell r="C37">
            <v>882026</v>
          </cell>
          <cell r="D37">
            <v>882542</v>
          </cell>
          <cell r="E37">
            <v>595629</v>
          </cell>
          <cell r="F37">
            <v>319684</v>
          </cell>
          <cell r="G37">
            <v>4754261</v>
          </cell>
          <cell r="H37">
            <v>4478316</v>
          </cell>
          <cell r="J37">
            <v>5041174</v>
          </cell>
        </row>
        <row r="38">
          <cell r="A38" t="str">
            <v>květen</v>
          </cell>
          <cell r="B38">
            <v>3220481</v>
          </cell>
          <cell r="C38">
            <v>865603</v>
          </cell>
          <cell r="D38">
            <v>889954</v>
          </cell>
          <cell r="E38">
            <v>605115</v>
          </cell>
          <cell r="F38">
            <v>323808</v>
          </cell>
          <cell r="G38">
            <v>4691199</v>
          </cell>
          <cell r="H38">
            <v>4409892</v>
          </cell>
          <cell r="J38">
            <v>4976038</v>
          </cell>
        </row>
        <row r="39">
          <cell r="A39" t="str">
            <v>červen</v>
          </cell>
          <cell r="B39">
            <v>3267626</v>
          </cell>
          <cell r="C39">
            <v>880197</v>
          </cell>
          <cell r="D39">
            <v>892319</v>
          </cell>
          <cell r="E39">
            <v>609075</v>
          </cell>
          <cell r="F39">
            <v>323854</v>
          </cell>
          <cell r="G39">
            <v>4756898</v>
          </cell>
          <cell r="H39">
            <v>4471677</v>
          </cell>
          <cell r="J39">
            <v>5040142</v>
          </cell>
        </row>
        <row r="40">
          <cell r="A40" t="str">
            <v>červenec</v>
          </cell>
          <cell r="B40">
            <v>3277809</v>
          </cell>
          <cell r="C40">
            <v>869571</v>
          </cell>
          <cell r="D40">
            <v>895272</v>
          </cell>
          <cell r="E40">
            <v>611225</v>
          </cell>
          <cell r="F40">
            <v>322139</v>
          </cell>
          <cell r="G40">
            <v>4758605</v>
          </cell>
          <cell r="H40">
            <v>4469519</v>
          </cell>
          <cell r="J40">
            <v>5042652</v>
          </cell>
        </row>
        <row r="41">
          <cell r="A41" t="str">
            <v>srpen</v>
          </cell>
          <cell r="B41">
            <v>3151052</v>
          </cell>
          <cell r="C41">
            <v>875373</v>
          </cell>
          <cell r="D41">
            <v>899473</v>
          </cell>
          <cell r="E41">
            <v>614407</v>
          </cell>
          <cell r="F41">
            <v>320448</v>
          </cell>
          <cell r="G41">
            <v>4640832</v>
          </cell>
          <cell r="H41">
            <v>4346873</v>
          </cell>
          <cell r="J41">
            <v>4925898</v>
          </cell>
        </row>
        <row r="42">
          <cell r="A42" t="str">
            <v>září</v>
          </cell>
          <cell r="B42">
            <v>3175165</v>
          </cell>
          <cell r="C42">
            <v>869860</v>
          </cell>
          <cell r="D42">
            <v>903519</v>
          </cell>
          <cell r="E42">
            <v>617160</v>
          </cell>
          <cell r="F42">
            <v>320464</v>
          </cell>
          <cell r="G42">
            <v>4662185</v>
          </cell>
          <cell r="H42">
            <v>4365489</v>
          </cell>
          <cell r="J42">
            <v>4948544</v>
          </cell>
        </row>
        <row r="43">
          <cell r="A43" t="str">
            <v>říjen</v>
          </cell>
          <cell r="B43">
            <v>3188782</v>
          </cell>
          <cell r="C43">
            <v>875642</v>
          </cell>
          <cell r="D43">
            <v>907383</v>
          </cell>
          <cell r="E43">
            <v>619008</v>
          </cell>
          <cell r="F43">
            <v>320898</v>
          </cell>
          <cell r="G43">
            <v>4683432</v>
          </cell>
          <cell r="H43">
            <v>4385322</v>
          </cell>
          <cell r="J43">
            <v>4971807</v>
          </cell>
        </row>
        <row r="44">
          <cell r="A44" t="str">
            <v>listopad</v>
          </cell>
          <cell r="B44">
            <v>3207408</v>
          </cell>
          <cell r="C44">
            <v>888837</v>
          </cell>
          <cell r="D44">
            <v>909826</v>
          </cell>
          <cell r="E44">
            <v>619518</v>
          </cell>
          <cell r="F44">
            <v>320211</v>
          </cell>
          <cell r="G44">
            <v>4715763</v>
          </cell>
          <cell r="H44">
            <v>4416456</v>
          </cell>
          <cell r="J44">
            <v>5006071</v>
          </cell>
        </row>
        <row r="45">
          <cell r="A45" t="str">
            <v>prosinec</v>
          </cell>
          <cell r="B45">
            <v>3221533</v>
          </cell>
          <cell r="C45">
            <v>883857</v>
          </cell>
          <cell r="D45">
            <v>909604</v>
          </cell>
          <cell r="E45">
            <v>617508</v>
          </cell>
          <cell r="F45">
            <v>318080</v>
          </cell>
          <cell r="G45">
            <v>4722898</v>
          </cell>
          <cell r="H45">
            <v>4423470</v>
          </cell>
          <cell r="J45">
            <v>5014994</v>
          </cell>
        </row>
        <row r="46">
          <cell r="A46">
            <v>2000</v>
          </cell>
        </row>
        <row r="47">
          <cell r="A47" t="str">
            <v>leden</v>
          </cell>
          <cell r="B47">
            <v>3105851</v>
          </cell>
          <cell r="C47">
            <v>833585</v>
          </cell>
          <cell r="D47">
            <v>879466</v>
          </cell>
          <cell r="E47">
            <v>614578</v>
          </cell>
          <cell r="F47">
            <v>317173</v>
          </cell>
          <cell r="G47">
            <v>4554014</v>
          </cell>
          <cell r="H47">
            <v>4256609</v>
          </cell>
          <cell r="J47">
            <v>4818902</v>
          </cell>
        </row>
        <row r="48">
          <cell r="A48" t="str">
            <v>únor</v>
          </cell>
          <cell r="B48">
            <v>3099860</v>
          </cell>
          <cell r="C48">
            <v>848420</v>
          </cell>
          <cell r="D48">
            <v>911237</v>
          </cell>
          <cell r="E48">
            <v>612311</v>
          </cell>
          <cell r="F48">
            <v>316748</v>
          </cell>
          <cell r="G48">
            <v>4560591</v>
          </cell>
          <cell r="H48">
            <v>4265028</v>
          </cell>
          <cell r="J48">
            <v>4859517</v>
          </cell>
        </row>
        <row r="49">
          <cell r="A49" t="str">
            <v>březen</v>
          </cell>
          <cell r="B49">
            <v>3261372</v>
          </cell>
          <cell r="C49">
            <v>837806</v>
          </cell>
          <cell r="D49">
            <v>917800</v>
          </cell>
          <cell r="E49">
            <v>607140</v>
          </cell>
          <cell r="F49">
            <v>313301</v>
          </cell>
          <cell r="G49">
            <v>4706318</v>
          </cell>
          <cell r="H49">
            <v>4412479</v>
          </cell>
          <cell r="J49">
            <v>5016978</v>
          </cell>
        </row>
        <row r="50">
          <cell r="A50" t="str">
            <v>duben</v>
          </cell>
          <cell r="B50">
            <v>3106974</v>
          </cell>
          <cell r="C50">
            <v>799412</v>
          </cell>
          <cell r="D50">
            <v>927892</v>
          </cell>
          <cell r="E50">
            <v>606961</v>
          </cell>
          <cell r="F50">
            <v>313141</v>
          </cell>
          <cell r="G50">
            <v>4513347</v>
          </cell>
          <cell r="H50">
            <v>4219527</v>
          </cell>
          <cell r="J50">
            <v>4834278</v>
          </cell>
        </row>
        <row r="51">
          <cell r="A51" t="str">
            <v>květen</v>
          </cell>
          <cell r="B51">
            <v>3207665</v>
          </cell>
          <cell r="C51">
            <v>860936</v>
          </cell>
          <cell r="D51">
            <v>934722</v>
          </cell>
          <cell r="E51">
            <v>616252</v>
          </cell>
          <cell r="F51">
            <v>316240</v>
          </cell>
          <cell r="G51">
            <v>4684853</v>
          </cell>
          <cell r="H51">
            <v>4384841</v>
          </cell>
          <cell r="J51">
            <v>5003323</v>
          </cell>
        </row>
        <row r="52">
          <cell r="A52" t="str">
            <v>červen</v>
          </cell>
          <cell r="B52">
            <v>3166028</v>
          </cell>
          <cell r="C52">
            <v>849531</v>
          </cell>
          <cell r="D52">
            <v>936528</v>
          </cell>
          <cell r="E52">
            <v>619975</v>
          </cell>
          <cell r="F52">
            <v>316340</v>
          </cell>
          <cell r="G52">
            <v>4635534</v>
          </cell>
          <cell r="H52">
            <v>4331899</v>
          </cell>
          <cell r="J52">
            <v>4952087</v>
          </cell>
        </row>
        <row r="53">
          <cell r="A53" t="str">
            <v>červenec</v>
          </cell>
          <cell r="B53">
            <v>3133785</v>
          </cell>
          <cell r="C53">
            <v>841881</v>
          </cell>
          <cell r="D53">
            <v>938994</v>
          </cell>
          <cell r="E53">
            <v>622168</v>
          </cell>
          <cell r="F53">
            <v>314400</v>
          </cell>
          <cell r="G53">
            <v>4597834</v>
          </cell>
          <cell r="H53">
            <v>4290066</v>
          </cell>
          <cell r="J53">
            <v>4914660</v>
          </cell>
        </row>
        <row r="54">
          <cell r="A54" t="str">
            <v>srpen</v>
          </cell>
          <cell r="B54">
            <v>3184523</v>
          </cell>
          <cell r="C54">
            <v>862392</v>
          </cell>
          <cell r="D54">
            <v>941422</v>
          </cell>
          <cell r="E54">
            <v>624335</v>
          </cell>
          <cell r="F54">
            <v>312380</v>
          </cell>
          <cell r="G54">
            <v>4671250</v>
          </cell>
          <cell r="H54">
            <v>4359295</v>
          </cell>
          <cell r="J54">
            <v>4988337</v>
          </cell>
        </row>
        <row r="55">
          <cell r="A55" t="str">
            <v>září</v>
          </cell>
          <cell r="B55">
            <v>3135543</v>
          </cell>
          <cell r="C55">
            <v>848217</v>
          </cell>
          <cell r="D55">
            <v>944002</v>
          </cell>
          <cell r="E55">
            <v>626505</v>
          </cell>
          <cell r="F55">
            <v>312259</v>
          </cell>
          <cell r="G55">
            <v>4610265</v>
          </cell>
          <cell r="H55">
            <v>4296019</v>
          </cell>
          <cell r="J55">
            <v>4927762</v>
          </cell>
        </row>
        <row r="56">
          <cell r="A56" t="str">
            <v>říjen</v>
          </cell>
          <cell r="B56">
            <v>3257190</v>
          </cell>
          <cell r="C56">
            <v>864732</v>
          </cell>
          <cell r="D56">
            <v>946384</v>
          </cell>
          <cell r="E56">
            <v>627789</v>
          </cell>
          <cell r="F56">
            <v>311244</v>
          </cell>
          <cell r="G56">
            <v>4749711</v>
          </cell>
          <cell r="H56">
            <v>4433166</v>
          </cell>
          <cell r="J56">
            <v>5068306</v>
          </cell>
        </row>
        <row r="57">
          <cell r="A57" t="str">
            <v>listopad</v>
          </cell>
          <cell r="B57">
            <v>3179552</v>
          </cell>
          <cell r="C57">
            <v>867070</v>
          </cell>
          <cell r="D57">
            <v>948164</v>
          </cell>
          <cell r="E57">
            <v>627420</v>
          </cell>
          <cell r="F57">
            <v>310264</v>
          </cell>
          <cell r="G57">
            <v>4674042</v>
          </cell>
          <cell r="H57">
            <v>4356886</v>
          </cell>
          <cell r="J57">
            <v>4994786</v>
          </cell>
        </row>
        <row r="58">
          <cell r="A58" t="str">
            <v>prosinec</v>
          </cell>
          <cell r="B58">
            <v>3184160</v>
          </cell>
          <cell r="C58">
            <v>851142</v>
          </cell>
          <cell r="D58">
            <v>947844</v>
          </cell>
          <cell r="E58">
            <v>625672</v>
          </cell>
          <cell r="F58">
            <v>308499</v>
          </cell>
          <cell r="G58">
            <v>4660974</v>
          </cell>
          <cell r="H58">
            <v>4343801</v>
          </cell>
          <cell r="J58">
            <v>4983146</v>
          </cell>
        </row>
        <row r="59">
          <cell r="A59">
            <v>2001</v>
          </cell>
        </row>
        <row r="60">
          <cell r="A60" t="str">
            <v>leden</v>
          </cell>
          <cell r="B60">
            <v>3202157</v>
          </cell>
          <cell r="C60">
            <v>855256</v>
          </cell>
          <cell r="D60">
            <v>943506</v>
          </cell>
          <cell r="E60">
            <v>621363</v>
          </cell>
          <cell r="F60">
            <v>306374</v>
          </cell>
          <cell r="G60">
            <v>4678776</v>
          </cell>
          <cell r="H60">
            <v>4363787</v>
          </cell>
          <cell r="J60">
            <v>5000919</v>
          </cell>
        </row>
        <row r="61">
          <cell r="A61" t="str">
            <v>únor</v>
          </cell>
          <cell r="B61">
            <v>3057014</v>
          </cell>
          <cell r="C61">
            <v>863312</v>
          </cell>
          <cell r="D61">
            <v>944100</v>
          </cell>
          <cell r="E61">
            <v>619034</v>
          </cell>
          <cell r="F61">
            <v>305892</v>
          </cell>
          <cell r="G61">
            <v>4539360</v>
          </cell>
          <cell r="H61">
            <v>4226218</v>
          </cell>
          <cell r="J61">
            <v>4864426</v>
          </cell>
        </row>
        <row r="62">
          <cell r="A62" t="str">
            <v>březen</v>
          </cell>
          <cell r="B62">
            <v>3296980</v>
          </cell>
          <cell r="C62">
            <v>875153</v>
          </cell>
          <cell r="D62">
            <v>947625</v>
          </cell>
          <cell r="E62">
            <v>614218</v>
          </cell>
          <cell r="F62">
            <v>301941</v>
          </cell>
          <cell r="G62">
            <v>4786351</v>
          </cell>
          <cell r="H62">
            <v>4474074</v>
          </cell>
          <cell r="J62">
            <v>5119758</v>
          </cell>
        </row>
        <row r="63">
          <cell r="A63" t="str">
            <v>duben</v>
          </cell>
          <cell r="B63">
            <v>3210344</v>
          </cell>
          <cell r="C63">
            <v>875594</v>
          </cell>
          <cell r="D63">
            <v>955315</v>
          </cell>
          <cell r="E63">
            <v>618816</v>
          </cell>
          <cell r="F63">
            <v>303008</v>
          </cell>
          <cell r="G63">
            <v>4704754</v>
          </cell>
          <cell r="H63">
            <v>4388946</v>
          </cell>
          <cell r="J63">
            <v>5041253</v>
          </cell>
        </row>
        <row r="64">
          <cell r="A64" t="str">
            <v>květen</v>
          </cell>
          <cell r="B64">
            <v>3242451</v>
          </cell>
          <cell r="C64">
            <v>887790</v>
          </cell>
          <cell r="D64">
            <v>959612</v>
          </cell>
          <cell r="E64">
            <v>627076</v>
          </cell>
          <cell r="F64">
            <v>306354</v>
          </cell>
          <cell r="G64">
            <v>4757317</v>
          </cell>
          <cell r="H64">
            <v>4436595</v>
          </cell>
          <cell r="J64">
            <v>5089853</v>
          </cell>
        </row>
        <row r="65">
          <cell r="A65" t="str">
            <v>červen</v>
          </cell>
          <cell r="B65">
            <v>3153294</v>
          </cell>
          <cell r="C65">
            <v>904900</v>
          </cell>
          <cell r="D65">
            <v>960056</v>
          </cell>
          <cell r="E65">
            <v>630125</v>
          </cell>
          <cell r="F65">
            <v>306185</v>
          </cell>
          <cell r="G65">
            <v>4688319</v>
          </cell>
          <cell r="H65">
            <v>4364379</v>
          </cell>
          <cell r="J65">
            <v>5018250</v>
          </cell>
        </row>
        <row r="66">
          <cell r="A66" t="str">
            <v>červenec</v>
          </cell>
          <cell r="B66">
            <v>3166138</v>
          </cell>
          <cell r="C66">
            <v>896522</v>
          </cell>
          <cell r="D66">
            <v>961481</v>
          </cell>
          <cell r="E66">
            <v>632074</v>
          </cell>
          <cell r="F66">
            <v>304401</v>
          </cell>
          <cell r="G66">
            <v>4694734</v>
          </cell>
          <cell r="H66">
            <v>4367061</v>
          </cell>
          <cell r="J66">
            <v>5024141</v>
          </cell>
        </row>
        <row r="67">
          <cell r="A67" t="str">
            <v>srpen</v>
          </cell>
          <cell r="B67">
            <v>3152586</v>
          </cell>
          <cell r="C67">
            <v>894555</v>
          </cell>
          <cell r="D67">
            <v>963421</v>
          </cell>
          <cell r="E67">
            <v>633880</v>
          </cell>
          <cell r="F67">
            <v>303233</v>
          </cell>
          <cell r="G67">
            <v>4681021</v>
          </cell>
          <cell r="H67">
            <v>4350374</v>
          </cell>
          <cell r="J67">
            <v>5010562</v>
          </cell>
        </row>
        <row r="68">
          <cell r="A68" t="str">
            <v>září</v>
          </cell>
          <cell r="B68">
            <v>3169406</v>
          </cell>
          <cell r="C68">
            <v>892552</v>
          </cell>
          <cell r="D68">
            <v>965535</v>
          </cell>
          <cell r="E68">
            <v>635429</v>
          </cell>
          <cell r="F68">
            <v>302912</v>
          </cell>
          <cell r="G68">
            <v>4697387</v>
          </cell>
          <cell r="H68">
            <v>4364870</v>
          </cell>
          <cell r="J68">
            <v>5027493</v>
          </cell>
        </row>
        <row r="69">
          <cell r="A69" t="str">
            <v>říjen</v>
          </cell>
          <cell r="B69">
            <v>3295944</v>
          </cell>
          <cell r="C69">
            <v>905870</v>
          </cell>
          <cell r="D69">
            <v>966970</v>
          </cell>
          <cell r="E69">
            <v>636089</v>
          </cell>
          <cell r="F69">
            <v>302334</v>
          </cell>
          <cell r="G69">
            <v>4837903</v>
          </cell>
          <cell r="H69">
            <v>4504148</v>
          </cell>
          <cell r="J69">
            <v>5168784</v>
          </cell>
        </row>
        <row r="70">
          <cell r="A70" t="str">
            <v>listopad</v>
          </cell>
          <cell r="B70">
            <v>3179412</v>
          </cell>
          <cell r="C70">
            <v>920096</v>
          </cell>
          <cell r="D70">
            <v>967295</v>
          </cell>
          <cell r="E70">
            <v>635613</v>
          </cell>
          <cell r="F70">
            <v>301385</v>
          </cell>
          <cell r="G70">
            <v>4735121</v>
          </cell>
          <cell r="H70">
            <v>4400893</v>
          </cell>
          <cell r="J70">
            <v>5066803</v>
          </cell>
        </row>
        <row r="71">
          <cell r="A71" t="str">
            <v>prosinec</v>
          </cell>
          <cell r="B71">
            <v>2999655</v>
          </cell>
          <cell r="C71">
            <v>895851</v>
          </cell>
          <cell r="D71">
            <v>964554</v>
          </cell>
          <cell r="E71">
            <v>632893</v>
          </cell>
          <cell r="F71">
            <v>299607</v>
          </cell>
          <cell r="G71">
            <v>4528399</v>
          </cell>
          <cell r="H71">
            <v>4195113</v>
          </cell>
          <cell r="J71">
            <v>4860060</v>
          </cell>
        </row>
        <row r="72">
          <cell r="A72">
            <v>2002</v>
          </cell>
        </row>
        <row r="73">
          <cell r="A73" t="str">
            <v>leden</v>
          </cell>
          <cell r="B73">
            <v>3318004</v>
          </cell>
          <cell r="C73">
            <v>894606</v>
          </cell>
          <cell r="D73">
            <v>958666</v>
          </cell>
          <cell r="E73">
            <v>627828</v>
          </cell>
          <cell r="F73">
            <v>297749</v>
          </cell>
          <cell r="G73">
            <v>4840438</v>
          </cell>
          <cell r="H73">
            <v>4510359</v>
          </cell>
          <cell r="J73">
            <v>5171276</v>
          </cell>
        </row>
        <row r="74">
          <cell r="A74" t="str">
            <v>únor</v>
          </cell>
          <cell r="B74">
            <v>3053550</v>
          </cell>
          <cell r="C74">
            <v>889480</v>
          </cell>
          <cell r="D74">
            <v>960110</v>
          </cell>
          <cell r="E74">
            <v>625965</v>
          </cell>
          <cell r="F74">
            <v>297770</v>
          </cell>
          <cell r="G74">
            <v>4568995</v>
          </cell>
          <cell r="H74">
            <v>4240800</v>
          </cell>
          <cell r="J74">
            <v>4903140</v>
          </cell>
        </row>
        <row r="75">
          <cell r="A75" t="str">
            <v>březen</v>
          </cell>
          <cell r="B75">
            <v>3192232</v>
          </cell>
          <cell r="C75">
            <v>900071</v>
          </cell>
          <cell r="D75">
            <v>964604</v>
          </cell>
          <cell r="E75">
            <v>624837</v>
          </cell>
          <cell r="F75">
            <v>295581</v>
          </cell>
          <cell r="G75">
            <v>4717140</v>
          </cell>
          <cell r="H75">
            <v>4387884</v>
          </cell>
          <cell r="J75">
            <v>5056907</v>
          </cell>
        </row>
        <row r="76">
          <cell r="A76" t="str">
            <v>duben</v>
          </cell>
          <cell r="B76">
            <v>3150008</v>
          </cell>
          <cell r="C76">
            <v>911125</v>
          </cell>
          <cell r="D76">
            <v>972654</v>
          </cell>
          <cell r="E76">
            <v>632940</v>
          </cell>
          <cell r="F76">
            <v>297589</v>
          </cell>
          <cell r="G76">
            <v>4694073</v>
          </cell>
          <cell r="H76">
            <v>4358722</v>
          </cell>
          <cell r="J76">
            <v>5033787</v>
          </cell>
        </row>
        <row r="77">
          <cell r="A77" t="str">
            <v>květen</v>
          </cell>
          <cell r="B77">
            <v>3197777</v>
          </cell>
          <cell r="C77">
            <v>922235</v>
          </cell>
          <cell r="D77">
            <v>977006</v>
          </cell>
          <cell r="E77">
            <v>641229</v>
          </cell>
          <cell r="F77">
            <v>300604</v>
          </cell>
          <cell r="G77">
            <v>4761241</v>
          </cell>
          <cell r="H77">
            <v>4420616</v>
          </cell>
          <cell r="J77">
            <v>5097018</v>
          </cell>
        </row>
        <row r="78">
          <cell r="A78" t="str">
            <v>červen</v>
          </cell>
          <cell r="B78">
            <v>3094179</v>
          </cell>
          <cell r="C78">
            <v>913939</v>
          </cell>
          <cell r="D78">
            <v>977703</v>
          </cell>
          <cell r="E78">
            <v>644118</v>
          </cell>
          <cell r="F78">
            <v>301088</v>
          </cell>
          <cell r="G78">
            <v>4652236</v>
          </cell>
          <cell r="H78">
            <v>4309206</v>
          </cell>
          <cell r="J78">
            <v>4985821</v>
          </cell>
        </row>
        <row r="79">
          <cell r="A79" t="str">
            <v>červenec</v>
          </cell>
          <cell r="B79">
            <v>3274821</v>
          </cell>
          <cell r="C79">
            <v>923790</v>
          </cell>
          <cell r="D79">
            <v>979257</v>
          </cell>
          <cell r="E79">
            <v>646663</v>
          </cell>
          <cell r="F79">
            <v>299957</v>
          </cell>
          <cell r="G79">
            <v>4845274</v>
          </cell>
          <cell r="H79">
            <v>4498568</v>
          </cell>
          <cell r="J79">
            <v>5177868</v>
          </cell>
        </row>
        <row r="80">
          <cell r="A80" t="str">
            <v>srpen</v>
          </cell>
          <cell r="B80">
            <v>3129930</v>
          </cell>
          <cell r="C80">
            <v>912990</v>
          </cell>
          <cell r="D80">
            <v>980389</v>
          </cell>
          <cell r="E80">
            <v>647878</v>
          </cell>
          <cell r="F80">
            <v>298788</v>
          </cell>
          <cell r="G80">
            <v>4690798</v>
          </cell>
          <cell r="H80">
            <v>4341708</v>
          </cell>
          <cell r="J80">
            <v>5023309</v>
          </cell>
        </row>
        <row r="81">
          <cell r="A81" t="str">
            <v>září</v>
          </cell>
          <cell r="B81">
            <v>3118634</v>
          </cell>
          <cell r="C81">
            <v>907476</v>
          </cell>
          <cell r="D81">
            <v>982856</v>
          </cell>
          <cell r="E81">
            <v>649608</v>
          </cell>
          <cell r="F81">
            <v>298519</v>
          </cell>
          <cell r="G81">
            <v>4675718</v>
          </cell>
          <cell r="H81">
            <v>4324629</v>
          </cell>
          <cell r="J81">
            <v>5008966</v>
          </cell>
        </row>
        <row r="82">
          <cell r="A82" t="str">
            <v>říjen</v>
          </cell>
          <cell r="B82">
            <v>3206968</v>
          </cell>
          <cell r="C82">
            <v>925246</v>
          </cell>
          <cell r="D82">
            <v>984601</v>
          </cell>
          <cell r="E82">
            <v>650493</v>
          </cell>
          <cell r="F82">
            <v>298603</v>
          </cell>
          <cell r="G82">
            <v>4782707</v>
          </cell>
          <cell r="H82">
            <v>4430817</v>
          </cell>
          <cell r="J82">
            <v>5116815</v>
          </cell>
        </row>
        <row r="83">
          <cell r="A83" t="str">
            <v>listopad</v>
          </cell>
          <cell r="B83">
            <v>3116266</v>
          </cell>
          <cell r="C83">
            <v>928376</v>
          </cell>
          <cell r="D83">
            <v>985060</v>
          </cell>
          <cell r="E83">
            <v>650168</v>
          </cell>
          <cell r="F83">
            <v>298147</v>
          </cell>
          <cell r="G83">
            <v>4694810</v>
          </cell>
          <cell r="H83">
            <v>4342789</v>
          </cell>
          <cell r="J83">
            <v>5029702</v>
          </cell>
        </row>
        <row r="84">
          <cell r="A84" t="str">
            <v>prosinec</v>
          </cell>
          <cell r="B84">
            <v>3027008</v>
          </cell>
          <cell r="C84">
            <v>906610</v>
          </cell>
          <cell r="D84">
            <v>983336</v>
          </cell>
          <cell r="E84">
            <v>648029</v>
          </cell>
          <cell r="F84">
            <v>296528</v>
          </cell>
          <cell r="G84">
            <v>4581647</v>
          </cell>
          <cell r="H84">
            <v>4230146</v>
          </cell>
          <cell r="J84">
            <v>4916954</v>
          </cell>
        </row>
        <row r="85">
          <cell r="A85">
            <v>2003</v>
          </cell>
        </row>
        <row r="86">
          <cell r="A86" t="str">
            <v>leden</v>
          </cell>
          <cell r="B86">
            <v>3257150</v>
          </cell>
          <cell r="C86">
            <v>895682</v>
          </cell>
          <cell r="D86">
            <v>978321</v>
          </cell>
          <cell r="E86">
            <v>643317</v>
          </cell>
          <cell r="F86">
            <v>294648</v>
          </cell>
          <cell r="G86">
            <v>4796149</v>
          </cell>
          <cell r="H86">
            <v>4447480</v>
          </cell>
          <cell r="J86">
            <v>5131153</v>
          </cell>
        </row>
        <row r="87">
          <cell r="A87" t="str">
            <v>únor</v>
          </cell>
          <cell r="B87">
            <v>3035990</v>
          </cell>
          <cell r="C87">
            <v>915423</v>
          </cell>
          <cell r="D87">
            <v>979308</v>
          </cell>
          <cell r="E87">
            <v>640941</v>
          </cell>
          <cell r="F87">
            <v>294489</v>
          </cell>
          <cell r="G87">
            <v>4592354</v>
          </cell>
          <cell r="H87">
            <v>4245902</v>
          </cell>
          <cell r="J87">
            <v>4930721</v>
          </cell>
        </row>
        <row r="88">
          <cell r="A88" t="str">
            <v>březen</v>
          </cell>
          <cell r="B88">
            <v>3094347</v>
          </cell>
          <cell r="C88">
            <v>927796</v>
          </cell>
          <cell r="D88">
            <v>982916</v>
          </cell>
          <cell r="E88">
            <v>633693</v>
          </cell>
          <cell r="F88">
            <v>291581</v>
          </cell>
          <cell r="G88">
            <v>4655836</v>
          </cell>
          <cell r="H88">
            <v>4313724</v>
          </cell>
          <cell r="J88">
            <v>5005059</v>
          </cell>
        </row>
        <row r="89">
          <cell r="A89" t="str">
            <v>duben</v>
          </cell>
          <cell r="B89">
            <v>3047574</v>
          </cell>
          <cell r="C89">
            <v>932528</v>
          </cell>
          <cell r="D89">
            <v>990548</v>
          </cell>
          <cell r="E89">
            <v>637293</v>
          </cell>
          <cell r="F89">
            <v>294015</v>
          </cell>
          <cell r="G89">
            <v>4617395</v>
          </cell>
          <cell r="H89">
            <v>4274117</v>
          </cell>
          <cell r="J89">
            <v>4970650</v>
          </cell>
        </row>
        <row r="90">
          <cell r="A90" t="str">
            <v>květen</v>
          </cell>
          <cell r="B90">
            <v>3139997</v>
          </cell>
          <cell r="C90">
            <v>947769</v>
          </cell>
          <cell r="D90">
            <v>994676</v>
          </cell>
          <cell r="E90">
            <v>644339</v>
          </cell>
          <cell r="F90">
            <v>297428</v>
          </cell>
          <cell r="G90">
            <v>4732105</v>
          </cell>
          <cell r="H90">
            <v>4385194</v>
          </cell>
          <cell r="J90">
            <v>5082442</v>
          </cell>
        </row>
        <row r="91">
          <cell r="A91" t="str">
            <v>červen</v>
          </cell>
          <cell r="B91">
            <v>3060593</v>
          </cell>
          <cell r="C91">
            <v>946206</v>
          </cell>
          <cell r="D91">
            <v>995708</v>
          </cell>
          <cell r="E91">
            <v>646883</v>
          </cell>
          <cell r="F91">
            <v>297304</v>
          </cell>
          <cell r="G91">
            <v>4653682</v>
          </cell>
          <cell r="H91">
            <v>4304103</v>
          </cell>
          <cell r="J91">
            <v>5002507</v>
          </cell>
        </row>
        <row r="92">
          <cell r="A92" t="str">
            <v>červenec</v>
          </cell>
          <cell r="B92">
            <v>3106661</v>
          </cell>
          <cell r="C92">
            <v>948467</v>
          </cell>
          <cell r="D92">
            <v>997199</v>
          </cell>
          <cell r="E92">
            <v>648661</v>
          </cell>
          <cell r="F92">
            <v>295765</v>
          </cell>
          <cell r="G92">
            <v>4703789</v>
          </cell>
          <cell r="H92">
            <v>4350893</v>
          </cell>
          <cell r="J92">
            <v>5052327</v>
          </cell>
        </row>
        <row r="93">
          <cell r="A93" t="str">
            <v>srpen</v>
          </cell>
          <cell r="B93">
            <v>3055058</v>
          </cell>
          <cell r="C93">
            <v>938787</v>
          </cell>
          <cell r="D93">
            <v>998700</v>
          </cell>
          <cell r="E93">
            <v>649638</v>
          </cell>
          <cell r="F93">
            <v>294966</v>
          </cell>
          <cell r="G93">
            <v>4643483</v>
          </cell>
          <cell r="H93">
            <v>4288811</v>
          </cell>
          <cell r="J93">
            <v>4992545</v>
          </cell>
        </row>
        <row r="94">
          <cell r="A94" t="str">
            <v>září</v>
          </cell>
          <cell r="B94">
            <v>3060692</v>
          </cell>
          <cell r="C94">
            <v>937603</v>
          </cell>
          <cell r="D94">
            <v>1000978</v>
          </cell>
          <cell r="E94">
            <v>651177</v>
          </cell>
          <cell r="F94">
            <v>295062</v>
          </cell>
          <cell r="G94">
            <v>4649472</v>
          </cell>
          <cell r="H94">
            <v>4293357</v>
          </cell>
          <cell r="J94">
            <v>4999273</v>
          </cell>
        </row>
        <row r="95">
          <cell r="A95" t="str">
            <v>říjen</v>
          </cell>
          <cell r="B95">
            <v>3094649</v>
          </cell>
          <cell r="C95">
            <v>952999</v>
          </cell>
          <cell r="D95">
            <v>1002086</v>
          </cell>
          <cell r="E95">
            <v>651823</v>
          </cell>
          <cell r="F95">
            <v>295034</v>
          </cell>
          <cell r="G95">
            <v>4699471</v>
          </cell>
          <cell r="H95">
            <v>4342682</v>
          </cell>
          <cell r="J95">
            <v>5049734</v>
          </cell>
        </row>
        <row r="96">
          <cell r="A96" t="str">
            <v>listopad</v>
          </cell>
          <cell r="B96">
            <v>3051169</v>
          </cell>
          <cell r="C96">
            <v>951447</v>
          </cell>
          <cell r="D96">
            <v>1001365</v>
          </cell>
          <cell r="E96">
            <v>650669</v>
          </cell>
          <cell r="F96">
            <v>294075</v>
          </cell>
          <cell r="G96">
            <v>4653285</v>
          </cell>
          <cell r="H96">
            <v>4296691</v>
          </cell>
          <cell r="J96">
            <v>5003981</v>
          </cell>
        </row>
        <row r="97">
          <cell r="A97" t="str">
            <v>prosinec</v>
          </cell>
          <cell r="B97">
            <v>3004465</v>
          </cell>
          <cell r="C97">
            <v>941023</v>
          </cell>
          <cell r="D97">
            <v>998520</v>
          </cell>
          <cell r="E97">
            <v>648486</v>
          </cell>
          <cell r="F97">
            <v>292329</v>
          </cell>
          <cell r="G97">
            <v>4593974</v>
          </cell>
          <cell r="H97">
            <v>4237817</v>
          </cell>
          <cell r="J97">
            <v>4944008</v>
          </cell>
        </row>
        <row r="98">
          <cell r="A98">
            <v>2004</v>
          </cell>
        </row>
        <row r="99">
          <cell r="A99" t="str">
            <v>leden</v>
          </cell>
          <cell r="B99">
            <v>3213377</v>
          </cell>
          <cell r="C99">
            <v>917491</v>
          </cell>
          <cell r="D99">
            <v>982957</v>
          </cell>
          <cell r="E99">
            <v>639241</v>
          </cell>
          <cell r="F99">
            <v>286602</v>
          </cell>
          <cell r="G99">
            <v>4770109</v>
          </cell>
          <cell r="H99">
            <v>4417470</v>
          </cell>
          <cell r="J99">
            <v>5113825</v>
          </cell>
        </row>
        <row r="100">
          <cell r="A100" t="str">
            <v>únor</v>
          </cell>
          <cell r="B100">
            <v>2967152</v>
          </cell>
          <cell r="C100">
            <v>909680</v>
          </cell>
          <cell r="D100">
            <v>975146</v>
          </cell>
          <cell r="E100">
            <v>642264</v>
          </cell>
          <cell r="F100">
            <v>285232</v>
          </cell>
          <cell r="G100">
            <v>4519096</v>
          </cell>
          <cell r="H100">
            <v>4162064</v>
          </cell>
          <cell r="J100">
            <v>4851978</v>
          </cell>
        </row>
        <row r="101">
          <cell r="A101" t="str">
            <v>březen</v>
          </cell>
          <cell r="B101">
            <v>3109390</v>
          </cell>
          <cell r="C101">
            <v>934604</v>
          </cell>
          <cell r="D101">
            <v>968010</v>
          </cell>
          <cell r="E101">
            <v>676092</v>
          </cell>
          <cell r="F101">
            <v>284117</v>
          </cell>
          <cell r="G101">
            <v>4720086</v>
          </cell>
          <cell r="H101">
            <v>4328111</v>
          </cell>
          <cell r="J101">
            <v>5012004</v>
          </cell>
        </row>
        <row r="102">
          <cell r="A102" t="str">
            <v>duben</v>
          </cell>
          <cell r="B102">
            <v>3055484</v>
          </cell>
          <cell r="C102">
            <v>939918</v>
          </cell>
          <cell r="D102">
            <v>966957</v>
          </cell>
          <cell r="E102">
            <v>728877</v>
          </cell>
          <cell r="F102">
            <v>284324</v>
          </cell>
          <cell r="G102">
            <v>4724279</v>
          </cell>
          <cell r="H102">
            <v>4279726</v>
          </cell>
          <cell r="J102">
            <v>4962359</v>
          </cell>
        </row>
        <row r="103">
          <cell r="A103" t="str">
            <v>květen</v>
          </cell>
          <cell r="B103">
            <v>3057249</v>
          </cell>
          <cell r="C103">
            <v>952971</v>
          </cell>
          <cell r="D103">
            <v>965774</v>
          </cell>
          <cell r="E103">
            <v>744988</v>
          </cell>
          <cell r="F103">
            <v>284149</v>
          </cell>
          <cell r="G103">
            <v>4755208</v>
          </cell>
          <cell r="H103">
            <v>4294369</v>
          </cell>
          <cell r="J103">
            <v>4975994</v>
          </cell>
        </row>
        <row r="104">
          <cell r="A104" t="str">
            <v>červen</v>
          </cell>
          <cell r="B104">
            <v>3082386</v>
          </cell>
          <cell r="C104">
            <v>959292</v>
          </cell>
          <cell r="D104">
            <v>962814</v>
          </cell>
          <cell r="E104">
            <v>750591</v>
          </cell>
          <cell r="F104">
            <v>281856</v>
          </cell>
          <cell r="G104">
            <v>4792269</v>
          </cell>
          <cell r="H104">
            <v>4323534</v>
          </cell>
          <cell r="J104">
            <v>5004492</v>
          </cell>
        </row>
        <row r="105">
          <cell r="A105" t="str">
            <v>červenec</v>
          </cell>
          <cell r="B105">
            <v>3106374</v>
          </cell>
          <cell r="C105">
            <v>954158</v>
          </cell>
          <cell r="D105">
            <v>961029</v>
          </cell>
          <cell r="E105">
            <v>755318</v>
          </cell>
          <cell r="F105">
            <v>277934</v>
          </cell>
          <cell r="G105">
            <v>4815850</v>
          </cell>
          <cell r="H105">
            <v>4338466</v>
          </cell>
          <cell r="J105">
            <v>5021561</v>
          </cell>
        </row>
        <row r="106">
          <cell r="A106" t="str">
            <v>srpen</v>
          </cell>
          <cell r="B106">
            <v>3072445</v>
          </cell>
          <cell r="C106">
            <v>954686</v>
          </cell>
          <cell r="D106">
            <v>960078</v>
          </cell>
          <cell r="E106">
            <v>757087</v>
          </cell>
          <cell r="F106">
            <v>274972</v>
          </cell>
          <cell r="G106">
            <v>4784218</v>
          </cell>
          <cell r="H106">
            <v>4302103</v>
          </cell>
          <cell r="J106">
            <v>4987209</v>
          </cell>
        </row>
        <row r="107">
          <cell r="A107" t="str">
            <v>září</v>
          </cell>
          <cell r="B107">
            <v>3082148</v>
          </cell>
          <cell r="C107">
            <v>951542</v>
          </cell>
          <cell r="D107">
            <v>959283</v>
          </cell>
          <cell r="E107">
            <v>758861</v>
          </cell>
          <cell r="F107">
            <v>274038</v>
          </cell>
          <cell r="G107">
            <v>4792551</v>
          </cell>
          <cell r="H107">
            <v>4307728</v>
          </cell>
          <cell r="J107">
            <v>4992973</v>
          </cell>
        </row>
        <row r="108">
          <cell r="A108" t="str">
            <v>říjen</v>
          </cell>
          <cell r="B108">
            <v>3098595</v>
          </cell>
          <cell r="C108">
            <v>960582</v>
          </cell>
          <cell r="D108">
            <v>957676</v>
          </cell>
          <cell r="E108">
            <v>759325</v>
          </cell>
          <cell r="F108">
            <v>272853</v>
          </cell>
          <cell r="G108">
            <v>4818502</v>
          </cell>
          <cell r="H108">
            <v>4332030</v>
          </cell>
          <cell r="J108">
            <v>5016853</v>
          </cell>
        </row>
        <row r="109">
          <cell r="A109" t="str">
            <v>listopad</v>
          </cell>
          <cell r="B109">
            <v>3144108</v>
          </cell>
          <cell r="C109">
            <v>970066</v>
          </cell>
          <cell r="D109">
            <v>952801</v>
          </cell>
          <cell r="E109">
            <v>756293</v>
          </cell>
          <cell r="F109">
            <v>270913</v>
          </cell>
          <cell r="G109">
            <v>0</v>
          </cell>
          <cell r="H109">
            <v>0</v>
          </cell>
          <cell r="J109">
            <v>0</v>
          </cell>
        </row>
        <row r="110">
          <cell r="A110" t="str">
            <v>prosinec</v>
          </cell>
          <cell r="B110">
            <v>3125092</v>
          </cell>
          <cell r="C110">
            <v>966150</v>
          </cell>
          <cell r="D110">
            <v>945508</v>
          </cell>
          <cell r="E110">
            <v>750307</v>
          </cell>
          <cell r="F110">
            <v>267524</v>
          </cell>
          <cell r="G110">
            <v>0</v>
          </cell>
          <cell r="H110">
            <v>0</v>
          </cell>
          <cell r="J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3145896</v>
          </cell>
          <cell r="C112">
            <v>920541</v>
          </cell>
          <cell r="D112">
            <v>928308</v>
          </cell>
          <cell r="E112">
            <v>748778</v>
          </cell>
          <cell r="F112">
            <v>261297</v>
          </cell>
          <cell r="G112">
            <v>4815215</v>
          </cell>
          <cell r="H112">
            <v>4327734</v>
          </cell>
          <cell r="J112">
            <v>4994745</v>
          </cell>
        </row>
        <row r="113">
          <cell r="A113" t="str">
            <v>*) podle počtu OSVČ povinných platit zálohy na DP</v>
          </cell>
          <cell r="B113">
            <v>2979492</v>
          </cell>
          <cell r="C113">
            <v>918914</v>
          </cell>
          <cell r="D113">
            <v>923856</v>
          </cell>
          <cell r="E113">
            <v>742681</v>
          </cell>
          <cell r="F113">
            <v>259126</v>
          </cell>
          <cell r="G113">
            <v>4641087</v>
          </cell>
          <cell r="H113">
            <v>4157532</v>
          </cell>
          <cell r="J113">
            <v>4822262</v>
          </cell>
        </row>
        <row r="114">
          <cell r="A114" t="str">
            <v>**) podle počtu OSVČ vykonávajících činnost</v>
          </cell>
          <cell r="B114">
            <v>3192063</v>
          </cell>
          <cell r="C114">
            <v>943933</v>
          </cell>
          <cell r="D114">
            <v>920467</v>
          </cell>
          <cell r="E114">
            <v>738786</v>
          </cell>
          <cell r="F114">
            <v>257351</v>
          </cell>
          <cell r="G114">
            <v>4874782</v>
          </cell>
          <cell r="H114">
            <v>4393347</v>
          </cell>
          <cell r="J114">
            <v>5056463</v>
          </cell>
        </row>
        <row r="115">
          <cell r="A115" t="str">
            <v>duben</v>
          </cell>
          <cell r="B115">
            <v>3107776</v>
          </cell>
          <cell r="C115">
            <v>954767</v>
          </cell>
          <cell r="D115">
            <v>921385</v>
          </cell>
          <cell r="E115">
            <v>738893</v>
          </cell>
          <cell r="F115">
            <v>256339</v>
          </cell>
          <cell r="G115">
            <v>4801436</v>
          </cell>
          <cell r="H115">
            <v>4318882</v>
          </cell>
          <cell r="J115">
            <v>4983928</v>
          </cell>
        </row>
        <row r="116">
          <cell r="A116" t="str">
            <v>květen</v>
          </cell>
          <cell r="G116">
            <v>0</v>
          </cell>
          <cell r="H116">
            <v>0</v>
          </cell>
          <cell r="J116">
            <v>0</v>
          </cell>
        </row>
        <row r="117">
          <cell r="A117" t="str">
            <v>červen</v>
          </cell>
          <cell r="G117">
            <v>0</v>
          </cell>
          <cell r="H117">
            <v>0</v>
          </cell>
          <cell r="J117">
            <v>0</v>
          </cell>
        </row>
        <row r="118">
          <cell r="A118" t="str">
            <v>červenec</v>
          </cell>
          <cell r="G118">
            <v>0</v>
          </cell>
          <cell r="H118">
            <v>0</v>
          </cell>
          <cell r="J118">
            <v>0</v>
          </cell>
        </row>
        <row r="119">
          <cell r="A119" t="str">
            <v>srpen</v>
          </cell>
          <cell r="G119">
            <v>0</v>
          </cell>
          <cell r="H119">
            <v>0</v>
          </cell>
          <cell r="J119">
            <v>0</v>
          </cell>
        </row>
        <row r="120">
          <cell r="A120" t="str">
            <v>září</v>
          </cell>
          <cell r="G120">
            <v>0</v>
          </cell>
          <cell r="H120">
            <v>0</v>
          </cell>
          <cell r="J120">
            <v>0</v>
          </cell>
        </row>
        <row r="121">
          <cell r="A121" t="str">
            <v>říjen</v>
          </cell>
          <cell r="G121">
            <v>0</v>
          </cell>
          <cell r="H121">
            <v>0</v>
          </cell>
          <cell r="J121">
            <v>0</v>
          </cell>
        </row>
        <row r="122">
          <cell r="A122" t="str">
            <v>listopad</v>
          </cell>
          <cell r="G122">
            <v>0</v>
          </cell>
          <cell r="H122">
            <v>0</v>
          </cell>
          <cell r="J122">
            <v>0</v>
          </cell>
        </row>
        <row r="123">
          <cell r="A123" t="str">
            <v>prosinec</v>
          </cell>
          <cell r="G123">
            <v>0</v>
          </cell>
          <cell r="H123">
            <v>0</v>
          </cell>
          <cell r="J123">
            <v>0</v>
          </cell>
        </row>
        <row r="125">
          <cell r="A125" t="str">
            <v>Zdroj: Účetní zprávy ČSSZ</v>
          </cell>
        </row>
        <row r="126">
          <cell r="A126" t="str">
            <v>*) podle počtu OSVČ povinných platit zálohy na DP</v>
          </cell>
        </row>
        <row r="127">
          <cell r="A127" t="str">
            <v>**) podle počtu OSVČ vykonávajících činnost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PLNENI"/>
      <sheetName val="popis"/>
    </sheetNames>
    <sheetDataSet>
      <sheetData sheetId="0"/>
      <sheetData sheetId="1">
        <row r="2">
          <cell r="A2" t="str">
            <v>Bilance dávkových příjmů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26468523</v>
          </cell>
          <cell r="D7">
            <v>4351105</v>
          </cell>
          <cell r="E7">
            <v>3659853</v>
          </cell>
          <cell r="F7">
            <v>1163</v>
          </cell>
          <cell r="G7">
            <v>34480644</v>
          </cell>
        </row>
        <row r="8">
          <cell r="A8" t="str">
            <v>březen</v>
          </cell>
          <cell r="C8">
            <v>38743958</v>
          </cell>
          <cell r="D8">
            <v>6378563</v>
          </cell>
          <cell r="E8">
            <v>5358440</v>
          </cell>
          <cell r="F8">
            <v>1381</v>
          </cell>
          <cell r="G8">
            <v>50482342</v>
          </cell>
        </row>
        <row r="9">
          <cell r="A9" t="str">
            <v>duben</v>
          </cell>
          <cell r="C9">
            <v>51515777</v>
          </cell>
          <cell r="D9">
            <v>8491856</v>
          </cell>
          <cell r="E9">
            <v>7125688</v>
          </cell>
          <cell r="F9">
            <v>1540</v>
          </cell>
          <cell r="G9">
            <v>67134861</v>
          </cell>
        </row>
        <row r="10">
          <cell r="A10" t="str">
            <v>květen</v>
          </cell>
          <cell r="C10">
            <v>64637778</v>
          </cell>
          <cell r="D10">
            <v>10661309</v>
          </cell>
          <cell r="E10">
            <v>8941266</v>
          </cell>
          <cell r="F10">
            <v>1753</v>
          </cell>
          <cell r="G10">
            <v>84242106</v>
          </cell>
        </row>
        <row r="11">
          <cell r="A11" t="str">
            <v>červen</v>
          </cell>
          <cell r="C11">
            <v>79275408</v>
          </cell>
          <cell r="D11">
            <v>12793958</v>
          </cell>
          <cell r="E11">
            <v>10966814</v>
          </cell>
          <cell r="F11">
            <v>2181</v>
          </cell>
          <cell r="G11">
            <v>103038361</v>
          </cell>
        </row>
        <row r="12">
          <cell r="A12" t="str">
            <v>červenec</v>
          </cell>
          <cell r="C12">
            <v>93076971</v>
          </cell>
          <cell r="D12">
            <v>15356937</v>
          </cell>
          <cell r="E12">
            <v>12885065</v>
          </cell>
          <cell r="F12">
            <v>2162</v>
          </cell>
          <cell r="G12">
            <v>121321135</v>
          </cell>
        </row>
        <row r="13">
          <cell r="A13" t="str">
            <v>srpen</v>
          </cell>
          <cell r="C13">
            <v>106907141</v>
          </cell>
          <cell r="D13">
            <v>17612603</v>
          </cell>
          <cell r="E13">
            <v>14790655</v>
          </cell>
          <cell r="F13">
            <v>2293</v>
          </cell>
          <cell r="G13">
            <v>139312692</v>
          </cell>
        </row>
        <row r="14">
          <cell r="A14" t="str">
            <v>září</v>
          </cell>
          <cell r="C14">
            <v>120373800</v>
          </cell>
          <cell r="D14">
            <v>19829163</v>
          </cell>
          <cell r="E14">
            <v>16654152</v>
          </cell>
          <cell r="F14">
            <v>2467</v>
          </cell>
          <cell r="G14">
            <v>156859582</v>
          </cell>
        </row>
        <row r="15">
          <cell r="A15" t="str">
            <v>říjen</v>
          </cell>
          <cell r="C15">
            <v>134116194</v>
          </cell>
          <cell r="D15">
            <v>22092242</v>
          </cell>
          <cell r="E15">
            <v>18555865</v>
          </cell>
          <cell r="F15">
            <v>3174</v>
          </cell>
          <cell r="G15">
            <v>174767475</v>
          </cell>
        </row>
        <row r="16">
          <cell r="A16" t="str">
            <v>listopad</v>
          </cell>
          <cell r="C16">
            <v>148469529</v>
          </cell>
          <cell r="D16">
            <v>24457256</v>
          </cell>
          <cell r="E16">
            <v>20542010</v>
          </cell>
          <cell r="F16">
            <v>3574</v>
          </cell>
          <cell r="G16">
            <v>193472369</v>
          </cell>
        </row>
        <row r="17">
          <cell r="A17" t="str">
            <v>prosinec</v>
          </cell>
          <cell r="C17">
            <v>165600553</v>
          </cell>
          <cell r="D17">
            <v>27285499</v>
          </cell>
          <cell r="E17">
            <v>22912635</v>
          </cell>
          <cell r="F17">
            <v>3809</v>
          </cell>
          <cell r="G17">
            <v>215802496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29377522</v>
          </cell>
          <cell r="D20">
            <v>4536436</v>
          </cell>
          <cell r="E20">
            <v>4052801</v>
          </cell>
          <cell r="F20">
            <v>874</v>
          </cell>
          <cell r="G20">
            <v>37967633</v>
          </cell>
        </row>
        <row r="21">
          <cell r="A21" t="str">
            <v>březen</v>
          </cell>
          <cell r="C21">
            <v>42634600</v>
          </cell>
          <cell r="D21">
            <v>7001097</v>
          </cell>
          <cell r="E21">
            <v>5886899</v>
          </cell>
          <cell r="F21">
            <v>1095</v>
          </cell>
          <cell r="G21">
            <v>55523691</v>
          </cell>
        </row>
        <row r="22">
          <cell r="A22" t="str">
            <v>duben</v>
          </cell>
          <cell r="C22">
            <v>56769888</v>
          </cell>
          <cell r="D22">
            <v>9328762</v>
          </cell>
          <cell r="E22">
            <v>7842884</v>
          </cell>
          <cell r="F22">
            <v>1206</v>
          </cell>
          <cell r="G22">
            <v>73942740</v>
          </cell>
        </row>
        <row r="23">
          <cell r="A23" t="str">
            <v>květen</v>
          </cell>
          <cell r="C23">
            <v>71047304</v>
          </cell>
          <cell r="D23">
            <v>11677629</v>
          </cell>
          <cell r="E23">
            <v>9818340</v>
          </cell>
          <cell r="F23">
            <v>1416</v>
          </cell>
          <cell r="G23">
            <v>92544689</v>
          </cell>
        </row>
        <row r="24">
          <cell r="A24" t="str">
            <v>červen</v>
          </cell>
          <cell r="C24">
            <v>87180929</v>
          </cell>
          <cell r="D24">
            <v>14338559</v>
          </cell>
          <cell r="E24">
            <v>12050884</v>
          </cell>
          <cell r="F24">
            <v>1763</v>
          </cell>
          <cell r="G24">
            <v>113572135</v>
          </cell>
        </row>
        <row r="25">
          <cell r="A25" t="str">
            <v>červenec</v>
          </cell>
          <cell r="C25">
            <v>102198000</v>
          </cell>
          <cell r="D25">
            <v>16661716</v>
          </cell>
          <cell r="E25">
            <v>14129035</v>
          </cell>
          <cell r="F25">
            <v>1944</v>
          </cell>
          <cell r="G25">
            <v>132990695</v>
          </cell>
        </row>
        <row r="26">
          <cell r="A26" t="str">
            <v>srpen</v>
          </cell>
          <cell r="C26">
            <v>117425953</v>
          </cell>
          <cell r="D26">
            <v>19298075</v>
          </cell>
          <cell r="E26">
            <v>16236239</v>
          </cell>
          <cell r="F26">
            <v>2119</v>
          </cell>
          <cell r="G26">
            <v>152962386</v>
          </cell>
        </row>
        <row r="27">
          <cell r="A27" t="str">
            <v>září</v>
          </cell>
          <cell r="C27">
            <v>131893865</v>
          </cell>
          <cell r="D27">
            <v>21507482</v>
          </cell>
          <cell r="E27">
            <v>18237908</v>
          </cell>
          <cell r="F27">
            <v>2384</v>
          </cell>
          <cell r="G27">
            <v>171641639</v>
          </cell>
        </row>
        <row r="28">
          <cell r="A28" t="str">
            <v>říjen</v>
          </cell>
          <cell r="C28">
            <v>146688027</v>
          </cell>
          <cell r="D28">
            <v>24122535</v>
          </cell>
          <cell r="E28">
            <v>20284646</v>
          </cell>
          <cell r="F28">
            <v>2595</v>
          </cell>
          <cell r="G28">
            <v>191097803</v>
          </cell>
        </row>
        <row r="29">
          <cell r="A29" t="str">
            <v>listopad</v>
          </cell>
          <cell r="C29">
            <v>162180111</v>
          </cell>
          <cell r="D29">
            <v>26675460</v>
          </cell>
          <cell r="E29">
            <v>22428187</v>
          </cell>
          <cell r="F29">
            <v>3039</v>
          </cell>
          <cell r="G29">
            <v>211286797</v>
          </cell>
        </row>
        <row r="30">
          <cell r="A30" t="str">
            <v>prosinec</v>
          </cell>
          <cell r="C30">
            <v>180387177</v>
          </cell>
          <cell r="D30">
            <v>29653078</v>
          </cell>
          <cell r="E30">
            <v>24947550</v>
          </cell>
          <cell r="F30">
            <v>3436</v>
          </cell>
          <cell r="G30">
            <v>234991241</v>
          </cell>
        </row>
        <row r="31">
          <cell r="A31">
            <v>2002</v>
          </cell>
        </row>
        <row r="32">
          <cell r="A32" t="str">
            <v>leden</v>
          </cell>
          <cell r="G32">
            <v>0</v>
          </cell>
        </row>
        <row r="33">
          <cell r="A33" t="str">
            <v>únor</v>
          </cell>
          <cell r="C33">
            <v>30952436</v>
          </cell>
          <cell r="D33">
            <v>5138951</v>
          </cell>
          <cell r="E33">
            <v>4273599</v>
          </cell>
          <cell r="F33">
            <v>1394</v>
          </cell>
          <cell r="G33">
            <v>40366380</v>
          </cell>
        </row>
        <row r="34">
          <cell r="A34" t="str">
            <v>březen</v>
          </cell>
          <cell r="C34">
            <v>45572056</v>
          </cell>
          <cell r="D34">
            <v>7504840</v>
          </cell>
          <cell r="E34">
            <v>6296477</v>
          </cell>
          <cell r="F34">
            <v>2280</v>
          </cell>
          <cell r="G34">
            <v>59375653</v>
          </cell>
        </row>
        <row r="35">
          <cell r="A35" t="str">
            <v>duben</v>
          </cell>
          <cell r="C35">
            <v>60623313</v>
          </cell>
          <cell r="D35">
            <v>9912799</v>
          </cell>
          <cell r="E35">
            <v>8379043</v>
          </cell>
          <cell r="F35">
            <v>2613</v>
          </cell>
          <cell r="G35">
            <v>78917768</v>
          </cell>
        </row>
        <row r="36">
          <cell r="A36" t="str">
            <v>květen</v>
          </cell>
          <cell r="C36">
            <v>76525430</v>
          </cell>
          <cell r="D36">
            <v>12552743</v>
          </cell>
          <cell r="E36">
            <v>10579324</v>
          </cell>
          <cell r="F36">
            <v>3041</v>
          </cell>
          <cell r="G36">
            <v>99660538</v>
          </cell>
        </row>
        <row r="37">
          <cell r="A37" t="str">
            <v>červen</v>
          </cell>
          <cell r="C37">
            <v>93555021</v>
          </cell>
          <cell r="D37">
            <v>15291094</v>
          </cell>
          <cell r="E37">
            <v>12935868</v>
          </cell>
          <cell r="F37">
            <v>6082</v>
          </cell>
          <cell r="G37">
            <v>121788065</v>
          </cell>
        </row>
        <row r="38">
          <cell r="A38" t="str">
            <v>červenec</v>
          </cell>
          <cell r="C38">
            <v>109763436</v>
          </cell>
          <cell r="D38">
            <v>17956131</v>
          </cell>
          <cell r="E38">
            <v>15178733</v>
          </cell>
          <cell r="F38">
            <v>6276</v>
          </cell>
          <cell r="G38">
            <v>142904576</v>
          </cell>
        </row>
        <row r="39">
          <cell r="A39" t="str">
            <v>srpen</v>
          </cell>
          <cell r="C39">
            <v>125722087</v>
          </cell>
          <cell r="D39">
            <v>20556491</v>
          </cell>
          <cell r="E39">
            <v>17387122</v>
          </cell>
          <cell r="F39">
            <v>7294</v>
          </cell>
          <cell r="G39">
            <v>163672994</v>
          </cell>
        </row>
        <row r="40">
          <cell r="A40" t="str">
            <v>září</v>
          </cell>
          <cell r="C40">
            <v>140988207</v>
          </cell>
          <cell r="D40">
            <v>23134827</v>
          </cell>
          <cell r="E40">
            <v>19499671</v>
          </cell>
          <cell r="F40">
            <v>5420</v>
          </cell>
          <cell r="G40">
            <v>183628125</v>
          </cell>
        </row>
        <row r="41">
          <cell r="A41" t="str">
            <v>říjen</v>
          </cell>
          <cell r="C41">
            <v>156522857</v>
          </cell>
          <cell r="D41">
            <v>25701910</v>
          </cell>
          <cell r="E41">
            <v>21649154</v>
          </cell>
          <cell r="F41">
            <v>5643</v>
          </cell>
          <cell r="G41">
            <v>203879564</v>
          </cell>
        </row>
        <row r="42">
          <cell r="A42" t="str">
            <v>listopad</v>
          </cell>
          <cell r="C42">
            <v>172732715</v>
          </cell>
          <cell r="D42">
            <v>28358966</v>
          </cell>
          <cell r="E42">
            <v>23892131</v>
          </cell>
          <cell r="F42">
            <v>6166</v>
          </cell>
          <cell r="G42">
            <v>224989978</v>
          </cell>
        </row>
        <row r="43">
          <cell r="A43" t="str">
            <v>prosinec</v>
          </cell>
          <cell r="C43">
            <v>193400000</v>
          </cell>
          <cell r="D43">
            <v>31800000</v>
          </cell>
          <cell r="E43">
            <v>26800000</v>
          </cell>
          <cell r="F43">
            <v>7180.8558999999996</v>
          </cell>
          <cell r="G43">
            <v>252000000</v>
          </cell>
        </row>
        <row r="44">
          <cell r="A44">
            <v>2003</v>
          </cell>
        </row>
        <row r="45">
          <cell r="A45" t="str">
            <v>Zdroj: Bilance dávkových příjmů ČSSZ - platby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32720533.761539999</v>
          </cell>
          <cell r="D46">
            <v>5383973.4282099996</v>
          </cell>
          <cell r="E46">
            <v>4518884.06439</v>
          </cell>
          <cell r="F46">
            <v>1260.3406299999999</v>
          </cell>
          <cell r="G46">
            <v>42624651.594770007</v>
          </cell>
        </row>
        <row r="47">
          <cell r="A47" t="str">
            <v>prosinec</v>
          </cell>
          <cell r="C47" t="str">
            <v>údaje od Škorpíka 24/9/02</v>
          </cell>
          <cell r="D47">
            <v>7914587.5888999999</v>
          </cell>
          <cell r="E47">
            <v>6658653.0910999998</v>
          </cell>
          <cell r="F47">
            <v>2162.98632</v>
          </cell>
          <cell r="G47">
            <v>62760091.958019994</v>
          </cell>
        </row>
        <row r="48">
          <cell r="A48" t="str">
            <v>duben</v>
          </cell>
          <cell r="C48">
            <v>63769065.29434</v>
          </cell>
          <cell r="D48">
            <v>10481035.968730001</v>
          </cell>
          <cell r="E48">
            <v>8814947.6454099994</v>
          </cell>
          <cell r="F48">
            <v>2794.0381299999999</v>
          </cell>
          <cell r="G48">
            <v>83067842.946610004</v>
          </cell>
        </row>
        <row r="49">
          <cell r="A49" t="str">
            <v>květen</v>
          </cell>
          <cell r="C49">
            <v>80000258.406770006</v>
          </cell>
          <cell r="D49">
            <v>13084664.19417</v>
          </cell>
          <cell r="E49">
            <v>11060836.142279999</v>
          </cell>
          <cell r="F49">
            <v>3766.0989199999999</v>
          </cell>
          <cell r="G49">
            <v>104149524.84214</v>
          </cell>
        </row>
        <row r="50">
          <cell r="A50" t="str">
            <v>červen</v>
          </cell>
          <cell r="C50">
            <v>98019705.379460007</v>
          </cell>
          <cell r="D50">
            <v>16095153.169500001</v>
          </cell>
          <cell r="E50">
            <v>13554171.12817</v>
          </cell>
          <cell r="F50">
            <v>4304.42155</v>
          </cell>
          <cell r="G50">
            <v>127673334.09868</v>
          </cell>
        </row>
        <row r="51">
          <cell r="A51" t="str">
            <v>červenec</v>
          </cell>
          <cell r="C51">
            <v>115179246.57408001</v>
          </cell>
          <cell r="D51">
            <v>18916959.162560001</v>
          </cell>
          <cell r="E51">
            <v>15928328.95716</v>
          </cell>
          <cell r="F51">
            <v>4948.3158100000001</v>
          </cell>
          <cell r="G51">
            <v>150029483.00961</v>
          </cell>
        </row>
        <row r="52">
          <cell r="A52" t="str">
            <v>srpen</v>
          </cell>
          <cell r="C52">
            <v>132124959.59344999</v>
          </cell>
          <cell r="D52">
            <v>21699859.270160001</v>
          </cell>
          <cell r="E52">
            <v>18273188.983180001</v>
          </cell>
          <cell r="F52">
            <v>5322.5645699999995</v>
          </cell>
          <cell r="G52">
            <v>172103330.41136003</v>
          </cell>
        </row>
        <row r="53">
          <cell r="A53" t="str">
            <v>září</v>
          </cell>
          <cell r="C53">
            <v>148454437.65336001</v>
          </cell>
          <cell r="D53">
            <v>24377849.650929999</v>
          </cell>
          <cell r="E53">
            <v>20532586.988650002</v>
          </cell>
          <cell r="F53">
            <v>5854.0596500000001</v>
          </cell>
          <cell r="G53">
            <v>193370728.35258999</v>
          </cell>
        </row>
        <row r="54">
          <cell r="A54" t="str">
            <v>říjen</v>
          </cell>
          <cell r="C54">
            <v>165173778.68435001</v>
          </cell>
          <cell r="D54">
            <v>27118994.899799999</v>
          </cell>
          <cell r="E54">
            <v>22846003.76004</v>
          </cell>
          <cell r="F54">
            <v>6638.7887899999996</v>
          </cell>
          <cell r="G54">
            <v>215145416.13297999</v>
          </cell>
        </row>
        <row r="55">
          <cell r="A55" t="str">
            <v>listopad</v>
          </cell>
          <cell r="C55">
            <v>182173690.53692999</v>
          </cell>
          <cell r="D55">
            <v>29906276.999979999</v>
          </cell>
          <cell r="E55">
            <v>25198134.943229999</v>
          </cell>
          <cell r="F55">
            <v>6974.6874600000001</v>
          </cell>
          <cell r="G55">
            <v>237285077.16760001</v>
          </cell>
        </row>
        <row r="56">
          <cell r="A56" t="str">
            <v>prosinec</v>
          </cell>
          <cell r="C56">
            <v>202973123.37077001</v>
          </cell>
          <cell r="D56">
            <v>33316165.274220001</v>
          </cell>
          <cell r="E56">
            <v>28075779.51354</v>
          </cell>
          <cell r="F56">
            <v>7956.7389499999999</v>
          </cell>
          <cell r="G56">
            <v>264373024.89748001</v>
          </cell>
        </row>
        <row r="57">
          <cell r="A57">
            <v>2004</v>
          </cell>
        </row>
        <row r="58">
          <cell r="A58" t="str">
            <v>Zdroj: Bilance dávkových příjmů ČSSZ - platby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1.0553317190757385</v>
          </cell>
          <cell r="D59">
            <v>1.0555554254656059</v>
          </cell>
          <cell r="E59">
            <v>1.0553310038993882</v>
          </cell>
          <cell r="F59">
            <v>1.1080488260459314</v>
          </cell>
          <cell r="G59">
            <v>1.0553613404796709</v>
          </cell>
        </row>
        <row r="60">
          <cell r="A60" t="str">
            <v>Schválený rozpočet 2003</v>
          </cell>
          <cell r="C60">
            <v>56266418.631109998</v>
          </cell>
          <cell r="D60">
            <v>8567857.4682599995</v>
          </cell>
          <cell r="E60">
            <v>3209074.1489300001</v>
          </cell>
          <cell r="F60">
            <v>2255.6528699999999</v>
          </cell>
          <cell r="G60">
            <v>68045605.90117</v>
          </cell>
        </row>
        <row r="61">
          <cell r="A61" t="str">
            <v>duben</v>
          </cell>
          <cell r="C61">
            <v>205192318</v>
          </cell>
          <cell r="D61">
            <v>11448782.936969999</v>
          </cell>
          <cell r="E61">
            <v>4287907.1630300004</v>
          </cell>
          <cell r="F61">
            <v>2780.21893</v>
          </cell>
          <cell r="G61">
            <v>266645664</v>
          </cell>
        </row>
        <row r="62">
          <cell r="A62" t="str">
            <v>květen</v>
          </cell>
          <cell r="C62">
            <v>93970194.829089999</v>
          </cell>
          <cell r="D62">
            <v>14293006.913960001</v>
          </cell>
          <cell r="E62">
            <v>5362085.8160399999</v>
          </cell>
          <cell r="F62">
            <v>3667.4138200000002</v>
          </cell>
          <cell r="G62">
            <v>0</v>
          </cell>
        </row>
        <row r="63">
          <cell r="A63" t="str">
            <v>červen</v>
          </cell>
          <cell r="C63">
            <v>113860037.63854</v>
          </cell>
          <cell r="D63">
            <v>17267749.947870001</v>
          </cell>
          <cell r="E63">
            <v>6497887.6871600002</v>
          </cell>
          <cell r="F63">
            <v>4381.2061700000004</v>
          </cell>
          <cell r="G63">
            <v>0</v>
          </cell>
        </row>
        <row r="64">
          <cell r="A64" t="str">
            <v>červenec</v>
          </cell>
          <cell r="C64">
            <v>133632244.68700001</v>
          </cell>
          <cell r="D64">
            <v>20282875.683839999</v>
          </cell>
          <cell r="E64">
            <v>7627063.2097800002</v>
          </cell>
          <cell r="F64">
            <v>4999.9199600000002</v>
          </cell>
          <cell r="G64">
            <v>0</v>
          </cell>
        </row>
        <row r="65">
          <cell r="A65" t="str">
            <v>srpen</v>
          </cell>
          <cell r="C65">
            <v>153373617.99983001</v>
          </cell>
          <cell r="D65">
            <v>23261934.364500001</v>
          </cell>
          <cell r="E65">
            <v>8754450.5435499996</v>
          </cell>
          <cell r="F65">
            <v>5608.6685900000002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234377200</v>
          </cell>
          <cell r="G69">
            <v>282424278</v>
          </cell>
        </row>
        <row r="71">
          <cell r="A71" t="str">
            <v>Zdroj: Bilance dávkových příjmů ČSSZ - platby</v>
          </cell>
        </row>
        <row r="72">
          <cell r="C72">
            <v>1.0553317190757385</v>
          </cell>
          <cell r="D72">
            <v>1.0555554254656059</v>
          </cell>
          <cell r="E72">
            <v>1.0553310038993882</v>
          </cell>
          <cell r="F72">
            <v>1.1080488260459314</v>
          </cell>
          <cell r="G72">
            <v>1.0553613404796709</v>
          </cell>
        </row>
        <row r="73">
          <cell r="A73" t="str">
            <v>Schválený rozpočet 2003</v>
          </cell>
        </row>
        <row r="74">
          <cell r="C74">
            <v>205192318</v>
          </cell>
          <cell r="G74">
            <v>266645664</v>
          </cell>
        </row>
        <row r="76">
          <cell r="A76" t="str">
            <v>Schválený rozpočet 2004</v>
          </cell>
        </row>
        <row r="77">
          <cell r="C77">
            <v>234377165</v>
          </cell>
          <cell r="G77">
            <v>282732601</v>
          </cell>
        </row>
      </sheetData>
      <sheetData sheetId="2"/>
      <sheetData sheetId="3">
        <row r="2">
          <cell r="A2" t="str">
            <v>Bilance dávkových výdajů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bezmoc.</v>
          </cell>
          <cell r="F4" t="str">
            <v>přip+Slov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28851853</v>
          </cell>
          <cell r="D7">
            <v>5422307</v>
          </cell>
          <cell r="E7">
            <v>205646</v>
          </cell>
          <cell r="F7">
            <v>603</v>
          </cell>
          <cell r="G7">
            <v>34480409</v>
          </cell>
        </row>
        <row r="8">
          <cell r="A8" t="str">
            <v>březen</v>
          </cell>
          <cell r="C8">
            <v>45082063</v>
          </cell>
          <cell r="D8">
            <v>8313983</v>
          </cell>
          <cell r="E8">
            <v>318093</v>
          </cell>
          <cell r="F8">
            <v>896</v>
          </cell>
          <cell r="G8">
            <v>53715035</v>
          </cell>
        </row>
        <row r="9">
          <cell r="A9" t="str">
            <v>duben</v>
          </cell>
          <cell r="C9">
            <v>60103453</v>
          </cell>
          <cell r="D9">
            <v>10705107</v>
          </cell>
          <cell r="E9">
            <v>447237</v>
          </cell>
          <cell r="F9">
            <v>1220</v>
          </cell>
          <cell r="G9">
            <v>71257017</v>
          </cell>
        </row>
        <row r="10">
          <cell r="A10" t="str">
            <v>květen</v>
          </cell>
          <cell r="C10">
            <v>74007965</v>
          </cell>
          <cell r="D10">
            <v>12857637</v>
          </cell>
          <cell r="E10">
            <v>568317</v>
          </cell>
          <cell r="F10">
            <v>1523</v>
          </cell>
          <cell r="G10">
            <v>87435442</v>
          </cell>
        </row>
        <row r="11">
          <cell r="A11" t="str">
            <v>červen</v>
          </cell>
          <cell r="C11">
            <v>91366123</v>
          </cell>
          <cell r="D11">
            <v>14870164</v>
          </cell>
          <cell r="E11">
            <v>690087</v>
          </cell>
          <cell r="F11">
            <v>1843</v>
          </cell>
          <cell r="G11">
            <v>106928217</v>
          </cell>
        </row>
        <row r="12">
          <cell r="A12" t="str">
            <v>červenec</v>
          </cell>
          <cell r="C12">
            <v>103960561</v>
          </cell>
          <cell r="D12">
            <v>16787617</v>
          </cell>
          <cell r="E12">
            <v>811812</v>
          </cell>
          <cell r="F12">
            <v>2162</v>
          </cell>
          <cell r="G12">
            <v>121562152</v>
          </cell>
        </row>
        <row r="13">
          <cell r="A13" t="str">
            <v>srpen</v>
          </cell>
          <cell r="C13">
            <v>119024861</v>
          </cell>
          <cell r="D13">
            <v>18676447</v>
          </cell>
          <cell r="E13">
            <v>932556</v>
          </cell>
          <cell r="F13">
            <v>2497</v>
          </cell>
          <cell r="G13">
            <v>138636361</v>
          </cell>
        </row>
        <row r="14">
          <cell r="A14" t="str">
            <v>září</v>
          </cell>
          <cell r="C14">
            <v>134240679</v>
          </cell>
          <cell r="D14">
            <v>20565931</v>
          </cell>
          <cell r="E14">
            <v>1053961</v>
          </cell>
          <cell r="F14">
            <v>301208</v>
          </cell>
          <cell r="G14">
            <v>156161779</v>
          </cell>
        </row>
        <row r="15">
          <cell r="A15" t="str">
            <v>říjen</v>
          </cell>
          <cell r="C15">
            <v>149439878</v>
          </cell>
          <cell r="D15">
            <v>22592767</v>
          </cell>
          <cell r="E15">
            <v>1178250</v>
          </cell>
          <cell r="F15">
            <v>308770</v>
          </cell>
          <cell r="G15">
            <v>173519665</v>
          </cell>
        </row>
        <row r="16">
          <cell r="A16" t="str">
            <v>listopad</v>
          </cell>
          <cell r="C16">
            <v>164863069</v>
          </cell>
          <cell r="D16">
            <v>24913231</v>
          </cell>
          <cell r="E16">
            <v>1291234</v>
          </cell>
          <cell r="F16">
            <v>314679</v>
          </cell>
          <cell r="G16">
            <v>191382213</v>
          </cell>
        </row>
        <row r="17">
          <cell r="A17" t="str">
            <v>prosinec</v>
          </cell>
          <cell r="C17">
            <v>182191261</v>
          </cell>
          <cell r="D17">
            <v>27205515</v>
          </cell>
          <cell r="E17">
            <v>1421643</v>
          </cell>
          <cell r="F17">
            <v>320400</v>
          </cell>
          <cell r="G17">
            <v>211138819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29526395</v>
          </cell>
          <cell r="D20">
            <v>5179056</v>
          </cell>
          <cell r="E20">
            <v>225691</v>
          </cell>
          <cell r="F20">
            <v>14684</v>
          </cell>
          <cell r="G20">
            <v>34945826</v>
          </cell>
        </row>
        <row r="21">
          <cell r="A21" t="str">
            <v>březen</v>
          </cell>
          <cell r="C21">
            <v>47280976</v>
          </cell>
          <cell r="D21">
            <v>8213639</v>
          </cell>
          <cell r="E21">
            <v>353275</v>
          </cell>
          <cell r="F21">
            <v>20489</v>
          </cell>
          <cell r="G21">
            <v>55868379</v>
          </cell>
        </row>
        <row r="22">
          <cell r="A22" t="str">
            <v>duben</v>
          </cell>
          <cell r="C22">
            <v>64793718</v>
          </cell>
          <cell r="D22">
            <v>11144935</v>
          </cell>
          <cell r="E22">
            <v>479613</v>
          </cell>
          <cell r="F22">
            <v>25476</v>
          </cell>
          <cell r="G22">
            <v>76443742</v>
          </cell>
        </row>
        <row r="23">
          <cell r="A23" t="str">
            <v>květen</v>
          </cell>
          <cell r="C23">
            <v>79746753</v>
          </cell>
          <cell r="D23">
            <v>13670090</v>
          </cell>
          <cell r="E23">
            <v>605195</v>
          </cell>
          <cell r="F23">
            <v>30608</v>
          </cell>
          <cell r="G23">
            <v>94052646</v>
          </cell>
        </row>
        <row r="24">
          <cell r="A24" t="str">
            <v>červen</v>
          </cell>
          <cell r="C24">
            <v>98482453</v>
          </cell>
          <cell r="D24">
            <v>15956928</v>
          </cell>
          <cell r="E24">
            <v>733163</v>
          </cell>
          <cell r="F24">
            <v>35719</v>
          </cell>
          <cell r="G24">
            <v>115208263</v>
          </cell>
        </row>
        <row r="25">
          <cell r="A25" t="str">
            <v>červenec</v>
          </cell>
          <cell r="C25">
            <v>112108929</v>
          </cell>
          <cell r="D25">
            <v>18122122</v>
          </cell>
          <cell r="E25">
            <v>858316</v>
          </cell>
          <cell r="F25">
            <v>40564</v>
          </cell>
          <cell r="G25">
            <v>131129931</v>
          </cell>
        </row>
        <row r="26">
          <cell r="A26" t="str">
            <v>srpen</v>
          </cell>
          <cell r="C26">
            <v>129540278</v>
          </cell>
          <cell r="D26">
            <v>20144059</v>
          </cell>
          <cell r="E26">
            <v>981199</v>
          </cell>
          <cell r="F26">
            <v>44678</v>
          </cell>
          <cell r="G26">
            <v>150710214</v>
          </cell>
        </row>
        <row r="27">
          <cell r="A27" t="str">
            <v>září</v>
          </cell>
          <cell r="C27">
            <v>144578170</v>
          </cell>
          <cell r="D27">
            <v>22175304</v>
          </cell>
          <cell r="E27">
            <v>1108525</v>
          </cell>
          <cell r="F27">
            <v>2907</v>
          </cell>
          <cell r="G27">
            <v>167864906</v>
          </cell>
        </row>
        <row r="28">
          <cell r="A28" t="str">
            <v>říjen</v>
          </cell>
          <cell r="C28">
            <v>160913231</v>
          </cell>
          <cell r="D28">
            <v>24438333</v>
          </cell>
          <cell r="E28">
            <v>1246130</v>
          </cell>
          <cell r="F28">
            <v>3326</v>
          </cell>
          <cell r="G28">
            <v>186601020</v>
          </cell>
        </row>
        <row r="29">
          <cell r="A29" t="str">
            <v>listopad</v>
          </cell>
          <cell r="C29">
            <v>178860412</v>
          </cell>
          <cell r="D29">
            <v>27068516</v>
          </cell>
          <cell r="E29">
            <v>1377167</v>
          </cell>
          <cell r="F29">
            <v>3698</v>
          </cell>
          <cell r="G29">
            <v>207309793</v>
          </cell>
        </row>
        <row r="30">
          <cell r="A30" t="str">
            <v>prosinec</v>
          </cell>
          <cell r="C30">
            <v>196113711</v>
          </cell>
          <cell r="D30">
            <v>29585541</v>
          </cell>
          <cell r="E30">
            <v>1512333</v>
          </cell>
          <cell r="F30">
            <v>4022</v>
          </cell>
          <cell r="G30">
            <v>227215607</v>
          </cell>
        </row>
        <row r="31">
          <cell r="A31">
            <v>2002</v>
          </cell>
        </row>
        <row r="32">
          <cell r="A32" t="str">
            <v>leden</v>
          </cell>
          <cell r="D32">
            <v>2815789</v>
          </cell>
          <cell r="G32">
            <v>2815789</v>
          </cell>
        </row>
        <row r="33">
          <cell r="A33" t="str">
            <v>únor</v>
          </cell>
          <cell r="C33">
            <v>33820096</v>
          </cell>
          <cell r="D33">
            <v>5949939</v>
          </cell>
          <cell r="E33">
            <v>242229</v>
          </cell>
          <cell r="F33">
            <v>684</v>
          </cell>
          <cell r="G33">
            <v>40012948</v>
          </cell>
        </row>
        <row r="34">
          <cell r="A34" t="str">
            <v>březen</v>
          </cell>
          <cell r="C34">
            <v>52617234</v>
          </cell>
          <cell r="D34">
            <v>9001589</v>
          </cell>
          <cell r="E34">
            <v>381985</v>
          </cell>
          <cell r="F34">
            <v>1056</v>
          </cell>
          <cell r="G34">
            <v>62001864</v>
          </cell>
        </row>
        <row r="35">
          <cell r="A35" t="str">
            <v>duben</v>
          </cell>
          <cell r="C35">
            <v>70207864</v>
          </cell>
          <cell r="D35">
            <v>12017314</v>
          </cell>
          <cell r="E35">
            <v>521576</v>
          </cell>
          <cell r="F35">
            <v>1416</v>
          </cell>
          <cell r="G35">
            <v>82748170</v>
          </cell>
        </row>
        <row r="36">
          <cell r="A36" t="str">
            <v>květen</v>
          </cell>
          <cell r="C36">
            <v>87694965</v>
          </cell>
          <cell r="D36">
            <v>14854957</v>
          </cell>
          <cell r="E36">
            <v>661536</v>
          </cell>
          <cell r="F36">
            <v>1777</v>
          </cell>
          <cell r="G36">
            <v>103213235</v>
          </cell>
        </row>
        <row r="37">
          <cell r="A37" t="str">
            <v>červen</v>
          </cell>
          <cell r="C37">
            <v>105213566</v>
          </cell>
          <cell r="D37">
            <v>17355456</v>
          </cell>
          <cell r="E37">
            <v>792475</v>
          </cell>
          <cell r="F37">
            <v>2143</v>
          </cell>
          <cell r="G37">
            <v>123363640</v>
          </cell>
        </row>
        <row r="38">
          <cell r="A38" t="str">
            <v>červenec</v>
          </cell>
          <cell r="C38">
            <v>121328268</v>
          </cell>
          <cell r="D38">
            <v>19778205</v>
          </cell>
          <cell r="E38">
            <v>931553</v>
          </cell>
          <cell r="F38">
            <v>2511</v>
          </cell>
          <cell r="G38">
            <v>142040537</v>
          </cell>
        </row>
        <row r="39">
          <cell r="A39" t="str">
            <v>srpen</v>
          </cell>
          <cell r="C39">
            <v>138837125</v>
          </cell>
          <cell r="D39">
            <v>22099297</v>
          </cell>
          <cell r="E39">
            <v>1067152</v>
          </cell>
          <cell r="F39">
            <v>2866</v>
          </cell>
          <cell r="G39">
            <v>162006440</v>
          </cell>
        </row>
        <row r="40">
          <cell r="A40" t="str">
            <v>září</v>
          </cell>
          <cell r="C40">
            <v>156330707</v>
          </cell>
          <cell r="D40">
            <v>24440596</v>
          </cell>
          <cell r="E40">
            <v>1203031</v>
          </cell>
          <cell r="F40">
            <v>3230</v>
          </cell>
          <cell r="G40">
            <v>181977564</v>
          </cell>
        </row>
        <row r="41">
          <cell r="A41" t="str">
            <v>říjen</v>
          </cell>
          <cell r="C41">
            <v>173980970</v>
          </cell>
          <cell r="D41">
            <v>26976745</v>
          </cell>
          <cell r="E41">
            <v>1344127</v>
          </cell>
          <cell r="F41">
            <v>3603</v>
          </cell>
          <cell r="G41">
            <v>202305445</v>
          </cell>
        </row>
        <row r="42">
          <cell r="A42" t="str">
            <v>listopad</v>
          </cell>
          <cell r="C42">
            <v>191634056</v>
          </cell>
          <cell r="D42">
            <v>29916077</v>
          </cell>
          <cell r="E42">
            <v>1483096</v>
          </cell>
          <cell r="F42">
            <v>3963</v>
          </cell>
          <cell r="G42">
            <v>223037192</v>
          </cell>
        </row>
        <row r="43">
          <cell r="A43" t="str">
            <v>prosinec</v>
          </cell>
          <cell r="C43">
            <v>208274949.23958999</v>
          </cell>
          <cell r="D43">
            <v>32609042.811330002</v>
          </cell>
          <cell r="E43">
            <v>1624239.7298600001</v>
          </cell>
          <cell r="F43">
            <v>4342.29</v>
          </cell>
          <cell r="G43">
            <v>0</v>
          </cell>
        </row>
        <row r="44">
          <cell r="A44">
            <v>2003</v>
          </cell>
        </row>
        <row r="45">
          <cell r="A45" t="str">
            <v xml:space="preserve">Zdroj: Bilance dávkových výdajů ČSSZ 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38560553.615850002</v>
          </cell>
          <cell r="D46">
            <v>6094215.745000001</v>
          </cell>
          <cell r="E46">
            <v>262151.35200000001</v>
          </cell>
          <cell r="F46">
            <v>775.99199999999996</v>
          </cell>
          <cell r="G46">
            <v>44917696.704850003</v>
          </cell>
        </row>
        <row r="47">
          <cell r="A47" t="str">
            <v>březen</v>
          </cell>
          <cell r="C47">
            <v>55279887.829049997</v>
          </cell>
          <cell r="D47">
            <v>9637886.0950000025</v>
          </cell>
          <cell r="E47">
            <v>398706.2501</v>
          </cell>
          <cell r="F47">
            <v>1215.0819999999999</v>
          </cell>
          <cell r="G47">
            <v>65317695.256150007</v>
          </cell>
        </row>
        <row r="48">
          <cell r="A48" t="str">
            <v>duben</v>
          </cell>
          <cell r="C48">
            <v>75933977.550029993</v>
          </cell>
          <cell r="D48">
            <v>13425562.393999999</v>
          </cell>
          <cell r="E48">
            <v>536530.56969000003</v>
          </cell>
          <cell r="F48">
            <v>1684.5149999999999</v>
          </cell>
          <cell r="G48">
            <v>89897755.028719991</v>
          </cell>
        </row>
        <row r="49">
          <cell r="A49" t="str">
            <v>květen</v>
          </cell>
          <cell r="C49">
            <v>91347237.823699996</v>
          </cell>
          <cell r="D49">
            <v>16289592.305</v>
          </cell>
          <cell r="E49">
            <v>673592.88182000001</v>
          </cell>
          <cell r="F49">
            <v>2245.4789999999998</v>
          </cell>
          <cell r="G49">
            <v>108312668.48951998</v>
          </cell>
        </row>
        <row r="50">
          <cell r="A50" t="str">
            <v>červen</v>
          </cell>
          <cell r="C50">
            <v>109536780.84178001</v>
          </cell>
          <cell r="D50">
            <v>18843553.020999998</v>
          </cell>
          <cell r="E50">
            <v>813478.95515000005</v>
          </cell>
          <cell r="F50">
            <v>2695.9639999999999</v>
          </cell>
          <cell r="G50">
            <v>129196508.78193</v>
          </cell>
        </row>
        <row r="51">
          <cell r="A51" t="str">
            <v>červenec</v>
          </cell>
          <cell r="C51">
            <v>127688544.64147</v>
          </cell>
          <cell r="D51">
            <v>21305628.256999999</v>
          </cell>
          <cell r="E51">
            <v>949841.54616000003</v>
          </cell>
          <cell r="F51">
            <v>3229.866</v>
          </cell>
          <cell r="G51">
            <v>149947244.31062999</v>
          </cell>
        </row>
        <row r="52">
          <cell r="A52" t="str">
            <v>srpen</v>
          </cell>
          <cell r="C52">
            <v>145843817.07422</v>
          </cell>
          <cell r="D52">
            <v>23679430.763</v>
          </cell>
          <cell r="E52">
            <v>1086703.8229400001</v>
          </cell>
          <cell r="F52">
            <v>3671.4160000000002</v>
          </cell>
          <cell r="G52">
            <v>170613623.07616001</v>
          </cell>
        </row>
        <row r="53">
          <cell r="A53" t="str">
            <v>září</v>
          </cell>
          <cell r="C53">
            <v>164053230.63045001</v>
          </cell>
          <cell r="D53">
            <v>26068910.791999999</v>
          </cell>
          <cell r="E53">
            <v>1223177.72052</v>
          </cell>
          <cell r="F53">
            <v>4150.1779999999999</v>
          </cell>
          <cell r="G53">
            <v>191349469.32097</v>
          </cell>
        </row>
        <row r="54">
          <cell r="A54" t="str">
            <v>říjen</v>
          </cell>
          <cell r="C54">
            <v>183624553.98976001</v>
          </cell>
          <cell r="D54">
            <v>28622326.391999997</v>
          </cell>
          <cell r="E54">
            <v>1360251.26657</v>
          </cell>
          <cell r="F54">
            <v>4613.134</v>
          </cell>
          <cell r="G54">
            <v>213611744.78233001</v>
          </cell>
        </row>
        <row r="55">
          <cell r="A55" t="str">
            <v>listopad</v>
          </cell>
          <cell r="C55">
            <v>200739434.03347999</v>
          </cell>
          <cell r="D55">
            <v>31565178.503000002</v>
          </cell>
          <cell r="E55">
            <v>1499434.63109</v>
          </cell>
          <cell r="F55">
            <v>5078.6260000000002</v>
          </cell>
          <cell r="G55">
            <v>233809125.79356995</v>
          </cell>
        </row>
        <row r="56">
          <cell r="A56" t="str">
            <v>prosinec</v>
          </cell>
          <cell r="C56">
            <v>220323276.70396999</v>
          </cell>
          <cell r="D56">
            <v>34306557.634999998</v>
          </cell>
          <cell r="E56">
            <v>1641634.63109</v>
          </cell>
          <cell r="F56">
            <v>5590.6639999999998</v>
          </cell>
          <cell r="G56">
            <v>256277059.63405997</v>
          </cell>
        </row>
        <row r="57">
          <cell r="A57">
            <v>2004</v>
          </cell>
        </row>
        <row r="58">
          <cell r="A58" t="str">
            <v xml:space="preserve">Zdroj: Bilance dávkových výdajů ČSSZ 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36167169.703050002</v>
          </cell>
          <cell r="D59">
            <v>5741070.8969999999</v>
          </cell>
          <cell r="E59">
            <v>249131.16059000001</v>
          </cell>
          <cell r="F59">
            <v>917.40800000000002</v>
          </cell>
          <cell r="G59">
            <v>42158289.168640003</v>
          </cell>
        </row>
        <row r="60">
          <cell r="A60" t="str">
            <v>Schválený rozpočet 2003</v>
          </cell>
          <cell r="C60">
            <v>54942404.932520002</v>
          </cell>
          <cell r="D60">
            <v>8524202.1980000008</v>
          </cell>
          <cell r="E60">
            <v>390251.78021</v>
          </cell>
          <cell r="F60">
            <v>1281.0439999999999</v>
          </cell>
          <cell r="G60">
            <v>63858139.954730004</v>
          </cell>
        </row>
        <row r="61">
          <cell r="A61" t="str">
            <v>duben</v>
          </cell>
          <cell r="C61">
            <v>220050231</v>
          </cell>
          <cell r="D61">
            <v>34080300</v>
          </cell>
          <cell r="E61">
            <v>1844750</v>
          </cell>
          <cell r="F61">
            <v>4500</v>
          </cell>
          <cell r="G61">
            <v>255979781</v>
          </cell>
        </row>
        <row r="62">
          <cell r="A62" t="str">
            <v>Původní odhad MPSV</v>
          </cell>
          <cell r="C62">
            <v>92805923.086109996</v>
          </cell>
          <cell r="D62">
            <v>13589887.091</v>
          </cell>
          <cell r="E62">
            <v>679225.66792000004</v>
          </cell>
          <cell r="F62">
            <v>2158.7489999999998</v>
          </cell>
          <cell r="G62">
            <v>0</v>
          </cell>
        </row>
        <row r="63">
          <cell r="A63" t="str">
            <v>červen</v>
          </cell>
          <cell r="C63">
            <v>114221221.664</v>
          </cell>
          <cell r="D63">
            <v>16009328.642999999</v>
          </cell>
          <cell r="E63">
            <v>820678.81221</v>
          </cell>
          <cell r="F63">
            <v>2579.7889999999998</v>
          </cell>
          <cell r="G63">
            <v>0</v>
          </cell>
        </row>
        <row r="64">
          <cell r="A64" t="str">
            <v>červenec</v>
          </cell>
          <cell r="C64">
            <v>130545425.78230999</v>
          </cell>
          <cell r="D64">
            <v>18276885.274000004</v>
          </cell>
          <cell r="E64">
            <v>962122.70955000003</v>
          </cell>
          <cell r="F64">
            <v>2996.2510000000002</v>
          </cell>
          <cell r="G64">
            <v>0</v>
          </cell>
        </row>
        <row r="65">
          <cell r="A65" t="str">
            <v>srpen</v>
          </cell>
          <cell r="C65">
            <v>149420359.08047</v>
          </cell>
          <cell r="D65">
            <v>20393452.647999998</v>
          </cell>
          <cell r="E65">
            <v>1102472.5392</v>
          </cell>
          <cell r="F65">
            <v>3405.1990000000001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226813449</v>
          </cell>
          <cell r="D69">
            <v>31047238</v>
          </cell>
          <cell r="E69">
            <v>1844000</v>
          </cell>
          <cell r="F69">
            <v>6000</v>
          </cell>
          <cell r="G69">
            <v>259710687</v>
          </cell>
        </row>
        <row r="71">
          <cell r="A71" t="str">
            <v xml:space="preserve">Zdroj: Bilance dávkových výdajů ČSSZ </v>
          </cell>
        </row>
        <row r="73">
          <cell r="A73" t="str">
            <v>Schválený rozpočet 2003</v>
          </cell>
        </row>
        <row r="74">
          <cell r="C74">
            <v>220050231</v>
          </cell>
          <cell r="D74">
            <v>34080300</v>
          </cell>
          <cell r="E74">
            <v>1844750</v>
          </cell>
          <cell r="F74">
            <v>4500</v>
          </cell>
          <cell r="G74">
            <v>255979781</v>
          </cell>
        </row>
        <row r="75">
          <cell r="A75" t="str">
            <v>Původní odhad MPSV</v>
          </cell>
        </row>
        <row r="76">
          <cell r="G76">
            <v>2654958</v>
          </cell>
          <cell r="H76" t="str">
            <v>jednorázový příspěvek (červen 2004)</v>
          </cell>
        </row>
        <row r="77">
          <cell r="G77">
            <v>133708766.90821001</v>
          </cell>
          <cell r="H77" t="str">
            <v>celkem se zálohami poštám, cizině a pokladnou</v>
          </cell>
        </row>
        <row r="78">
          <cell r="G78">
            <v>2657864</v>
          </cell>
          <cell r="H78" t="str">
            <v>jednorázový příspěvek (červenec 2004)</v>
          </cell>
        </row>
        <row r="79">
          <cell r="G79">
            <v>152445294.01685998</v>
          </cell>
          <cell r="H79" t="str">
            <v>celkem se zálohami poštám, cizině a pokladnou</v>
          </cell>
        </row>
        <row r="80">
          <cell r="G80">
            <v>2674843</v>
          </cell>
          <cell r="H80" t="str">
            <v>jednorázový příspěvek (srpen 2004)</v>
          </cell>
        </row>
        <row r="81">
          <cell r="G81">
            <v>173594532.46667001</v>
          </cell>
          <cell r="H81" t="str">
            <v>celkem se zálohami poštám, cizině a pokladnou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Bilance_plneni_A"/>
    </sheetNames>
    <definedNames>
      <definedName name="PRIJ_M" refersTo="='B_prij_m'!$A$1:$H$65536"/>
      <definedName name="VYDAJ_M" refersTo="='B_vyd_m'!$A$1:$H$65536"/>
    </definedNames>
    <sheetDataSet>
      <sheetData sheetId="0"/>
      <sheetData sheetId="1"/>
      <sheetData sheetId="2"/>
      <sheetData sheetId="3"/>
      <sheetData sheetId="4"/>
      <sheetData sheetId="5">
        <row r="2">
          <cell r="A2" t="str">
            <v>Dávkové příjmy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12161931</v>
          </cell>
          <cell r="D7">
            <v>1994083</v>
          </cell>
          <cell r="E7">
            <v>1682779</v>
          </cell>
          <cell r="F7">
            <v>335</v>
          </cell>
          <cell r="G7">
            <v>15839128</v>
          </cell>
        </row>
        <row r="8">
          <cell r="A8" t="str">
            <v>březen</v>
          </cell>
          <cell r="C8">
            <v>12275435</v>
          </cell>
          <cell r="D8">
            <v>2027458</v>
          </cell>
          <cell r="E8">
            <v>1698587</v>
          </cell>
          <cell r="F8">
            <v>218</v>
          </cell>
          <cell r="G8">
            <v>16001698</v>
          </cell>
        </row>
        <row r="9">
          <cell r="A9" t="str">
            <v>duben</v>
          </cell>
          <cell r="C9">
            <v>12771819</v>
          </cell>
          <cell r="D9">
            <v>2113293</v>
          </cell>
          <cell r="E9">
            <v>1767248</v>
          </cell>
          <cell r="F9">
            <v>159</v>
          </cell>
          <cell r="G9">
            <v>16652519</v>
          </cell>
        </row>
        <row r="10">
          <cell r="A10" t="str">
            <v>květen</v>
          </cell>
          <cell r="C10">
            <v>13122001</v>
          </cell>
          <cell r="D10">
            <v>2169453</v>
          </cell>
          <cell r="E10">
            <v>1815578</v>
          </cell>
          <cell r="F10">
            <v>213</v>
          </cell>
          <cell r="G10">
            <v>17107245</v>
          </cell>
        </row>
        <row r="11">
          <cell r="A11" t="str">
            <v>červen</v>
          </cell>
          <cell r="C11">
            <v>14637630</v>
          </cell>
          <cell r="D11">
            <v>2132649</v>
          </cell>
          <cell r="E11">
            <v>2025548</v>
          </cell>
          <cell r="F11">
            <v>428</v>
          </cell>
          <cell r="G11">
            <v>18796255</v>
          </cell>
        </row>
        <row r="12">
          <cell r="A12" t="str">
            <v>červenec</v>
          </cell>
          <cell r="C12">
            <v>13801563</v>
          </cell>
          <cell r="D12">
            <v>2562979</v>
          </cell>
          <cell r="E12">
            <v>1918251</v>
          </cell>
          <cell r="F12">
            <v>-19</v>
          </cell>
          <cell r="G12">
            <v>18282774</v>
          </cell>
        </row>
        <row r="13">
          <cell r="A13" t="str">
            <v>srpen</v>
          </cell>
          <cell r="C13">
            <v>13830170</v>
          </cell>
          <cell r="D13">
            <v>2255666</v>
          </cell>
          <cell r="E13">
            <v>1905590</v>
          </cell>
          <cell r="F13">
            <v>131</v>
          </cell>
          <cell r="G13">
            <v>17991557</v>
          </cell>
        </row>
        <row r="14">
          <cell r="A14" t="str">
            <v>září</v>
          </cell>
          <cell r="C14">
            <v>13466659</v>
          </cell>
          <cell r="D14">
            <v>2216560</v>
          </cell>
          <cell r="E14">
            <v>1863497</v>
          </cell>
          <cell r="F14">
            <v>174</v>
          </cell>
          <cell r="G14">
            <v>17546890</v>
          </cell>
        </row>
        <row r="15">
          <cell r="A15" t="str">
            <v>říjen</v>
          </cell>
          <cell r="C15">
            <v>13742394</v>
          </cell>
          <cell r="D15">
            <v>2263079</v>
          </cell>
          <cell r="E15">
            <v>1901713</v>
          </cell>
          <cell r="F15">
            <v>707</v>
          </cell>
          <cell r="G15">
            <v>17907893</v>
          </cell>
        </row>
        <row r="16">
          <cell r="A16" t="str">
            <v>listopad</v>
          </cell>
          <cell r="C16">
            <v>14353335</v>
          </cell>
          <cell r="D16">
            <v>2365014</v>
          </cell>
          <cell r="E16">
            <v>1986145</v>
          </cell>
          <cell r="F16">
            <v>400</v>
          </cell>
          <cell r="G16">
            <v>18704894</v>
          </cell>
        </row>
        <row r="17">
          <cell r="A17" t="str">
            <v>prosinec</v>
          </cell>
          <cell r="C17">
            <v>17131024</v>
          </cell>
          <cell r="D17">
            <v>2828243</v>
          </cell>
          <cell r="E17">
            <v>2370625</v>
          </cell>
          <cell r="F17">
            <v>235</v>
          </cell>
          <cell r="G17">
            <v>22330127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13488846</v>
          </cell>
          <cell r="D20">
            <v>1939126</v>
          </cell>
          <cell r="E20">
            <v>1866539</v>
          </cell>
          <cell r="F20">
            <v>309</v>
          </cell>
          <cell r="G20">
            <v>17294820</v>
          </cell>
        </row>
        <row r="21">
          <cell r="A21" t="str">
            <v>březen</v>
          </cell>
          <cell r="C21">
            <v>13257078</v>
          </cell>
          <cell r="D21">
            <v>2464661</v>
          </cell>
          <cell r="E21">
            <v>1834098</v>
          </cell>
          <cell r="F21">
            <v>221</v>
          </cell>
          <cell r="G21">
            <v>17556058</v>
          </cell>
        </row>
        <row r="22">
          <cell r="A22" t="str">
            <v>duben</v>
          </cell>
          <cell r="C22">
            <v>14135288</v>
          </cell>
          <cell r="D22">
            <v>2327665</v>
          </cell>
          <cell r="E22">
            <v>1955985</v>
          </cell>
          <cell r="F22">
            <v>111</v>
          </cell>
          <cell r="G22">
            <v>18419049</v>
          </cell>
        </row>
        <row r="23">
          <cell r="A23" t="str">
            <v>květen</v>
          </cell>
          <cell r="C23">
            <v>14277416</v>
          </cell>
          <cell r="D23">
            <v>2348867</v>
          </cell>
          <cell r="E23">
            <v>1975456</v>
          </cell>
          <cell r="F23">
            <v>210</v>
          </cell>
          <cell r="G23">
            <v>18601949</v>
          </cell>
        </row>
        <row r="24">
          <cell r="A24" t="str">
            <v>červen</v>
          </cell>
          <cell r="C24">
            <v>16133625</v>
          </cell>
          <cell r="D24">
            <v>2660930</v>
          </cell>
          <cell r="E24">
            <v>2232544</v>
          </cell>
          <cell r="F24">
            <v>347</v>
          </cell>
          <cell r="G24">
            <v>21027446</v>
          </cell>
        </row>
        <row r="25">
          <cell r="A25" t="str">
            <v>červenec</v>
          </cell>
          <cell r="C25">
            <v>15017071</v>
          </cell>
          <cell r="D25">
            <v>2323157</v>
          </cell>
          <cell r="E25">
            <v>2078151</v>
          </cell>
          <cell r="F25">
            <v>181</v>
          </cell>
          <cell r="G25">
            <v>19418560</v>
          </cell>
        </row>
        <row r="26">
          <cell r="A26" t="str">
            <v>srpen</v>
          </cell>
          <cell r="C26">
            <v>15227953</v>
          </cell>
          <cell r="D26">
            <v>2636359</v>
          </cell>
          <cell r="E26">
            <v>2107204</v>
          </cell>
          <cell r="F26">
            <v>175</v>
          </cell>
          <cell r="G26">
            <v>19971691</v>
          </cell>
        </row>
        <row r="27">
          <cell r="A27" t="str">
            <v>září</v>
          </cell>
          <cell r="C27">
            <v>14467912</v>
          </cell>
          <cell r="D27">
            <v>2209407</v>
          </cell>
          <cell r="E27">
            <v>2001669</v>
          </cell>
          <cell r="F27">
            <v>265</v>
          </cell>
          <cell r="G27">
            <v>18679253</v>
          </cell>
        </row>
        <row r="28">
          <cell r="A28" t="str">
            <v>říjen</v>
          </cell>
          <cell r="C28">
            <v>14794162</v>
          </cell>
          <cell r="D28">
            <v>2615053</v>
          </cell>
          <cell r="E28">
            <v>2046738</v>
          </cell>
          <cell r="F28">
            <v>211</v>
          </cell>
          <cell r="G28">
            <v>19456164</v>
          </cell>
        </row>
        <row r="29">
          <cell r="A29" t="str">
            <v>listopad</v>
          </cell>
          <cell r="C29">
            <v>15492084</v>
          </cell>
          <cell r="D29">
            <v>2552925</v>
          </cell>
          <cell r="E29">
            <v>2143541</v>
          </cell>
          <cell r="F29">
            <v>444</v>
          </cell>
          <cell r="G29">
            <v>20188994</v>
          </cell>
        </row>
        <row r="30">
          <cell r="A30" t="str">
            <v>prosinec</v>
          </cell>
          <cell r="C30">
            <v>18207066</v>
          </cell>
          <cell r="D30">
            <v>2977618</v>
          </cell>
          <cell r="E30">
            <v>2519363</v>
          </cell>
          <cell r="F30">
            <v>397</v>
          </cell>
          <cell r="G30">
            <v>23704444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únor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březen</v>
          </cell>
          <cell r="C34">
            <v>14619620</v>
          </cell>
          <cell r="D34">
            <v>2365889</v>
          </cell>
          <cell r="E34">
            <v>2022878</v>
          </cell>
          <cell r="F34">
            <v>886</v>
          </cell>
          <cell r="G34">
            <v>19009273</v>
          </cell>
        </row>
        <row r="35">
          <cell r="A35" t="str">
            <v>duben</v>
          </cell>
          <cell r="C35">
            <v>15051257</v>
          </cell>
          <cell r="D35">
            <v>2407959</v>
          </cell>
          <cell r="E35">
            <v>2082566</v>
          </cell>
          <cell r="F35">
            <v>333</v>
          </cell>
          <cell r="G35">
            <v>19542115</v>
          </cell>
        </row>
        <row r="36">
          <cell r="A36" t="str">
            <v>květen</v>
          </cell>
          <cell r="C36">
            <v>15902117</v>
          </cell>
          <cell r="D36">
            <v>2639944</v>
          </cell>
          <cell r="E36">
            <v>2200281</v>
          </cell>
          <cell r="F36">
            <v>428</v>
          </cell>
          <cell r="G36">
            <v>20742770</v>
          </cell>
        </row>
        <row r="37">
          <cell r="A37" t="str">
            <v>červen</v>
          </cell>
          <cell r="C37">
            <v>17029591</v>
          </cell>
          <cell r="D37">
            <v>2738351</v>
          </cell>
          <cell r="E37">
            <v>2356544</v>
          </cell>
          <cell r="F37">
            <v>3041</v>
          </cell>
          <cell r="G37">
            <v>22127527</v>
          </cell>
        </row>
        <row r="38">
          <cell r="A38" t="str">
            <v>červenec</v>
          </cell>
          <cell r="C38">
            <v>16208415</v>
          </cell>
          <cell r="D38">
            <v>2665037</v>
          </cell>
          <cell r="E38">
            <v>2242865</v>
          </cell>
          <cell r="F38">
            <v>194</v>
          </cell>
          <cell r="G38">
            <v>21116511</v>
          </cell>
        </row>
        <row r="39">
          <cell r="A39" t="str">
            <v>srpen</v>
          </cell>
          <cell r="C39">
            <v>15958651</v>
          </cell>
          <cell r="D39">
            <v>2600360</v>
          </cell>
          <cell r="E39">
            <v>2208389</v>
          </cell>
          <cell r="F39">
            <v>1018</v>
          </cell>
          <cell r="G39">
            <v>20768418</v>
          </cell>
        </row>
        <row r="40">
          <cell r="A40" t="str">
            <v>září</v>
          </cell>
          <cell r="C40">
            <v>15266120</v>
          </cell>
          <cell r="D40">
            <v>2578336</v>
          </cell>
          <cell r="E40">
            <v>2112549</v>
          </cell>
          <cell r="F40">
            <v>-1874</v>
          </cell>
          <cell r="G40">
            <v>19955131</v>
          </cell>
        </row>
        <row r="41">
          <cell r="A41" t="str">
            <v>říjen</v>
          </cell>
          <cell r="C41">
            <v>15534650</v>
          </cell>
          <cell r="D41">
            <v>2567083</v>
          </cell>
          <cell r="E41">
            <v>2149483</v>
          </cell>
          <cell r="F41">
            <v>223</v>
          </cell>
          <cell r="G41">
            <v>20251439</v>
          </cell>
        </row>
        <row r="42">
          <cell r="A42" t="str">
            <v>listopad</v>
          </cell>
          <cell r="C42">
            <v>16209858</v>
          </cell>
          <cell r="D42">
            <v>2657056</v>
          </cell>
          <cell r="E42">
            <v>2242977</v>
          </cell>
          <cell r="F42">
            <v>523</v>
          </cell>
          <cell r="G42">
            <v>21110414</v>
          </cell>
        </row>
        <row r="43">
          <cell r="A43" t="str">
            <v>prosinec</v>
          </cell>
          <cell r="C43">
            <v>19598397.295700014</v>
          </cell>
          <cell r="D43">
            <v>3203720.78125</v>
          </cell>
          <cell r="E43">
            <v>2711635.4105399996</v>
          </cell>
          <cell r="F43">
            <v>1014.8558999999996</v>
          </cell>
          <cell r="G43">
            <v>25514768.343389988</v>
          </cell>
        </row>
        <row r="44">
          <cell r="A44">
            <v>2003</v>
          </cell>
        </row>
        <row r="45">
          <cell r="A45" t="str">
            <v>leden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15285777.430780001</v>
          </cell>
          <cell r="D46">
            <v>2520004.3322999994</v>
          </cell>
          <cell r="E46">
            <v>2115032.9147399999</v>
          </cell>
          <cell r="F46">
            <v>786.26619999999991</v>
          </cell>
          <cell r="G46">
            <v>19921600.944020007</v>
          </cell>
        </row>
        <row r="47">
          <cell r="A47" t="str">
            <v>březen</v>
          </cell>
          <cell r="C47">
            <v>15464154.530159999</v>
          </cell>
          <cell r="D47">
            <v>2530614.1606900003</v>
          </cell>
          <cell r="E47">
            <v>2139769.0267099999</v>
          </cell>
          <cell r="F47">
            <v>902.64569000000006</v>
          </cell>
          <cell r="G47">
            <v>20135440.363249987</v>
          </cell>
        </row>
        <row r="48">
          <cell r="A48" t="str">
            <v>duben</v>
          </cell>
          <cell r="C48">
            <v>15584377.002640001</v>
          </cell>
          <cell r="D48">
            <v>2566448.3798300009</v>
          </cell>
          <cell r="E48">
            <v>2156294.5543099996</v>
          </cell>
          <cell r="F48">
            <v>631.05180999999993</v>
          </cell>
          <cell r="G48">
            <v>20307750.98859001</v>
          </cell>
        </row>
        <row r="49">
          <cell r="A49" t="str">
            <v>květen</v>
          </cell>
          <cell r="C49">
            <v>16231193.112430006</v>
          </cell>
          <cell r="D49">
            <v>2603628.2254399993</v>
          </cell>
          <cell r="E49">
            <v>2245888.4968699999</v>
          </cell>
          <cell r="F49">
            <v>972.06079</v>
          </cell>
          <cell r="G49">
            <v>21081681.89553</v>
          </cell>
        </row>
        <row r="50">
          <cell r="A50" t="str">
            <v>červen</v>
          </cell>
          <cell r="C50">
            <v>18019446.972690001</v>
          </cell>
          <cell r="D50">
            <v>3010488.9753300007</v>
          </cell>
          <cell r="E50">
            <v>2493334.9858900011</v>
          </cell>
          <cell r="F50">
            <v>538.32263000000012</v>
          </cell>
          <cell r="G50">
            <v>23523809.25654</v>
          </cell>
        </row>
        <row r="51">
          <cell r="A51" t="str">
            <v>červenec</v>
          </cell>
          <cell r="C51">
            <v>17159541.194619998</v>
          </cell>
          <cell r="D51">
            <v>2821805.9930600002</v>
          </cell>
          <cell r="E51">
            <v>2374157.8289899994</v>
          </cell>
          <cell r="F51">
            <v>643.89426000000003</v>
          </cell>
          <cell r="G51">
            <v>22356148.910929993</v>
          </cell>
        </row>
        <row r="52">
          <cell r="A52" t="str">
            <v>srpen</v>
          </cell>
          <cell r="C52">
            <v>16945713.01936999</v>
          </cell>
          <cell r="D52">
            <v>2782900.1075999998</v>
          </cell>
          <cell r="E52">
            <v>2344860.0260200016</v>
          </cell>
          <cell r="F52">
            <v>374.24875999999949</v>
          </cell>
          <cell r="G52">
            <v>22073847.401750028</v>
          </cell>
        </row>
        <row r="53">
          <cell r="A53" t="str">
            <v>září</v>
          </cell>
          <cell r="C53">
            <v>16329478.059910014</v>
          </cell>
          <cell r="D53">
            <v>2677990.3807699978</v>
          </cell>
          <cell r="E53">
            <v>2259398.0054700002</v>
          </cell>
          <cell r="F53">
            <v>531.4950800000006</v>
          </cell>
          <cell r="G53">
            <v>21267397.941229969</v>
          </cell>
        </row>
        <row r="54">
          <cell r="A54" t="str">
            <v>říjen</v>
          </cell>
          <cell r="C54">
            <v>16719341.030990005</v>
          </cell>
          <cell r="D54">
            <v>2741145.2488700002</v>
          </cell>
          <cell r="E54">
            <v>2313416.7713899985</v>
          </cell>
          <cell r="F54">
            <v>784.72913999999946</v>
          </cell>
          <cell r="G54">
            <v>21774687.780389994</v>
          </cell>
        </row>
        <row r="55">
          <cell r="A55" t="str">
            <v>listopad</v>
          </cell>
          <cell r="C55">
            <v>16999911.852579981</v>
          </cell>
          <cell r="D55">
            <v>2787282.1001800001</v>
          </cell>
          <cell r="E55">
            <v>2352131.1831899993</v>
          </cell>
          <cell r="F55">
            <v>335.89867000000049</v>
          </cell>
          <cell r="G55">
            <v>22139661.034620017</v>
          </cell>
        </row>
        <row r="56">
          <cell r="A56" t="str">
            <v>prosinec</v>
          </cell>
          <cell r="C56">
            <v>20799432.833840013</v>
          </cell>
          <cell r="D56">
            <v>3409888.274240002</v>
          </cell>
          <cell r="E56">
            <v>2877644.5703100003</v>
          </cell>
          <cell r="F56">
            <v>982.05148999999983</v>
          </cell>
          <cell r="G56">
            <v>27087947.729880005</v>
          </cell>
        </row>
        <row r="57">
          <cell r="A57">
            <v>2004</v>
          </cell>
        </row>
        <row r="58">
          <cell r="A58" t="str">
            <v>leden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17424351.49281</v>
          </cell>
          <cell r="D59">
            <v>2627298.2304600002</v>
          </cell>
          <cell r="E59">
            <v>995013.29034000007</v>
          </cell>
          <cell r="F59">
            <v>541.46141999999998</v>
          </cell>
          <cell r="G59">
            <v>21047204.475029998</v>
          </cell>
        </row>
        <row r="60">
          <cell r="A60" t="str">
            <v>březen</v>
          </cell>
          <cell r="C60">
            <v>18893418.954829998</v>
          </cell>
          <cell r="D60">
            <v>2895794.8341599992</v>
          </cell>
          <cell r="E60">
            <v>1078871.79012</v>
          </cell>
          <cell r="F60">
            <v>1334.2921899999999</v>
          </cell>
          <cell r="G60">
            <v>22869419.871300004</v>
          </cell>
        </row>
        <row r="61">
          <cell r="A61" t="str">
            <v>duben</v>
          </cell>
          <cell r="C61">
            <v>18892180.035410002</v>
          </cell>
          <cell r="D61">
            <v>2880925.4687099997</v>
          </cell>
          <cell r="E61">
            <v>1078833.0141000003</v>
          </cell>
          <cell r="F61">
            <v>524.56606000000011</v>
          </cell>
          <cell r="G61">
            <v>22852463.084279999</v>
          </cell>
        </row>
        <row r="62">
          <cell r="A62" t="str">
            <v>květen</v>
          </cell>
          <cell r="C62">
            <v>18811596.16257</v>
          </cell>
          <cell r="D62">
            <v>2844223.9769900013</v>
          </cell>
          <cell r="E62">
            <v>1074178.6530099995</v>
          </cell>
          <cell r="F62">
            <v>887.19489000000021</v>
          </cell>
          <cell r="G62">
            <v>22730885.987459987</v>
          </cell>
        </row>
        <row r="63">
          <cell r="A63" t="str">
            <v>červen</v>
          </cell>
          <cell r="C63">
            <v>19889842.809450001</v>
          </cell>
          <cell r="D63">
            <v>2974743.0339100007</v>
          </cell>
          <cell r="E63">
            <v>1135801.8711200003</v>
          </cell>
          <cell r="F63">
            <v>713.79235000000017</v>
          </cell>
          <cell r="G63">
            <v>24001101.506830007</v>
          </cell>
        </row>
        <row r="64">
          <cell r="A64" t="str">
            <v>červenec</v>
          </cell>
          <cell r="C64">
            <v>19772207.048460007</v>
          </cell>
          <cell r="D64">
            <v>3015125.7359699979</v>
          </cell>
          <cell r="E64">
            <v>1129175.5226199999</v>
          </cell>
          <cell r="F64">
            <v>618.71378999999979</v>
          </cell>
          <cell r="G64">
            <v>23917127.020840019</v>
          </cell>
        </row>
        <row r="65">
          <cell r="A65" t="str">
            <v>srpen</v>
          </cell>
          <cell r="C65">
            <v>19741373.312830001</v>
          </cell>
          <cell r="D65">
            <v>2979058.6806600019</v>
          </cell>
          <cell r="E65">
            <v>1127387.3337699994</v>
          </cell>
          <cell r="F65">
            <v>608.74863000000005</v>
          </cell>
          <cell r="G65">
            <v>23848428.075890005</v>
          </cell>
        </row>
        <row r="66">
          <cell r="A66" t="str">
            <v>září</v>
          </cell>
          <cell r="C66">
            <v>18992393.306160003</v>
          </cell>
          <cell r="D66">
            <v>2869070.6798800007</v>
          </cell>
          <cell r="E66">
            <v>1084558.4210900012</v>
          </cell>
          <cell r="F66">
            <v>752.63263000000006</v>
          </cell>
          <cell r="G66">
            <v>22946775.039759994</v>
          </cell>
        </row>
        <row r="67">
          <cell r="A67" t="str">
            <v>říjen</v>
          </cell>
          <cell r="C67">
            <v>19285157.629909992</v>
          </cell>
          <cell r="D67">
            <v>2916650.8459299989</v>
          </cell>
          <cell r="E67">
            <v>1101266.2899699993</v>
          </cell>
          <cell r="F67">
            <v>4936.4990299999999</v>
          </cell>
          <cell r="G67">
            <v>23308011.264839977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příjmů ČSSZ - platby</v>
          </cell>
          <cell r="C71">
            <v>21209889.14556</v>
          </cell>
          <cell r="D71">
            <v>3226983.4330600002</v>
          </cell>
          <cell r="E71">
            <v>1211242.5784499999</v>
          </cell>
          <cell r="F71">
            <v>710.06056000000001</v>
          </cell>
          <cell r="G71">
            <v>25648825.217630003</v>
          </cell>
        </row>
        <row r="72">
          <cell r="A72" t="str">
            <v>únor</v>
          </cell>
          <cell r="C72">
            <v>18675839.908209998</v>
          </cell>
          <cell r="D72">
            <v>2834345.5692799999</v>
          </cell>
          <cell r="E72">
            <v>1066413.9428300001</v>
          </cell>
          <cell r="F72">
            <v>649.54807999999991</v>
          </cell>
          <cell r="G72">
            <v>22577248.96839999</v>
          </cell>
        </row>
        <row r="73">
          <cell r="A73" t="str">
            <v>březen</v>
          </cell>
          <cell r="C73">
            <v>19130925.252939999</v>
          </cell>
          <cell r="D73">
            <v>2849278.1746399999</v>
          </cell>
          <cell r="E73">
            <v>1092399.6631100001</v>
          </cell>
          <cell r="F73">
            <v>475.35455999999999</v>
          </cell>
          <cell r="G73">
            <v>23073078.445249997</v>
          </cell>
        </row>
        <row r="74">
          <cell r="A74" t="str">
            <v>duben</v>
          </cell>
          <cell r="C74">
            <v>20002357.41939</v>
          </cell>
          <cell r="D74">
            <v>3040410.2205699999</v>
          </cell>
          <cell r="E74">
            <v>1142225.4929299997</v>
          </cell>
          <cell r="F74">
            <v>732.53442999999993</v>
          </cell>
          <cell r="G74">
            <v>24185725.667320013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příjmů ČSSZ - platby</v>
          </cell>
        </row>
      </sheetData>
      <sheetData sheetId="6"/>
      <sheetData sheetId="7">
        <row r="2">
          <cell r="A2" t="str">
            <v>Dávkové výdaje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15008874</v>
          </cell>
          <cell r="D7">
            <v>3162499</v>
          </cell>
          <cell r="E7">
            <v>113006</v>
          </cell>
          <cell r="F7">
            <v>339</v>
          </cell>
          <cell r="G7">
            <v>18284718</v>
          </cell>
        </row>
        <row r="8">
          <cell r="A8" t="str">
            <v>březen</v>
          </cell>
          <cell r="C8">
            <v>16230210</v>
          </cell>
          <cell r="D8">
            <v>2891676</v>
          </cell>
          <cell r="E8">
            <v>112447</v>
          </cell>
          <cell r="F8">
            <v>293</v>
          </cell>
          <cell r="G8">
            <v>19234626</v>
          </cell>
        </row>
        <row r="9">
          <cell r="A9" t="str">
            <v>duben</v>
          </cell>
          <cell r="C9">
            <v>15021390</v>
          </cell>
          <cell r="D9">
            <v>2391124</v>
          </cell>
          <cell r="E9">
            <v>129144</v>
          </cell>
          <cell r="F9">
            <v>324</v>
          </cell>
          <cell r="G9">
            <v>17541982</v>
          </cell>
        </row>
        <row r="10">
          <cell r="A10" t="str">
            <v>květen</v>
          </cell>
          <cell r="C10">
            <v>13904512</v>
          </cell>
          <cell r="D10">
            <v>2152530</v>
          </cell>
          <cell r="E10">
            <v>121080</v>
          </cell>
          <cell r="F10">
            <v>303</v>
          </cell>
          <cell r="G10">
            <v>16178425</v>
          </cell>
        </row>
        <row r="11">
          <cell r="A11" t="str">
            <v>červen</v>
          </cell>
          <cell r="C11">
            <v>17358158</v>
          </cell>
          <cell r="D11">
            <v>2012527</v>
          </cell>
          <cell r="E11">
            <v>121770</v>
          </cell>
          <cell r="F11">
            <v>320</v>
          </cell>
          <cell r="G11">
            <v>19492775</v>
          </cell>
        </row>
        <row r="12">
          <cell r="A12" t="str">
            <v>červenec</v>
          </cell>
          <cell r="C12">
            <v>12594438</v>
          </cell>
          <cell r="D12">
            <v>1917453</v>
          </cell>
          <cell r="E12">
            <v>121725</v>
          </cell>
          <cell r="F12">
            <v>319</v>
          </cell>
          <cell r="G12">
            <v>14633935</v>
          </cell>
        </row>
        <row r="13">
          <cell r="A13" t="str">
            <v>srpen</v>
          </cell>
          <cell r="C13">
            <v>15064300</v>
          </cell>
          <cell r="D13">
            <v>1888830</v>
          </cell>
          <cell r="E13">
            <v>120744</v>
          </cell>
          <cell r="F13">
            <v>335</v>
          </cell>
          <cell r="G13">
            <v>17074209</v>
          </cell>
        </row>
        <row r="14">
          <cell r="A14" t="str">
            <v>září</v>
          </cell>
          <cell r="C14">
            <v>15215818</v>
          </cell>
          <cell r="D14">
            <v>1889484</v>
          </cell>
          <cell r="E14">
            <v>121405</v>
          </cell>
          <cell r="F14">
            <v>298711</v>
          </cell>
          <cell r="G14">
            <v>17525418</v>
          </cell>
        </row>
        <row r="15">
          <cell r="A15" t="str">
            <v>říjen</v>
          </cell>
          <cell r="C15">
            <v>15199199</v>
          </cell>
          <cell r="D15">
            <v>2026836</v>
          </cell>
          <cell r="E15">
            <v>124289</v>
          </cell>
          <cell r="F15">
            <v>7562</v>
          </cell>
          <cell r="G15">
            <v>17357886</v>
          </cell>
        </row>
        <row r="16">
          <cell r="A16" t="str">
            <v>listopad</v>
          </cell>
          <cell r="C16">
            <v>15423191</v>
          </cell>
          <cell r="D16">
            <v>2320464</v>
          </cell>
          <cell r="E16">
            <v>112984</v>
          </cell>
          <cell r="F16">
            <v>5909</v>
          </cell>
          <cell r="G16">
            <v>17862548</v>
          </cell>
        </row>
        <row r="17">
          <cell r="A17" t="str">
            <v>prosinec</v>
          </cell>
          <cell r="C17">
            <v>17328192</v>
          </cell>
          <cell r="D17">
            <v>2292284</v>
          </cell>
          <cell r="E17">
            <v>130409</v>
          </cell>
          <cell r="F17">
            <v>5721</v>
          </cell>
          <cell r="G17">
            <v>19756606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14771527</v>
          </cell>
          <cell r="D20">
            <v>2806783</v>
          </cell>
          <cell r="E20">
            <v>126779</v>
          </cell>
          <cell r="F20">
            <v>7535</v>
          </cell>
          <cell r="G20">
            <v>17712624</v>
          </cell>
        </row>
        <row r="21">
          <cell r="A21" t="str">
            <v>březen</v>
          </cell>
          <cell r="C21">
            <v>17754581</v>
          </cell>
          <cell r="D21">
            <v>3034583</v>
          </cell>
          <cell r="E21">
            <v>127584</v>
          </cell>
          <cell r="F21">
            <v>5805</v>
          </cell>
          <cell r="G21">
            <v>20922553</v>
          </cell>
        </row>
        <row r="22">
          <cell r="A22" t="str">
            <v>duben</v>
          </cell>
          <cell r="C22">
            <v>17512742</v>
          </cell>
          <cell r="D22">
            <v>2931296</v>
          </cell>
          <cell r="E22">
            <v>126338</v>
          </cell>
          <cell r="F22">
            <v>4987</v>
          </cell>
          <cell r="G22">
            <v>20575363</v>
          </cell>
        </row>
        <row r="23">
          <cell r="A23" t="str">
            <v>květen</v>
          </cell>
          <cell r="C23">
            <v>14953035</v>
          </cell>
          <cell r="D23">
            <v>2525155</v>
          </cell>
          <cell r="E23">
            <v>125582</v>
          </cell>
          <cell r="F23">
            <v>5132</v>
          </cell>
          <cell r="G23">
            <v>17608904</v>
          </cell>
        </row>
        <row r="24">
          <cell r="A24" t="str">
            <v>červen</v>
          </cell>
          <cell r="C24">
            <v>18735700</v>
          </cell>
          <cell r="D24">
            <v>2286838</v>
          </cell>
          <cell r="E24">
            <v>127968</v>
          </cell>
          <cell r="F24">
            <v>5111</v>
          </cell>
          <cell r="G24">
            <v>21155617</v>
          </cell>
        </row>
        <row r="25">
          <cell r="A25" t="str">
            <v>červenec</v>
          </cell>
          <cell r="C25">
            <v>13626476</v>
          </cell>
          <cell r="D25">
            <v>2165194</v>
          </cell>
          <cell r="E25">
            <v>125153</v>
          </cell>
          <cell r="F25">
            <v>4845</v>
          </cell>
          <cell r="G25">
            <v>15921668</v>
          </cell>
        </row>
        <row r="26">
          <cell r="A26" t="str">
            <v>srpen</v>
          </cell>
          <cell r="C26">
            <v>17431349</v>
          </cell>
          <cell r="D26">
            <v>2021937</v>
          </cell>
          <cell r="E26">
            <v>122883</v>
          </cell>
          <cell r="F26">
            <v>4114</v>
          </cell>
          <cell r="G26">
            <v>19580283</v>
          </cell>
        </row>
        <row r="27">
          <cell r="A27" t="str">
            <v>září</v>
          </cell>
          <cell r="C27">
            <v>15037892</v>
          </cell>
          <cell r="D27">
            <v>2031245</v>
          </cell>
          <cell r="E27">
            <v>127326</v>
          </cell>
          <cell r="F27">
            <v>-41771</v>
          </cell>
          <cell r="G27">
            <v>17154692</v>
          </cell>
        </row>
        <row r="28">
          <cell r="A28" t="str">
            <v>říjen</v>
          </cell>
          <cell r="C28">
            <v>16335061</v>
          </cell>
          <cell r="D28">
            <v>2263029</v>
          </cell>
          <cell r="E28">
            <v>137605</v>
          </cell>
          <cell r="F28">
            <v>419</v>
          </cell>
          <cell r="G28">
            <v>18736114</v>
          </cell>
        </row>
        <row r="29">
          <cell r="A29" t="str">
            <v>listopad</v>
          </cell>
          <cell r="C29">
            <v>17947181</v>
          </cell>
          <cell r="D29">
            <v>2630183</v>
          </cell>
          <cell r="E29">
            <v>131037</v>
          </cell>
          <cell r="F29">
            <v>372</v>
          </cell>
          <cell r="G29">
            <v>20708773</v>
          </cell>
        </row>
        <row r="30">
          <cell r="A30" t="str">
            <v>prosinec</v>
          </cell>
          <cell r="C30">
            <v>17253299</v>
          </cell>
          <cell r="D30">
            <v>2517025</v>
          </cell>
          <cell r="E30">
            <v>135166</v>
          </cell>
          <cell r="F30">
            <v>324</v>
          </cell>
          <cell r="G30">
            <v>19905814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2815789</v>
          </cell>
          <cell r="E32">
            <v>0</v>
          </cell>
          <cell r="F32">
            <v>0</v>
          </cell>
          <cell r="G32">
            <v>2815789</v>
          </cell>
        </row>
        <row r="33">
          <cell r="A33" t="str">
            <v>únor</v>
          </cell>
          <cell r="C33">
            <v>0</v>
          </cell>
          <cell r="D33">
            <v>3134150</v>
          </cell>
          <cell r="E33">
            <v>0</v>
          </cell>
          <cell r="F33">
            <v>0</v>
          </cell>
          <cell r="G33">
            <v>37197159</v>
          </cell>
        </row>
        <row r="34">
          <cell r="A34" t="str">
            <v>březen</v>
          </cell>
          <cell r="C34">
            <v>18797138</v>
          </cell>
          <cell r="D34">
            <v>3051650</v>
          </cell>
          <cell r="E34">
            <v>139756</v>
          </cell>
          <cell r="F34">
            <v>372</v>
          </cell>
          <cell r="G34">
            <v>21988916</v>
          </cell>
        </row>
        <row r="35">
          <cell r="A35" t="str">
            <v>duben</v>
          </cell>
          <cell r="C35">
            <v>17590630</v>
          </cell>
          <cell r="D35">
            <v>3015725</v>
          </cell>
          <cell r="E35">
            <v>139591</v>
          </cell>
          <cell r="F35">
            <v>360</v>
          </cell>
          <cell r="G35">
            <v>20746306</v>
          </cell>
        </row>
        <row r="36">
          <cell r="A36" t="str">
            <v>květen</v>
          </cell>
          <cell r="C36">
            <v>17487101</v>
          </cell>
          <cell r="D36">
            <v>2837643</v>
          </cell>
          <cell r="E36">
            <v>139960</v>
          </cell>
          <cell r="F36">
            <v>361</v>
          </cell>
          <cell r="G36">
            <v>20465065</v>
          </cell>
        </row>
        <row r="37">
          <cell r="A37" t="str">
            <v>červen</v>
          </cell>
          <cell r="C37">
            <v>17518601</v>
          </cell>
          <cell r="D37">
            <v>2500499</v>
          </cell>
          <cell r="E37">
            <v>130939</v>
          </cell>
          <cell r="F37">
            <v>366</v>
          </cell>
          <cell r="G37">
            <v>20150405</v>
          </cell>
        </row>
        <row r="38">
          <cell r="A38" t="str">
            <v>červenec</v>
          </cell>
          <cell r="C38">
            <v>16114702</v>
          </cell>
          <cell r="D38">
            <v>2422749</v>
          </cell>
          <cell r="E38">
            <v>139078</v>
          </cell>
          <cell r="F38">
            <v>368</v>
          </cell>
          <cell r="G38">
            <v>18676897</v>
          </cell>
        </row>
        <row r="39">
          <cell r="A39" t="str">
            <v>srpen</v>
          </cell>
          <cell r="C39">
            <v>17508857</v>
          </cell>
          <cell r="D39">
            <v>2321092</v>
          </cell>
          <cell r="E39">
            <v>135599</v>
          </cell>
          <cell r="F39">
            <v>355</v>
          </cell>
          <cell r="G39">
            <v>19965903</v>
          </cell>
        </row>
        <row r="40">
          <cell r="A40" t="str">
            <v>září</v>
          </cell>
          <cell r="C40">
            <v>17493582</v>
          </cell>
          <cell r="D40">
            <v>2341299</v>
          </cell>
          <cell r="E40">
            <v>135879</v>
          </cell>
          <cell r="F40">
            <v>364</v>
          </cell>
          <cell r="G40">
            <v>19971124</v>
          </cell>
        </row>
        <row r="41">
          <cell r="A41" t="str">
            <v>říjen</v>
          </cell>
          <cell r="C41">
            <v>17650263</v>
          </cell>
          <cell r="D41">
            <v>2536149</v>
          </cell>
          <cell r="E41">
            <v>141096</v>
          </cell>
          <cell r="F41">
            <v>373</v>
          </cell>
          <cell r="G41">
            <v>20327881</v>
          </cell>
        </row>
        <row r="42">
          <cell r="A42" t="str">
            <v>listopad</v>
          </cell>
          <cell r="C42">
            <v>17653086</v>
          </cell>
          <cell r="D42">
            <v>2939332</v>
          </cell>
          <cell r="E42">
            <v>138969</v>
          </cell>
          <cell r="F42">
            <v>360</v>
          </cell>
          <cell r="G42">
            <v>20731747</v>
          </cell>
        </row>
        <row r="43">
          <cell r="A43" t="str">
            <v>prosinec</v>
          </cell>
          <cell r="C43">
            <v>16640893.239589989</v>
          </cell>
          <cell r="D43">
            <v>2692965.8113300018</v>
          </cell>
          <cell r="E43">
            <v>141143.72986000008</v>
          </cell>
          <cell r="F43">
            <v>379.28999999999996</v>
          </cell>
          <cell r="G43">
            <v>19475382.070779979</v>
          </cell>
        </row>
        <row r="44">
          <cell r="A44">
            <v>2003</v>
          </cell>
        </row>
        <row r="45">
          <cell r="A45" t="str">
            <v>leden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18253076.247310001</v>
          </cell>
          <cell r="D46">
            <v>3170926.8940000008</v>
          </cell>
          <cell r="E46">
            <v>141783.41200000001</v>
          </cell>
          <cell r="F46">
            <v>420.24599999999998</v>
          </cell>
          <cell r="G46">
            <v>21566206.799310002</v>
          </cell>
        </row>
        <row r="47">
          <cell r="A47" t="str">
            <v>březen</v>
          </cell>
          <cell r="C47">
            <v>16719334.213199995</v>
          </cell>
          <cell r="D47">
            <v>3543670.3500000015</v>
          </cell>
          <cell r="E47">
            <v>136554.89809999999</v>
          </cell>
          <cell r="F47">
            <v>439.08999999999992</v>
          </cell>
          <cell r="G47">
            <v>20399998.551300004</v>
          </cell>
        </row>
        <row r="48">
          <cell r="A48" t="str">
            <v>duben</v>
          </cell>
          <cell r="C48">
            <v>20654089.720979996</v>
          </cell>
          <cell r="D48">
            <v>3787676.2989999969</v>
          </cell>
          <cell r="E48">
            <v>137824.31959000003</v>
          </cell>
          <cell r="F48">
            <v>469.43299999999999</v>
          </cell>
          <cell r="G48">
            <v>24580059.772569984</v>
          </cell>
        </row>
        <row r="49">
          <cell r="A49" t="str">
            <v>květen</v>
          </cell>
          <cell r="C49">
            <v>15413260.273670003</v>
          </cell>
          <cell r="D49">
            <v>2864029.9110000003</v>
          </cell>
          <cell r="E49">
            <v>137062.31212999998</v>
          </cell>
          <cell r="F49">
            <v>560.96399999999994</v>
          </cell>
          <cell r="G49">
            <v>18414913.460799992</v>
          </cell>
        </row>
        <row r="50">
          <cell r="A50" t="str">
            <v>červen</v>
          </cell>
          <cell r="C50">
            <v>18189543.018080011</v>
          </cell>
          <cell r="D50">
            <v>2553960.7159999982</v>
          </cell>
          <cell r="E50">
            <v>139886.07333000004</v>
          </cell>
          <cell r="F50">
            <v>450.48500000000013</v>
          </cell>
          <cell r="G50">
            <v>20883840.292410016</v>
          </cell>
        </row>
        <row r="51">
          <cell r="A51" t="str">
            <v>červenec</v>
          </cell>
          <cell r="C51">
            <v>18151763.799689993</v>
          </cell>
          <cell r="D51">
            <v>2462075.2360000014</v>
          </cell>
          <cell r="E51">
            <v>136362.59100999997</v>
          </cell>
          <cell r="F51">
            <v>533.90200000000004</v>
          </cell>
          <cell r="G51">
            <v>20750735.528699994</v>
          </cell>
        </row>
        <row r="52">
          <cell r="A52" t="str">
            <v>srpen</v>
          </cell>
          <cell r="C52">
            <v>18155272.432750002</v>
          </cell>
          <cell r="D52">
            <v>2373802.506000001</v>
          </cell>
          <cell r="E52">
            <v>136862.27678000007</v>
          </cell>
          <cell r="F52">
            <v>441.55000000000018</v>
          </cell>
          <cell r="G52">
            <v>20666378.76553002</v>
          </cell>
        </row>
        <row r="53">
          <cell r="A53" t="str">
            <v>září</v>
          </cell>
          <cell r="C53">
            <v>18209413.556230009</v>
          </cell>
          <cell r="D53">
            <v>2389480.0289999992</v>
          </cell>
          <cell r="E53">
            <v>136473.89757999987</v>
          </cell>
          <cell r="F53">
            <v>478.76199999999972</v>
          </cell>
          <cell r="G53">
            <v>20735846.244809985</v>
          </cell>
        </row>
        <row r="54">
          <cell r="A54" t="str">
            <v>říjen</v>
          </cell>
          <cell r="C54">
            <v>19571323.359310001</v>
          </cell>
          <cell r="D54">
            <v>2553415.5999999978</v>
          </cell>
          <cell r="E54">
            <v>137073.54605</v>
          </cell>
          <cell r="F54">
            <v>462.95600000000013</v>
          </cell>
          <cell r="G54">
            <v>22262275.461360008</v>
          </cell>
        </row>
        <row r="55">
          <cell r="A55" t="str">
            <v>listopad</v>
          </cell>
          <cell r="C55">
            <v>17114880.043719977</v>
          </cell>
          <cell r="D55">
            <v>2942852.1110000052</v>
          </cell>
          <cell r="E55">
            <v>139183.36452000006</v>
          </cell>
          <cell r="F55">
            <v>465.49200000000019</v>
          </cell>
          <cell r="G55">
            <v>20197381.011239946</v>
          </cell>
        </row>
        <row r="56">
          <cell r="A56" t="str">
            <v>prosinec</v>
          </cell>
          <cell r="C56">
            <v>19583842.670489997</v>
          </cell>
          <cell r="D56">
            <v>2741379.1319999956</v>
          </cell>
          <cell r="E56">
            <v>142200</v>
          </cell>
          <cell r="F56">
            <v>512.03799999999956</v>
          </cell>
          <cell r="G56">
            <v>22467933.840490013</v>
          </cell>
        </row>
        <row r="57">
          <cell r="A57">
            <v>2004</v>
          </cell>
        </row>
        <row r="58">
          <cell r="A58" t="str">
            <v>leden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18617706.832200002</v>
          </cell>
          <cell r="D59">
            <v>2775856.8629999999</v>
          </cell>
          <cell r="E59">
            <v>142112.93259000001</v>
          </cell>
          <cell r="F59">
            <v>457.71799999999996</v>
          </cell>
          <cell r="G59">
            <v>21536134.345790002</v>
          </cell>
        </row>
        <row r="60">
          <cell r="A60" t="str">
            <v>březen</v>
          </cell>
          <cell r="C60">
            <v>18775235.22947</v>
          </cell>
          <cell r="D60">
            <v>2783131.3010000009</v>
          </cell>
          <cell r="E60">
            <v>141120.61961999998</v>
          </cell>
          <cell r="F60">
            <v>363.63599999999985</v>
          </cell>
          <cell r="G60">
            <v>21699850.786090001</v>
          </cell>
        </row>
        <row r="61">
          <cell r="A61" t="str">
            <v>duben</v>
          </cell>
          <cell r="C61">
            <v>20147613.122809991</v>
          </cell>
          <cell r="D61">
            <v>2683860.3439999986</v>
          </cell>
          <cell r="E61">
            <v>143483.41590999998</v>
          </cell>
          <cell r="F61">
            <v>467.85599999999999</v>
          </cell>
          <cell r="G61">
            <v>22975424.738719985</v>
          </cell>
        </row>
        <row r="62">
          <cell r="A62" t="str">
            <v>květen</v>
          </cell>
          <cell r="C62">
            <v>17715905.030780002</v>
          </cell>
          <cell r="D62">
            <v>2381824.5490000006</v>
          </cell>
          <cell r="E62">
            <v>145490.47180000006</v>
          </cell>
          <cell r="F62">
            <v>409.84899999999993</v>
          </cell>
          <cell r="G62">
            <v>20243629.900580004</v>
          </cell>
        </row>
        <row r="63">
          <cell r="A63" t="str">
            <v>červen</v>
          </cell>
          <cell r="C63">
            <v>21415298.577890009</v>
          </cell>
          <cell r="D63">
            <v>2419441.5519999992</v>
          </cell>
          <cell r="E63">
            <v>141453.14428999997</v>
          </cell>
          <cell r="F63">
            <v>421.03999999999996</v>
          </cell>
          <cell r="G63">
            <v>23976614.314180017</v>
          </cell>
        </row>
        <row r="64">
          <cell r="A64" t="str">
            <v>červenec</v>
          </cell>
          <cell r="C64">
            <v>16324204.11830999</v>
          </cell>
          <cell r="D64">
            <v>2267556.6310000047</v>
          </cell>
          <cell r="E64">
            <v>141443.89734000002</v>
          </cell>
          <cell r="F64">
            <v>416.46200000000044</v>
          </cell>
          <cell r="G64">
            <v>18733621.108649969</v>
          </cell>
        </row>
        <row r="65">
          <cell r="A65" t="str">
            <v>srpen</v>
          </cell>
          <cell r="C65">
            <v>18874933.298160002</v>
          </cell>
          <cell r="D65">
            <v>2116567.3739999942</v>
          </cell>
          <cell r="E65">
            <v>140349.82964999997</v>
          </cell>
          <cell r="F65">
            <v>408.94799999999987</v>
          </cell>
          <cell r="G65">
            <v>21132259.449810028</v>
          </cell>
        </row>
        <row r="66">
          <cell r="A66" t="str">
            <v>září</v>
          </cell>
          <cell r="C66">
            <v>18995165.184590012</v>
          </cell>
          <cell r="D66">
            <v>2125165.688000001</v>
          </cell>
          <cell r="E66">
            <v>141310.27484999993</v>
          </cell>
          <cell r="F66">
            <v>404.13999999999987</v>
          </cell>
          <cell r="G66">
            <v>21262045.287439972</v>
          </cell>
        </row>
        <row r="67">
          <cell r="A67" t="str">
            <v>říjen</v>
          </cell>
          <cell r="C67">
            <v>19001396.146979988</v>
          </cell>
          <cell r="D67">
            <v>2176054.3139999993</v>
          </cell>
          <cell r="E67">
            <v>141620.83721000003</v>
          </cell>
          <cell r="F67">
            <v>435.01800000000003</v>
          </cell>
          <cell r="G67">
            <v>21319506.316190004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výdajů ČSSZ</v>
          </cell>
          <cell r="C71">
            <v>20642057.208190002</v>
          </cell>
          <cell r="D71">
            <v>2678014.4569999995</v>
          </cell>
          <cell r="E71">
            <v>124331.95299999999</v>
          </cell>
          <cell r="F71">
            <v>399.04700000000003</v>
          </cell>
          <cell r="G71">
            <v>23444802.66519</v>
          </cell>
        </row>
        <row r="72">
          <cell r="A72" t="str">
            <v>únor</v>
          </cell>
          <cell r="C72">
            <v>20130446.931089997</v>
          </cell>
          <cell r="D72">
            <v>2736268.0900000008</v>
          </cell>
          <cell r="E72">
            <v>141771.29577000003</v>
          </cell>
          <cell r="F72">
            <v>398.89599999999996</v>
          </cell>
          <cell r="G72">
            <v>23008885.212859999</v>
          </cell>
        </row>
        <row r="73">
          <cell r="A73" t="str">
            <v>březen</v>
          </cell>
          <cell r="C73">
            <v>20220036.614399999</v>
          </cell>
          <cell r="D73">
            <v>3204086.7919999994</v>
          </cell>
          <cell r="E73">
            <v>145171.39246</v>
          </cell>
          <cell r="F73">
            <v>299.0920000000001</v>
          </cell>
          <cell r="G73">
            <v>23569593.890859991</v>
          </cell>
        </row>
        <row r="74">
          <cell r="A74" t="str">
            <v>duben</v>
          </cell>
          <cell r="C74">
            <v>20256935.380070008</v>
          </cell>
          <cell r="D74">
            <v>3584543.5420000013</v>
          </cell>
          <cell r="E74">
            <v>139563.87510999996</v>
          </cell>
          <cell r="F74">
            <v>359.01699999999983</v>
          </cell>
          <cell r="G74">
            <v>23981401.814180017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výdajů ČSSZ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PROPL_DNY_N"/>
      <sheetName val="PROPL_DNY_P"/>
      <sheetName val="PROPL_DNY_R"/>
      <sheetName val="PROPL_DNY_Rc"/>
      <sheetName val="nemDNY"/>
    </sheetNames>
    <definedNames>
      <definedName name="PROPL_N" refersTo="='PROPL_DNY_N'!$A$1:$E$65536"/>
    </definedNames>
    <sheetDataSet>
      <sheetData sheetId="0"/>
      <sheetData sheetId="1">
        <row r="2">
          <cell r="A2" t="str">
            <v>Počet proplacených dnů v jednotlivých měsících - nemocenské</v>
          </cell>
        </row>
        <row r="4">
          <cell r="B4" t="str">
            <v>Velké</v>
          </cell>
          <cell r="C4" t="str">
            <v xml:space="preserve">Malé 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OSVČ</v>
          </cell>
          <cell r="E5" t="str">
            <v>Celkem</v>
          </cell>
        </row>
        <row r="7">
          <cell r="A7">
            <v>1997</v>
          </cell>
        </row>
        <row r="8">
          <cell r="A8" t="str">
            <v>leden</v>
          </cell>
          <cell r="B8">
            <v>8041750</v>
          </cell>
          <cell r="C8">
            <v>1685437</v>
          </cell>
          <cell r="D8">
            <v>344780</v>
          </cell>
          <cell r="E8">
            <v>10071967</v>
          </cell>
        </row>
        <row r="9">
          <cell r="A9" t="str">
            <v>únor</v>
          </cell>
          <cell r="B9">
            <v>8722212</v>
          </cell>
          <cell r="C9">
            <v>2215318</v>
          </cell>
          <cell r="D9">
            <v>453648</v>
          </cell>
          <cell r="E9">
            <v>11391178</v>
          </cell>
        </row>
        <row r="10">
          <cell r="A10" t="str">
            <v>březen</v>
          </cell>
          <cell r="B10">
            <v>10289218</v>
          </cell>
          <cell r="C10">
            <v>2307271</v>
          </cell>
          <cell r="D10">
            <v>462604</v>
          </cell>
          <cell r="E10">
            <v>13059093</v>
          </cell>
        </row>
        <row r="11">
          <cell r="A11" t="str">
            <v>duben</v>
          </cell>
          <cell r="B11">
            <v>8813906</v>
          </cell>
          <cell r="C11">
            <v>2029218</v>
          </cell>
          <cell r="D11">
            <v>435974</v>
          </cell>
          <cell r="E11">
            <v>11279098</v>
          </cell>
        </row>
        <row r="12">
          <cell r="A12" t="str">
            <v>květen</v>
          </cell>
          <cell r="B12">
            <v>7440600</v>
          </cell>
          <cell r="C12">
            <v>1744277</v>
          </cell>
          <cell r="D12">
            <v>361913</v>
          </cell>
          <cell r="E12">
            <v>9546790</v>
          </cell>
        </row>
        <row r="13">
          <cell r="A13" t="str">
            <v>červen</v>
          </cell>
          <cell r="B13">
            <v>6468206</v>
          </cell>
          <cell r="C13">
            <v>1602632</v>
          </cell>
          <cell r="D13">
            <v>328219</v>
          </cell>
          <cell r="E13">
            <v>8399057</v>
          </cell>
        </row>
        <row r="14">
          <cell r="A14" t="str">
            <v>červenec</v>
          </cell>
          <cell r="B14">
            <v>6251420</v>
          </cell>
          <cell r="C14">
            <v>1434202</v>
          </cell>
          <cell r="D14">
            <v>279949</v>
          </cell>
          <cell r="E14">
            <v>7965571</v>
          </cell>
        </row>
        <row r="15">
          <cell r="A15" t="str">
            <v>srpen</v>
          </cell>
          <cell r="B15">
            <v>5692544</v>
          </cell>
          <cell r="C15">
            <v>1359503</v>
          </cell>
          <cell r="D15">
            <v>262679</v>
          </cell>
          <cell r="E15">
            <v>7314726</v>
          </cell>
        </row>
        <row r="16">
          <cell r="A16" t="str">
            <v>září</v>
          </cell>
          <cell r="B16">
            <v>5761518</v>
          </cell>
          <cell r="C16">
            <v>1380831</v>
          </cell>
          <cell r="D16">
            <v>256369</v>
          </cell>
          <cell r="E16">
            <v>7398718</v>
          </cell>
        </row>
        <row r="17">
          <cell r="A17" t="str">
            <v>říjen</v>
          </cell>
          <cell r="B17">
            <v>6409668</v>
          </cell>
          <cell r="C17">
            <v>1537808</v>
          </cell>
          <cell r="D17">
            <v>283788</v>
          </cell>
          <cell r="E17">
            <v>8231264</v>
          </cell>
        </row>
        <row r="18">
          <cell r="A18" t="str">
            <v>listopad</v>
          </cell>
          <cell r="B18">
            <v>7208122</v>
          </cell>
          <cell r="C18">
            <v>1767185</v>
          </cell>
          <cell r="D18">
            <v>312243</v>
          </cell>
          <cell r="E18">
            <v>9287550</v>
          </cell>
        </row>
        <row r="19">
          <cell r="A19" t="str">
            <v>prosinec</v>
          </cell>
          <cell r="B19">
            <v>7334042</v>
          </cell>
          <cell r="C19">
            <v>1785008</v>
          </cell>
          <cell r="D19">
            <v>342080</v>
          </cell>
          <cell r="E19">
            <v>9461130</v>
          </cell>
        </row>
        <row r="20">
          <cell r="A20">
            <v>1998</v>
          </cell>
        </row>
        <row r="21">
          <cell r="A21" t="str">
            <v>leden</v>
          </cell>
          <cell r="B21">
            <v>7078022</v>
          </cell>
          <cell r="C21">
            <v>1715931</v>
          </cell>
          <cell r="D21">
            <v>349101</v>
          </cell>
          <cell r="E21">
            <v>9143054</v>
          </cell>
        </row>
        <row r="22">
          <cell r="A22" t="str">
            <v>únor</v>
          </cell>
          <cell r="B22">
            <v>6591729</v>
          </cell>
          <cell r="C22">
            <v>1817211</v>
          </cell>
          <cell r="D22">
            <v>387993</v>
          </cell>
          <cell r="E22">
            <v>8796933</v>
          </cell>
        </row>
        <row r="23">
          <cell r="A23" t="str">
            <v>březen</v>
          </cell>
          <cell r="B23">
            <v>7625471</v>
          </cell>
          <cell r="C23">
            <v>1984705</v>
          </cell>
          <cell r="D23">
            <v>401728</v>
          </cell>
          <cell r="E23">
            <v>10011904</v>
          </cell>
        </row>
        <row r="24">
          <cell r="A24" t="str">
            <v>duben</v>
          </cell>
          <cell r="B24">
            <v>8036262</v>
          </cell>
          <cell r="C24">
            <v>2042114</v>
          </cell>
          <cell r="D24">
            <v>418678</v>
          </cell>
          <cell r="E24">
            <v>10497054</v>
          </cell>
        </row>
        <row r="25">
          <cell r="A25" t="str">
            <v>květen</v>
          </cell>
          <cell r="B25">
            <v>7569921</v>
          </cell>
          <cell r="C25">
            <v>1724680</v>
          </cell>
          <cell r="D25">
            <v>351906</v>
          </cell>
          <cell r="E25">
            <v>9646507</v>
          </cell>
        </row>
        <row r="26">
          <cell r="A26" t="str">
            <v>červen</v>
          </cell>
          <cell r="B26">
            <v>6172786</v>
          </cell>
          <cell r="C26">
            <v>1608222</v>
          </cell>
          <cell r="D26">
            <v>328811</v>
          </cell>
          <cell r="E26">
            <v>8109819</v>
          </cell>
        </row>
        <row r="27">
          <cell r="A27" t="str">
            <v>červenec</v>
          </cell>
          <cell r="B27">
            <v>6181647</v>
          </cell>
          <cell r="C27">
            <v>1486133</v>
          </cell>
          <cell r="D27">
            <v>285328</v>
          </cell>
          <cell r="E27">
            <v>7953108</v>
          </cell>
        </row>
        <row r="28">
          <cell r="A28" t="str">
            <v>srpen</v>
          </cell>
          <cell r="B28">
            <v>5404609</v>
          </cell>
          <cell r="C28">
            <v>1426200</v>
          </cell>
          <cell r="D28">
            <v>272180</v>
          </cell>
          <cell r="E28">
            <v>7102989</v>
          </cell>
        </row>
        <row r="29">
          <cell r="A29" t="str">
            <v>září</v>
          </cell>
          <cell r="B29">
            <v>5375297</v>
          </cell>
          <cell r="C29">
            <v>1467642</v>
          </cell>
          <cell r="D29">
            <v>281994</v>
          </cell>
          <cell r="E29">
            <v>7124933</v>
          </cell>
        </row>
        <row r="30">
          <cell r="A30" t="str">
            <v>říjen</v>
          </cell>
          <cell r="B30">
            <v>5922663</v>
          </cell>
          <cell r="C30">
            <v>1547196</v>
          </cell>
          <cell r="D30">
            <v>282217</v>
          </cell>
          <cell r="E30">
            <v>7752076</v>
          </cell>
        </row>
        <row r="31">
          <cell r="A31" t="str">
            <v>listopad</v>
          </cell>
          <cell r="B31">
            <v>6851000</v>
          </cell>
          <cell r="C31">
            <v>1783505</v>
          </cell>
          <cell r="D31">
            <v>329419</v>
          </cell>
          <cell r="E31">
            <v>8963924</v>
          </cell>
        </row>
        <row r="32">
          <cell r="A32" t="str">
            <v>prosinec</v>
          </cell>
          <cell r="B32">
            <v>6518235</v>
          </cell>
          <cell r="C32">
            <v>1771503</v>
          </cell>
          <cell r="D32">
            <v>343797</v>
          </cell>
          <cell r="E32">
            <v>8633535</v>
          </cell>
        </row>
        <row r="33">
          <cell r="A33">
            <v>1999</v>
          </cell>
        </row>
        <row r="34">
          <cell r="A34" t="str">
            <v>leden</v>
          </cell>
          <cell r="B34">
            <v>6839896</v>
          </cell>
          <cell r="C34">
            <v>1795778</v>
          </cell>
          <cell r="D34">
            <v>376773</v>
          </cell>
          <cell r="E34">
            <v>9012447</v>
          </cell>
        </row>
        <row r="35">
          <cell r="A35" t="str">
            <v>únor</v>
          </cell>
          <cell r="B35">
            <v>7412654</v>
          </cell>
          <cell r="C35">
            <v>2200627</v>
          </cell>
          <cell r="D35">
            <v>451170</v>
          </cell>
          <cell r="E35">
            <v>10064451</v>
          </cell>
        </row>
        <row r="36">
          <cell r="A36" t="str">
            <v>březen</v>
          </cell>
          <cell r="B36">
            <v>10157800</v>
          </cell>
          <cell r="C36">
            <v>2514498</v>
          </cell>
          <cell r="D36">
            <v>508603</v>
          </cell>
          <cell r="E36">
            <v>13180901</v>
          </cell>
        </row>
        <row r="37">
          <cell r="A37" t="str">
            <v>duben</v>
          </cell>
          <cell r="B37">
            <v>7317088</v>
          </cell>
          <cell r="C37">
            <v>2037299</v>
          </cell>
          <cell r="D37">
            <v>445700</v>
          </cell>
          <cell r="E37">
            <v>9800087</v>
          </cell>
        </row>
        <row r="38">
          <cell r="A38" t="str">
            <v>květen</v>
          </cell>
          <cell r="B38">
            <v>6479726</v>
          </cell>
          <cell r="C38">
            <v>1657549</v>
          </cell>
          <cell r="D38">
            <v>359847</v>
          </cell>
          <cell r="E38">
            <v>8497122</v>
          </cell>
        </row>
        <row r="39">
          <cell r="A39" t="str">
            <v>červen</v>
          </cell>
          <cell r="B39">
            <v>5773220</v>
          </cell>
          <cell r="C39">
            <v>1595652</v>
          </cell>
          <cell r="D39">
            <v>325748</v>
          </cell>
          <cell r="E39">
            <v>7694620</v>
          </cell>
        </row>
        <row r="40">
          <cell r="A40" t="str">
            <v>červenec</v>
          </cell>
          <cell r="B40">
            <v>5352393</v>
          </cell>
          <cell r="C40">
            <v>1390471</v>
          </cell>
          <cell r="D40">
            <v>276659</v>
          </cell>
          <cell r="E40">
            <v>7019523</v>
          </cell>
        </row>
        <row r="41">
          <cell r="A41" t="str">
            <v>srpen</v>
          </cell>
          <cell r="B41">
            <v>5931644</v>
          </cell>
          <cell r="C41">
            <v>1359068</v>
          </cell>
          <cell r="D41">
            <v>273067</v>
          </cell>
          <cell r="E41">
            <v>7563779</v>
          </cell>
        </row>
        <row r="42">
          <cell r="A42" t="str">
            <v>září</v>
          </cell>
          <cell r="B42">
            <v>4885551</v>
          </cell>
          <cell r="C42">
            <v>1403691</v>
          </cell>
          <cell r="D42">
            <v>277349</v>
          </cell>
          <cell r="E42">
            <v>6566591</v>
          </cell>
        </row>
        <row r="43">
          <cell r="A43" t="str">
            <v>říjen</v>
          </cell>
          <cell r="B43">
            <v>5248481</v>
          </cell>
          <cell r="C43">
            <v>1437803</v>
          </cell>
          <cell r="D43">
            <v>270904</v>
          </cell>
          <cell r="E43">
            <v>6957188</v>
          </cell>
        </row>
        <row r="44">
          <cell r="A44" t="str">
            <v>listopad</v>
          </cell>
          <cell r="B44">
            <v>6453030</v>
          </cell>
          <cell r="C44">
            <v>1756763</v>
          </cell>
          <cell r="D44">
            <v>321714</v>
          </cell>
          <cell r="E44">
            <v>8531507</v>
          </cell>
        </row>
        <row r="45">
          <cell r="A45" t="str">
            <v>prosinec</v>
          </cell>
          <cell r="B45">
            <v>6660341</v>
          </cell>
          <cell r="C45">
            <v>1796483</v>
          </cell>
          <cell r="D45">
            <v>348738</v>
          </cell>
          <cell r="E45">
            <v>8805562</v>
          </cell>
        </row>
        <row r="46">
          <cell r="A46">
            <v>2000</v>
          </cell>
        </row>
        <row r="47">
          <cell r="A47" t="str">
            <v>leden</v>
          </cell>
          <cell r="B47">
            <v>7477295</v>
          </cell>
          <cell r="C47">
            <v>1934468</v>
          </cell>
          <cell r="D47">
            <v>395791</v>
          </cell>
          <cell r="E47">
            <v>9807554</v>
          </cell>
        </row>
        <row r="48">
          <cell r="A48" t="str">
            <v>únor</v>
          </cell>
          <cell r="B48">
            <v>9976027</v>
          </cell>
          <cell r="C48">
            <v>2808844</v>
          </cell>
          <cell r="D48">
            <v>545823</v>
          </cell>
          <cell r="E48">
            <v>13330694</v>
          </cell>
        </row>
        <row r="49">
          <cell r="A49" t="str">
            <v>březen</v>
          </cell>
          <cell r="B49">
            <v>9078980</v>
          </cell>
          <cell r="C49">
            <v>2411798</v>
          </cell>
          <cell r="D49">
            <v>510054</v>
          </cell>
          <cell r="E49">
            <v>12000832</v>
          </cell>
        </row>
        <row r="50">
          <cell r="A50" t="str">
            <v>duben</v>
          </cell>
          <cell r="B50">
            <v>7380366</v>
          </cell>
          <cell r="C50">
            <v>1997085</v>
          </cell>
          <cell r="D50">
            <v>425889</v>
          </cell>
          <cell r="E50">
            <v>9803340</v>
          </cell>
        </row>
        <row r="51">
          <cell r="A51" t="str">
            <v>květen</v>
          </cell>
          <cell r="B51">
            <v>6868471</v>
          </cell>
          <cell r="C51">
            <v>1708661</v>
          </cell>
          <cell r="D51">
            <v>342603</v>
          </cell>
          <cell r="E51">
            <v>8919735</v>
          </cell>
        </row>
        <row r="52">
          <cell r="A52" t="str">
            <v>červen</v>
          </cell>
          <cell r="B52">
            <v>8361174</v>
          </cell>
          <cell r="C52">
            <v>1690060</v>
          </cell>
          <cell r="D52">
            <v>327009</v>
          </cell>
          <cell r="E52">
            <v>10378243</v>
          </cell>
        </row>
        <row r="53">
          <cell r="A53" t="str">
            <v>červenec</v>
          </cell>
          <cell r="B53">
            <v>5962066</v>
          </cell>
          <cell r="C53">
            <v>1484096</v>
          </cell>
          <cell r="D53">
            <v>283494</v>
          </cell>
          <cell r="E53">
            <v>7729656</v>
          </cell>
        </row>
        <row r="54">
          <cell r="A54" t="str">
            <v>srpen</v>
          </cell>
          <cell r="B54">
            <v>5652227</v>
          </cell>
          <cell r="C54">
            <v>1544547</v>
          </cell>
          <cell r="D54">
            <v>283757</v>
          </cell>
          <cell r="E54">
            <v>7480531</v>
          </cell>
        </row>
        <row r="55">
          <cell r="A55" t="str">
            <v>září</v>
          </cell>
          <cell r="B55">
            <v>5613727</v>
          </cell>
          <cell r="C55">
            <v>1549303</v>
          </cell>
          <cell r="D55">
            <v>281950</v>
          </cell>
          <cell r="E55">
            <v>7444980</v>
          </cell>
        </row>
        <row r="56">
          <cell r="A56" t="str">
            <v>říjen</v>
          </cell>
          <cell r="B56">
            <v>6038434</v>
          </cell>
          <cell r="C56">
            <v>1619413</v>
          </cell>
          <cell r="D56">
            <v>276341</v>
          </cell>
          <cell r="E56">
            <v>7934188</v>
          </cell>
        </row>
        <row r="57">
          <cell r="A57" t="str">
            <v>listopad</v>
          </cell>
          <cell r="B57">
            <v>7116848</v>
          </cell>
          <cell r="C57">
            <v>1914065</v>
          </cell>
          <cell r="D57">
            <v>320840</v>
          </cell>
          <cell r="E57">
            <v>9351753</v>
          </cell>
        </row>
        <row r="58">
          <cell r="A58" t="str">
            <v>prosinec</v>
          </cell>
          <cell r="B58">
            <v>6817214</v>
          </cell>
          <cell r="C58">
            <v>1900208</v>
          </cell>
          <cell r="D58">
            <v>333253</v>
          </cell>
          <cell r="E58">
            <v>9050675</v>
          </cell>
        </row>
        <row r="59">
          <cell r="A59">
            <v>2001</v>
          </cell>
        </row>
        <row r="60">
          <cell r="A60" t="str">
            <v>leden</v>
          </cell>
          <cell r="B60">
            <v>7814388</v>
          </cell>
          <cell r="C60">
            <v>1882745</v>
          </cell>
          <cell r="D60">
            <v>358780</v>
          </cell>
          <cell r="E60">
            <v>10055913</v>
          </cell>
        </row>
        <row r="61">
          <cell r="A61" t="str">
            <v>únor</v>
          </cell>
          <cell r="B61">
            <v>7854212</v>
          </cell>
          <cell r="C61">
            <v>2456008</v>
          </cell>
          <cell r="D61">
            <v>457377</v>
          </cell>
          <cell r="E61">
            <v>10767597</v>
          </cell>
        </row>
        <row r="62">
          <cell r="A62" t="str">
            <v>březen</v>
          </cell>
          <cell r="B62">
            <v>8579751</v>
          </cell>
          <cell r="C62">
            <v>2403143</v>
          </cell>
          <cell r="D62">
            <v>445509</v>
          </cell>
          <cell r="E62">
            <v>11428403</v>
          </cell>
        </row>
        <row r="63">
          <cell r="A63" t="str">
            <v>duben</v>
          </cell>
          <cell r="B63">
            <v>8323151</v>
          </cell>
          <cell r="C63">
            <v>2262406</v>
          </cell>
          <cell r="D63">
            <v>438851</v>
          </cell>
          <cell r="E63">
            <v>11024408</v>
          </cell>
        </row>
        <row r="64">
          <cell r="A64" t="str">
            <v>květen</v>
          </cell>
          <cell r="B64">
            <v>8129342</v>
          </cell>
          <cell r="C64">
            <v>1889511</v>
          </cell>
          <cell r="D64">
            <v>354026</v>
          </cell>
          <cell r="E64">
            <v>10372879</v>
          </cell>
        </row>
        <row r="65">
          <cell r="A65" t="str">
            <v>červen</v>
          </cell>
          <cell r="B65">
            <v>6388154</v>
          </cell>
          <cell r="C65">
            <v>1812261</v>
          </cell>
          <cell r="D65">
            <v>332827</v>
          </cell>
          <cell r="E65">
            <v>8533242</v>
          </cell>
        </row>
        <row r="66">
          <cell r="A66" t="str">
            <v>červenec</v>
          </cell>
          <cell r="B66">
            <v>6096436</v>
          </cell>
          <cell r="C66">
            <v>1590661</v>
          </cell>
          <cell r="D66">
            <v>279913</v>
          </cell>
          <cell r="E66">
            <v>7967010</v>
          </cell>
        </row>
        <row r="67">
          <cell r="A67" t="str">
            <v>srpen</v>
          </cell>
          <cell r="B67">
            <v>5510287</v>
          </cell>
          <cell r="C67">
            <v>1548674</v>
          </cell>
          <cell r="D67">
            <v>275610</v>
          </cell>
          <cell r="E67">
            <v>7334571</v>
          </cell>
        </row>
        <row r="68">
          <cell r="A68" t="str">
            <v>září</v>
          </cell>
          <cell r="B68">
            <v>6759304</v>
          </cell>
          <cell r="C68">
            <v>1561431</v>
          </cell>
          <cell r="D68">
            <v>273038</v>
          </cell>
          <cell r="E68">
            <v>8593773</v>
          </cell>
        </row>
        <row r="69">
          <cell r="A69" t="str">
            <v>říjen</v>
          </cell>
          <cell r="B69">
            <v>6217401</v>
          </cell>
          <cell r="C69">
            <v>1644230</v>
          </cell>
          <cell r="D69">
            <v>270903</v>
          </cell>
          <cell r="E69">
            <v>8132534</v>
          </cell>
        </row>
        <row r="70">
          <cell r="A70" t="str">
            <v>listopad</v>
          </cell>
          <cell r="B70">
            <v>7252487</v>
          </cell>
          <cell r="C70">
            <v>1992128</v>
          </cell>
          <cell r="D70">
            <v>325229</v>
          </cell>
          <cell r="E70">
            <v>9569844</v>
          </cell>
        </row>
        <row r="71">
          <cell r="A71" t="str">
            <v>prosinec</v>
          </cell>
          <cell r="B71">
            <v>7031260</v>
          </cell>
          <cell r="C71">
            <v>2040278</v>
          </cell>
          <cell r="D71">
            <v>335327</v>
          </cell>
          <cell r="E71">
            <v>9406865</v>
          </cell>
        </row>
        <row r="72">
          <cell r="A72">
            <v>2002</v>
          </cell>
        </row>
        <row r="73">
          <cell r="A73" t="str">
            <v>leden</v>
          </cell>
          <cell r="B73">
            <v>8908483</v>
          </cell>
          <cell r="C73">
            <v>2001440</v>
          </cell>
          <cell r="D73">
            <v>363872</v>
          </cell>
          <cell r="E73">
            <v>11273795</v>
          </cell>
        </row>
        <row r="74">
          <cell r="A74" t="str">
            <v>únor</v>
          </cell>
          <cell r="B74">
            <v>8146588</v>
          </cell>
          <cell r="C74">
            <v>2384306</v>
          </cell>
          <cell r="D74">
            <v>440732</v>
          </cell>
          <cell r="E74">
            <v>10971626</v>
          </cell>
        </row>
        <row r="75">
          <cell r="A75" t="str">
            <v>březen</v>
          </cell>
          <cell r="B75">
            <v>8017745</v>
          </cell>
          <cell r="C75">
            <v>2112542</v>
          </cell>
          <cell r="D75">
            <v>402185</v>
          </cell>
          <cell r="E75">
            <v>10532472</v>
          </cell>
        </row>
        <row r="76">
          <cell r="A76" t="str">
            <v>duben</v>
          </cell>
          <cell r="B76">
            <v>7776812</v>
          </cell>
          <cell r="C76">
            <v>2014631</v>
          </cell>
          <cell r="D76">
            <v>385021</v>
          </cell>
          <cell r="E76">
            <v>10176464</v>
          </cell>
        </row>
        <row r="77">
          <cell r="A77" t="str">
            <v>květen</v>
          </cell>
          <cell r="B77">
            <v>7471860</v>
          </cell>
          <cell r="C77">
            <v>1975755</v>
          </cell>
          <cell r="D77">
            <v>349776</v>
          </cell>
          <cell r="E77">
            <v>9797391</v>
          </cell>
        </row>
        <row r="78">
          <cell r="A78" t="str">
            <v>červen</v>
          </cell>
          <cell r="B78">
            <v>6467064</v>
          </cell>
          <cell r="C78">
            <v>1829823</v>
          </cell>
          <cell r="D78">
            <v>327615</v>
          </cell>
          <cell r="E78">
            <v>8624502</v>
          </cell>
        </row>
        <row r="79">
          <cell r="A79" t="str">
            <v>červenec</v>
          </cell>
          <cell r="B79">
            <v>6338799</v>
          </cell>
          <cell r="C79">
            <v>1643684</v>
          </cell>
          <cell r="D79">
            <v>283282</v>
          </cell>
          <cell r="E79">
            <v>8265765</v>
          </cell>
        </row>
        <row r="80">
          <cell r="A80" t="str">
            <v>srpen</v>
          </cell>
          <cell r="B80">
            <v>6344583</v>
          </cell>
          <cell r="C80">
            <v>1620669</v>
          </cell>
          <cell r="D80">
            <v>278735</v>
          </cell>
          <cell r="E80">
            <v>8243987</v>
          </cell>
        </row>
        <row r="81">
          <cell r="A81" t="str">
            <v>září</v>
          </cell>
          <cell r="B81">
            <v>5862025</v>
          </cell>
          <cell r="C81">
            <v>1645366</v>
          </cell>
          <cell r="D81">
            <v>276942</v>
          </cell>
          <cell r="E81">
            <v>7784333</v>
          </cell>
        </row>
        <row r="82">
          <cell r="A82" t="str">
            <v>říjen</v>
          </cell>
          <cell r="B82">
            <v>7023716</v>
          </cell>
          <cell r="C82">
            <v>1797686</v>
          </cell>
          <cell r="D82">
            <v>289055</v>
          </cell>
          <cell r="E82">
            <v>9110457</v>
          </cell>
        </row>
        <row r="83">
          <cell r="A83" t="str">
            <v>listopad</v>
          </cell>
          <cell r="B83">
            <v>7568207</v>
          </cell>
          <cell r="C83">
            <v>2076672</v>
          </cell>
          <cell r="D83">
            <v>330393</v>
          </cell>
          <cell r="E83">
            <v>9975272</v>
          </cell>
        </row>
        <row r="84">
          <cell r="A84" t="str">
            <v>prosinec</v>
          </cell>
          <cell r="B84">
            <v>6860116</v>
          </cell>
          <cell r="C84">
            <v>2006757</v>
          </cell>
          <cell r="D84">
            <v>335719</v>
          </cell>
          <cell r="E84">
            <v>9202592</v>
          </cell>
        </row>
        <row r="85">
          <cell r="A85">
            <v>2003</v>
          </cell>
        </row>
        <row r="86">
          <cell r="A86" t="str">
            <v>leden</v>
          </cell>
          <cell r="B86">
            <v>8006197</v>
          </cell>
          <cell r="C86">
            <v>2024613</v>
          </cell>
          <cell r="D86">
            <v>368759</v>
          </cell>
          <cell r="E86">
            <v>10399569</v>
          </cell>
        </row>
        <row r="87">
          <cell r="A87" t="str">
            <v>únor</v>
          </cell>
          <cell r="B87">
            <v>7752019</v>
          </cell>
          <cell r="C87">
            <v>2480876</v>
          </cell>
          <cell r="D87">
            <v>440375</v>
          </cell>
          <cell r="E87">
            <v>10673270</v>
          </cell>
        </row>
        <row r="88">
          <cell r="A88" t="str">
            <v>březen</v>
          </cell>
          <cell r="B88">
            <v>8696443</v>
          </cell>
          <cell r="C88">
            <v>2617048</v>
          </cell>
          <cell r="D88">
            <v>439039</v>
          </cell>
          <cell r="E88">
            <v>11752530</v>
          </cell>
        </row>
        <row r="89">
          <cell r="A89" t="str">
            <v>duben</v>
          </cell>
          <cell r="B89">
            <v>9246612</v>
          </cell>
          <cell r="C89">
            <v>2662222</v>
          </cell>
          <cell r="D89">
            <v>475757</v>
          </cell>
          <cell r="E89">
            <v>12384591</v>
          </cell>
        </row>
        <row r="90">
          <cell r="A90" t="str">
            <v>květen</v>
          </cell>
          <cell r="B90">
            <v>7128651</v>
          </cell>
          <cell r="C90">
            <v>1945776</v>
          </cell>
          <cell r="D90">
            <v>348886</v>
          </cell>
          <cell r="E90">
            <v>9423313</v>
          </cell>
        </row>
        <row r="91">
          <cell r="A91" t="str">
            <v>červen</v>
          </cell>
          <cell r="B91">
            <v>6169988</v>
          </cell>
          <cell r="C91">
            <v>1841577</v>
          </cell>
          <cell r="D91">
            <v>329853</v>
          </cell>
          <cell r="E91">
            <v>8341418</v>
          </cell>
        </row>
        <row r="92">
          <cell r="A92" t="str">
            <v>červenec</v>
          </cell>
          <cell r="B92">
            <v>5972800</v>
          </cell>
          <cell r="C92">
            <v>1681176</v>
          </cell>
          <cell r="D92">
            <v>290310</v>
          </cell>
          <cell r="E92">
            <v>7944286</v>
          </cell>
        </row>
        <row r="93">
          <cell r="A93" t="str">
            <v>srpen</v>
          </cell>
          <cell r="B93">
            <v>5755573</v>
          </cell>
          <cell r="C93">
            <v>1617843</v>
          </cell>
          <cell r="D93">
            <v>270742</v>
          </cell>
          <cell r="E93">
            <v>7644158</v>
          </cell>
        </row>
        <row r="94">
          <cell r="A94" t="str">
            <v>září</v>
          </cell>
          <cell r="B94">
            <v>5618003</v>
          </cell>
          <cell r="C94">
            <v>1654538</v>
          </cell>
          <cell r="D94">
            <v>280327</v>
          </cell>
          <cell r="E94">
            <v>7552868</v>
          </cell>
        </row>
        <row r="95">
          <cell r="A95" t="str">
            <v>říjen</v>
          </cell>
          <cell r="B95">
            <v>6108997</v>
          </cell>
          <cell r="C95">
            <v>1768280</v>
          </cell>
          <cell r="D95">
            <v>280327</v>
          </cell>
          <cell r="E95">
            <v>8157604</v>
          </cell>
        </row>
        <row r="96">
          <cell r="A96" t="str">
            <v>listopad</v>
          </cell>
          <cell r="B96">
            <v>7132211</v>
          </cell>
          <cell r="C96">
            <v>2056767</v>
          </cell>
          <cell r="D96">
            <v>318016</v>
          </cell>
          <cell r="E96">
            <v>9506994</v>
          </cell>
        </row>
        <row r="97">
          <cell r="A97" t="str">
            <v>prosinec</v>
          </cell>
          <cell r="B97">
            <v>6602507</v>
          </cell>
          <cell r="C97">
            <v>2014986</v>
          </cell>
          <cell r="D97">
            <v>328331</v>
          </cell>
          <cell r="E97">
            <v>8945824</v>
          </cell>
        </row>
        <row r="98">
          <cell r="A98">
            <v>2004</v>
          </cell>
        </row>
        <row r="99">
          <cell r="A99" t="str">
            <v>leden</v>
          </cell>
          <cell r="B99">
            <v>7236985</v>
          </cell>
          <cell r="C99">
            <v>2014136</v>
          </cell>
          <cell r="D99">
            <v>363377</v>
          </cell>
          <cell r="E99">
            <v>9614498</v>
          </cell>
        </row>
        <row r="100">
          <cell r="A100" t="str">
            <v>únor</v>
          </cell>
          <cell r="B100">
            <v>6854516</v>
          </cell>
          <cell r="C100">
            <v>2252945</v>
          </cell>
          <cell r="D100">
            <v>404624</v>
          </cell>
          <cell r="E100">
            <v>9512085</v>
          </cell>
        </row>
        <row r="101">
          <cell r="A101" t="str">
            <v>březen</v>
          </cell>
          <cell r="B101">
            <v>6894918</v>
          </cell>
          <cell r="C101">
            <v>2161063</v>
          </cell>
          <cell r="D101">
            <v>405845</v>
          </cell>
          <cell r="E101">
            <v>9461826</v>
          </cell>
        </row>
        <row r="102">
          <cell r="A102" t="str">
            <v>duben</v>
          </cell>
          <cell r="B102">
            <v>6670559</v>
          </cell>
          <cell r="C102">
            <v>2040959</v>
          </cell>
          <cell r="D102">
            <v>406036</v>
          </cell>
          <cell r="E102">
            <v>9117554</v>
          </cell>
        </row>
        <row r="103">
          <cell r="A103" t="str">
            <v>květen</v>
          </cell>
          <cell r="B103">
            <v>5784019</v>
          </cell>
          <cell r="C103">
            <v>1742812</v>
          </cell>
          <cell r="D103">
            <v>330705</v>
          </cell>
          <cell r="E103">
            <v>7857536</v>
          </cell>
        </row>
        <row r="104">
          <cell r="A104" t="str">
            <v>červen</v>
          </cell>
          <cell r="B104">
            <v>5848448</v>
          </cell>
          <cell r="C104">
            <v>1731506</v>
          </cell>
          <cell r="D104">
            <v>314855</v>
          </cell>
          <cell r="E104">
            <v>7894809</v>
          </cell>
        </row>
        <row r="105">
          <cell r="A105" t="str">
            <v>červenec</v>
          </cell>
          <cell r="B105">
            <v>5447382</v>
          </cell>
          <cell r="C105">
            <v>1539435</v>
          </cell>
          <cell r="D105">
            <v>277004</v>
          </cell>
          <cell r="E105">
            <v>7263821</v>
          </cell>
        </row>
        <row r="106">
          <cell r="A106" t="str">
            <v>srpen</v>
          </cell>
          <cell r="B106">
            <v>5541569</v>
          </cell>
          <cell r="C106">
            <v>1479056</v>
          </cell>
          <cell r="D106">
            <v>263671</v>
          </cell>
          <cell r="E106">
            <v>7284296</v>
          </cell>
        </row>
        <row r="107">
          <cell r="A107" t="str">
            <v>září</v>
          </cell>
          <cell r="B107">
            <v>4908294</v>
          </cell>
          <cell r="C107">
            <v>1500430</v>
          </cell>
          <cell r="D107">
            <v>260695</v>
          </cell>
          <cell r="E107">
            <v>6669419</v>
          </cell>
        </row>
        <row r="108">
          <cell r="A108" t="str">
            <v>říjen</v>
          </cell>
          <cell r="B108">
            <v>5139620</v>
          </cell>
          <cell r="C108">
            <v>1528563</v>
          </cell>
          <cell r="D108">
            <v>249730</v>
          </cell>
          <cell r="E108">
            <v>6917913</v>
          </cell>
        </row>
        <row r="109">
          <cell r="A109" t="str">
            <v>listopad</v>
          </cell>
          <cell r="B109">
            <v>0</v>
          </cell>
          <cell r="C109">
            <v>0</v>
          </cell>
          <cell r="D109">
            <v>275371</v>
          </cell>
          <cell r="E109">
            <v>0</v>
          </cell>
        </row>
        <row r="110">
          <cell r="A110" t="str">
            <v>prosinec</v>
          </cell>
          <cell r="B110">
            <v>0</v>
          </cell>
          <cell r="C110">
            <v>0</v>
          </cell>
          <cell r="D110">
            <v>299426</v>
          </cell>
          <cell r="E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6424929</v>
          </cell>
          <cell r="C112">
            <v>1886373</v>
          </cell>
          <cell r="D112">
            <v>332764</v>
          </cell>
          <cell r="E112">
            <v>8644066</v>
          </cell>
        </row>
        <row r="113">
          <cell r="A113" t="str">
            <v>únor</v>
          </cell>
          <cell r="B113">
            <v>6492756</v>
          </cell>
          <cell r="C113">
            <v>2128281</v>
          </cell>
          <cell r="D113">
            <v>362493</v>
          </cell>
          <cell r="E113">
            <v>8983530</v>
          </cell>
        </row>
        <row r="114">
          <cell r="A114" t="str">
            <v>březen</v>
          </cell>
          <cell r="B114">
            <v>7985909</v>
          </cell>
          <cell r="C114">
            <v>2377641</v>
          </cell>
          <cell r="D114">
            <v>387703</v>
          </cell>
          <cell r="E114">
            <v>10751253</v>
          </cell>
        </row>
        <row r="115">
          <cell r="A115" t="str">
            <v>duben</v>
          </cell>
          <cell r="B115">
            <v>9012651</v>
          </cell>
          <cell r="C115">
            <v>2621415</v>
          </cell>
          <cell r="D115">
            <v>441571</v>
          </cell>
          <cell r="E115">
            <v>12075637</v>
          </cell>
        </row>
        <row r="116">
          <cell r="A116" t="str">
            <v>květen</v>
          </cell>
          <cell r="B116">
            <v>6746031</v>
          </cell>
          <cell r="C116">
            <v>1840134</v>
          </cell>
          <cell r="D116">
            <v>331851</v>
          </cell>
          <cell r="E116">
            <v>8918016</v>
          </cell>
        </row>
        <row r="117">
          <cell r="A117" t="str">
            <v>červen</v>
          </cell>
          <cell r="B117">
            <v>0</v>
          </cell>
          <cell r="C117">
            <v>0</v>
          </cell>
          <cell r="E117">
            <v>0</v>
          </cell>
        </row>
        <row r="118">
          <cell r="A118" t="str">
            <v>červenec</v>
          </cell>
          <cell r="B118">
            <v>0</v>
          </cell>
          <cell r="C118">
            <v>0</v>
          </cell>
          <cell r="E118">
            <v>0</v>
          </cell>
        </row>
        <row r="119">
          <cell r="A119" t="str">
            <v>srpen</v>
          </cell>
          <cell r="B119">
            <v>0</v>
          </cell>
          <cell r="C119">
            <v>0</v>
          </cell>
          <cell r="E119">
            <v>0</v>
          </cell>
        </row>
        <row r="120">
          <cell r="A120" t="str">
            <v>září</v>
          </cell>
          <cell r="B120">
            <v>0</v>
          </cell>
          <cell r="C120">
            <v>0</v>
          </cell>
          <cell r="E120">
            <v>0</v>
          </cell>
        </row>
        <row r="121">
          <cell r="A121" t="str">
            <v>říjen</v>
          </cell>
          <cell r="B121">
            <v>0</v>
          </cell>
          <cell r="C121">
            <v>0</v>
          </cell>
          <cell r="E121">
            <v>0</v>
          </cell>
        </row>
        <row r="122">
          <cell r="A122" t="str">
            <v>listopad</v>
          </cell>
          <cell r="B122">
            <v>0</v>
          </cell>
          <cell r="C122">
            <v>0</v>
          </cell>
          <cell r="E122">
            <v>0</v>
          </cell>
        </row>
        <row r="123">
          <cell r="A123" t="str">
            <v>prosinec</v>
          </cell>
          <cell r="B123">
            <v>0</v>
          </cell>
          <cell r="C123">
            <v>0</v>
          </cell>
          <cell r="E123">
            <v>0</v>
          </cell>
        </row>
        <row r="125">
          <cell r="A125" t="str">
            <v>Zdroj: Účetní zprávy ČSSZ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VSTUP"/>
      <sheetName val="vstup_Vydelky"/>
      <sheetName val="VYDELKY"/>
      <sheetName val="doby"/>
      <sheetName val="varianty"/>
      <sheetName val="konst"/>
      <sheetName val="sev"/>
      <sheetName val="VYPOCET3"/>
    </sheetNames>
    <definedNames>
      <definedName name="RED" refersTo="='konst'!$E$4:$I$19"/>
    </definedNames>
    <sheetDataSet>
      <sheetData sheetId="0">
        <row r="4">
          <cell r="E4" t="str">
            <v>Úhrn vyloučených dob</v>
          </cell>
          <cell r="F4">
            <v>377</v>
          </cell>
        </row>
        <row r="5">
          <cell r="E5" t="str">
            <v>Osobní vyměřovací základ</v>
          </cell>
          <cell r="F5">
            <v>29761</v>
          </cell>
        </row>
        <row r="6">
          <cell r="E6" t="str">
            <v>Výpočtový základ</v>
          </cell>
          <cell r="F6">
            <v>9847</v>
          </cell>
        </row>
        <row r="7">
          <cell r="E7" t="str">
            <v>Započtená doba pojištění</v>
          </cell>
          <cell r="F7" t="str">
            <v/>
          </cell>
        </row>
        <row r="8">
          <cell r="E8" t="str">
            <v xml:space="preserve">   do vzniku nároku    roků</v>
          </cell>
          <cell r="F8">
            <v>39</v>
          </cell>
          <cell r="G8">
            <v>14235</v>
          </cell>
        </row>
        <row r="9">
          <cell r="E9" t="str">
            <v xml:space="preserve">                                 a dnů</v>
          </cell>
          <cell r="F9">
            <v>0</v>
          </cell>
        </row>
        <row r="10">
          <cell r="E10" t="str">
            <v xml:space="preserve">   za přesluhování dnů</v>
          </cell>
          <cell r="F10">
            <v>180</v>
          </cell>
        </row>
        <row r="11">
          <cell r="E11" t="str">
            <v>- - - - -</v>
          </cell>
          <cell r="F11">
            <v>0</v>
          </cell>
        </row>
        <row r="12">
          <cell r="E12" t="str">
            <v>Procentní výměra důchodu :</v>
          </cell>
        </row>
        <row r="13">
          <cell r="E13" t="str">
            <v xml:space="preserve">     za dobu pojištění do vzniku nároku</v>
          </cell>
          <cell r="F13">
            <v>0.58499999999999996</v>
          </cell>
        </row>
        <row r="14">
          <cell r="E14" t="str">
            <v xml:space="preserve">     tj. Kč</v>
          </cell>
          <cell r="F14">
            <v>5761</v>
          </cell>
        </row>
        <row r="15">
          <cell r="E15" t="str">
            <v xml:space="preserve">     za dobu přesluhování</v>
          </cell>
          <cell r="F15">
            <v>0.02</v>
          </cell>
        </row>
        <row r="16">
          <cell r="E16" t="str">
            <v xml:space="preserve">     tj. Kč</v>
          </cell>
          <cell r="F16">
            <v>197</v>
          </cell>
        </row>
        <row r="17">
          <cell r="E17" t="str">
            <v xml:space="preserve">     za dobu předčasného odchodu do důchodu</v>
          </cell>
          <cell r="F17">
            <v>0</v>
          </cell>
        </row>
        <row r="18">
          <cell r="E18" t="str">
            <v xml:space="preserve">     tj. Kč</v>
          </cell>
          <cell r="F18">
            <v>0</v>
          </cell>
        </row>
        <row r="19">
          <cell r="E19" t="str">
            <v>Procentní výměra  celkem</v>
          </cell>
          <cell r="F19">
            <v>5958</v>
          </cell>
          <cell r="G19">
            <v>1</v>
          </cell>
        </row>
      </sheetData>
      <sheetData sheetId="1">
        <row r="4">
          <cell r="E4">
            <v>4544.5929433333331</v>
          </cell>
          <cell r="F4">
            <v>153.32634761583446</v>
          </cell>
          <cell r="H4">
            <v>2</v>
          </cell>
          <cell r="I4">
            <v>2964</v>
          </cell>
        </row>
        <row r="5">
          <cell r="E5">
            <v>4720.2543558823527</v>
          </cell>
          <cell r="F5">
            <v>155.98989940126745</v>
          </cell>
          <cell r="H5">
            <v>3</v>
          </cell>
          <cell r="I5">
            <v>3026</v>
          </cell>
        </row>
        <row r="6">
          <cell r="E6">
            <v>6396.2810480769231</v>
          </cell>
          <cell r="F6">
            <v>206.66497732074066</v>
          </cell>
          <cell r="H6">
            <v>0</v>
          </cell>
          <cell r="I6">
            <v>3095</v>
          </cell>
        </row>
        <row r="7">
          <cell r="E7">
            <v>6398.2232039145902</v>
          </cell>
          <cell r="F7">
            <v>201.83669412979779</v>
          </cell>
          <cell r="H7">
            <v>1</v>
          </cell>
          <cell r="I7">
            <v>3170</v>
          </cell>
        </row>
        <row r="8">
          <cell r="E8">
            <v>4904.0872327433626</v>
          </cell>
          <cell r="F8">
            <v>149.24185127033971</v>
          </cell>
          <cell r="H8">
            <v>2</v>
          </cell>
          <cell r="I8">
            <v>3286</v>
          </cell>
        </row>
        <row r="9">
          <cell r="E9">
            <v>8370.0925060273967</v>
          </cell>
          <cell r="F9">
            <v>220.7302876062077</v>
          </cell>
          <cell r="H9">
            <v>3</v>
          </cell>
          <cell r="I9">
            <v>3792</v>
          </cell>
        </row>
        <row r="10">
          <cell r="E10">
            <v>11278.371820792079</v>
          </cell>
          <cell r="F10">
            <v>242.85899700241342</v>
          </cell>
          <cell r="H10">
            <v>0</v>
          </cell>
          <cell r="I10">
            <v>4644</v>
          </cell>
        </row>
        <row r="11">
          <cell r="E11">
            <v>16303.351200000001</v>
          </cell>
          <cell r="F11">
            <v>280.27077875193402</v>
          </cell>
          <cell r="H11">
            <v>1</v>
          </cell>
          <cell r="I11">
            <v>5817</v>
          </cell>
        </row>
        <row r="12">
          <cell r="E12">
            <v>26136.224917478507</v>
          </cell>
          <cell r="F12">
            <v>379.00558174997832</v>
          </cell>
          <cell r="H12">
            <v>2</v>
          </cell>
          <cell r="I12">
            <v>6896</v>
          </cell>
        </row>
        <row r="13">
          <cell r="E13">
            <v>31305.729153468208</v>
          </cell>
          <cell r="F13">
            <v>383.08528087944455</v>
          </cell>
          <cell r="H13">
            <v>3</v>
          </cell>
          <cell r="I13">
            <v>8172</v>
          </cell>
        </row>
        <row r="14">
          <cell r="E14">
            <v>34877.638746503493</v>
          </cell>
          <cell r="F14">
            <v>360.45513380016013</v>
          </cell>
          <cell r="H14">
            <v>0</v>
          </cell>
          <cell r="I14">
            <v>9676</v>
          </cell>
        </row>
        <row r="15">
          <cell r="E15">
            <v>33313.171655587394</v>
          </cell>
          <cell r="F15">
            <v>311.45448443892479</v>
          </cell>
          <cell r="H15">
            <v>1</v>
          </cell>
          <cell r="I15">
            <v>10696</v>
          </cell>
        </row>
        <row r="16">
          <cell r="E16">
            <v>31936.345520111732</v>
          </cell>
          <cell r="F16">
            <v>273.12362541787166</v>
          </cell>
          <cell r="H16">
            <v>2</v>
          </cell>
          <cell r="I16">
            <v>11693</v>
          </cell>
        </row>
        <row r="17">
          <cell r="E17">
            <v>30726.26706630435</v>
          </cell>
          <cell r="F17">
            <v>242.18701873023053</v>
          </cell>
          <cell r="H17">
            <v>3</v>
          </cell>
          <cell r="I17">
            <v>12687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13702</v>
          </cell>
        </row>
        <row r="19">
          <cell r="E19">
            <v>0</v>
          </cell>
          <cell r="F19">
            <v>0</v>
          </cell>
          <cell r="H19">
            <v>1</v>
          </cell>
          <cell r="I19">
            <v>14729</v>
          </cell>
        </row>
      </sheetData>
      <sheetData sheetId="2">
        <row r="4">
          <cell r="E4" t="str">
            <v>nárůstu</v>
          </cell>
          <cell r="F4" t="str">
            <v>vyměřovací</v>
          </cell>
        </row>
        <row r="5">
          <cell r="E5" t="str">
            <v>VVZ</v>
          </cell>
          <cell r="F5" t="str">
            <v>základ</v>
          </cell>
        </row>
        <row r="6">
          <cell r="E6">
            <v>1</v>
          </cell>
          <cell r="F6">
            <v>375886</v>
          </cell>
        </row>
        <row r="7">
          <cell r="E7">
            <v>1.0891</v>
          </cell>
          <cell r="F7">
            <v>416291</v>
          </cell>
        </row>
        <row r="8">
          <cell r="E8">
            <v>1.2039</v>
          </cell>
          <cell r="F8">
            <v>394813</v>
          </cell>
        </row>
        <row r="9">
          <cell r="E9">
            <v>1.4255</v>
          </cell>
          <cell r="F9">
            <v>507639</v>
          </cell>
        </row>
        <row r="10">
          <cell r="E10">
            <v>1.6892</v>
          </cell>
          <cell r="F10">
            <v>506567</v>
          </cell>
        </row>
        <row r="11">
          <cell r="E11">
            <v>2.0026000000000002</v>
          </cell>
          <cell r="F11">
            <v>391789</v>
          </cell>
        </row>
        <row r="12">
          <cell r="E12">
            <v>2.5084</v>
          </cell>
          <cell r="F12">
            <v>281821</v>
          </cell>
        </row>
        <row r="13">
          <cell r="E13">
            <v>3.0720000000000001</v>
          </cell>
          <cell r="F13">
            <v>308555</v>
          </cell>
        </row>
        <row r="14">
          <cell r="E14">
            <v>3.5449999999999999</v>
          </cell>
          <cell r="F14">
            <v>193759</v>
          </cell>
        </row>
        <row r="15">
          <cell r="E15">
            <v>3.6747999999999998</v>
          </cell>
          <cell r="F15">
            <v>217214</v>
          </cell>
        </row>
        <row r="16">
          <cell r="E16">
            <v>3.7637999999999998</v>
          </cell>
          <cell r="F16">
            <v>288100</v>
          </cell>
        </row>
        <row r="17">
          <cell r="E17">
            <v>3.8496000000000001</v>
          </cell>
          <cell r="F17">
            <v>182806</v>
          </cell>
        </row>
        <row r="18">
          <cell r="E18">
            <v>3.9302000000000001</v>
          </cell>
          <cell r="F18">
            <v>211398</v>
          </cell>
        </row>
        <row r="19">
          <cell r="E19">
            <v>3.9893999999999998</v>
          </cell>
          <cell r="F19" t="e">
            <v>#N/A</v>
          </cell>
        </row>
      </sheetData>
      <sheetData sheetId="3">
        <row r="4">
          <cell r="E4">
            <v>14245</v>
          </cell>
          <cell r="G4">
            <v>207</v>
          </cell>
          <cell r="H4" t="str">
            <v xml:space="preserve"> = dnů od věku do přiznání tj.</v>
          </cell>
        </row>
        <row r="6">
          <cell r="E6" t="str">
            <v>chybí</v>
          </cell>
        </row>
        <row r="7">
          <cell r="E7" t="str">
            <v>po</v>
          </cell>
          <cell r="G7" t="str">
            <v>od</v>
          </cell>
          <cell r="H7" t="str">
            <v>do</v>
          </cell>
          <cell r="I7" t="str">
            <v>dnů</v>
          </cell>
        </row>
        <row r="8">
          <cell r="E8">
            <v>-14246</v>
          </cell>
          <cell r="I8">
            <v>31025</v>
          </cell>
        </row>
        <row r="9">
          <cell r="E9">
            <v>-14246</v>
          </cell>
          <cell r="F9" t="str">
            <v/>
          </cell>
          <cell r="G9">
            <v>20853</v>
          </cell>
          <cell r="H9">
            <v>36193</v>
          </cell>
          <cell r="I9">
            <v>15341</v>
          </cell>
        </row>
        <row r="10">
          <cell r="E10">
            <v>0</v>
          </cell>
          <cell r="F10" t="str">
            <v/>
          </cell>
          <cell r="G10">
            <v>21948</v>
          </cell>
          <cell r="H10">
            <v>36193</v>
          </cell>
          <cell r="I10">
            <v>14246</v>
          </cell>
        </row>
        <row r="11">
          <cell r="E11">
            <v>0</v>
          </cell>
          <cell r="F11" t="str">
            <v/>
          </cell>
          <cell r="I11">
            <v>0</v>
          </cell>
        </row>
        <row r="12">
          <cell r="E12">
            <v>0</v>
          </cell>
          <cell r="F12" t="str">
            <v/>
          </cell>
          <cell r="G12">
            <v>36193</v>
          </cell>
          <cell r="H12">
            <v>36372</v>
          </cell>
          <cell r="I12">
            <v>180</v>
          </cell>
        </row>
        <row r="13">
          <cell r="E13">
            <v>0</v>
          </cell>
          <cell r="F13" t="str">
            <v/>
          </cell>
          <cell r="G13">
            <v>36193</v>
          </cell>
          <cell r="H13">
            <v>36462</v>
          </cell>
          <cell r="I13">
            <v>270</v>
          </cell>
        </row>
        <row r="14">
          <cell r="E14">
            <v>0</v>
          </cell>
          <cell r="F14" t="str">
            <v/>
          </cell>
          <cell r="G14">
            <v>36193</v>
          </cell>
          <cell r="H14">
            <v>36552</v>
          </cell>
          <cell r="I14">
            <v>360</v>
          </cell>
        </row>
        <row r="15">
          <cell r="E15">
            <v>0</v>
          </cell>
          <cell r="F15" t="str">
            <v/>
          </cell>
          <cell r="I15">
            <v>0</v>
          </cell>
        </row>
        <row r="16">
          <cell r="E16">
            <v>0</v>
          </cell>
          <cell r="F16" t="str">
            <v/>
          </cell>
          <cell r="G16">
            <v>36193</v>
          </cell>
          <cell r="H16">
            <v>36461</v>
          </cell>
          <cell r="I16">
            <v>269</v>
          </cell>
        </row>
        <row r="17">
          <cell r="E17">
            <v>0</v>
          </cell>
          <cell r="F17" t="str">
            <v/>
          </cell>
          <cell r="G17">
            <v>36193</v>
          </cell>
          <cell r="H17">
            <v>36551</v>
          </cell>
          <cell r="I17">
            <v>359</v>
          </cell>
        </row>
        <row r="18">
          <cell r="E18">
            <v>0</v>
          </cell>
          <cell r="F18" t="str">
            <v/>
          </cell>
          <cell r="I18">
            <v>0</v>
          </cell>
        </row>
        <row r="19">
          <cell r="E19">
            <v>0</v>
          </cell>
          <cell r="F19" t="str">
            <v/>
          </cell>
          <cell r="I19">
            <v>0</v>
          </cell>
        </row>
      </sheetData>
      <sheetData sheetId="4">
        <row r="4">
          <cell r="F4">
            <v>9847</v>
          </cell>
          <cell r="H4">
            <v>9847</v>
          </cell>
        </row>
        <row r="5">
          <cell r="F5">
            <v>5761</v>
          </cell>
          <cell r="H5">
            <v>5761</v>
          </cell>
        </row>
        <row r="6">
          <cell r="E6">
            <v>0.01</v>
          </cell>
          <cell r="F6">
            <v>99</v>
          </cell>
          <cell r="G6">
            <v>0.02</v>
          </cell>
          <cell r="H6">
            <v>197</v>
          </cell>
          <cell r="I6">
            <v>0.02</v>
          </cell>
        </row>
        <row r="7">
          <cell r="F7">
            <v>5860</v>
          </cell>
          <cell r="H7">
            <v>5958</v>
          </cell>
        </row>
        <row r="8">
          <cell r="F8">
            <v>293</v>
          </cell>
          <cell r="H8">
            <v>298</v>
          </cell>
        </row>
        <row r="9">
          <cell r="F9">
            <v>6153</v>
          </cell>
          <cell r="H9">
            <v>6256</v>
          </cell>
        </row>
        <row r="10">
          <cell r="F10">
            <v>1310</v>
          </cell>
          <cell r="H10">
            <v>1310</v>
          </cell>
        </row>
        <row r="11">
          <cell r="F11">
            <v>7463</v>
          </cell>
          <cell r="H11">
            <v>7566</v>
          </cell>
        </row>
        <row r="13">
          <cell r="F13">
            <v>5860</v>
          </cell>
          <cell r="H13">
            <v>5958</v>
          </cell>
        </row>
        <row r="14">
          <cell r="F14">
            <v>0</v>
          </cell>
          <cell r="H14">
            <v>0</v>
          </cell>
        </row>
        <row r="15">
          <cell r="F15">
            <v>0</v>
          </cell>
          <cell r="H15">
            <v>0</v>
          </cell>
        </row>
        <row r="16">
          <cell r="F16">
            <v>0</v>
          </cell>
          <cell r="H16">
            <v>0</v>
          </cell>
        </row>
        <row r="17">
          <cell r="F17">
            <v>0</v>
          </cell>
          <cell r="H17">
            <v>0</v>
          </cell>
        </row>
        <row r="18">
          <cell r="F18">
            <v>293</v>
          </cell>
          <cell r="H18">
            <v>298</v>
          </cell>
        </row>
      </sheetData>
      <sheetData sheetId="5">
        <row r="4">
          <cell r="E4">
            <v>35065</v>
          </cell>
          <cell r="F4">
            <v>5000</v>
          </cell>
          <cell r="G4">
            <v>10000</v>
          </cell>
          <cell r="H4">
            <v>0.3</v>
          </cell>
          <cell r="I4">
            <v>0.1</v>
          </cell>
        </row>
        <row r="5">
          <cell r="E5">
            <v>35431</v>
          </cell>
          <cell r="F5">
            <v>5600</v>
          </cell>
          <cell r="G5">
            <v>11200</v>
          </cell>
          <cell r="H5">
            <v>0.3</v>
          </cell>
          <cell r="I5">
            <v>0.1</v>
          </cell>
        </row>
        <row r="6">
          <cell r="E6">
            <v>35796</v>
          </cell>
          <cell r="F6">
            <v>5900</v>
          </cell>
          <cell r="G6">
            <v>11800</v>
          </cell>
          <cell r="H6">
            <v>0.3</v>
          </cell>
          <cell r="I6">
            <v>0.1</v>
          </cell>
        </row>
        <row r="7">
          <cell r="E7">
            <v>36161</v>
          </cell>
          <cell r="F7">
            <v>6100</v>
          </cell>
          <cell r="G7">
            <v>13000</v>
          </cell>
          <cell r="H7">
            <v>0.3</v>
          </cell>
          <cell r="I7">
            <v>0.1</v>
          </cell>
        </row>
        <row r="8">
          <cell r="E8">
            <v>36526</v>
          </cell>
          <cell r="F8">
            <v>6300</v>
          </cell>
          <cell r="G8">
            <v>14200</v>
          </cell>
          <cell r="H8">
            <v>0.3</v>
          </cell>
          <cell r="I8">
            <v>0.1</v>
          </cell>
        </row>
        <row r="9">
          <cell r="E9">
            <v>36892</v>
          </cell>
          <cell r="H9">
            <v>0.3</v>
          </cell>
          <cell r="I9">
            <v>0.1</v>
          </cell>
        </row>
        <row r="10">
          <cell r="E10">
            <v>37257</v>
          </cell>
          <cell r="H10">
            <v>0.3</v>
          </cell>
          <cell r="I10">
            <v>0.1</v>
          </cell>
        </row>
        <row r="11">
          <cell r="E11">
            <v>37622</v>
          </cell>
          <cell r="H11">
            <v>0.3</v>
          </cell>
          <cell r="I11">
            <v>0.1</v>
          </cell>
        </row>
        <row r="12">
          <cell r="E12">
            <v>37987</v>
          </cell>
          <cell r="H12">
            <v>0.3</v>
          </cell>
          <cell r="I12">
            <v>0.1</v>
          </cell>
        </row>
        <row r="13">
          <cell r="E13">
            <v>38353</v>
          </cell>
          <cell r="H13">
            <v>0.3</v>
          </cell>
          <cell r="I13">
            <v>0.1</v>
          </cell>
        </row>
        <row r="14">
          <cell r="E14">
            <v>38718</v>
          </cell>
          <cell r="H14">
            <v>0.3</v>
          </cell>
          <cell r="I14">
            <v>0.1</v>
          </cell>
        </row>
        <row r="15">
          <cell r="E15">
            <v>39083</v>
          </cell>
          <cell r="H15">
            <v>0.3</v>
          </cell>
          <cell r="I15">
            <v>0.1</v>
          </cell>
        </row>
        <row r="16">
          <cell r="E16">
            <v>39448</v>
          </cell>
          <cell r="H16">
            <v>0.3</v>
          </cell>
          <cell r="I16">
            <v>0.1</v>
          </cell>
        </row>
        <row r="17">
          <cell r="E17">
            <v>39814</v>
          </cell>
          <cell r="H17">
            <v>0.3</v>
          </cell>
          <cell r="I17">
            <v>0.1</v>
          </cell>
        </row>
        <row r="18">
          <cell r="E18">
            <v>40179</v>
          </cell>
          <cell r="H18">
            <v>0.3</v>
          </cell>
          <cell r="I18">
            <v>0.1</v>
          </cell>
        </row>
        <row r="19"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</row>
      </sheetData>
      <sheetData sheetId="6">
        <row r="4">
          <cell r="E4" t="str">
            <v>nárůstu</v>
          </cell>
          <cell r="F4" t="str">
            <v>vyměřovací</v>
          </cell>
        </row>
        <row r="5">
          <cell r="E5" t="str">
            <v>VVZ</v>
          </cell>
          <cell r="F5" t="str">
            <v>základ</v>
          </cell>
        </row>
        <row r="6">
          <cell r="E6">
            <v>1</v>
          </cell>
          <cell r="F6">
            <v>375886</v>
          </cell>
        </row>
        <row r="7">
          <cell r="E7">
            <v>1.0891</v>
          </cell>
          <cell r="F7">
            <v>416291</v>
          </cell>
        </row>
        <row r="8">
          <cell r="E8">
            <v>1.2039</v>
          </cell>
          <cell r="F8">
            <v>394813</v>
          </cell>
        </row>
        <row r="9">
          <cell r="E9">
            <v>1.4255</v>
          </cell>
          <cell r="F9">
            <v>507639</v>
          </cell>
        </row>
        <row r="10">
          <cell r="E10">
            <v>1.6892</v>
          </cell>
          <cell r="F10">
            <v>506567</v>
          </cell>
        </row>
        <row r="11">
          <cell r="E11">
            <v>2.0026000000000002</v>
          </cell>
          <cell r="F11">
            <v>391789</v>
          </cell>
        </row>
        <row r="12">
          <cell r="E12">
            <v>2.5084</v>
          </cell>
          <cell r="F12">
            <v>281821</v>
          </cell>
        </row>
        <row r="13">
          <cell r="E13">
            <v>3.0720000000000001</v>
          </cell>
          <cell r="F13">
            <v>308555</v>
          </cell>
        </row>
        <row r="14">
          <cell r="E14">
            <v>3.5449999999999999</v>
          </cell>
          <cell r="F14">
            <v>193759</v>
          </cell>
        </row>
        <row r="15">
          <cell r="E15">
            <v>3.6747999999999998</v>
          </cell>
          <cell r="F15">
            <v>217214</v>
          </cell>
        </row>
        <row r="16">
          <cell r="E16">
            <v>3.7637999999999998</v>
          </cell>
          <cell r="F16">
            <v>288100</v>
          </cell>
        </row>
        <row r="17">
          <cell r="E17">
            <v>3.8496000000000001</v>
          </cell>
          <cell r="F17">
            <v>182806</v>
          </cell>
        </row>
        <row r="18">
          <cell r="E18">
            <v>3.9302000000000001</v>
          </cell>
          <cell r="F18">
            <v>211398</v>
          </cell>
        </row>
        <row r="19">
          <cell r="E19">
            <v>1986</v>
          </cell>
          <cell r="F19">
            <v>1998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8"/>
  <sheetViews>
    <sheetView tabSelected="1" workbookViewId="0">
      <selection activeCell="J14" sqref="J14"/>
    </sheetView>
  </sheetViews>
  <sheetFormatPr defaultRowHeight="12.75"/>
  <cols>
    <col min="1" max="1" width="33.140625" style="6" customWidth="1"/>
    <col min="2" max="2" width="8.42578125" style="6" customWidth="1"/>
    <col min="3" max="7" width="12.140625" style="6" customWidth="1"/>
    <col min="8" max="8" width="12.140625" style="9" customWidth="1"/>
    <col min="9" max="39" width="9.140625" style="6"/>
  </cols>
  <sheetData>
    <row r="1" spans="1:39" s="1" customFormat="1" ht="15.75" customHeight="1">
      <c r="A1" s="84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39" s="2" customFormat="1" ht="7.5" customHeight="1">
      <c r="H2" s="11"/>
    </row>
    <row r="3" spans="1:39" s="11" customFormat="1" ht="13.5" customHeight="1">
      <c r="A3" s="4" t="s">
        <v>21</v>
      </c>
      <c r="B3" s="10"/>
      <c r="C3" s="10"/>
      <c r="D3" s="10"/>
      <c r="E3" s="10"/>
      <c r="F3" s="10"/>
      <c r="G3" s="10"/>
      <c r="H3" s="10"/>
    </row>
    <row r="4" spans="1:39" s="5" customFormat="1" ht="7.5" customHeight="1" thickBot="1">
      <c r="A4" s="7" t="s">
        <v>13</v>
      </c>
      <c r="B4" s="7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39" s="12" customFormat="1" ht="17.25" customHeight="1">
      <c r="A5" s="52"/>
      <c r="B5" s="53"/>
      <c r="C5" s="73" t="s">
        <v>26</v>
      </c>
      <c r="D5" s="74"/>
      <c r="E5" s="74"/>
      <c r="F5" s="74"/>
      <c r="G5" s="75"/>
      <c r="H5" s="49" t="s">
        <v>27</v>
      </c>
    </row>
    <row r="6" spans="1:39" s="12" customFormat="1" ht="14.25" customHeight="1">
      <c r="A6" s="54"/>
      <c r="B6" s="55"/>
      <c r="C6" s="59" t="s">
        <v>23</v>
      </c>
      <c r="D6" s="62" t="s">
        <v>24</v>
      </c>
      <c r="E6" s="70" t="s">
        <v>25</v>
      </c>
      <c r="F6" s="65" t="s">
        <v>14</v>
      </c>
      <c r="G6" s="67" t="s">
        <v>15</v>
      </c>
      <c r="H6" s="50"/>
    </row>
    <row r="7" spans="1:39" s="12" customFormat="1" ht="16.5" customHeight="1">
      <c r="A7" s="54"/>
      <c r="B7" s="55"/>
      <c r="C7" s="60"/>
      <c r="D7" s="63"/>
      <c r="E7" s="71"/>
      <c r="F7" s="65"/>
      <c r="G7" s="68"/>
      <c r="H7" s="50"/>
    </row>
    <row r="8" spans="1:39" s="12" customFormat="1" ht="21" customHeight="1" thickBot="1">
      <c r="A8" s="56"/>
      <c r="B8" s="57"/>
      <c r="C8" s="61"/>
      <c r="D8" s="64"/>
      <c r="E8" s="72"/>
      <c r="F8" s="66"/>
      <c r="G8" s="69"/>
      <c r="H8" s="51"/>
    </row>
    <row r="9" spans="1:39" s="12" customFormat="1" ht="21" customHeight="1" thickBot="1">
      <c r="A9" s="76" t="s">
        <v>22</v>
      </c>
      <c r="B9" s="77"/>
      <c r="C9" s="77"/>
      <c r="D9" s="77"/>
      <c r="E9" s="77"/>
      <c r="F9" s="77"/>
      <c r="G9" s="77"/>
      <c r="H9" s="77"/>
    </row>
    <row r="10" spans="1:39" s="12" customFormat="1" ht="12">
      <c r="A10" s="37" t="s">
        <v>1</v>
      </c>
      <c r="B10" s="38" t="s">
        <v>2</v>
      </c>
      <c r="C10" s="35">
        <v>2746.4960000000001</v>
      </c>
      <c r="D10" s="35">
        <v>1323.1079999999999</v>
      </c>
      <c r="E10" s="35">
        <v>1705.837</v>
      </c>
      <c r="F10" s="35">
        <v>5.5060000000000002</v>
      </c>
      <c r="G10" s="36">
        <v>1.36</v>
      </c>
      <c r="H10" s="44">
        <f>81.884+62.7+1.244+0.108+0.232</f>
        <v>146.16800000000001</v>
      </c>
    </row>
    <row r="11" spans="1:39" s="12" customFormat="1" ht="12">
      <c r="A11" s="15" t="s">
        <v>3</v>
      </c>
      <c r="B11" s="16" t="s">
        <v>4</v>
      </c>
      <c r="C11" s="14">
        <v>1650.0540000000001</v>
      </c>
      <c r="D11" s="14">
        <v>4412.1729999999998</v>
      </c>
      <c r="E11" s="14">
        <v>11703.487999999999</v>
      </c>
      <c r="F11" s="14">
        <v>71.632000000000005</v>
      </c>
      <c r="G11" s="21">
        <v>6.79</v>
      </c>
      <c r="H11" s="45">
        <f>442.712+687.214+10.903+7.867+5.725</f>
        <v>1154.4209999999998</v>
      </c>
    </row>
    <row r="12" spans="1:39" s="12" customFormat="1" ht="12">
      <c r="A12" s="13" t="s">
        <v>5</v>
      </c>
      <c r="B12" s="17" t="s">
        <v>2</v>
      </c>
      <c r="C12" s="14">
        <f>C10/6</f>
        <v>457.74933333333337</v>
      </c>
      <c r="D12" s="14">
        <f t="shared" ref="D12:G12" si="0">D10/6</f>
        <v>220.518</v>
      </c>
      <c r="E12" s="14">
        <f t="shared" si="0"/>
        <v>284.30616666666668</v>
      </c>
      <c r="F12" s="14">
        <f t="shared" si="0"/>
        <v>0.91766666666666674</v>
      </c>
      <c r="G12" s="43">
        <f t="shared" si="0"/>
        <v>0.22666666666666668</v>
      </c>
      <c r="H12" s="45">
        <f>H10/6</f>
        <v>24.361333333333334</v>
      </c>
    </row>
    <row r="13" spans="1:39" s="12" customFormat="1" thickBot="1">
      <c r="A13" s="39" t="s">
        <v>6</v>
      </c>
      <c r="B13" s="40" t="s">
        <v>7</v>
      </c>
      <c r="C13" s="82" t="s">
        <v>18</v>
      </c>
      <c r="D13" s="81">
        <v>3350</v>
      </c>
      <c r="E13" s="41">
        <v>6897</v>
      </c>
      <c r="F13" s="82" t="s">
        <v>18</v>
      </c>
      <c r="G13" s="47" t="s">
        <v>18</v>
      </c>
      <c r="H13" s="46" t="s">
        <v>18</v>
      </c>
    </row>
    <row r="14" spans="1:39" s="12" customFormat="1" ht="21" customHeight="1" thickBot="1">
      <c r="A14" s="76" t="s">
        <v>17</v>
      </c>
      <c r="B14" s="77"/>
      <c r="C14" s="77"/>
      <c r="D14" s="77"/>
      <c r="E14" s="77"/>
      <c r="F14" s="77"/>
      <c r="G14" s="77"/>
      <c r="H14" s="77"/>
    </row>
    <row r="15" spans="1:39" s="12" customFormat="1" ht="12">
      <c r="A15" s="37" t="s">
        <v>1</v>
      </c>
      <c r="B15" s="38" t="s">
        <v>2</v>
      </c>
      <c r="C15" s="35">
        <f>6*C17</f>
        <v>2865.6000000000004</v>
      </c>
      <c r="D15" s="35">
        <f t="shared" ref="D15:G15" si="1">6*D17</f>
        <v>1138.8000000000002</v>
      </c>
      <c r="E15" s="35">
        <f t="shared" si="1"/>
        <v>1800.6000000000001</v>
      </c>
      <c r="F15" s="35">
        <f t="shared" si="1"/>
        <v>5.76</v>
      </c>
      <c r="G15" s="36">
        <f t="shared" si="1"/>
        <v>1.5</v>
      </c>
      <c r="H15" s="44">
        <v>129</v>
      </c>
    </row>
    <row r="16" spans="1:39" s="12" customFormat="1" ht="12">
      <c r="A16" s="15" t="s">
        <v>3</v>
      </c>
      <c r="B16" s="16" t="s">
        <v>4</v>
      </c>
      <c r="C16" s="14">
        <v>1712.9</v>
      </c>
      <c r="D16" s="14">
        <v>3573.7</v>
      </c>
      <c r="E16" s="14">
        <v>12328.5</v>
      </c>
      <c r="F16" s="14">
        <v>75.2</v>
      </c>
      <c r="G16" s="21">
        <v>7.4</v>
      </c>
      <c r="H16" s="45">
        <v>964.2</v>
      </c>
    </row>
    <row r="17" spans="1:39" s="12" customFormat="1" ht="12">
      <c r="A17" s="13" t="s">
        <v>5</v>
      </c>
      <c r="B17" s="17" t="s">
        <v>2</v>
      </c>
      <c r="C17" s="14">
        <v>477.6</v>
      </c>
      <c r="D17" s="14">
        <v>189.8</v>
      </c>
      <c r="E17" s="14">
        <v>300.10000000000002</v>
      </c>
      <c r="F17" s="23">
        <v>0.96</v>
      </c>
      <c r="G17" s="24">
        <v>0.25</v>
      </c>
      <c r="H17" s="45">
        <v>21.5</v>
      </c>
    </row>
    <row r="18" spans="1:39" s="12" customFormat="1" thickBot="1">
      <c r="A18" s="39" t="s">
        <v>6</v>
      </c>
      <c r="B18" s="40" t="s">
        <v>7</v>
      </c>
      <c r="C18" s="82" t="s">
        <v>18</v>
      </c>
      <c r="D18" s="81">
        <v>3151</v>
      </c>
      <c r="E18" s="41">
        <v>6880</v>
      </c>
      <c r="F18" s="82" t="s">
        <v>18</v>
      </c>
      <c r="G18" s="46" t="s">
        <v>18</v>
      </c>
      <c r="H18" s="46" t="s">
        <v>18</v>
      </c>
    </row>
    <row r="19" spans="1:39" s="12" customFormat="1" ht="23.25" customHeight="1" thickBot="1">
      <c r="A19" s="76" t="s">
        <v>8</v>
      </c>
      <c r="B19" s="77"/>
      <c r="C19" s="77"/>
      <c r="D19" s="77"/>
      <c r="E19" s="77"/>
      <c r="F19" s="77"/>
      <c r="G19" s="77"/>
      <c r="H19" s="77"/>
    </row>
    <row r="20" spans="1:39" s="12" customFormat="1" ht="12">
      <c r="A20" s="34" t="s">
        <v>9</v>
      </c>
      <c r="B20" s="27"/>
      <c r="C20" s="35">
        <f>100*C10/C15</f>
        <v>95.843662758235624</v>
      </c>
      <c r="D20" s="35">
        <f t="shared" ref="D20:H20" si="2">100*D10/D15</f>
        <v>116.1844046364594</v>
      </c>
      <c r="E20" s="35">
        <f t="shared" si="2"/>
        <v>94.73714317449739</v>
      </c>
      <c r="F20" s="35">
        <f t="shared" si="2"/>
        <v>95.590277777777786</v>
      </c>
      <c r="G20" s="36">
        <f t="shared" si="2"/>
        <v>90.666666666666671</v>
      </c>
      <c r="H20" s="44">
        <f t="shared" si="2"/>
        <v>113.30852713178295</v>
      </c>
    </row>
    <row r="21" spans="1:39" s="12" customFormat="1" ht="12">
      <c r="A21" s="25" t="s">
        <v>10</v>
      </c>
      <c r="B21" s="28"/>
      <c r="C21" s="14">
        <f t="shared" ref="C21:H21" si="3">100*C11/C16</f>
        <v>96.331017572537803</v>
      </c>
      <c r="D21" s="14">
        <f t="shared" si="3"/>
        <v>123.46232196323139</v>
      </c>
      <c r="E21" s="14">
        <f t="shared" si="3"/>
        <v>94.93034837977045</v>
      </c>
      <c r="F21" s="14">
        <f t="shared" si="3"/>
        <v>95.255319148936181</v>
      </c>
      <c r="G21" s="43">
        <f t="shared" si="3"/>
        <v>91.756756756756758</v>
      </c>
      <c r="H21" s="45">
        <f t="shared" si="3"/>
        <v>119.72837585563158</v>
      </c>
    </row>
    <row r="22" spans="1:39" s="12" customFormat="1" ht="12">
      <c r="A22" s="78" t="s">
        <v>11</v>
      </c>
      <c r="B22" s="28"/>
      <c r="C22" s="79">
        <f t="shared" ref="C22:H22" si="4">100*C12/C17</f>
        <v>95.843662758235624</v>
      </c>
      <c r="D22" s="79">
        <f t="shared" si="4"/>
        <v>116.18440463645942</v>
      </c>
      <c r="E22" s="79">
        <f t="shared" si="4"/>
        <v>94.73714317449739</v>
      </c>
      <c r="F22" s="79">
        <f t="shared" si="4"/>
        <v>95.5902777777778</v>
      </c>
      <c r="G22" s="43">
        <f t="shared" si="4"/>
        <v>90.666666666666671</v>
      </c>
      <c r="H22" s="83">
        <f t="shared" si="4"/>
        <v>113.30852713178294</v>
      </c>
    </row>
    <row r="23" spans="1:39" s="12" customFormat="1" ht="13.5" customHeight="1" thickBot="1">
      <c r="A23" s="80" t="s">
        <v>12</v>
      </c>
      <c r="B23" s="29"/>
      <c r="C23" s="42" t="s">
        <v>18</v>
      </c>
      <c r="D23" s="42">
        <f t="shared" ref="C23:G23" si="5">100*D13/D18</f>
        <v>106.31545541098065</v>
      </c>
      <c r="E23" s="42">
        <f t="shared" si="5"/>
        <v>100.24709302325581</v>
      </c>
      <c r="F23" s="42" t="s">
        <v>18</v>
      </c>
      <c r="G23" s="48" t="s">
        <v>18</v>
      </c>
      <c r="H23" s="47" t="s">
        <v>18</v>
      </c>
    </row>
    <row r="24" spans="1:39" s="12" customFormat="1" ht="14.25" customHeight="1">
      <c r="A24" s="19"/>
      <c r="B24" s="19"/>
      <c r="C24" s="18"/>
      <c r="D24" s="18"/>
      <c r="E24" s="18"/>
      <c r="F24" s="18"/>
      <c r="G24" s="18"/>
      <c r="H24" s="20"/>
    </row>
    <row r="25" spans="1:39" s="5" customFormat="1" ht="36" customHeight="1">
      <c r="A25" s="31" t="s">
        <v>20</v>
      </c>
      <c r="B25" s="58" t="s">
        <v>19</v>
      </c>
      <c r="C25" s="58"/>
      <c r="D25" s="58"/>
      <c r="E25" s="58"/>
      <c r="F25" s="58"/>
      <c r="G25" s="58"/>
      <c r="H25" s="3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s="5" customFormat="1">
      <c r="A26" s="32" t="s">
        <v>16</v>
      </c>
      <c r="B26" s="33"/>
      <c r="C26" s="33"/>
      <c r="D26" s="33"/>
      <c r="E26" s="33"/>
      <c r="F26" s="33"/>
      <c r="G26" s="33"/>
      <c r="H26" s="33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s="5" customForma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s="5" customFormat="1">
      <c r="A28" s="22"/>
      <c r="B28" s="9"/>
      <c r="C28" s="26"/>
      <c r="D28" s="26"/>
      <c r="E28" s="26"/>
      <c r="F28" s="26"/>
      <c r="G28" s="26"/>
      <c r="H28" s="2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</sheetData>
  <mergeCells count="12">
    <mergeCell ref="H5:H8"/>
    <mergeCell ref="A5:B8"/>
    <mergeCell ref="B25:G25"/>
    <mergeCell ref="C6:C8"/>
    <mergeCell ref="D6:D8"/>
    <mergeCell ref="F6:F8"/>
    <mergeCell ref="G6:G8"/>
    <mergeCell ref="E6:E8"/>
    <mergeCell ref="C5:G5"/>
    <mergeCell ref="A9:H9"/>
    <mergeCell ref="A14:H14"/>
    <mergeCell ref="A19:H1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Tab6</vt:lpstr>
    </vt:vector>
  </TitlesOfParts>
  <Company>MPSV CR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Lipser</dc:creator>
  <cp:lastModifiedBy>hrivikova2924</cp:lastModifiedBy>
  <cp:lastPrinted>2014-10-17T09:44:22Z</cp:lastPrinted>
  <dcterms:created xsi:type="dcterms:W3CDTF">2007-10-15T10:01:15Z</dcterms:created>
  <dcterms:modified xsi:type="dcterms:W3CDTF">2014-10-17T10:49:54Z</dcterms:modified>
</cp:coreProperties>
</file>