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5895" windowWidth="28830" windowHeight="5955" tabRatio="823"/>
  </bookViews>
  <sheets>
    <sheet name="Graf" sheetId="9" r:id="rId1"/>
    <sheet name="data" sheetId="4" state="hidden" r:id="rId2"/>
  </sheets>
  <calcPr calcId="145621"/>
</workbook>
</file>

<file path=xl/calcChain.xml><?xml version="1.0" encoding="utf-8"?>
<calcChain xmlns="http://schemas.openxmlformats.org/spreadsheetml/2006/main">
  <c r="L11" i="4" l="1"/>
  <c r="L8" i="4" s="1"/>
  <c r="K11" i="4"/>
  <c r="K8" i="4" s="1"/>
  <c r="J11" i="4"/>
  <c r="J8" i="4" s="1"/>
  <c r="I11" i="4"/>
  <c r="I8" i="4" s="1"/>
  <c r="H11" i="4"/>
  <c r="G11" i="4"/>
  <c r="F11" i="4"/>
  <c r="E11" i="4"/>
  <c r="D11" i="4"/>
  <c r="D8" i="4" s="1"/>
  <c r="C11" i="4"/>
  <c r="L12" i="4"/>
  <c r="L9" i="4" s="1"/>
  <c r="M12" i="4"/>
  <c r="K12" i="4"/>
  <c r="J12" i="4"/>
  <c r="I12" i="4"/>
  <c r="H12" i="4"/>
  <c r="G12" i="4"/>
  <c r="F12" i="4"/>
  <c r="E12" i="4"/>
  <c r="D12" i="4"/>
  <c r="C12" i="4"/>
  <c r="B12" i="4"/>
  <c r="B11" i="4"/>
  <c r="B8" i="4" s="1"/>
  <c r="M9" i="4"/>
  <c r="H8" i="4" l="1"/>
  <c r="G8" i="4"/>
  <c r="F8" i="4"/>
  <c r="E8" i="4"/>
  <c r="C8" i="4"/>
  <c r="K9" i="4"/>
  <c r="J9" i="4" s="1"/>
  <c r="I9" i="4" s="1"/>
  <c r="H9" i="4" s="1"/>
  <c r="G9" i="4" s="1"/>
  <c r="F9" i="4" s="1"/>
  <c r="E9" i="4" s="1"/>
  <c r="D9" i="4" s="1"/>
  <c r="C9" i="4" s="1"/>
  <c r="B9" i="4" s="1"/>
</calcChain>
</file>

<file path=xl/sharedStrings.xml><?xml version="1.0" encoding="utf-8"?>
<sst xmlns="http://schemas.openxmlformats.org/spreadsheetml/2006/main" count="22" uniqueCount="18">
  <si>
    <t>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</si>
  <si>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</si>
  <si>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</si>
  <si>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</si>
  <si>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</si>
  <si>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</si>
  <si>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</si>
  <si>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</si>
  <si>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</si>
  <si>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</si>
  <si>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</si>
  <si>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</si>
  <si>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tab 3-5</t>
  </si>
  <si>
    <t xml:space="preserve">   </t>
  </si>
  <si>
    <t xml:space="preserve">  2015</t>
  </si>
  <si>
    <t xml:space="preserve">  2016</t>
  </si>
  <si>
    <t xml:space="preserve">    2016</t>
  </si>
  <si>
    <t xml:space="preserve">   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</si>
</sst>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,###,##0"/>
    <numFmt numFmtId="165" formatCode="0.0"/>
  </numFmts>
  <fonts count="21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9"/>
      <color rgb="FF00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9">
    <xf numFmtId="0" fontId="0" fillId="0" borderId="0" xfId="0"/>
    <xf numFmtId="164" fontId="20" fillId="0" borderId="0" xfId="0" applyNumberFormat="1" applyFont="1" applyAlignment="1">
      <alignment horizontal="right" vertical="center" wrapText="1"/>
    </xf>
    <xf numFmtId="164" fontId="0" fillId="0" borderId="0" xfId="0" applyNumberFormat="1"/>
    <xf numFmtId="0" fontId="16" fillId="0" borderId="0" xfId="0" applyFont="1"/>
    <xf numFmtId="0" fontId="16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3" fontId="0" fillId="0" borderId="0" xfId="0" applyNumberFormat="1"/>
    <xf numFmtId="165" fontId="0" fillId="0" borderId="0" xfId="0" applyNumberFormat="1"/>
    <xf numFmtId="49" fontId="16" fillId="0" borderId="0" xfId="0" applyNumberFormat="1" applyFont="1" applyAlignment="1">
      <alignment horizontal="left"/>
    </xf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od počátku roku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from the beginning of the year</a:t>
            </a:r>
          </a:p>
        </c:rich>
      </c:tx>
      <c:layout>
        <c:manualLayout>
          <c:xMode val="edge"/>
          <c:yMode val="edge"/>
          <c:x val="0.33054854297059238"/>
          <c:y val="5.6905557711486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54180215527667E-2"/>
          <c:y val="0.20485521367876508"/>
          <c:w val="0.89150634632209436"/>
          <c:h val="0.70499989612116432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data!$A$4</c:f>
              <c:strCache>
                <c:ptCount val="1"/>
                <c:pt idx="0">
                  <c:v>    2015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cap="rnd">
              <a:solidFill>
                <a:srgbClr val="0070C0"/>
              </a:solidFill>
            </a:ln>
          </c:spPr>
          <c:invertIfNegative val="0"/>
          <c:dLbls>
            <c:dLbl>
              <c:idx val="0"/>
              <c:layout>
                <c:manualLayout>
                  <c:x val="7.5332266413205879E-7"/>
                  <c:y val="4.10372036828729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solidFill>
                <a:schemeClr val="bg1"/>
              </a:solidFill>
              <a:ln>
                <a:solidFill>
                  <a:srgbClr val="0070C0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data!$B$2:$M$2</c:f>
              <c:strCache>
                <c:ptCount val="12"/>
                <c:pt idx="0">
                  <c:v>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data!$B$4:$M$4</c:f>
              <c:numCache>
                <c:formatCode>0.0</c:formatCode>
                <c:ptCount val="12"/>
                <c:pt idx="0">
                  <c:v>33.1</c:v>
                </c:pt>
                <c:pt idx="1">
                  <c:v>67.8</c:v>
                </c:pt>
                <c:pt idx="2">
                  <c:v>107.4</c:v>
                </c:pt>
                <c:pt idx="3">
                  <c:v>151.69999999999999</c:v>
                </c:pt>
                <c:pt idx="4">
                  <c:v>177.9</c:v>
                </c:pt>
                <c:pt idx="5">
                  <c:v>215.3</c:v>
                </c:pt>
                <c:pt idx="6">
                  <c:v>250.1</c:v>
                </c:pt>
                <c:pt idx="7">
                  <c:v>266.60000000000002</c:v>
                </c:pt>
                <c:pt idx="8">
                  <c:v>309.10000000000002</c:v>
                </c:pt>
                <c:pt idx="9">
                  <c:v>355.1</c:v>
                </c:pt>
                <c:pt idx="10">
                  <c:v>392.1</c:v>
                </c:pt>
                <c:pt idx="11">
                  <c:v>406.2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56"/>
        <c:axId val="82852096"/>
        <c:axId val="85043456"/>
      </c:barChart>
      <c:lineChart>
        <c:grouping val="standard"/>
        <c:varyColors val="0"/>
        <c:ser>
          <c:idx val="1"/>
          <c:order val="0"/>
          <c:tx>
            <c:strRef>
              <c:f>data!$A$3</c:f>
              <c:strCache>
                <c:ptCount val="1"/>
                <c:pt idx="0">
                  <c:v>    2016</c:v>
                </c:pt>
              </c:strCache>
            </c:strRef>
          </c:tx>
          <c:spPr>
            <a:ln w="31750" cmpd="sng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0000"/>
              </a:solidFill>
              <a:ln w="12700">
                <a:solidFill>
                  <a:schemeClr val="bg1"/>
                </a:solidFill>
              </a:ln>
            </c:spPr>
          </c:marker>
          <c:dLbls>
            <c:dLbl>
              <c:idx val="0"/>
              <c:layout>
                <c:manualLayout>
                  <c:x val="-2.359997308028804E-2"/>
                  <c:y val="-3.00424370642064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859829059829059E-2"/>
                  <c:y val="-2.7922670238557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solidFill>
                <a:schemeClr val="bg1"/>
              </a:solidFill>
              <a:ln>
                <a:solidFill>
                  <a:srgbClr val="C00000"/>
                </a:solidFill>
              </a:ln>
            </c:spPr>
            <c:txPr>
              <a:bodyPr/>
              <a:lstStyle/>
              <a:p>
                <a:pPr>
                  <a:defRPr sz="900" b="0">
                    <a:solidFill>
                      <a:srgbClr val="C00000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data!$B$2:$M$2</c:f>
              <c:strCache>
                <c:ptCount val="12"/>
                <c:pt idx="0">
                  <c:v>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data!$B$3:$M$3</c:f>
              <c:numCache>
                <c:formatCode>0.0</c:formatCode>
                <c:ptCount val="12"/>
                <c:pt idx="0">
                  <c:v>50.8</c:v>
                </c:pt>
                <c:pt idx="1">
                  <c:v>96.1</c:v>
                </c:pt>
                <c:pt idx="2">
                  <c:v>148</c:v>
                </c:pt>
                <c:pt idx="3">
                  <c:v>201.4</c:v>
                </c:pt>
                <c:pt idx="4">
                  <c:v>243.9</c:v>
                </c:pt>
                <c:pt idx="5">
                  <c:v>294.10000000000002</c:v>
                </c:pt>
                <c:pt idx="6">
                  <c:v>318.60000000000002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52096"/>
        <c:axId val="85043456"/>
      </c:lineChart>
      <c:dateAx>
        <c:axId val="82852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měsíce</a:t>
                </a:r>
                <a:r>
                  <a:rPr lang="cs-CZ" sz="900"/>
                  <a:t> </a:t>
                </a:r>
                <a:r>
                  <a:rPr lang="cs-CZ" sz="900" i="1"/>
                  <a:t>- months</a:t>
                </a:r>
                <a:endParaRPr lang="en-US" sz="900" i="1"/>
              </a:p>
            </c:rich>
          </c:tx>
          <c:layout>
            <c:manualLayout>
              <c:xMode val="edge"/>
              <c:yMode val="edge"/>
              <c:x val="0.45877531462413329"/>
              <c:y val="0.95454218461166063"/>
            </c:manualLayout>
          </c:layout>
          <c:overlay val="0"/>
        </c:title>
        <c:numFmt formatCode="mmm/yy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5043456"/>
        <c:crosses val="autoZero"/>
        <c:auto val="0"/>
        <c:lblOffset val="100"/>
        <c:baseTimeUnit val="months"/>
        <c:majorUnit val="1"/>
        <c:majorTimeUnit val="months"/>
        <c:minorUnit val="1"/>
        <c:minorTimeUnit val="months"/>
      </c:dateAx>
      <c:valAx>
        <c:axId val="85043456"/>
        <c:scaling>
          <c:orientation val="minMax"/>
          <c:max val="500"/>
          <c:min val="0"/>
        </c:scaling>
        <c:delete val="1"/>
        <c:axPos val="l"/>
        <c:majorGridlines>
          <c:spPr>
            <a:ln w="3175">
              <a:solidFill>
                <a:schemeClr val="bg1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2.3376862507571202E-2"/>
              <c:y val="0.4167209543958064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one"/>
        <c:crossAx val="82852096"/>
        <c:crosses val="autoZero"/>
        <c:crossBetween val="between"/>
        <c:majorUnit val="100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648003230365435"/>
          <c:y val="0.26878743495695789"/>
          <c:w val="8.7039935392691725E-2"/>
          <c:h val="0.1037615846508852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tabSelected="1" zoomScale="12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166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0.83083</cdr:x>
      <cdr:y>0.03162</cdr:y>
    </cdr:from>
    <cdr:to>
      <cdr:x>0.96667</cdr:x>
      <cdr:y>0.09696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9009" y="190241"/>
          <a:ext cx="1263685" cy="3931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2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2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0.79983</cdr:x>
      <cdr:y>0.1484</cdr:y>
    </cdr:from>
    <cdr:to>
      <cdr:x>0.96849</cdr:x>
      <cdr:y>0.20846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440653" y="892863"/>
          <a:ext cx="1569002" cy="3613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900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900" i="1">
              <a:latin typeface="Arial" pitchFamily="34" charset="0"/>
              <a:cs typeface="Arial" pitchFamily="34" charset="0"/>
            </a:rPr>
            <a:t>cross-border</a:t>
          </a:r>
          <a:r>
            <a:rPr lang="cs-CZ" sz="900" i="1" baseline="0">
              <a:latin typeface="Arial" pitchFamily="34" charset="0"/>
              <a:cs typeface="Arial" pitchFamily="34" charset="0"/>
            </a:rPr>
            <a:t> concept</a:t>
          </a:r>
          <a:endParaRPr lang="cs-CZ" sz="900" i="1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2:M24"/>
  <sheetViews>
    <sheetView zoomScale="120" zoomScaleNormal="120" workbookViewId="0">
      <selection activeCell="F25" sqref="F25"/>
    </sheetView>
  </sheetViews>
  <sheetFormatPr defaultRowHeight="12" x14ac:dyDescent="0.2"/>
  <cols>
    <col min="2" max="2" width="9.28515625" customWidth="1"/>
    <col min="3" max="3" width="7.42578125" bestFit="1" customWidth="1"/>
    <col min="4" max="4" width="9.7109375" bestFit="1" customWidth="1"/>
    <col min="5" max="7" width="10.28515625" bestFit="1" customWidth="1"/>
    <col min="8" max="8" width="7.42578125" bestFit="1" customWidth="1"/>
    <col min="9" max="9" width="10.28515625" bestFit="1" customWidth="1"/>
    <col min="10" max="10" width="7.42578125" bestFit="1" customWidth="1"/>
    <col min="11" max="11" width="10.28515625" bestFit="1" customWidth="1"/>
    <col min="12" max="12" width="10.7109375" bestFit="1" customWidth="1"/>
    <col min="13" max="14" width="10.28515625" bestFit="1" customWidth="1"/>
  </cols>
  <sheetData>
    <row r="2" spans="1:13" x14ac:dyDescent="0.2"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</row>
    <row r="3" spans="1:13" x14ac:dyDescent="0.2">
      <c r="A3" s="8" t="s">
        <v>16</v>
      </c>
      <c r="B3" s="7">
        <v>50.8</v>
      </c>
      <c r="C3" s="7">
        <v>96.1</v>
      </c>
      <c r="D3" s="7">
        <v>148</v>
      </c>
      <c r="E3" s="7">
        <v>201.4</v>
      </c>
      <c r="F3" s="7">
        <v>243.9</v>
      </c>
      <c r="G3" s="7">
        <v>294.10000000000002</v>
      </c>
      <c r="H3" s="7">
        <v>318.60000000000002</v>
      </c>
      <c r="I3" s="7"/>
      <c r="J3" s="7"/>
      <c r="K3" s="7"/>
      <c r="L3" s="7"/>
      <c r="M3" s="7"/>
    </row>
    <row r="4" spans="1:13" x14ac:dyDescent="0.2">
      <c r="A4" s="8" t="s">
        <v>17</v>
      </c>
      <c r="B4" s="7">
        <v>33.1</v>
      </c>
      <c r="C4" s="7">
        <v>67.8</v>
      </c>
      <c r="D4" s="7">
        <v>107.4</v>
      </c>
      <c r="E4" s="7">
        <v>151.69999999999999</v>
      </c>
      <c r="F4" s="7">
        <v>177.9</v>
      </c>
      <c r="G4" s="7">
        <v>215.3</v>
      </c>
      <c r="H4" s="7">
        <v>250.1</v>
      </c>
      <c r="I4" s="7">
        <v>266.60000000000002</v>
      </c>
      <c r="J4" s="7">
        <v>309.10000000000002</v>
      </c>
      <c r="K4" s="7">
        <v>355.1</v>
      </c>
      <c r="L4" s="7">
        <v>392.1</v>
      </c>
      <c r="M4" s="7">
        <v>406.2</v>
      </c>
    </row>
    <row r="5" spans="1:13" x14ac:dyDescent="0.2">
      <c r="A5" s="3"/>
    </row>
    <row r="6" spans="1:13" x14ac:dyDescent="0.2">
      <c r="A6" s="3"/>
    </row>
    <row r="7" spans="1:13" x14ac:dyDescent="0.2">
      <c r="A7" s="3"/>
    </row>
    <row r="8" spans="1:13" x14ac:dyDescent="0.2">
      <c r="A8" s="8" t="s">
        <v>15</v>
      </c>
      <c r="B8">
        <f t="shared" ref="B8:L8" si="0">ROUND(B11/1000,1)</f>
        <v>50.8</v>
      </c>
      <c r="C8">
        <f t="shared" si="0"/>
        <v>96.1</v>
      </c>
      <c r="D8">
        <f t="shared" si="0"/>
        <v>148</v>
      </c>
      <c r="E8">
        <f t="shared" si="0"/>
        <v>201.4</v>
      </c>
      <c r="F8">
        <f t="shared" si="0"/>
        <v>243.9</v>
      </c>
      <c r="G8">
        <f t="shared" si="0"/>
        <v>294.10000000000002</v>
      </c>
      <c r="H8">
        <f t="shared" si="0"/>
        <v>318.60000000000002</v>
      </c>
      <c r="I8">
        <f t="shared" si="0"/>
        <v>318.60000000000002</v>
      </c>
      <c r="J8">
        <f t="shared" si="0"/>
        <v>318.60000000000002</v>
      </c>
      <c r="K8">
        <f t="shared" si="0"/>
        <v>318.60000000000002</v>
      </c>
      <c r="L8">
        <f t="shared" si="0"/>
        <v>318.60000000000002</v>
      </c>
    </row>
    <row r="9" spans="1:13" x14ac:dyDescent="0.2">
      <c r="A9" s="8" t="s">
        <v>14</v>
      </c>
      <c r="B9">
        <f t="shared" ref="B9:M9" si="1">ROUND(B12/1000,1)</f>
        <v>33.1</v>
      </c>
      <c r="C9">
        <f t="shared" si="1"/>
        <v>67.8</v>
      </c>
      <c r="D9">
        <f t="shared" si="1"/>
        <v>107.4</v>
      </c>
      <c r="E9">
        <f t="shared" si="1"/>
        <v>151.69999999999999</v>
      </c>
      <c r="F9">
        <f t="shared" si="1"/>
        <v>177.9</v>
      </c>
      <c r="G9">
        <f t="shared" si="1"/>
        <v>215.3</v>
      </c>
      <c r="H9">
        <f t="shared" si="1"/>
        <v>250.1</v>
      </c>
      <c r="I9">
        <f t="shared" si="1"/>
        <v>266.60000000000002</v>
      </c>
      <c r="J9">
        <f t="shared" si="1"/>
        <v>309.10000000000002</v>
      </c>
      <c r="K9">
        <f t="shared" si="1"/>
        <v>355.1</v>
      </c>
      <c r="L9">
        <f t="shared" si="1"/>
        <v>392.1</v>
      </c>
      <c r="M9">
        <f t="shared" si="1"/>
        <v>406.2</v>
      </c>
    </row>
    <row r="10" spans="1:13" x14ac:dyDescent="0.2">
      <c r="A10" s="3"/>
    </row>
    <row r="11" spans="1:13" x14ac:dyDescent="0.2">
      <c r="A11" s="8" t="s">
        <v>15</v>
      </c>
      <c r="B11" s="2">
        <f>B15</f>
        <v>50846</v>
      </c>
      <c r="C11" s="2">
        <f>SUM(B15:C15)</f>
        <v>96146</v>
      </c>
      <c r="D11" s="2">
        <f>SUM(B15:D15)</f>
        <v>148021</v>
      </c>
      <c r="E11" s="2">
        <f>SUM(B15:E15)</f>
        <v>201425</v>
      </c>
      <c r="F11" s="2">
        <f>SUM(B15:F15)</f>
        <v>243921</v>
      </c>
      <c r="G11" s="2">
        <f>SUM(B15:G15)</f>
        <v>294143</v>
      </c>
      <c r="H11" s="2">
        <f>SUM(B15:H15)</f>
        <v>318588</v>
      </c>
      <c r="I11" s="2">
        <f>SUM(B15:I15)</f>
        <v>318588</v>
      </c>
      <c r="J11" s="2">
        <f>SUM(B15:J15)</f>
        <v>318588</v>
      </c>
      <c r="K11" s="2">
        <f>SUM(B15:K15)</f>
        <v>318588</v>
      </c>
      <c r="L11" s="2">
        <f>SUM(B15:L15)</f>
        <v>318588</v>
      </c>
      <c r="M11" s="2"/>
    </row>
    <row r="12" spans="1:13" x14ac:dyDescent="0.2">
      <c r="A12" s="8" t="s">
        <v>14</v>
      </c>
      <c r="B12" s="2">
        <f>B16</f>
        <v>33086</v>
      </c>
      <c r="C12" s="6">
        <f>SUM(B16:C16)</f>
        <v>67810</v>
      </c>
      <c r="D12" s="6">
        <f>IF(D16="","",SUM(B16:D16))</f>
        <v>107446</v>
      </c>
      <c r="E12" s="6">
        <f>IF(E16="","",SUM(B16:E16))</f>
        <v>151699</v>
      </c>
      <c r="F12" s="6">
        <f>IF(F16="","",SUM(B16:F16))</f>
        <v>177854</v>
      </c>
      <c r="G12" s="6">
        <f>IF(G16="","",SUM(B16:G16))</f>
        <v>215301</v>
      </c>
      <c r="H12" s="6">
        <f>IF(H16="","",SUM(B16:H16))</f>
        <v>250139</v>
      </c>
      <c r="I12" s="6">
        <f>IF(I16="","",SUM(B16:I16))</f>
        <v>266576</v>
      </c>
      <c r="J12" s="6">
        <f>IF(J16="","",SUM(B16:J16))</f>
        <v>309054</v>
      </c>
      <c r="K12" s="6">
        <f>IF(K16="","",SUM(B16:K16))</f>
        <v>355139</v>
      </c>
      <c r="L12" s="6">
        <f>SUM(B16:L16)</f>
        <v>392134</v>
      </c>
      <c r="M12" s="6">
        <f>SUM(B16:M16)</f>
        <v>406248</v>
      </c>
    </row>
    <row r="13" spans="1:13" x14ac:dyDescent="0.2">
      <c r="A13" s="3"/>
    </row>
    <row r="14" spans="1:13" x14ac:dyDescent="0.2">
      <c r="A14" s="3" t="s">
        <v>12</v>
      </c>
      <c r="B14" s="4">
        <v>1</v>
      </c>
      <c r="C14" s="4">
        <v>2</v>
      </c>
      <c r="D14" s="4">
        <v>3</v>
      </c>
      <c r="E14" s="4">
        <v>4</v>
      </c>
      <c r="F14" s="4">
        <v>5</v>
      </c>
      <c r="G14" s="4">
        <v>6</v>
      </c>
      <c r="H14" s="4">
        <v>7</v>
      </c>
      <c r="I14" s="4">
        <v>8</v>
      </c>
      <c r="J14" s="4">
        <v>9</v>
      </c>
      <c r="K14" s="4">
        <v>10</v>
      </c>
      <c r="L14" s="4">
        <v>11</v>
      </c>
      <c r="M14" s="4">
        <v>12</v>
      </c>
    </row>
    <row r="15" spans="1:13" x14ac:dyDescent="0.2">
      <c r="A15" s="8" t="s">
        <v>15</v>
      </c>
      <c r="B15" s="1">
        <v>50846</v>
      </c>
      <c r="C15" s="1">
        <v>45300</v>
      </c>
      <c r="D15" s="1">
        <v>51875</v>
      </c>
      <c r="E15" s="1">
        <v>53404</v>
      </c>
      <c r="F15" s="1">
        <v>42496</v>
      </c>
      <c r="G15" s="1">
        <v>50222</v>
      </c>
      <c r="H15" s="1">
        <v>24445</v>
      </c>
      <c r="I15" s="1"/>
      <c r="J15" s="1"/>
      <c r="K15" s="1"/>
      <c r="L15" s="1"/>
      <c r="M15" s="1"/>
    </row>
    <row r="16" spans="1:13" x14ac:dyDescent="0.2">
      <c r="A16" s="8" t="s">
        <v>14</v>
      </c>
      <c r="B16" s="1">
        <v>33086</v>
      </c>
      <c r="C16" s="1">
        <v>34724</v>
      </c>
      <c r="D16" s="1">
        <v>39636</v>
      </c>
      <c r="E16" s="1">
        <v>44253</v>
      </c>
      <c r="F16" s="1">
        <v>26155</v>
      </c>
      <c r="G16" s="1">
        <v>37447</v>
      </c>
      <c r="H16" s="1">
        <v>34838</v>
      </c>
      <c r="I16" s="1">
        <v>16437</v>
      </c>
      <c r="J16" s="1">
        <v>42478</v>
      </c>
      <c r="K16" s="1">
        <v>46085</v>
      </c>
      <c r="L16" s="1">
        <v>36995</v>
      </c>
      <c r="M16" s="1">
        <v>14114</v>
      </c>
    </row>
    <row r="24" spans="1:1" x14ac:dyDescent="0.2">
      <c r="A24" t="s">
        <v>13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Monika Bartlová</cp:lastModifiedBy>
  <cp:lastPrinted>2014-11-04T08:13:04Z</cp:lastPrinted>
  <dcterms:created xsi:type="dcterms:W3CDTF">2012-11-09T07:11:28Z</dcterms:created>
  <dcterms:modified xsi:type="dcterms:W3CDTF">2016-08-30T11:08:31Z</dcterms:modified>
</cp:coreProperties>
</file>