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kasparova3676\Desktop\ŠaŠZ\aktual\"/>
    </mc:Choice>
  </mc:AlternateContent>
  <bookViews>
    <workbookView xWindow="15075" yWindow="-240" windowWidth="13365" windowHeight="12570" tabRatio="916"/>
  </bookViews>
  <sheets>
    <sheet name="OBSAH" sheetId="1" r:id="rId1"/>
    <sheet name="ZNAČKY" sheetId="196" r:id="rId2"/>
    <sheet name="2.1.1" sheetId="12" r:id="rId3"/>
    <sheet name="2.1.2" sheetId="124" r:id="rId4"/>
    <sheet name="2.1.3" sheetId="125" r:id="rId5"/>
    <sheet name="2.1.4" sheetId="126" r:id="rId6"/>
  </sheets>
  <calcPr calcId="162913"/>
</workbook>
</file>

<file path=xl/calcChain.xml><?xml version="1.0" encoding="utf-8"?>
<calcChain xmlns="http://schemas.openxmlformats.org/spreadsheetml/2006/main">
  <c r="N23" i="125" l="1"/>
  <c r="O23" i="125"/>
  <c r="O22" i="125"/>
  <c r="N22" i="125"/>
  <c r="N20" i="125" l="1"/>
  <c r="N18" i="125"/>
  <c r="M22" i="125" l="1"/>
  <c r="D18" i="125"/>
  <c r="F18" i="125"/>
  <c r="G18" i="125"/>
  <c r="I18" i="125"/>
  <c r="K18" i="125"/>
  <c r="L18" i="125"/>
  <c r="O18" i="125"/>
  <c r="D19" i="125"/>
  <c r="F19" i="125"/>
  <c r="G19" i="125"/>
  <c r="I19" i="125"/>
  <c r="K19" i="125"/>
  <c r="L19" i="125"/>
  <c r="N19" i="125"/>
  <c r="O19" i="125"/>
  <c r="D20" i="125"/>
  <c r="F20" i="125"/>
  <c r="G20" i="125"/>
  <c r="I20" i="125"/>
  <c r="K20" i="125"/>
  <c r="L20" i="125"/>
  <c r="O20" i="125"/>
  <c r="D21" i="125"/>
  <c r="F21" i="125"/>
  <c r="G21" i="125"/>
  <c r="I21" i="125"/>
  <c r="K21" i="125"/>
  <c r="L21" i="125"/>
  <c r="N21" i="125"/>
  <c r="O21" i="125"/>
  <c r="D22" i="125"/>
  <c r="F22" i="125"/>
  <c r="G22" i="125"/>
  <c r="I22" i="125"/>
  <c r="K22" i="125"/>
  <c r="L22" i="125"/>
  <c r="D23" i="125"/>
  <c r="F23" i="125"/>
  <c r="G23" i="125"/>
  <c r="I23" i="125"/>
  <c r="K23" i="125"/>
  <c r="L23" i="125"/>
  <c r="M23" i="125"/>
  <c r="H20" i="125"/>
  <c r="M20" i="125" l="1"/>
  <c r="H18" i="125"/>
  <c r="M21" i="125"/>
  <c r="H19" i="125"/>
  <c r="H23" i="125"/>
  <c r="H22" i="125"/>
  <c r="H21" i="125"/>
  <c r="M18" i="125"/>
  <c r="M19" i="125"/>
  <c r="C23" i="125"/>
  <c r="C22" i="125"/>
  <c r="C21" i="125"/>
  <c r="C20" i="125"/>
  <c r="C19" i="125"/>
  <c r="C18" i="125"/>
  <c r="F23" i="12"/>
  <c r="D23" i="12"/>
  <c r="F22" i="12"/>
  <c r="D22" i="12"/>
  <c r="F21" i="12"/>
  <c r="D21" i="12"/>
  <c r="F20" i="12"/>
  <c r="D20" i="12"/>
  <c r="F19" i="12"/>
  <c r="D19" i="12"/>
  <c r="F18" i="12"/>
  <c r="D18" i="12"/>
  <c r="J18" i="125" l="1"/>
  <c r="J23" i="125"/>
  <c r="J19" i="125"/>
  <c r="J20" i="125"/>
  <c r="J21" i="125"/>
  <c r="J22" i="125"/>
  <c r="E20" i="125"/>
  <c r="E21" i="125"/>
  <c r="E22" i="125"/>
  <c r="E23" i="125"/>
  <c r="E18" i="125"/>
  <c r="E19" i="125"/>
  <c r="P23" i="12" l="1"/>
  <c r="P22" i="12"/>
  <c r="P21" i="12"/>
  <c r="P20" i="12"/>
  <c r="P19" i="12"/>
  <c r="P18" i="12"/>
  <c r="N23" i="12"/>
  <c r="N22" i="12"/>
  <c r="N21" i="12"/>
  <c r="N20" i="12"/>
  <c r="N19" i="12"/>
  <c r="N18" i="12"/>
  <c r="L23" i="12"/>
  <c r="J23" i="12"/>
  <c r="H23" i="12"/>
  <c r="C23" i="12"/>
  <c r="L22" i="12"/>
  <c r="J22" i="12"/>
  <c r="H22" i="12"/>
  <c r="C22" i="12"/>
  <c r="L21" i="12"/>
  <c r="J21" i="12"/>
  <c r="H21" i="12"/>
  <c r="C21" i="12"/>
  <c r="L20" i="12"/>
  <c r="J20" i="12"/>
  <c r="H20" i="12"/>
  <c r="C20" i="12"/>
  <c r="L19" i="12"/>
  <c r="J19" i="12"/>
  <c r="H19" i="12"/>
  <c r="C19" i="12"/>
  <c r="L18" i="12"/>
  <c r="J18" i="12"/>
  <c r="H18" i="12"/>
  <c r="C18" i="12"/>
</calcChain>
</file>

<file path=xl/sharedStrings.xml><?xml version="1.0" encoding="utf-8"?>
<sst xmlns="http://schemas.openxmlformats.org/spreadsheetml/2006/main" count="274" uniqueCount="90">
  <si>
    <t xml:space="preserve"> </t>
  </si>
  <si>
    <t>celkem</t>
  </si>
  <si>
    <t>dívky</t>
  </si>
  <si>
    <t>2010/11</t>
  </si>
  <si>
    <t>2011/12</t>
  </si>
  <si>
    <t>2012/13</t>
  </si>
  <si>
    <t>2013/14</t>
  </si>
  <si>
    <t>2014/15</t>
  </si>
  <si>
    <t>2015/16</t>
  </si>
  <si>
    <t>2016/17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</si>
  <si>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</si>
  <si>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</si>
  <si>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</si>
  <si>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</si>
  <si>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</si>
  <si>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</si>
  <si>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</si>
  <si>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</si>
  <si>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</si>
  <si>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</si>
  <si>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</si>
  <si>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</si>
  <si>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</si>
  <si>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</si>
  <si>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</si>
  <si>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v tom</t>
  </si>
  <si>
    <t>.</t>
  </si>
  <si>
    <t>x</t>
  </si>
  <si>
    <t>Celkem</t>
  </si>
  <si>
    <t>2017/18</t>
  </si>
  <si>
    <t>chlapci</t>
  </si>
  <si>
    <t>počet</t>
  </si>
  <si>
    <t>-</t>
  </si>
  <si>
    <r>
      <t>%</t>
    </r>
    <r>
      <rPr>
        <i/>
        <vertAlign val="superscript"/>
        <sz val="8"/>
        <color theme="1"/>
        <rFont val="Arial"/>
        <family val="2"/>
        <charset val="238"/>
      </rPr>
      <t>6)</t>
    </r>
  </si>
  <si>
    <t>podle pohlaví</t>
  </si>
  <si>
    <t>podle věku</t>
  </si>
  <si>
    <t>podle typu škol</t>
  </si>
  <si>
    <t>2018/19</t>
  </si>
  <si>
    <t>Území</t>
  </si>
  <si>
    <t>abs.</t>
  </si>
  <si>
    <t>v %</t>
  </si>
  <si>
    <t>zpět na obsah</t>
  </si>
  <si>
    <t>Školní 
rok</t>
  </si>
  <si>
    <t>Školní rok</t>
  </si>
  <si>
    <t>podle stupně základního vzdělávání</t>
  </si>
  <si>
    <t>z toho plnící si povinnou školní docházku</t>
  </si>
  <si>
    <t>základní 
školy</t>
  </si>
  <si>
    <r>
      <t xml:space="preserve">1) </t>
    </r>
    <r>
      <rPr>
        <i/>
        <sz val="8"/>
        <color theme="1"/>
        <rFont val="Arial"/>
        <family val="2"/>
        <charset val="238"/>
      </rPr>
      <t>školní docházka podle § 41</t>
    </r>
  </si>
  <si>
    <t>v zahraničí 
nebo na zahraniční škole v ČR</t>
  </si>
  <si>
    <t xml:space="preserve"> 5leté</t>
  </si>
  <si>
    <t xml:space="preserve"> 6leté</t>
  </si>
  <si>
    <t xml:space="preserve"> 7leté a starší</t>
  </si>
  <si>
    <t>Děti zapsané do 1. ročníku základního vzdělávání</t>
  </si>
  <si>
    <t xml:space="preserve"> 7leté </t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</si>
  <si>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žáci v 1.–5. ročníku 9letého vzdělávacího programu a žáci v 1.–6. ročníku 10letého vzdělávacího programu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</si>
  <si>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žáci v 6.–9. ročníku 9letého vzdělávacího programu a žáci v 7.–10. ročníku 10letého vzdělávacího programu</t>
    </r>
  </si>
  <si>
    <r>
      <t>víceletá 
gymnázia</t>
    </r>
    <r>
      <rPr>
        <vertAlign val="superscript"/>
        <sz val="8"/>
        <color theme="1"/>
        <rFont val="Arial"/>
        <family val="2"/>
        <charset val="238"/>
      </rPr>
      <t>4)</t>
    </r>
  </si>
  <si>
    <r>
      <t>osmileté konzervatoře</t>
    </r>
    <r>
      <rPr>
        <vertAlign val="superscript"/>
        <sz val="8"/>
        <color theme="1"/>
        <rFont val="Arial"/>
        <family val="2"/>
        <charset val="238"/>
      </rPr>
      <t>5)</t>
    </r>
  </si>
  <si>
    <r>
      <rPr>
        <i/>
        <vertAlign val="superscript"/>
        <sz val="8"/>
        <rFont val="Arial"/>
        <family val="2"/>
        <charset val="238"/>
      </rPr>
      <t>4)</t>
    </r>
    <r>
      <rPr>
        <i/>
        <sz val="8"/>
        <rFont val="Arial"/>
        <family val="2"/>
        <charset val="238"/>
      </rPr>
      <t xml:space="preserve"> žáci v 1.–4. ročníku osmiletého gymnázia a v 1.–2. ročníku šestiletého gymnázia, které odpovídají 6.–9. ročníku základních škol </t>
    </r>
  </si>
  <si>
    <r>
      <rPr>
        <i/>
        <vertAlign val="superscript"/>
        <sz val="8"/>
        <rFont val="Arial"/>
        <family val="2"/>
        <charset val="238"/>
      </rPr>
      <t>5)</t>
    </r>
    <r>
      <rPr>
        <i/>
        <sz val="8"/>
        <rFont val="Arial"/>
        <family val="2"/>
        <charset val="238"/>
      </rPr>
      <t xml:space="preserve"> žáci v 1.–4. ročníku osmileté konzervatoře, které odpovídají 6.–9. ročníku základních škol </t>
    </r>
  </si>
  <si>
    <t>poprvé u zápisu</t>
  </si>
  <si>
    <t>přicházejí po odkladu</t>
  </si>
  <si>
    <r>
      <t>formou individuálního vzdělávání</t>
    </r>
    <r>
      <rPr>
        <vertAlign val="superscript"/>
        <sz val="8"/>
        <rFont val="Arial"/>
        <family val="2"/>
        <charset val="238"/>
      </rPr>
      <t>1)</t>
    </r>
  </si>
  <si>
    <r>
      <t>1. stupeň</t>
    </r>
    <r>
      <rPr>
        <vertAlign val="superscript"/>
        <sz val="8"/>
        <rFont val="Arial"/>
        <family val="2"/>
        <charset val="238"/>
      </rPr>
      <t>2)</t>
    </r>
  </si>
  <si>
    <r>
      <rPr>
        <i/>
        <vertAlign val="superscript"/>
        <sz val="8"/>
        <rFont val="Arial"/>
        <family val="2"/>
        <charset val="238"/>
      </rPr>
      <t>6)</t>
    </r>
    <r>
      <rPr>
        <i/>
        <sz val="8"/>
        <rFont val="Arial"/>
        <family val="2"/>
        <charset val="238"/>
      </rPr>
      <t xml:space="preserve"> podíl na celkovém počtu žáků v základním vzdělávání</t>
    </r>
  </si>
  <si>
    <r>
      <rPr>
        <i/>
        <vertAlign val="superscript"/>
        <sz val="8"/>
        <rFont val="Arial"/>
        <family val="2"/>
        <charset val="238"/>
      </rPr>
      <t>6)</t>
    </r>
    <r>
      <rPr>
        <i/>
        <sz val="8"/>
        <rFont val="Arial"/>
        <family val="2"/>
        <charset val="238"/>
      </rPr>
      <t xml:space="preserve"> podíl na celkovém počtu žáků v základním vzdělávání v jednotlivých krajích</t>
    </r>
  </si>
  <si>
    <t>Děti s žádostí o odklad školní docházky</t>
  </si>
  <si>
    <t>2019/20</t>
  </si>
  <si>
    <r>
      <t>2. stupeň ZŠ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a odpovídající ročníky u gymnázií</t>
    </r>
    <r>
      <rPr>
        <vertAlign val="superscript"/>
        <sz val="8"/>
        <rFont val="Arial"/>
        <family val="2"/>
        <charset val="238"/>
      </rPr>
      <t>4)</t>
    </r>
    <r>
      <rPr>
        <sz val="8"/>
        <rFont val="Arial"/>
        <family val="2"/>
        <charset val="238"/>
      </rPr>
      <t xml:space="preserve"> a konzervatoří</t>
    </r>
    <r>
      <rPr>
        <vertAlign val="superscript"/>
        <sz val="8"/>
        <rFont val="Arial"/>
        <family val="2"/>
        <charset val="238"/>
      </rPr>
      <t>5)</t>
    </r>
  </si>
  <si>
    <t>2.1 Základní vzdělávání celkem</t>
  </si>
  <si>
    <t>2 Základní vzdělávání</t>
  </si>
  <si>
    <r>
      <rPr>
        <i/>
        <vertAlign val="superscript"/>
        <sz val="8"/>
        <rFont val="Arial"/>
        <family val="2"/>
        <charset val="238"/>
      </rPr>
      <t>5)</t>
    </r>
    <r>
      <rPr>
        <i/>
        <sz val="8"/>
        <rFont val="Arial"/>
        <family val="2"/>
        <charset val="238"/>
      </rPr>
      <t xml:space="preserve"> žáci v 1.–4. ročníku osmileté konzervatoře, které odpovídají 6.–9. ročníku základních škol</t>
    </r>
    <r>
      <rPr>
        <i/>
        <vertAlign val="superscript"/>
        <sz val="8"/>
        <rFont val="Arial"/>
        <family val="2"/>
        <charset val="238"/>
      </rPr>
      <t/>
    </r>
  </si>
  <si>
    <t>ZNAČKY POUŽITÉ V TABULKÁCH PUBLIKACE</t>
  </si>
  <si>
    <t>ležatá čárka na místě čísla značí, že se jev nevyskytoval</t>
  </si>
  <si>
    <t>tečka na místě čísla značí, že údaj není k dispozici nebo je nespolehlivý</t>
  </si>
  <si>
    <t>ležatý křížek na místě čísla značí, že zápis není možný z logických důvodů</t>
  </si>
  <si>
    <t>2020/21</t>
  </si>
  <si>
    <t>Meziroční změna
(19/20–20/21)</t>
  </si>
  <si>
    <t>Změna za 5 let 
(15/16–20/21)</t>
  </si>
  <si>
    <t>Změna za 10 let 
(10/11–20/21)</t>
  </si>
  <si>
    <r>
      <t xml:space="preserve">Tab. 2.1.1: Základní vzdělávání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žáci v základním vzdělávání podle stupně a typu školy, </t>
    </r>
    <r>
      <rPr>
        <sz val="10"/>
        <color theme="1"/>
        <rFont val="Arial"/>
        <family val="2"/>
        <charset val="238"/>
      </rPr>
      <t>v časové řadě 2010/11–2020/21</t>
    </r>
  </si>
  <si>
    <r>
      <t xml:space="preserve">Tab. 2.1.2: Základní vzdělávání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žáci v základním vzdělávání podle stupně a typu školy, </t>
    </r>
    <r>
      <rPr>
        <sz val="10"/>
        <color theme="1"/>
        <rFont val="Arial"/>
        <family val="2"/>
        <charset val="238"/>
      </rPr>
      <t>ve školním roce 2020/21</t>
    </r>
  </si>
  <si>
    <r>
      <t xml:space="preserve">Tab. 2.1.3: Základní vzdělávání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děti zapsané do 1. ročníku </t>
    </r>
    <r>
      <rPr>
        <sz val="10"/>
        <color theme="1"/>
        <rFont val="Arial"/>
        <family val="2"/>
        <charset val="238"/>
      </rPr>
      <t xml:space="preserve">základního vzdělávání </t>
    </r>
    <r>
      <rPr>
        <b/>
        <sz val="10"/>
        <color theme="1"/>
        <rFont val="Arial"/>
        <family val="2"/>
        <charset val="238"/>
      </rPr>
      <t xml:space="preserve">a s žádostí o odklad </t>
    </r>
    <r>
      <rPr>
        <sz val="10"/>
        <color theme="1"/>
        <rFont val="Arial"/>
        <family val="2"/>
        <charset val="238"/>
      </rPr>
      <t>školní docházky</t>
    </r>
    <r>
      <rPr>
        <b/>
        <sz val="10"/>
        <color theme="1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>v časové řadě 2010/11–2020/21</t>
    </r>
  </si>
  <si>
    <r>
      <t xml:space="preserve">Tab. 2.1.4: Základní vzdělávání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děti zapsané do 1. ročníku </t>
    </r>
    <r>
      <rPr>
        <sz val="10"/>
        <color theme="1"/>
        <rFont val="Arial"/>
        <family val="2"/>
        <charset val="238"/>
      </rPr>
      <t>základního vzdělávání</t>
    </r>
    <r>
      <rPr>
        <b/>
        <sz val="10"/>
        <color theme="1"/>
        <rFont val="Arial"/>
        <family val="2"/>
        <charset val="238"/>
      </rPr>
      <t xml:space="preserve"> a s žádostí o odklad </t>
    </r>
    <r>
      <rPr>
        <sz val="10"/>
        <color theme="1"/>
        <rFont val="Arial"/>
        <family val="2"/>
        <charset val="238"/>
      </rPr>
      <t>školní docházky</t>
    </r>
    <r>
      <rPr>
        <b/>
        <sz val="10"/>
        <color theme="1"/>
        <rFont val="Arial"/>
        <family val="2"/>
        <charset val="238"/>
      </rPr>
      <t xml:space="preserve">, 
</t>
    </r>
    <r>
      <rPr>
        <sz val="10"/>
        <rFont val="Arial"/>
        <family val="2"/>
        <charset val="238"/>
      </rPr>
      <t>ve školním roce 2020/21</t>
    </r>
  </si>
  <si>
    <t>Tab. 2.1.1: Základní vzdělávání celkem – žáci v základním vzdělávání podle navštěvovaného stupně a typu školy, v časové řadě 2010/11–2020/21</t>
  </si>
  <si>
    <t>Tab. 2.1.2: Základní vzdělávání v krajském srovnání – žáci v základním vzdělávání podle navštěvovaného stupně a typu školy, ve školním roce 2010/11</t>
  </si>
  <si>
    <t>Tab. 2.1.3: Základní vzdělávání celkem – děti zapsané do 1. ročníku základního vzdělávání a s žádostí o odklad školní docházky, v časové řadě 2010/11–2020/21</t>
  </si>
  <si>
    <t>Tab. 2.1.4: Základní vzdělávání v krajském srovnání – děti zapsané do 1. ročníku základního vzdělávání a s žádostí o odklad školní docházky, ve školním roce 2010/11</t>
  </si>
  <si>
    <t>Český statistický úřad: Školy a školská zařízení za školní rok 2020/2021</t>
  </si>
  <si>
    <t>Zdroj dat: Ministerstvo školství, mládeže a tělovýchovy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</si>
</sst>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#,##0\ &quot;Kč&quot;;\-#,##0\ &quot;Kč&quot;"/>
    <numFmt numFmtId="7" formatCode="#,##0.00\ &quot;Kč&quot;;\-#,##0.00\ &quot;Kč&quot;"/>
    <numFmt numFmtId="164" formatCode="_-* #,##0.00\ _K_č_-;\-* #,##0.00\ _K_č_-;_-* &quot;-&quot;??\ _K_č_-;_-@_-"/>
    <numFmt numFmtId="165" formatCode="#,##0_ ;\-#,##0\ "/>
    <numFmt numFmtId="166" formatCode="#,##0.0_ ;\-#,##0.0\ "/>
    <numFmt numFmtId="167" formatCode="0.0%"/>
    <numFmt numFmtId="168" formatCode="&quot;Kč&quot;#,##0_);\(&quot;Kč&quot;#,##0\)"/>
    <numFmt numFmtId="169" formatCode="_(* #,##0.00_);_(* \(#,##0.00\);_(* &quot;-&quot;??_);_(@_)"/>
    <numFmt numFmtId="170" formatCode="&quot;Kč&quot;#,##0.00_);\(&quot;Kč&quot;#,##0.00\)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 Narrow"/>
      <family val="2"/>
      <charset val="238"/>
    </font>
    <font>
      <b/>
      <i/>
      <sz val="8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rgb="FF00B05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88">
    <xf numFmtId="0" fontId="0" fillId="0" borderId="0"/>
    <xf numFmtId="3" fontId="5" fillId="0" borderId="0"/>
    <xf numFmtId="0" fontId="5" fillId="0" borderId="0" applyBorder="0" applyProtection="0"/>
    <xf numFmtId="10" fontId="5" fillId="2" borderId="0" applyFont="0" applyFill="0" applyBorder="0" applyAlignment="0" applyProtection="0"/>
    <xf numFmtId="0" fontId="5" fillId="2" borderId="21" applyNumberFormat="0" applyFont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2" borderId="0" applyFont="0" applyFill="0" applyBorder="0" applyAlignment="0" applyProtection="0"/>
    <xf numFmtId="4" fontId="5" fillId="2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2" borderId="0" applyFont="0" applyFill="0" applyBorder="0" applyAlignment="0" applyProtection="0"/>
    <xf numFmtId="2" fontId="5" fillId="0" borderId="0" applyFont="0" applyFill="0" applyBorder="0" applyAlignment="0" applyProtection="0"/>
    <xf numFmtId="0" fontId="13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Border="0" applyProtection="0">
      <alignment vertical="top"/>
    </xf>
    <xf numFmtId="0" fontId="15" fillId="0" borderId="0"/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0" fontId="5" fillId="0" borderId="0">
      <alignment vertical="top"/>
    </xf>
    <xf numFmtId="0" fontId="5" fillId="0" borderId="0" applyBorder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5" fillId="0" borderId="0" applyBorder="0" applyProtection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16" fillId="0" borderId="0" applyBorder="0" applyProtection="0">
      <alignment vertical="center" wrapText="1"/>
    </xf>
    <xf numFmtId="3" fontId="5" fillId="0" borderId="0" applyBorder="0" applyProtection="0"/>
    <xf numFmtId="0" fontId="15" fillId="0" borderId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1" fillId="0" borderId="0"/>
    <xf numFmtId="0" fontId="1" fillId="0" borderId="0"/>
    <xf numFmtId="0" fontId="15" fillId="0" borderId="0" applyBorder="0">
      <alignment vertical="top"/>
    </xf>
    <xf numFmtId="2" fontId="5" fillId="0" borderId="0" applyFont="0" applyFill="0" applyBorder="0" applyAlignment="0" applyProtection="0"/>
    <xf numFmtId="2" fontId="5" fillId="2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21" applyNumberFormat="0" applyFont="0" applyBorder="0" applyAlignment="0" applyProtection="0"/>
    <xf numFmtId="0" fontId="13" fillId="0" borderId="0" applyNumberFormat="0" applyFill="0" applyBorder="0" applyAlignment="0" applyProtection="0"/>
    <xf numFmtId="0" fontId="13" fillId="2" borderId="0" applyNumberFormat="0" applyFont="0" applyFill="0" applyAlignment="0" applyProtection="0"/>
    <xf numFmtId="0" fontId="14" fillId="0" borderId="0" applyNumberFormat="0" applyFill="0" applyBorder="0" applyAlignment="0" applyProtection="0"/>
    <xf numFmtId="0" fontId="14" fillId="2" borderId="0" applyNumberFormat="0" applyFont="0" applyFill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5" fillId="2" borderId="0" applyFont="0" applyFill="0" applyBorder="0" applyAlignment="0" applyProtection="0"/>
    <xf numFmtId="168" fontId="5" fillId="2" borderId="0" applyFont="0" applyFill="0" applyBorder="0" applyAlignment="0" applyProtection="0"/>
    <xf numFmtId="168" fontId="5" fillId="0" borderId="0" applyFont="0" applyFill="0" applyBorder="0" applyAlignment="0" applyProtection="0"/>
    <xf numFmtId="0" fontId="15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8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5" fillId="2" borderId="0" applyFont="0" applyFill="0" applyBorder="0" applyAlignment="0" applyProtection="0"/>
    <xf numFmtId="168" fontId="5" fillId="2" borderId="0" applyFont="0" applyFill="0" applyBorder="0" applyAlignment="0" applyProtection="0"/>
    <xf numFmtId="168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7" fontId="5" fillId="2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0" fontId="15" fillId="0" borderId="0"/>
    <xf numFmtId="0" fontId="15" fillId="0" borderId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4" fillId="0" borderId="0" xfId="0" applyFont="1"/>
    <xf numFmtId="0" fontId="10" fillId="0" borderId="0" xfId="2" applyFont="1"/>
    <xf numFmtId="0" fontId="12" fillId="0" borderId="0" xfId="0" applyFont="1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5" fontId="8" fillId="0" borderId="47" xfId="0" applyNumberFormat="1" applyFont="1" applyFill="1" applyBorder="1" applyAlignment="1">
      <alignment horizontal="right" vertical="center"/>
    </xf>
    <xf numFmtId="49" fontId="18" fillId="0" borderId="1" xfId="0" applyNumberFormat="1" applyFont="1" applyFill="1" applyBorder="1" applyAlignment="1" applyProtection="1">
      <alignment horizontal="left"/>
      <protection locked="0"/>
    </xf>
    <xf numFmtId="165" fontId="6" fillId="0" borderId="55" xfId="1" applyNumberFormat="1" applyFont="1" applyFill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165" fontId="10" fillId="0" borderId="0" xfId="2" applyNumberFormat="1" applyFont="1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165" fontId="6" fillId="0" borderId="47" xfId="1" applyNumberFormat="1" applyFont="1" applyFill="1" applyBorder="1" applyAlignment="1" applyProtection="1">
      <alignment horizontal="right" vertical="center"/>
      <protection locked="0"/>
    </xf>
    <xf numFmtId="165" fontId="6" fillId="0" borderId="13" xfId="1" applyNumberFormat="1" applyFont="1" applyFill="1" applyBorder="1" applyAlignment="1" applyProtection="1">
      <alignment horizontal="right" vertical="center"/>
      <protection locked="0"/>
    </xf>
    <xf numFmtId="165" fontId="8" fillId="0" borderId="29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/>
    <xf numFmtId="165" fontId="6" fillId="0" borderId="30" xfId="1" applyNumberFormat="1" applyFont="1" applyFill="1" applyBorder="1" applyAlignment="1" applyProtection="1">
      <alignment horizontal="right" vertical="center"/>
      <protection locked="0"/>
    </xf>
    <xf numFmtId="165" fontId="6" fillId="0" borderId="15" xfId="1" applyNumberFormat="1" applyFont="1" applyFill="1" applyBorder="1" applyAlignment="1" applyProtection="1">
      <alignment horizontal="right" vertical="center"/>
      <protection locked="0"/>
    </xf>
    <xf numFmtId="165" fontId="6" fillId="0" borderId="29" xfId="1" applyNumberFormat="1" applyFont="1" applyFill="1" applyBorder="1" applyAlignment="1" applyProtection="1">
      <alignment horizontal="right" vertical="center"/>
      <protection locked="0"/>
    </xf>
    <xf numFmtId="0" fontId="10" fillId="0" borderId="0" xfId="2" applyFont="1" applyBorder="1" applyProtection="1">
      <protection locked="0"/>
    </xf>
    <xf numFmtId="0" fontId="10" fillId="0" borderId="0" xfId="2" applyFont="1"/>
    <xf numFmtId="0" fontId="10" fillId="0" borderId="0" xfId="2" applyFont="1" applyBorder="1"/>
    <xf numFmtId="0" fontId="23" fillId="0" borderId="0" xfId="57" applyFont="1" applyAlignment="1" applyProtection="1"/>
    <xf numFmtId="165" fontId="6" fillId="0" borderId="23" xfId="1" applyNumberFormat="1" applyFont="1" applyFill="1" applyBorder="1" applyAlignment="1" applyProtection="1">
      <alignment horizontal="right" vertical="center"/>
      <protection locked="0"/>
    </xf>
    <xf numFmtId="165" fontId="8" fillId="0" borderId="15" xfId="0" applyNumberFormat="1" applyFont="1" applyFill="1" applyBorder="1" applyAlignment="1">
      <alignment horizontal="right" vertical="center"/>
    </xf>
    <xf numFmtId="165" fontId="6" fillId="0" borderId="14" xfId="1" applyNumberFormat="1" applyFont="1" applyFill="1" applyBorder="1" applyAlignment="1" applyProtection="1">
      <alignment horizontal="right" vertical="center"/>
      <protection locked="0"/>
    </xf>
    <xf numFmtId="165" fontId="6" fillId="0" borderId="31" xfId="1" applyNumberFormat="1" applyFont="1" applyFill="1" applyBorder="1" applyAlignment="1" applyProtection="1">
      <alignment horizontal="right" vertical="center"/>
      <protection locked="0"/>
    </xf>
    <xf numFmtId="167" fontId="0" fillId="0" borderId="0" xfId="0" applyNumberFormat="1"/>
    <xf numFmtId="0" fontId="3" fillId="0" borderId="0" xfId="57" applyFont="1" applyAlignment="1" applyProtection="1"/>
    <xf numFmtId="167" fontId="0" fillId="0" borderId="0" xfId="0" applyNumberFormat="1" applyAlignment="1">
      <alignment vertical="center"/>
    </xf>
    <xf numFmtId="0" fontId="20" fillId="0" borderId="0" xfId="57" applyAlignment="1" applyProtection="1"/>
    <xf numFmtId="165" fontId="6" fillId="0" borderId="67" xfId="1" applyNumberFormat="1" applyFont="1" applyFill="1" applyBorder="1" applyAlignment="1" applyProtection="1">
      <alignment horizontal="right" vertical="center"/>
      <protection locked="0"/>
    </xf>
    <xf numFmtId="165" fontId="8" fillId="0" borderId="67" xfId="0" applyNumberFormat="1" applyFont="1" applyFill="1" applyBorder="1" applyAlignment="1">
      <alignment horizontal="right" vertical="center"/>
    </xf>
    <xf numFmtId="0" fontId="24" fillId="0" borderId="0" xfId="57" applyFont="1" applyAlignment="1" applyProtection="1"/>
    <xf numFmtId="165" fontId="18" fillId="0" borderId="55" xfId="1" applyNumberFormat="1" applyFont="1" applyFill="1" applyBorder="1" applyAlignment="1" applyProtection="1">
      <alignment horizontal="right" vertical="center"/>
      <protection locked="0"/>
    </xf>
    <xf numFmtId="167" fontId="10" fillId="0" borderId="67" xfId="58" applyNumberFormat="1" applyFont="1" applyFill="1" applyBorder="1" applyAlignment="1" applyProtection="1">
      <alignment horizontal="right" vertical="center"/>
      <protection locked="0"/>
    </xf>
    <xf numFmtId="167" fontId="10" fillId="0" borderId="56" xfId="58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0" fontId="5" fillId="0" borderId="0" xfId="0" applyFont="1"/>
    <xf numFmtId="0" fontId="26" fillId="0" borderId="0" xfId="57" applyFont="1" applyAlignment="1" applyProtection="1"/>
    <xf numFmtId="10" fontId="10" fillId="0" borderId="67" xfId="58" applyNumberFormat="1" applyFont="1" applyFill="1" applyBorder="1" applyAlignment="1" applyProtection="1">
      <alignment horizontal="right" vertical="center"/>
      <protection locked="0"/>
    </xf>
    <xf numFmtId="10" fontId="10" fillId="0" borderId="56" xfId="58" applyNumberFormat="1" applyFont="1" applyFill="1" applyBorder="1" applyAlignment="1" applyProtection="1">
      <alignment horizontal="right" vertical="center"/>
      <protection locked="0"/>
    </xf>
    <xf numFmtId="165" fontId="4" fillId="0" borderId="0" xfId="0" applyNumberFormat="1" applyFont="1"/>
    <xf numFmtId="0" fontId="6" fillId="4" borderId="57" xfId="2" applyFont="1" applyFill="1" applyBorder="1" applyAlignment="1" applyProtection="1">
      <alignment horizontal="center" vertical="center"/>
      <protection locked="0"/>
    </xf>
    <xf numFmtId="165" fontId="6" fillId="4" borderId="58" xfId="1" applyNumberFormat="1" applyFont="1" applyFill="1" applyBorder="1" applyAlignment="1" applyProtection="1">
      <alignment vertical="center"/>
      <protection locked="0"/>
    </xf>
    <xf numFmtId="165" fontId="6" fillId="4" borderId="59" xfId="1" applyNumberFormat="1" applyFont="1" applyFill="1" applyBorder="1" applyAlignment="1" applyProtection="1">
      <alignment vertical="center"/>
      <protection locked="0"/>
    </xf>
    <xf numFmtId="165" fontId="6" fillId="4" borderId="60" xfId="1" applyNumberFormat="1" applyFont="1" applyFill="1" applyBorder="1" applyAlignment="1" applyProtection="1">
      <alignment vertical="center"/>
      <protection locked="0"/>
    </xf>
    <xf numFmtId="165" fontId="6" fillId="4" borderId="69" xfId="1" applyNumberFormat="1" applyFont="1" applyFill="1" applyBorder="1" applyAlignment="1" applyProtection="1">
      <alignment vertical="center"/>
      <protection locked="0"/>
    </xf>
    <xf numFmtId="165" fontId="6" fillId="4" borderId="70" xfId="1" applyNumberFormat="1" applyFont="1" applyFill="1" applyBorder="1" applyAlignment="1" applyProtection="1">
      <alignment vertical="center"/>
      <protection locked="0"/>
    </xf>
    <xf numFmtId="165" fontId="6" fillId="4" borderId="68" xfId="1" applyNumberFormat="1" applyFont="1" applyFill="1" applyBorder="1" applyAlignment="1" applyProtection="1">
      <alignment vertical="center"/>
      <protection locked="0"/>
    </xf>
    <xf numFmtId="0" fontId="10" fillId="4" borderId="50" xfId="2" applyFont="1" applyFill="1" applyBorder="1" applyAlignment="1" applyProtection="1">
      <alignment horizontal="center" vertical="center"/>
      <protection locked="0"/>
    </xf>
    <xf numFmtId="167" fontId="6" fillId="4" borderId="42" xfId="58" applyNumberFormat="1" applyFont="1" applyFill="1" applyBorder="1" applyAlignment="1" applyProtection="1">
      <alignment vertical="center"/>
      <protection locked="0"/>
    </xf>
    <xf numFmtId="167" fontId="6" fillId="4" borderId="49" xfId="58" applyNumberFormat="1" applyFont="1" applyFill="1" applyBorder="1" applyAlignment="1" applyProtection="1">
      <alignment vertical="center"/>
      <protection locked="0"/>
    </xf>
    <xf numFmtId="167" fontId="6" fillId="4" borderId="48" xfId="58" applyNumberFormat="1" applyFont="1" applyFill="1" applyBorder="1" applyAlignment="1" applyProtection="1">
      <alignment vertical="center"/>
      <protection locked="0"/>
    </xf>
    <xf numFmtId="167" fontId="6" fillId="4" borderId="50" xfId="58" applyNumberFormat="1" applyFont="1" applyFill="1" applyBorder="1" applyAlignment="1" applyProtection="1">
      <alignment vertical="center"/>
      <protection locked="0"/>
    </xf>
    <xf numFmtId="0" fontId="6" fillId="4" borderId="62" xfId="2" applyFont="1" applyFill="1" applyBorder="1" applyAlignment="1" applyProtection="1">
      <alignment horizontal="center" vertical="center"/>
      <protection locked="0"/>
    </xf>
    <xf numFmtId="165" fontId="6" fillId="4" borderId="63" xfId="1" applyNumberFormat="1" applyFont="1" applyFill="1" applyBorder="1" applyAlignment="1" applyProtection="1">
      <alignment vertical="center"/>
      <protection locked="0"/>
    </xf>
    <xf numFmtId="165" fontId="6" fillId="4" borderId="64" xfId="1" applyNumberFormat="1" applyFont="1" applyFill="1" applyBorder="1" applyAlignment="1" applyProtection="1">
      <alignment vertical="center"/>
      <protection locked="0"/>
    </xf>
    <xf numFmtId="165" fontId="6" fillId="4" borderId="65" xfId="1" applyNumberFormat="1" applyFont="1" applyFill="1" applyBorder="1" applyAlignment="1" applyProtection="1">
      <alignment vertical="center"/>
      <protection locked="0"/>
    </xf>
    <xf numFmtId="165" fontId="6" fillId="4" borderId="62" xfId="1" applyNumberFormat="1" applyFont="1" applyFill="1" applyBorder="1" applyAlignment="1" applyProtection="1">
      <alignment vertical="center"/>
      <protection locked="0"/>
    </xf>
    <xf numFmtId="0" fontId="10" fillId="4" borderId="14" xfId="2" applyFont="1" applyFill="1" applyBorder="1" applyAlignment="1" applyProtection="1">
      <alignment horizontal="center" vertical="center"/>
      <protection locked="0"/>
    </xf>
    <xf numFmtId="167" fontId="6" fillId="4" borderId="28" xfId="58" applyNumberFormat="1" applyFont="1" applyFill="1" applyBorder="1" applyAlignment="1" applyProtection="1">
      <alignment vertical="center"/>
      <protection locked="0"/>
    </xf>
    <xf numFmtId="167" fontId="6" fillId="4" borderId="13" xfId="58" applyNumberFormat="1" applyFont="1" applyFill="1" applyBorder="1" applyAlignment="1" applyProtection="1">
      <alignment vertical="center"/>
      <protection locked="0"/>
    </xf>
    <xf numFmtId="167" fontId="6" fillId="4" borderId="15" xfId="58" applyNumberFormat="1" applyFont="1" applyFill="1" applyBorder="1" applyAlignment="1" applyProtection="1">
      <alignment vertical="center"/>
      <protection locked="0"/>
    </xf>
    <xf numFmtId="167" fontId="6" fillId="4" borderId="14" xfId="58" applyNumberFormat="1" applyFont="1" applyFill="1" applyBorder="1" applyAlignment="1" applyProtection="1">
      <alignment vertical="center"/>
      <protection locked="0"/>
    </xf>
    <xf numFmtId="165" fontId="6" fillId="4" borderId="61" xfId="1" applyNumberFormat="1" applyFont="1" applyFill="1" applyBorder="1" applyAlignment="1" applyProtection="1">
      <alignment vertical="center"/>
      <protection locked="0"/>
    </xf>
    <xf numFmtId="165" fontId="6" fillId="4" borderId="60" xfId="1" applyNumberFormat="1" applyFont="1" applyFill="1" applyBorder="1" applyAlignment="1" applyProtection="1">
      <alignment horizontal="center" vertical="center"/>
      <protection locked="0"/>
    </xf>
    <xf numFmtId="165" fontId="6" fillId="4" borderId="57" xfId="1" applyNumberFormat="1" applyFont="1" applyFill="1" applyBorder="1" applyAlignment="1" applyProtection="1">
      <alignment horizontal="center" vertical="center"/>
      <protection locked="0"/>
    </xf>
    <xf numFmtId="167" fontId="6" fillId="4" borderId="43" xfId="58" applyNumberFormat="1" applyFont="1" applyFill="1" applyBorder="1" applyAlignment="1" applyProtection="1">
      <alignment vertical="center"/>
      <protection locked="0"/>
    </xf>
    <xf numFmtId="167" fontId="6" fillId="4" borderId="48" xfId="58" applyNumberFormat="1" applyFont="1" applyFill="1" applyBorder="1" applyAlignment="1" applyProtection="1">
      <alignment horizontal="center" vertical="center"/>
      <protection locked="0"/>
    </xf>
    <xf numFmtId="167" fontId="6" fillId="4" borderId="50" xfId="58" applyNumberFormat="1" applyFont="1" applyFill="1" applyBorder="1" applyAlignment="1" applyProtection="1">
      <alignment horizontal="center" vertical="center"/>
      <protection locked="0"/>
    </xf>
    <xf numFmtId="165" fontId="6" fillId="4" borderId="66" xfId="1" applyNumberFormat="1" applyFont="1" applyFill="1" applyBorder="1" applyAlignment="1" applyProtection="1">
      <alignment vertical="center"/>
      <protection locked="0"/>
    </xf>
    <xf numFmtId="165" fontId="6" fillId="4" borderId="65" xfId="1" applyNumberFormat="1" applyFont="1" applyFill="1" applyBorder="1" applyAlignment="1" applyProtection="1">
      <alignment horizontal="center" vertical="center"/>
      <protection locked="0"/>
    </xf>
    <xf numFmtId="165" fontId="6" fillId="4" borderId="62" xfId="1" applyNumberFormat="1" applyFont="1" applyFill="1" applyBorder="1" applyAlignment="1" applyProtection="1">
      <alignment horizontal="center" vertical="center"/>
      <protection locked="0"/>
    </xf>
    <xf numFmtId="167" fontId="6" fillId="4" borderId="29" xfId="58" applyNumberFormat="1" applyFont="1" applyFill="1" applyBorder="1" applyAlignment="1" applyProtection="1">
      <alignment vertical="center"/>
      <protection locked="0"/>
    </xf>
    <xf numFmtId="167" fontId="6" fillId="4" borderId="15" xfId="58" applyNumberFormat="1" applyFont="1" applyFill="1" applyBorder="1" applyAlignment="1" applyProtection="1">
      <alignment horizontal="center" vertical="center"/>
      <protection locked="0"/>
    </xf>
    <xf numFmtId="167" fontId="6" fillId="4" borderId="14" xfId="58" applyNumberFormat="1" applyFont="1" applyFill="1" applyBorder="1" applyAlignment="1" applyProtection="1">
      <alignment horizontal="center" vertical="center"/>
      <protection locked="0"/>
    </xf>
    <xf numFmtId="0" fontId="8" fillId="4" borderId="3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/>
    </xf>
    <xf numFmtId="3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165" fontId="6" fillId="0" borderId="72" xfId="1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>
      <alignment vertical="center"/>
    </xf>
    <xf numFmtId="165" fontId="6" fillId="0" borderId="73" xfId="1" applyNumberFormat="1" applyFont="1" applyFill="1" applyBorder="1" applyAlignment="1" applyProtection="1">
      <alignment horizontal="right" vertical="center"/>
      <protection locked="0"/>
    </xf>
    <xf numFmtId="165" fontId="6" fillId="0" borderId="74" xfId="1" applyNumberFormat="1" applyFont="1" applyFill="1" applyBorder="1" applyAlignment="1" applyProtection="1">
      <alignment horizontal="right" vertical="center"/>
      <protection locked="0"/>
    </xf>
    <xf numFmtId="165" fontId="8" fillId="0" borderId="72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left" vertical="center" wrapText="1" inden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12" xfId="0" applyFont="1" applyFill="1" applyBorder="1" applyAlignment="1">
      <alignment horizontal="left" vertical="center" wrapText="1" indent="1"/>
    </xf>
    <xf numFmtId="0" fontId="0" fillId="0" borderId="0" xfId="0" applyFill="1" applyAlignment="1">
      <alignment vertical="center"/>
    </xf>
    <xf numFmtId="165" fontId="8" fillId="0" borderId="75" xfId="0" applyNumberFormat="1" applyFont="1" applyFill="1" applyBorder="1" applyAlignment="1">
      <alignment horizontal="right" vertical="center"/>
    </xf>
    <xf numFmtId="165" fontId="6" fillId="0" borderId="75" xfId="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10" fontId="0" fillId="0" borderId="0" xfId="0" applyNumberFormat="1" applyAlignment="1">
      <alignment vertical="center"/>
    </xf>
    <xf numFmtId="166" fontId="0" fillId="0" borderId="0" xfId="0" applyNumberFormat="1" applyFill="1" applyAlignment="1">
      <alignment vertical="center"/>
    </xf>
    <xf numFmtId="0" fontId="28" fillId="0" borderId="0" xfId="57" applyFont="1" applyAlignment="1" applyProtection="1"/>
    <xf numFmtId="0" fontId="29" fillId="0" borderId="0" xfId="0" applyFont="1"/>
    <xf numFmtId="0" fontId="30" fillId="0" borderId="0" xfId="0" applyFont="1"/>
    <xf numFmtId="0" fontId="4" fillId="0" borderId="0" xfId="2" applyFont="1" applyBorder="1" applyAlignment="1" applyProtection="1">
      <alignment vertical="center"/>
      <protection locked="0"/>
    </xf>
    <xf numFmtId="0" fontId="11" fillId="0" borderId="0" xfId="2" applyFont="1" applyAlignment="1">
      <alignment vertical="center"/>
    </xf>
    <xf numFmtId="0" fontId="10" fillId="0" borderId="0" xfId="2" applyFont="1" applyBorder="1" applyAlignment="1" applyProtection="1">
      <alignment vertical="center"/>
      <protection locked="0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3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165" fontId="26" fillId="0" borderId="0" xfId="57" applyNumberFormat="1" applyFont="1" applyAlignment="1" applyProtection="1"/>
    <xf numFmtId="165" fontId="8" fillId="0" borderId="72" xfId="0" applyNumberFormat="1" applyFont="1" applyFill="1" applyBorder="1" applyAlignment="1">
      <alignment horizontal="center" vertical="center"/>
    </xf>
    <xf numFmtId="165" fontId="6" fillId="0" borderId="28" xfId="1" applyNumberFormat="1" applyFont="1" applyFill="1" applyBorder="1" applyAlignment="1" applyProtection="1">
      <alignment horizontal="right" vertical="center"/>
      <protection locked="0"/>
    </xf>
    <xf numFmtId="10" fontId="10" fillId="0" borderId="71" xfId="58" applyNumberFormat="1" applyFont="1" applyFill="1" applyBorder="1" applyAlignment="1" applyProtection="1">
      <alignment horizontal="right" vertical="center"/>
      <protection locked="0"/>
    </xf>
    <xf numFmtId="10" fontId="10" fillId="0" borderId="73" xfId="58" applyNumberFormat="1" applyFont="1" applyFill="1" applyBorder="1" applyAlignment="1" applyProtection="1">
      <alignment horizontal="right" vertical="center"/>
      <protection locked="0"/>
    </xf>
    <xf numFmtId="165" fontId="8" fillId="0" borderId="73" xfId="0" applyNumberFormat="1" applyFont="1" applyFill="1" applyBorder="1" applyAlignment="1">
      <alignment horizontal="center" vertical="center"/>
    </xf>
    <xf numFmtId="10" fontId="10" fillId="0" borderId="16" xfId="58" applyNumberFormat="1" applyFont="1" applyFill="1" applyBorder="1" applyAlignment="1" applyProtection="1">
      <alignment horizontal="right" vertical="center"/>
      <protection locked="0"/>
    </xf>
    <xf numFmtId="10" fontId="10" fillId="0" borderId="14" xfId="58" applyNumberFormat="1" applyFont="1" applyFill="1" applyBorder="1" applyAlignment="1" applyProtection="1">
      <alignment horizontal="right" vertical="center"/>
      <protection locked="0"/>
    </xf>
    <xf numFmtId="165" fontId="18" fillId="0" borderId="22" xfId="1" applyNumberFormat="1" applyFont="1" applyFill="1" applyBorder="1" applyAlignment="1" applyProtection="1">
      <alignment horizontal="right" vertical="center"/>
      <protection locked="0"/>
    </xf>
    <xf numFmtId="165" fontId="18" fillId="0" borderId="74" xfId="1" applyNumberFormat="1" applyFont="1" applyFill="1" applyBorder="1" applyAlignment="1" applyProtection="1">
      <alignment horizontal="right" vertical="center"/>
      <protection locked="0"/>
    </xf>
    <xf numFmtId="10" fontId="22" fillId="0" borderId="71" xfId="58" applyNumberFormat="1" applyFont="1" applyFill="1" applyBorder="1" applyAlignment="1" applyProtection="1">
      <alignment horizontal="right" vertical="center"/>
      <protection locked="0"/>
    </xf>
    <xf numFmtId="165" fontId="18" fillId="0" borderId="17" xfId="1" applyNumberFormat="1" applyFont="1" applyFill="1" applyBorder="1" applyAlignment="1" applyProtection="1">
      <alignment horizontal="right" vertical="center"/>
      <protection locked="0"/>
    </xf>
    <xf numFmtId="10" fontId="22" fillId="0" borderId="73" xfId="58" applyNumberFormat="1" applyFont="1" applyFill="1" applyBorder="1" applyAlignment="1" applyProtection="1">
      <alignment horizontal="right" vertical="center"/>
      <protection locked="0"/>
    </xf>
    <xf numFmtId="165" fontId="17" fillId="0" borderId="75" xfId="0" applyNumberFormat="1" applyFont="1" applyFill="1" applyBorder="1" applyAlignment="1">
      <alignment horizontal="right" vertical="center"/>
    </xf>
    <xf numFmtId="165" fontId="17" fillId="0" borderId="17" xfId="0" applyNumberFormat="1" applyFont="1" applyFill="1" applyBorder="1" applyAlignment="1">
      <alignment horizontal="right" vertical="center"/>
    </xf>
    <xf numFmtId="165" fontId="6" fillId="0" borderId="38" xfId="1" applyNumberFormat="1" applyFont="1" applyFill="1" applyBorder="1" applyAlignment="1" applyProtection="1">
      <alignment horizontal="right" vertical="center"/>
      <protection locked="0"/>
    </xf>
    <xf numFmtId="165" fontId="6" fillId="0" borderId="39" xfId="1" applyNumberFormat="1" applyFont="1" applyFill="1" applyBorder="1" applyAlignment="1" applyProtection="1">
      <alignment horizontal="right" vertical="center"/>
      <protection locked="0"/>
    </xf>
    <xf numFmtId="165" fontId="6" fillId="0" borderId="2" xfId="1" applyNumberFormat="1" applyFont="1" applyFill="1" applyBorder="1" applyAlignment="1" applyProtection="1">
      <alignment horizontal="right" vertical="center"/>
      <protection locked="0"/>
    </xf>
    <xf numFmtId="165" fontId="6" fillId="0" borderId="18" xfId="1" applyNumberFormat="1" applyFont="1" applyFill="1" applyBorder="1" applyAlignment="1" applyProtection="1">
      <alignment horizontal="right" vertical="center"/>
      <protection locked="0"/>
    </xf>
    <xf numFmtId="165" fontId="18" fillId="0" borderId="47" xfId="1" applyNumberFormat="1" applyFont="1" applyFill="1" applyBorder="1" applyAlignment="1" applyProtection="1">
      <alignment horizontal="right" vertical="center"/>
      <protection locked="0"/>
    </xf>
    <xf numFmtId="165" fontId="18" fillId="0" borderId="30" xfId="1" applyNumberFormat="1" applyFont="1" applyFill="1" applyBorder="1" applyAlignment="1" applyProtection="1">
      <alignment horizontal="right" vertical="center"/>
      <protection locked="0"/>
    </xf>
    <xf numFmtId="165" fontId="18" fillId="0" borderId="73" xfId="1" applyNumberFormat="1" applyFont="1" applyFill="1" applyBorder="1" applyAlignment="1" applyProtection="1">
      <alignment horizontal="right" vertical="center"/>
      <protection locked="0"/>
    </xf>
    <xf numFmtId="165" fontId="6" fillId="0" borderId="73" xfId="1" applyNumberFormat="1" applyFont="1" applyFill="1" applyBorder="1" applyAlignment="1" applyProtection="1">
      <alignment horizontal="center" vertical="center"/>
      <protection locked="0"/>
    </xf>
    <xf numFmtId="165" fontId="6" fillId="0" borderId="73" xfId="1" applyNumberFormat="1" applyFont="1" applyFill="1" applyBorder="1" applyAlignment="1" applyProtection="1">
      <alignment vertical="center"/>
      <protection locked="0"/>
    </xf>
    <xf numFmtId="165" fontId="6" fillId="0" borderId="14" xfId="1" applyNumberFormat="1" applyFont="1" applyFill="1" applyBorder="1" applyAlignment="1" applyProtection="1">
      <alignment horizontal="center" vertical="center"/>
      <protection locked="0"/>
    </xf>
    <xf numFmtId="10" fontId="10" fillId="0" borderId="72" xfId="58" applyNumberFormat="1" applyFont="1" applyFill="1" applyBorder="1" applyAlignment="1" applyProtection="1">
      <alignment horizontal="right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30" xfId="2" applyFont="1" applyFill="1" applyBorder="1" applyAlignment="1" applyProtection="1">
      <alignment horizontal="center" vertical="center"/>
      <protection locked="0"/>
    </xf>
    <xf numFmtId="0" fontId="6" fillId="4" borderId="38" xfId="2" applyFont="1" applyFill="1" applyBorder="1" applyAlignment="1" applyProtection="1">
      <alignment horizontal="center" vertical="center" wrapText="1"/>
      <protection locked="0"/>
    </xf>
    <xf numFmtId="0" fontId="6" fillId="3" borderId="49" xfId="2" applyFont="1" applyFill="1" applyBorder="1" applyAlignment="1" applyProtection="1">
      <alignment horizontal="center" vertical="center" wrapText="1"/>
      <protection locked="0"/>
    </xf>
    <xf numFmtId="3" fontId="6" fillId="4" borderId="4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9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8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1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0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2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6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2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3" fontId="6" fillId="4" borderId="5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9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9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7" xfId="2" applyFont="1" applyFill="1" applyBorder="1" applyAlignment="1" applyProtection="1">
      <alignment horizontal="center" vertical="center" wrapText="1"/>
      <protection locked="0"/>
    </xf>
    <xf numFmtId="0" fontId="6" fillId="3" borderId="13" xfId="2" applyFont="1" applyFill="1" applyBorder="1" applyAlignment="1" applyProtection="1">
      <alignment horizontal="center" vertical="center" wrapText="1"/>
      <protection locked="0"/>
    </xf>
    <xf numFmtId="0" fontId="8" fillId="4" borderId="52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/>
    </xf>
    <xf numFmtId="3" fontId="6" fillId="4" borderId="3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74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3" fontId="6" fillId="4" borderId="24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3" borderId="25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3" borderId="26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7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3" fontId="6" fillId="3" borderId="26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3" fontId="6" fillId="4" borderId="1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4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5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5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6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9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3" borderId="9" xfId="1" quotePrefix="1" applyNumberFormat="1" applyFont="1" applyFill="1" applyBorder="1" applyAlignment="1" applyProtection="1">
      <alignment horizontal="center" vertical="center" wrapText="1"/>
      <protection locked="0"/>
    </xf>
    <xf numFmtId="3" fontId="6" fillId="3" borderId="10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3" fontId="6" fillId="3" borderId="20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9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57" applyAlignment="1" applyProtection="1">
      <alignment horizontal="right"/>
    </xf>
  </cellXfs>
  <cellStyles count="88">
    <cellStyle name="% procenta" xfId="3"/>
    <cellStyle name="Celkem 2" xfId="4"/>
    <cellStyle name="Comma0" xfId="5"/>
    <cellStyle name="Currency0" xfId="6"/>
    <cellStyle name="Currency0 2" xfId="7"/>
    <cellStyle name="Currency0 2 2" xfId="60"/>
    <cellStyle name="Currency0 2 2 2" xfId="74"/>
    <cellStyle name="Currency0 2 3" xfId="69"/>
    <cellStyle name="Čárka 2" xfId="8"/>
    <cellStyle name="Čárka 2 2" xfId="9"/>
    <cellStyle name="Čárka 2 2 2" xfId="61"/>
    <cellStyle name="Čárka 2 2 2 2" xfId="75"/>
    <cellStyle name="Čárka 2 2 3" xfId="70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Hypertextový odkaz" xfId="57" builtinId="8"/>
    <cellStyle name="Hypertextový odkaz 2" xfId="81"/>
    <cellStyle name="Hypertextový odkaz 3" xfId="79"/>
    <cellStyle name="Měna" xfId="19"/>
    <cellStyle name="Měna 2" xfId="20"/>
    <cellStyle name="Měna 2 2" xfId="62"/>
    <cellStyle name="Měna 2 2 2" xfId="76"/>
    <cellStyle name="Měna 2 3" xfId="71"/>
    <cellStyle name="Měna 3" xfId="80"/>
    <cellStyle name="Měna 4" xfId="82"/>
    <cellStyle name="Měna 5" xfId="83"/>
    <cellStyle name="Měna 6" xfId="86"/>
    <cellStyle name="Měna 7" xfId="87"/>
    <cellStyle name="Měna0" xfId="21"/>
    <cellStyle name="Měna0 2" xfId="22"/>
    <cellStyle name="Měna0 2 2" xfId="23"/>
    <cellStyle name="Měna0 2 2 2" xfId="63"/>
    <cellStyle name="Měna0 2 2 2 2" xfId="77"/>
    <cellStyle name="Měna0 2 2 3" xfId="72"/>
    <cellStyle name="Měna0 3" xfId="24"/>
    <cellStyle name="Měna0 3 2" xfId="64"/>
    <cellStyle name="Měna0 3 2 2" xfId="78"/>
    <cellStyle name="Měna0 3 3" xfId="73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18" xfId="66"/>
    <cellStyle name="Normální 19" xfId="84"/>
    <cellStyle name="normální 2" xfId="1"/>
    <cellStyle name="Normální 2 2" xfId="36"/>
    <cellStyle name="Normální 2 3" xfId="37"/>
    <cellStyle name="Normální 2 4" xfId="38"/>
    <cellStyle name="Normální 2 5" xfId="39"/>
    <cellStyle name="Normální 2 6" xfId="68"/>
    <cellStyle name="Normální 20" xfId="85"/>
    <cellStyle name="normální 3" xfId="40"/>
    <cellStyle name="normální 3 2" xfId="65"/>
    <cellStyle name="normální 3 3" xfId="59"/>
    <cellStyle name="normální 4" xfId="41"/>
    <cellStyle name="normální 5" xfId="42"/>
    <cellStyle name="normální 6" xfId="43"/>
    <cellStyle name="normální 6 2" xfId="44"/>
    <cellStyle name="normální 7" xfId="2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 2" xfId="67"/>
    <cellStyle name="Procenta" xfId="58" builtinId="5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zso.cz/csu/czso/ministerstvo-skolstvi-mladeze-a-telovychov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9"/>
  <sheetViews>
    <sheetView tabSelected="1" zoomScaleNormal="100" workbookViewId="0"/>
  </sheetViews>
  <sheetFormatPr defaultRowHeight="15" x14ac:dyDescent="0.25"/>
  <cols>
    <col min="1" max="1" width="143.7109375" style="4" customWidth="1"/>
  </cols>
  <sheetData>
    <row r="1" spans="1:13" s="20" customFormat="1" ht="19.5" customHeight="1" x14ac:dyDescent="0.25">
      <c r="A1" s="110" t="s">
        <v>88</v>
      </c>
    </row>
    <row r="2" spans="1:13" s="20" customFormat="1" ht="15" customHeight="1" x14ac:dyDescent="0.25">
      <c r="A2" s="230" t="s">
        <v>89</v>
      </c>
      <c r="B2" s="35"/>
      <c r="C2" s="35"/>
      <c r="D2" s="35"/>
      <c r="E2" s="35"/>
      <c r="F2" s="35"/>
      <c r="G2" s="35"/>
      <c r="H2" s="35"/>
      <c r="I2" s="35"/>
    </row>
    <row r="3" spans="1:13" s="20" customFormat="1" ht="15" customHeight="1" x14ac:dyDescent="0.25">
      <c r="A3" s="109" t="s">
        <v>70</v>
      </c>
    </row>
    <row r="4" spans="1:13" s="20" customFormat="1" ht="15" customHeight="1" x14ac:dyDescent="0.2">
      <c r="A4" s="29" t="s">
        <v>69</v>
      </c>
    </row>
    <row r="5" spans="1:13" s="46" customFormat="1" ht="15" customHeight="1" x14ac:dyDescent="0.25">
      <c r="A5" s="108" t="s">
        <v>84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3" s="46" customFormat="1" ht="15" customHeight="1" x14ac:dyDescent="0.25">
      <c r="A6" s="108" t="s">
        <v>85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1:13" s="46" customFormat="1" ht="15" customHeight="1" x14ac:dyDescent="0.25">
      <c r="A7" s="108" t="s">
        <v>86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3" s="46" customFormat="1" ht="15" customHeight="1" x14ac:dyDescent="0.25">
      <c r="A8" s="108" t="s">
        <v>87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</row>
    <row r="9" spans="1:13" s="20" customFormat="1" ht="15" customHeight="1" x14ac:dyDescent="0.2">
      <c r="A9" s="40"/>
    </row>
  </sheetData>
  <hyperlinks>
    <hyperlink ref="A5" location="'2.1.1'!A1" tooltip="T22" display="Tab. 2.1.1: Základní vzdělávání celkem – žáci v základním vzdělávání podle navštěvovaného stupně a typu školy, v časové řadě 2009/10–2019/20"/>
    <hyperlink ref="A6" location="'2.1.2'!A1" tooltip="T23" display="Tab. 2.1.2: Základní vzdělávání v krajském srovnání – žáci v základním vzdělávání podle navštěvovaného stupně a typu školy, ve školním roce 2019/20"/>
    <hyperlink ref="A7" location="'2.1.3'!A1" tooltip="T24" display="Tab. 2.1.3: Základní vzdělávání celkem – děti zapsané do 1. ročníku základního vzdělávání a s žádostí o odklad školní docházky, v časové řadě 2009/10–2019/20"/>
    <hyperlink ref="A8" location="'2.1.4'!A1" tooltip="T25" display="Tab. 2.1.4: Základní vzdělávání v krajském srovnání – děti zapsané do 1. ročníku základního vzdělávání a s žádostí o odklad školní docházky, ve školním roce 2019/20"/>
    <hyperlink ref="A2" r:id="rId1"/>
  </hyperlinks>
  <pageMargins left="0.70866141732283472" right="0.70866141732283472" top="0.78740157480314965" bottom="0.78740157480314965" header="0.31496062992125984" footer="0.31496062992125984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/>
  </sheetViews>
  <sheetFormatPr defaultRowHeight="15" x14ac:dyDescent="0.25"/>
  <cols>
    <col min="2" max="2" width="70.7109375" customWidth="1"/>
  </cols>
  <sheetData>
    <row r="2" spans="1:2" x14ac:dyDescent="0.25">
      <c r="A2" s="109" t="s">
        <v>72</v>
      </c>
    </row>
    <row r="3" spans="1:2" x14ac:dyDescent="0.25">
      <c r="A3" s="115" t="s">
        <v>32</v>
      </c>
      <c r="B3" s="114" t="s">
        <v>73</v>
      </c>
    </row>
    <row r="4" spans="1:2" x14ac:dyDescent="0.25">
      <c r="A4" s="115" t="s">
        <v>26</v>
      </c>
      <c r="B4" s="114" t="s">
        <v>74</v>
      </c>
    </row>
    <row r="5" spans="1:2" x14ac:dyDescent="0.25">
      <c r="A5" s="115" t="s">
        <v>27</v>
      </c>
      <c r="B5" s="114" t="s">
        <v>75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W36"/>
  <sheetViews>
    <sheetView zoomScaleNormal="100" workbookViewId="0"/>
  </sheetViews>
  <sheetFormatPr defaultRowHeight="15" x14ac:dyDescent="0.25"/>
  <cols>
    <col min="1" max="1" width="12.85546875" customWidth="1"/>
    <col min="2" max="2" width="5.7109375" style="22" customWidth="1"/>
    <col min="3" max="3" width="8.5703125" customWidth="1"/>
    <col min="4" max="4" width="7.85546875" style="22" customWidth="1"/>
    <col min="5" max="5" width="6.42578125" style="22" customWidth="1"/>
    <col min="6" max="6" width="8.140625" style="22" customWidth="1"/>
    <col min="7" max="7" width="6.42578125" style="22" customWidth="1"/>
    <col min="8" max="8" width="7.85546875" customWidth="1"/>
    <col min="9" max="9" width="7.140625" style="22" customWidth="1"/>
    <col min="10" max="10" width="7.85546875" customWidth="1"/>
    <col min="11" max="11" width="7.140625" style="22" customWidth="1"/>
    <col min="12" max="12" width="7.85546875" customWidth="1"/>
    <col min="13" max="13" width="7.140625" style="22" customWidth="1"/>
    <col min="14" max="14" width="7.85546875" customWidth="1"/>
    <col min="15" max="15" width="6.42578125" style="22" customWidth="1"/>
    <col min="16" max="16" width="7.85546875" customWidth="1"/>
    <col min="17" max="17" width="6.42578125" customWidth="1"/>
    <col min="18" max="18" width="11.42578125" customWidth="1"/>
  </cols>
  <sheetData>
    <row r="1" spans="1:23" s="1" customFormat="1" ht="17.25" customHeight="1" x14ac:dyDescent="0.2">
      <c r="A1" s="13" t="s">
        <v>80</v>
      </c>
      <c r="B1" s="13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R1" s="118"/>
    </row>
    <row r="2" spans="1:23" s="2" customFormat="1" ht="17.25" customHeight="1" thickBot="1" x14ac:dyDescent="0.3">
      <c r="A2" s="37" t="s">
        <v>41</v>
      </c>
      <c r="B2" s="21"/>
      <c r="D2"/>
      <c r="E2" s="116"/>
      <c r="F2" s="116"/>
      <c r="G2" s="116"/>
      <c r="H2" s="116"/>
      <c r="I2" s="21"/>
      <c r="K2" s="21"/>
      <c r="M2" s="21"/>
      <c r="O2" s="21"/>
      <c r="P2" s="2" t="s">
        <v>0</v>
      </c>
    </row>
    <row r="3" spans="1:23" ht="17.25" customHeight="1" x14ac:dyDescent="0.25">
      <c r="A3" s="160" t="s">
        <v>42</v>
      </c>
      <c r="B3" s="161"/>
      <c r="C3" s="148" t="s">
        <v>28</v>
      </c>
      <c r="D3" s="150" t="s">
        <v>45</v>
      </c>
      <c r="E3" s="151"/>
      <c r="F3" s="151"/>
      <c r="G3" s="152"/>
      <c r="H3" s="176" t="s">
        <v>44</v>
      </c>
      <c r="I3" s="177"/>
      <c r="J3" s="177"/>
      <c r="K3" s="178"/>
      <c r="L3" s="169" t="s">
        <v>36</v>
      </c>
      <c r="M3" s="170"/>
      <c r="N3" s="170"/>
      <c r="O3" s="170"/>
      <c r="P3" s="170"/>
      <c r="Q3" s="171"/>
    </row>
    <row r="4" spans="1:23" ht="17.25" customHeight="1" x14ac:dyDescent="0.25">
      <c r="A4" s="162"/>
      <c r="B4" s="163"/>
      <c r="C4" s="149"/>
      <c r="D4" s="153" t="s">
        <v>48</v>
      </c>
      <c r="E4" s="154"/>
      <c r="F4" s="157" t="s">
        <v>62</v>
      </c>
      <c r="G4" s="158"/>
      <c r="H4" s="179" t="s">
        <v>63</v>
      </c>
      <c r="I4" s="180"/>
      <c r="J4" s="182" t="s">
        <v>68</v>
      </c>
      <c r="K4" s="183"/>
      <c r="L4" s="172" t="s">
        <v>46</v>
      </c>
      <c r="M4" s="173"/>
      <c r="N4" s="166" t="s">
        <v>56</v>
      </c>
      <c r="O4" s="167"/>
      <c r="P4" s="166" t="s">
        <v>57</v>
      </c>
      <c r="Q4" s="168"/>
    </row>
    <row r="5" spans="1:23" ht="27.75" customHeight="1" x14ac:dyDescent="0.25">
      <c r="A5" s="162"/>
      <c r="B5" s="163"/>
      <c r="C5" s="149"/>
      <c r="D5" s="155"/>
      <c r="E5" s="156"/>
      <c r="F5" s="156"/>
      <c r="G5" s="159"/>
      <c r="H5" s="181"/>
      <c r="I5" s="180"/>
      <c r="J5" s="180"/>
      <c r="K5" s="183"/>
      <c r="L5" s="174"/>
      <c r="M5" s="175"/>
      <c r="N5" s="167"/>
      <c r="O5" s="167"/>
      <c r="P5" s="167"/>
      <c r="Q5" s="168"/>
    </row>
    <row r="6" spans="1:23" ht="17.25" customHeight="1" thickBot="1" x14ac:dyDescent="0.3">
      <c r="A6" s="164"/>
      <c r="B6" s="165"/>
      <c r="C6" s="89" t="s">
        <v>31</v>
      </c>
      <c r="D6" s="85" t="s">
        <v>31</v>
      </c>
      <c r="E6" s="86" t="s">
        <v>33</v>
      </c>
      <c r="F6" s="87" t="s">
        <v>31</v>
      </c>
      <c r="G6" s="90" t="s">
        <v>33</v>
      </c>
      <c r="H6" s="85" t="s">
        <v>31</v>
      </c>
      <c r="I6" s="86" t="s">
        <v>33</v>
      </c>
      <c r="J6" s="87" t="s">
        <v>31</v>
      </c>
      <c r="K6" s="90" t="s">
        <v>33</v>
      </c>
      <c r="L6" s="88" t="s">
        <v>31</v>
      </c>
      <c r="M6" s="86" t="s">
        <v>33</v>
      </c>
      <c r="N6" s="87" t="s">
        <v>31</v>
      </c>
      <c r="O6" s="86" t="s">
        <v>33</v>
      </c>
      <c r="P6" s="87" t="s">
        <v>31</v>
      </c>
      <c r="Q6" s="90" t="s">
        <v>33</v>
      </c>
      <c r="S6" s="14"/>
      <c r="T6" s="95"/>
    </row>
    <row r="7" spans="1:23" s="5" customFormat="1" ht="17.25" customHeight="1" x14ac:dyDescent="0.25">
      <c r="A7" s="144" t="s">
        <v>3</v>
      </c>
      <c r="B7" s="145"/>
      <c r="C7" s="23">
        <v>830908</v>
      </c>
      <c r="D7" s="9">
        <v>3622</v>
      </c>
      <c r="E7" s="48">
        <v>4.3590866858906159E-3</v>
      </c>
      <c r="F7" s="38">
        <v>481</v>
      </c>
      <c r="G7" s="49">
        <v>5.7888478628199513E-4</v>
      </c>
      <c r="H7" s="9">
        <v>465380</v>
      </c>
      <c r="I7" s="42">
        <v>0.56008607451125758</v>
      </c>
      <c r="J7" s="38">
        <v>365528</v>
      </c>
      <c r="K7" s="43">
        <v>0.43991392548874242</v>
      </c>
      <c r="L7" s="7">
        <v>789486</v>
      </c>
      <c r="M7" s="42">
        <v>0.95014851222999419</v>
      </c>
      <c r="N7" s="39">
        <v>41152</v>
      </c>
      <c r="O7" s="42">
        <v>4.9526542047976428E-2</v>
      </c>
      <c r="P7" s="39">
        <v>270</v>
      </c>
      <c r="Q7" s="49">
        <v>3.2494572202939438E-4</v>
      </c>
      <c r="S7" s="107"/>
      <c r="T7" s="106"/>
      <c r="U7" s="36"/>
      <c r="V7" s="36"/>
      <c r="W7" s="106"/>
    </row>
    <row r="8" spans="1:23" s="5" customFormat="1" ht="17.25" customHeight="1" x14ac:dyDescent="0.25">
      <c r="A8" s="144" t="s">
        <v>4</v>
      </c>
      <c r="B8" s="145"/>
      <c r="C8" s="23">
        <v>835796</v>
      </c>
      <c r="D8" s="9">
        <v>3905</v>
      </c>
      <c r="E8" s="48">
        <v>4.6721927360264945E-3</v>
      </c>
      <c r="F8" s="38">
        <v>553</v>
      </c>
      <c r="G8" s="49">
        <v>6.6164470756021807E-4</v>
      </c>
      <c r="H8" s="9">
        <v>474327</v>
      </c>
      <c r="I8" s="42">
        <v>0.5675152788479485</v>
      </c>
      <c r="J8" s="38">
        <v>361469</v>
      </c>
      <c r="K8" s="43">
        <v>0.43248472115205144</v>
      </c>
      <c r="L8" s="7">
        <v>794642</v>
      </c>
      <c r="M8" s="42">
        <v>0.95076071194406286</v>
      </c>
      <c r="N8" s="39">
        <v>40885</v>
      </c>
      <c r="O8" s="42">
        <v>4.8917439183724258E-2</v>
      </c>
      <c r="P8" s="39">
        <v>269</v>
      </c>
      <c r="Q8" s="49">
        <v>3.2184887221283664E-4</v>
      </c>
      <c r="S8" s="107"/>
      <c r="T8" s="106"/>
      <c r="U8" s="36"/>
      <c r="V8" s="36"/>
      <c r="W8" s="106"/>
    </row>
    <row r="9" spans="1:23" s="5" customFormat="1" ht="17.25" customHeight="1" x14ac:dyDescent="0.25">
      <c r="A9" s="144" t="s">
        <v>5</v>
      </c>
      <c r="B9" s="145"/>
      <c r="C9" s="23">
        <v>848755</v>
      </c>
      <c r="D9" s="9">
        <v>4866</v>
      </c>
      <c r="E9" s="48">
        <v>5.7331031923228727E-3</v>
      </c>
      <c r="F9" s="38">
        <v>629</v>
      </c>
      <c r="G9" s="49">
        <v>7.410854722505317E-4</v>
      </c>
      <c r="H9" s="9">
        <v>488106</v>
      </c>
      <c r="I9" s="42">
        <v>0.57508468285901115</v>
      </c>
      <c r="J9" s="38">
        <v>360649</v>
      </c>
      <c r="K9" s="43">
        <v>0.42491531714098885</v>
      </c>
      <c r="L9" s="7">
        <v>807950</v>
      </c>
      <c r="M9" s="42">
        <v>0.95192370000765825</v>
      </c>
      <c r="N9" s="39">
        <v>40549</v>
      </c>
      <c r="O9" s="42">
        <v>4.7774681739724656E-2</v>
      </c>
      <c r="P9" s="39">
        <v>256</v>
      </c>
      <c r="Q9" s="49">
        <v>3.0161825261706851E-4</v>
      </c>
      <c r="S9" s="107"/>
      <c r="T9" s="106"/>
      <c r="U9" s="36"/>
      <c r="V9" s="36"/>
      <c r="W9" s="106"/>
    </row>
    <row r="10" spans="1:23" s="5" customFormat="1" ht="17.25" customHeight="1" x14ac:dyDescent="0.25">
      <c r="A10" s="144" t="s">
        <v>6</v>
      </c>
      <c r="B10" s="145"/>
      <c r="C10" s="23">
        <v>868324</v>
      </c>
      <c r="D10" s="9">
        <v>5979</v>
      </c>
      <c r="E10" s="48">
        <v>6.8856786176588461E-3</v>
      </c>
      <c r="F10" s="38">
        <v>832</v>
      </c>
      <c r="G10" s="49">
        <v>9.5816768855864858E-4</v>
      </c>
      <c r="H10" s="9">
        <v>505983</v>
      </c>
      <c r="I10" s="42">
        <v>0.58271221341342627</v>
      </c>
      <c r="J10" s="38">
        <v>362341</v>
      </c>
      <c r="K10" s="43">
        <v>0.41728778658657367</v>
      </c>
      <c r="L10" s="7">
        <v>827654</v>
      </c>
      <c r="M10" s="42">
        <v>0.95316264435855735</v>
      </c>
      <c r="N10" s="39">
        <v>40419</v>
      </c>
      <c r="O10" s="42">
        <v>4.6548293033475983E-2</v>
      </c>
      <c r="P10" s="39">
        <v>251</v>
      </c>
      <c r="Q10" s="49">
        <v>2.8906260796661155E-4</v>
      </c>
      <c r="S10" s="107"/>
      <c r="T10" s="106"/>
      <c r="U10" s="36"/>
      <c r="V10" s="36"/>
      <c r="W10" s="106"/>
    </row>
    <row r="11" spans="1:23" s="5" customFormat="1" ht="17.25" customHeight="1" x14ac:dyDescent="0.25">
      <c r="A11" s="144" t="s">
        <v>7</v>
      </c>
      <c r="B11" s="145"/>
      <c r="C11" s="23">
        <v>894815</v>
      </c>
      <c r="D11" s="9">
        <v>6862</v>
      </c>
      <c r="E11" s="48">
        <v>7.6686242407648505E-3</v>
      </c>
      <c r="F11" s="38">
        <v>1038</v>
      </c>
      <c r="G11" s="49">
        <v>1.1600163162217888E-3</v>
      </c>
      <c r="H11" s="9">
        <v>529604</v>
      </c>
      <c r="I11" s="42">
        <v>0.5918586523471332</v>
      </c>
      <c r="J11" s="38">
        <v>365211</v>
      </c>
      <c r="K11" s="43">
        <v>0.4081413476528668</v>
      </c>
      <c r="L11" s="7">
        <v>854137</v>
      </c>
      <c r="M11" s="42">
        <v>0.95454032397758193</v>
      </c>
      <c r="N11" s="39">
        <v>40409</v>
      </c>
      <c r="O11" s="42">
        <v>4.515905522370546E-2</v>
      </c>
      <c r="P11" s="39">
        <v>269</v>
      </c>
      <c r="Q11" s="49">
        <v>3.0062079871258303E-4</v>
      </c>
      <c r="S11" s="107"/>
      <c r="T11" s="106"/>
      <c r="U11" s="36"/>
      <c r="V11" s="36"/>
      <c r="W11" s="106"/>
    </row>
    <row r="12" spans="1:23" s="5" customFormat="1" ht="17.25" customHeight="1" x14ac:dyDescent="0.25">
      <c r="A12" s="144" t="s">
        <v>8</v>
      </c>
      <c r="B12" s="145"/>
      <c r="C12" s="23">
        <v>921054</v>
      </c>
      <c r="D12" s="9">
        <v>7430</v>
      </c>
      <c r="E12" s="48">
        <v>8.0668451578300507E-3</v>
      </c>
      <c r="F12" s="38">
        <v>1339</v>
      </c>
      <c r="G12" s="49">
        <v>1.4537692686856579E-3</v>
      </c>
      <c r="H12" s="9">
        <v>551428</v>
      </c>
      <c r="I12" s="42">
        <v>0.5986923676570538</v>
      </c>
      <c r="J12" s="38">
        <v>369626</v>
      </c>
      <c r="K12" s="43">
        <v>0.40130763234294625</v>
      </c>
      <c r="L12" s="7">
        <v>880251</v>
      </c>
      <c r="M12" s="42">
        <v>0.95569966581763932</v>
      </c>
      <c r="N12" s="39">
        <v>40495</v>
      </c>
      <c r="O12" s="42">
        <v>4.3965934679182764E-2</v>
      </c>
      <c r="P12" s="39">
        <v>308</v>
      </c>
      <c r="Q12" s="49">
        <v>3.3439950317788102E-4</v>
      </c>
      <c r="S12" s="107"/>
      <c r="T12" s="106"/>
      <c r="U12" s="36"/>
      <c r="V12" s="36"/>
      <c r="W12" s="106"/>
    </row>
    <row r="13" spans="1:23" s="5" customFormat="1" ht="17.25" customHeight="1" x14ac:dyDescent="0.25">
      <c r="A13" s="144" t="s">
        <v>9</v>
      </c>
      <c r="B13" s="145"/>
      <c r="C13" s="23">
        <v>947497</v>
      </c>
      <c r="D13" s="9">
        <v>8263</v>
      </c>
      <c r="E13" s="48">
        <v>8.7208719394362196E-3</v>
      </c>
      <c r="F13" s="38">
        <v>2067</v>
      </c>
      <c r="G13" s="49">
        <v>2.1815372502498689E-3</v>
      </c>
      <c r="H13" s="9">
        <v>568966</v>
      </c>
      <c r="I13" s="42">
        <v>0.60049372187985817</v>
      </c>
      <c r="J13" s="38">
        <v>378531</v>
      </c>
      <c r="K13" s="43">
        <v>0.39950627812014178</v>
      </c>
      <c r="L13" s="7">
        <v>906188</v>
      </c>
      <c r="M13" s="42">
        <v>0.95640197277669481</v>
      </c>
      <c r="N13" s="39">
        <v>40980</v>
      </c>
      <c r="O13" s="42">
        <v>4.3250796572442976E-2</v>
      </c>
      <c r="P13" s="39">
        <v>329</v>
      </c>
      <c r="Q13" s="49">
        <v>3.4723065086221907E-4</v>
      </c>
      <c r="S13" s="107"/>
      <c r="T13" s="106"/>
      <c r="U13" s="36"/>
      <c r="V13" s="36"/>
      <c r="W13" s="106"/>
    </row>
    <row r="14" spans="1:23" s="5" customFormat="1" ht="17.25" customHeight="1" x14ac:dyDescent="0.25">
      <c r="A14" s="144" t="s">
        <v>29</v>
      </c>
      <c r="B14" s="145"/>
      <c r="C14" s="23">
        <v>967717</v>
      </c>
      <c r="D14" s="9">
        <v>8914</v>
      </c>
      <c r="E14" s="48">
        <v>9.2113706796511791E-3</v>
      </c>
      <c r="F14" s="38">
        <v>2591</v>
      </c>
      <c r="G14" s="49">
        <v>2.6774356552587172E-3</v>
      </c>
      <c r="H14" s="9">
        <v>575699</v>
      </c>
      <c r="I14" s="42">
        <v>0.59490429536734402</v>
      </c>
      <c r="J14" s="38">
        <v>392018</v>
      </c>
      <c r="K14" s="43">
        <v>0.40509570463265604</v>
      </c>
      <c r="L14" s="7">
        <v>926108</v>
      </c>
      <c r="M14" s="42">
        <v>0.95700292544204557</v>
      </c>
      <c r="N14" s="39">
        <v>41260</v>
      </c>
      <c r="O14" s="42">
        <v>4.2636431932062784E-2</v>
      </c>
      <c r="P14" s="39">
        <v>349</v>
      </c>
      <c r="Q14" s="49">
        <v>3.6064262589166049E-4</v>
      </c>
      <c r="S14" s="107"/>
      <c r="T14" s="106"/>
      <c r="U14" s="36"/>
      <c r="V14" s="36"/>
      <c r="W14" s="106"/>
    </row>
    <row r="15" spans="1:23" s="5" customFormat="1" ht="17.25" customHeight="1" x14ac:dyDescent="0.25">
      <c r="A15" s="144" t="s">
        <v>37</v>
      </c>
      <c r="B15" s="145"/>
      <c r="C15" s="23">
        <v>982878</v>
      </c>
      <c r="D15" s="9">
        <v>9274</v>
      </c>
      <c r="E15" s="48">
        <v>9.4355555826867634E-3</v>
      </c>
      <c r="F15" s="38">
        <v>3232</v>
      </c>
      <c r="G15" s="49">
        <v>3.2883023121893051E-3</v>
      </c>
      <c r="H15" s="9">
        <v>573442</v>
      </c>
      <c r="I15" s="42">
        <v>0.58343151438937491</v>
      </c>
      <c r="J15" s="38">
        <v>409436</v>
      </c>
      <c r="K15" s="43">
        <v>0.41656848561062515</v>
      </c>
      <c r="L15" s="7">
        <v>940928</v>
      </c>
      <c r="M15" s="42">
        <v>0.95731921967934985</v>
      </c>
      <c r="N15" s="39">
        <v>41611</v>
      </c>
      <c r="O15" s="42">
        <v>4.2335874849167447E-2</v>
      </c>
      <c r="P15" s="39">
        <v>339</v>
      </c>
      <c r="Q15" s="49">
        <v>3.4490547148272727E-4</v>
      </c>
      <c r="S15" s="107"/>
      <c r="T15" s="106"/>
      <c r="U15" s="36"/>
      <c r="V15" s="36"/>
      <c r="W15" s="106"/>
    </row>
    <row r="16" spans="1:23" s="5" customFormat="1" ht="17.25" customHeight="1" x14ac:dyDescent="0.25">
      <c r="A16" s="144" t="s">
        <v>67</v>
      </c>
      <c r="B16" s="145"/>
      <c r="C16" s="23">
        <v>995257</v>
      </c>
      <c r="D16" s="9">
        <v>9463</v>
      </c>
      <c r="E16" s="48">
        <v>9.5080969036138406E-3</v>
      </c>
      <c r="F16" s="38">
        <v>3874</v>
      </c>
      <c r="G16" s="49">
        <v>3.8924619470146905E-3</v>
      </c>
      <c r="H16" s="9">
        <v>563346</v>
      </c>
      <c r="I16" s="42">
        <v>0.57315963934486269</v>
      </c>
      <c r="J16" s="38">
        <v>431911</v>
      </c>
      <c r="K16" s="43">
        <v>0.39145667902863279</v>
      </c>
      <c r="L16" s="7">
        <v>952946</v>
      </c>
      <c r="M16" s="42">
        <v>0.95748736256062505</v>
      </c>
      <c r="N16" s="39">
        <v>41997</v>
      </c>
      <c r="O16" s="42">
        <v>4.2197141039952493E-2</v>
      </c>
      <c r="P16" s="39">
        <v>314</v>
      </c>
      <c r="Q16" s="49">
        <v>3.1549639942246073E-4</v>
      </c>
      <c r="S16" s="107"/>
      <c r="T16" s="106"/>
      <c r="U16" s="36"/>
      <c r="V16" s="36"/>
      <c r="W16" s="106"/>
    </row>
    <row r="17" spans="1:23" s="5" customFormat="1" ht="17.25" customHeight="1" thickBot="1" x14ac:dyDescent="0.3">
      <c r="A17" s="144" t="s">
        <v>76</v>
      </c>
      <c r="B17" s="145"/>
      <c r="C17" s="23">
        <v>1004469</v>
      </c>
      <c r="D17" s="97">
        <v>9246</v>
      </c>
      <c r="E17" s="143">
        <v>9.204863465174136E-3</v>
      </c>
      <c r="F17" s="94">
        <v>4557</v>
      </c>
      <c r="G17" s="49">
        <v>4.5387164760684502E-3</v>
      </c>
      <c r="H17" s="9">
        <v>555089</v>
      </c>
      <c r="I17" s="42">
        <v>0.55261934415098923</v>
      </c>
      <c r="J17" s="38">
        <v>449380</v>
      </c>
      <c r="K17" s="43">
        <v>0.44738065584901077</v>
      </c>
      <c r="L17" s="7">
        <v>962348</v>
      </c>
      <c r="M17" s="42">
        <v>0.95806640125280118</v>
      </c>
      <c r="N17" s="39">
        <v>41798</v>
      </c>
      <c r="O17" s="42">
        <v>4.1612035811956369E-2</v>
      </c>
      <c r="P17" s="39">
        <v>323</v>
      </c>
      <c r="Q17" s="49">
        <v>3.2156293524240171E-4</v>
      </c>
      <c r="S17" s="107"/>
      <c r="T17" s="106"/>
      <c r="U17" s="36"/>
      <c r="V17" s="36"/>
      <c r="W17" s="106"/>
    </row>
    <row r="18" spans="1:23" s="5" customFormat="1" ht="15" customHeight="1" x14ac:dyDescent="0.25">
      <c r="A18" s="146" t="s">
        <v>77</v>
      </c>
      <c r="B18" s="51" t="s">
        <v>39</v>
      </c>
      <c r="C18" s="52">
        <f>C17-C16</f>
        <v>9212</v>
      </c>
      <c r="D18" s="53">
        <f>D17-D16</f>
        <v>-217</v>
      </c>
      <c r="E18" s="74" t="s">
        <v>27</v>
      </c>
      <c r="F18" s="54">
        <f>F17-F16</f>
        <v>683</v>
      </c>
      <c r="G18" s="75" t="s">
        <v>27</v>
      </c>
      <c r="H18" s="53">
        <f>H17-H16</f>
        <v>-8257</v>
      </c>
      <c r="I18" s="74" t="s">
        <v>27</v>
      </c>
      <c r="J18" s="54">
        <f>J17-J16</f>
        <v>17469</v>
      </c>
      <c r="K18" s="75" t="s">
        <v>27</v>
      </c>
      <c r="L18" s="73">
        <f>L17-L16</f>
        <v>9402</v>
      </c>
      <c r="M18" s="74" t="s">
        <v>27</v>
      </c>
      <c r="N18" s="54">
        <f>N17-N16</f>
        <v>-199</v>
      </c>
      <c r="O18" s="74" t="s">
        <v>27</v>
      </c>
      <c r="P18" s="54">
        <f>P17-P16</f>
        <v>9</v>
      </c>
      <c r="Q18" s="75" t="s">
        <v>27</v>
      </c>
      <c r="S18" s="102"/>
    </row>
    <row r="19" spans="1:23" s="5" customFormat="1" x14ac:dyDescent="0.25">
      <c r="A19" s="147"/>
      <c r="B19" s="58" t="s">
        <v>40</v>
      </c>
      <c r="C19" s="59">
        <f>C17/C16-1</f>
        <v>9.2559007371966207E-3</v>
      </c>
      <c r="D19" s="60">
        <f>D17/D16-1</f>
        <v>-2.2931417098171814E-2</v>
      </c>
      <c r="E19" s="77" t="s">
        <v>27</v>
      </c>
      <c r="F19" s="61">
        <f>F17/F16-1</f>
        <v>0.17630356220960253</v>
      </c>
      <c r="G19" s="78" t="s">
        <v>27</v>
      </c>
      <c r="H19" s="60">
        <f>H17/H16-1</f>
        <v>-1.4657066882519776E-2</v>
      </c>
      <c r="I19" s="77" t="s">
        <v>27</v>
      </c>
      <c r="J19" s="61">
        <f>J17/J16-1</f>
        <v>4.04458325905106E-2</v>
      </c>
      <c r="K19" s="78" t="s">
        <v>27</v>
      </c>
      <c r="L19" s="76">
        <f>L17/L16-1</f>
        <v>9.8662463560370561E-3</v>
      </c>
      <c r="M19" s="77" t="s">
        <v>27</v>
      </c>
      <c r="N19" s="61">
        <f>N17/N16-1</f>
        <v>-4.7384336976450392E-3</v>
      </c>
      <c r="O19" s="77" t="s">
        <v>27</v>
      </c>
      <c r="P19" s="61">
        <f>P17/P16-1</f>
        <v>2.866242038216571E-2</v>
      </c>
      <c r="Q19" s="78" t="s">
        <v>27</v>
      </c>
      <c r="S19" s="102"/>
    </row>
    <row r="20" spans="1:23" s="5" customFormat="1" ht="15" customHeight="1" x14ac:dyDescent="0.25">
      <c r="A20" s="184" t="s">
        <v>78</v>
      </c>
      <c r="B20" s="63" t="s">
        <v>39</v>
      </c>
      <c r="C20" s="64">
        <f>C17-C12</f>
        <v>83415</v>
      </c>
      <c r="D20" s="65">
        <f>D17-D12</f>
        <v>1816</v>
      </c>
      <c r="E20" s="80" t="s">
        <v>27</v>
      </c>
      <c r="F20" s="66">
        <f>F17-F12</f>
        <v>3218</v>
      </c>
      <c r="G20" s="81" t="s">
        <v>27</v>
      </c>
      <c r="H20" s="65">
        <f>H17-H12</f>
        <v>3661</v>
      </c>
      <c r="I20" s="80" t="s">
        <v>27</v>
      </c>
      <c r="J20" s="66">
        <f>J17-J12</f>
        <v>79754</v>
      </c>
      <c r="K20" s="81" t="s">
        <v>27</v>
      </c>
      <c r="L20" s="79">
        <f>L17-L12</f>
        <v>82097</v>
      </c>
      <c r="M20" s="80" t="s">
        <v>27</v>
      </c>
      <c r="N20" s="66">
        <f>N17-N12</f>
        <v>1303</v>
      </c>
      <c r="O20" s="80" t="s">
        <v>27</v>
      </c>
      <c r="P20" s="66">
        <f>P17-P12</f>
        <v>15</v>
      </c>
      <c r="Q20" s="81" t="s">
        <v>27</v>
      </c>
      <c r="S20" s="102"/>
    </row>
    <row r="21" spans="1:23" s="5" customFormat="1" x14ac:dyDescent="0.25">
      <c r="A21" s="147"/>
      <c r="B21" s="58" t="s">
        <v>40</v>
      </c>
      <c r="C21" s="59">
        <f>C17/C12-1</f>
        <v>9.0564722589554947E-2</v>
      </c>
      <c r="D21" s="60">
        <f>D17/D12-1</f>
        <v>0.24441453566621796</v>
      </c>
      <c r="E21" s="77" t="s">
        <v>27</v>
      </c>
      <c r="F21" s="61">
        <f>F17/F12-1</f>
        <v>2.4032860343539957</v>
      </c>
      <c r="G21" s="78" t="s">
        <v>27</v>
      </c>
      <c r="H21" s="60">
        <f>H17/H12-1</f>
        <v>6.6391260509077732E-3</v>
      </c>
      <c r="I21" s="77" t="s">
        <v>27</v>
      </c>
      <c r="J21" s="61">
        <f>J17/J12-1</f>
        <v>0.21576945344753895</v>
      </c>
      <c r="K21" s="78" t="s">
        <v>27</v>
      </c>
      <c r="L21" s="76">
        <f>L17/L12-1</f>
        <v>9.3265443606425968E-2</v>
      </c>
      <c r="M21" s="77" t="s">
        <v>27</v>
      </c>
      <c r="N21" s="61">
        <f>N17/N12-1</f>
        <v>3.2176811952092876E-2</v>
      </c>
      <c r="O21" s="77" t="s">
        <v>27</v>
      </c>
      <c r="P21" s="61">
        <f>P17/P12-1</f>
        <v>4.870129870129869E-2</v>
      </c>
      <c r="Q21" s="78" t="s">
        <v>27</v>
      </c>
      <c r="S21" s="45"/>
    </row>
    <row r="22" spans="1:23" s="5" customFormat="1" ht="15" customHeight="1" x14ac:dyDescent="0.25">
      <c r="A22" s="184" t="s">
        <v>79</v>
      </c>
      <c r="B22" s="63" t="s">
        <v>39</v>
      </c>
      <c r="C22" s="64">
        <f>C17-C7</f>
        <v>173561</v>
      </c>
      <c r="D22" s="65">
        <f>D17-D7</f>
        <v>5624</v>
      </c>
      <c r="E22" s="80" t="s">
        <v>27</v>
      </c>
      <c r="F22" s="66">
        <f>F17-F7</f>
        <v>4076</v>
      </c>
      <c r="G22" s="81" t="s">
        <v>27</v>
      </c>
      <c r="H22" s="65">
        <f>H17-H7</f>
        <v>89709</v>
      </c>
      <c r="I22" s="80" t="s">
        <v>27</v>
      </c>
      <c r="J22" s="66">
        <f>J17-J7</f>
        <v>83852</v>
      </c>
      <c r="K22" s="81" t="s">
        <v>27</v>
      </c>
      <c r="L22" s="79">
        <f>L17-L7</f>
        <v>172862</v>
      </c>
      <c r="M22" s="80" t="s">
        <v>27</v>
      </c>
      <c r="N22" s="66">
        <f>N17-N7</f>
        <v>646</v>
      </c>
      <c r="O22" s="80" t="s">
        <v>27</v>
      </c>
      <c r="P22" s="66">
        <f>P17-P7</f>
        <v>53</v>
      </c>
      <c r="Q22" s="81" t="s">
        <v>27</v>
      </c>
      <c r="S22" s="45"/>
    </row>
    <row r="23" spans="1:23" s="5" customFormat="1" ht="15.75" thickBot="1" x14ac:dyDescent="0.3">
      <c r="A23" s="185"/>
      <c r="B23" s="68" t="s">
        <v>40</v>
      </c>
      <c r="C23" s="69">
        <f>C17/C7-1</f>
        <v>0.20888112763386557</v>
      </c>
      <c r="D23" s="70">
        <f>D17/D7-1</f>
        <v>1.552733296521259</v>
      </c>
      <c r="E23" s="83" t="s">
        <v>27</v>
      </c>
      <c r="F23" s="71">
        <f>F17/F7-1</f>
        <v>8.4740124740124738</v>
      </c>
      <c r="G23" s="84" t="s">
        <v>27</v>
      </c>
      <c r="H23" s="70">
        <f>H17/H7-1</f>
        <v>0.19276505221539386</v>
      </c>
      <c r="I23" s="83" t="s">
        <v>27</v>
      </c>
      <c r="J23" s="71">
        <f>J17/J7-1</f>
        <v>0.22939966295331682</v>
      </c>
      <c r="K23" s="84" t="s">
        <v>27</v>
      </c>
      <c r="L23" s="82">
        <f>L17/L7-1</f>
        <v>0.21895511763349829</v>
      </c>
      <c r="M23" s="83" t="s">
        <v>27</v>
      </c>
      <c r="N23" s="71">
        <f>N17/N7-1</f>
        <v>1.5697900466562942E-2</v>
      </c>
      <c r="O23" s="83" t="s">
        <v>27</v>
      </c>
      <c r="P23" s="71">
        <f>P17/P7-1</f>
        <v>0.19629629629629619</v>
      </c>
      <c r="Q23" s="84" t="s">
        <v>27</v>
      </c>
      <c r="S23" s="44"/>
    </row>
    <row r="24" spans="1:23" s="5" customFormat="1" ht="16.5" customHeight="1" x14ac:dyDescent="0.2">
      <c r="A24" s="112" t="s">
        <v>47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23" s="3" customFormat="1" ht="16.5" customHeight="1" x14ac:dyDescent="0.2">
      <c r="A25" s="111" t="s">
        <v>54</v>
      </c>
      <c r="B25" s="26"/>
      <c r="D25" s="27"/>
      <c r="E25" s="27"/>
      <c r="F25" s="27"/>
      <c r="G25" s="27"/>
      <c r="I25" s="27"/>
      <c r="K25" s="27"/>
      <c r="M25" s="12"/>
      <c r="N25" s="27"/>
      <c r="O25" s="27"/>
    </row>
    <row r="26" spans="1:23" s="3" customFormat="1" ht="16.5" customHeight="1" x14ac:dyDescent="0.2">
      <c r="A26" s="111" t="s">
        <v>55</v>
      </c>
      <c r="B26" s="26"/>
      <c r="D26" s="27"/>
      <c r="E26" s="27"/>
      <c r="F26" s="27"/>
      <c r="G26" s="27"/>
      <c r="I26" s="27"/>
      <c r="K26" s="27"/>
      <c r="M26" s="27"/>
      <c r="N26" s="12"/>
      <c r="O26" s="27"/>
    </row>
    <row r="27" spans="1:23" ht="16.5" customHeight="1" x14ac:dyDescent="0.25">
      <c r="A27" s="113" t="s">
        <v>58</v>
      </c>
      <c r="N27" s="93"/>
      <c r="O27" s="93"/>
    </row>
    <row r="28" spans="1:23" ht="16.5" customHeight="1" x14ac:dyDescent="0.25">
      <c r="A28" s="113" t="s">
        <v>71</v>
      </c>
    </row>
    <row r="29" spans="1:23" s="22" customFormat="1" ht="16.5" customHeight="1" x14ac:dyDescent="0.25">
      <c r="A29" s="113" t="s">
        <v>64</v>
      </c>
      <c r="N29" s="93"/>
      <c r="O29" s="93"/>
      <c r="P29" s="93"/>
      <c r="Q29" s="93"/>
    </row>
    <row r="31" spans="1:23" x14ac:dyDescent="0.25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23" x14ac:dyDescent="0.25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3:17" x14ac:dyDescent="0.25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3:17" x14ac:dyDescent="0.25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</row>
    <row r="35" spans="3:17" x14ac:dyDescent="0.25"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3:17" x14ac:dyDescent="0.25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</sheetData>
  <mergeCells count="26">
    <mergeCell ref="A20:A21"/>
    <mergeCell ref="A22:A23"/>
    <mergeCell ref="A13:B13"/>
    <mergeCell ref="A14:B14"/>
    <mergeCell ref="A15:B15"/>
    <mergeCell ref="A16:B16"/>
    <mergeCell ref="A17:B17"/>
    <mergeCell ref="N4:O5"/>
    <mergeCell ref="P4:Q5"/>
    <mergeCell ref="L3:Q3"/>
    <mergeCell ref="L4:M5"/>
    <mergeCell ref="H3:K3"/>
    <mergeCell ref="H4:I5"/>
    <mergeCell ref="J4:K5"/>
    <mergeCell ref="A7:B7"/>
    <mergeCell ref="A18:A19"/>
    <mergeCell ref="C3:C5"/>
    <mergeCell ref="D3:G3"/>
    <mergeCell ref="D4:E5"/>
    <mergeCell ref="F4:G5"/>
    <mergeCell ref="A3:B6"/>
    <mergeCell ref="A8:B8"/>
    <mergeCell ref="A9:B9"/>
    <mergeCell ref="A10:B10"/>
    <mergeCell ref="A11:B11"/>
    <mergeCell ref="A12:B12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Q2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Normal="100" workbookViewId="0"/>
  </sheetViews>
  <sheetFormatPr defaultColWidth="9.140625" defaultRowHeight="15" x14ac:dyDescent="0.25"/>
  <cols>
    <col min="1" max="1" width="20" style="22" customWidth="1"/>
    <col min="2" max="2" width="8.5703125" style="22" customWidth="1"/>
    <col min="3" max="3" width="7.85546875" style="22" customWidth="1"/>
    <col min="4" max="4" width="6.5703125" style="22" customWidth="1"/>
    <col min="5" max="5" width="7.85546875" style="22" customWidth="1"/>
    <col min="6" max="6" width="6.5703125" style="22" customWidth="1"/>
    <col min="7" max="7" width="7.85546875" style="22" customWidth="1"/>
    <col min="8" max="8" width="7.140625" style="22" customWidth="1"/>
    <col min="9" max="9" width="7.85546875" style="22" customWidth="1"/>
    <col min="10" max="10" width="7.140625" style="22" customWidth="1"/>
    <col min="11" max="11" width="7.85546875" style="22" customWidth="1"/>
    <col min="12" max="13" width="7.140625" style="22" customWidth="1"/>
    <col min="14" max="14" width="6.42578125" style="22" customWidth="1"/>
    <col min="15" max="15" width="7.140625" style="22" customWidth="1"/>
    <col min="16" max="16" width="6.42578125" style="22" customWidth="1"/>
    <col min="17" max="17" width="7.5703125" style="22" customWidth="1"/>
    <col min="18" max="16384" width="9.140625" style="22"/>
  </cols>
  <sheetData>
    <row r="1" spans="1:21" s="20" customFormat="1" ht="17.25" customHeight="1" x14ac:dyDescent="0.2">
      <c r="A1" s="13" t="s">
        <v>81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21" s="21" customFormat="1" ht="17.25" customHeight="1" thickBot="1" x14ac:dyDescent="0.3">
      <c r="A2" s="37" t="s">
        <v>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21" ht="17.25" customHeight="1" x14ac:dyDescent="0.25">
      <c r="A3" s="188" t="s">
        <v>38</v>
      </c>
      <c r="B3" s="148" t="s">
        <v>28</v>
      </c>
      <c r="C3" s="150" t="s">
        <v>45</v>
      </c>
      <c r="D3" s="151"/>
      <c r="E3" s="151"/>
      <c r="F3" s="152"/>
      <c r="G3" s="176" t="s">
        <v>44</v>
      </c>
      <c r="H3" s="191"/>
      <c r="I3" s="191"/>
      <c r="J3" s="192"/>
      <c r="K3" s="169" t="s">
        <v>36</v>
      </c>
      <c r="L3" s="193"/>
      <c r="M3" s="193"/>
      <c r="N3" s="193"/>
      <c r="O3" s="193"/>
      <c r="P3" s="194"/>
    </row>
    <row r="4" spans="1:21" ht="17.25" customHeight="1" x14ac:dyDescent="0.25">
      <c r="A4" s="189"/>
      <c r="B4" s="149"/>
      <c r="C4" s="153" t="s">
        <v>48</v>
      </c>
      <c r="D4" s="154"/>
      <c r="E4" s="157" t="s">
        <v>62</v>
      </c>
      <c r="F4" s="158"/>
      <c r="G4" s="179" t="s">
        <v>63</v>
      </c>
      <c r="H4" s="180"/>
      <c r="I4" s="182" t="s">
        <v>68</v>
      </c>
      <c r="J4" s="183"/>
      <c r="K4" s="186" t="s">
        <v>46</v>
      </c>
      <c r="L4" s="173"/>
      <c r="M4" s="166" t="s">
        <v>56</v>
      </c>
      <c r="N4" s="167"/>
      <c r="O4" s="166" t="s">
        <v>57</v>
      </c>
      <c r="P4" s="168"/>
    </row>
    <row r="5" spans="1:21" ht="27.75" customHeight="1" x14ac:dyDescent="0.25">
      <c r="A5" s="189"/>
      <c r="B5" s="149"/>
      <c r="C5" s="155"/>
      <c r="D5" s="156"/>
      <c r="E5" s="156"/>
      <c r="F5" s="159"/>
      <c r="G5" s="181"/>
      <c r="H5" s="180"/>
      <c r="I5" s="180"/>
      <c r="J5" s="183"/>
      <c r="K5" s="187"/>
      <c r="L5" s="175"/>
      <c r="M5" s="167"/>
      <c r="N5" s="167"/>
      <c r="O5" s="167"/>
      <c r="P5" s="168"/>
    </row>
    <row r="6" spans="1:21" ht="17.25" customHeight="1" thickBot="1" x14ac:dyDescent="0.3">
      <c r="A6" s="190"/>
      <c r="B6" s="89" t="s">
        <v>31</v>
      </c>
      <c r="C6" s="85" t="s">
        <v>31</v>
      </c>
      <c r="D6" s="86" t="s">
        <v>33</v>
      </c>
      <c r="E6" s="87" t="s">
        <v>31</v>
      </c>
      <c r="F6" s="90" t="s">
        <v>33</v>
      </c>
      <c r="G6" s="85" t="s">
        <v>31</v>
      </c>
      <c r="H6" s="86" t="s">
        <v>33</v>
      </c>
      <c r="I6" s="87" t="s">
        <v>31</v>
      </c>
      <c r="J6" s="90" t="s">
        <v>33</v>
      </c>
      <c r="K6" s="88" t="s">
        <v>31</v>
      </c>
      <c r="L6" s="86" t="s">
        <v>33</v>
      </c>
      <c r="M6" s="87" t="s">
        <v>31</v>
      </c>
      <c r="N6" s="86" t="s">
        <v>33</v>
      </c>
      <c r="O6" s="87" t="s">
        <v>31</v>
      </c>
      <c r="P6" s="90" t="s">
        <v>33</v>
      </c>
    </row>
    <row r="7" spans="1:21" s="5" customFormat="1" ht="17.25" customHeight="1" x14ac:dyDescent="0.25">
      <c r="A7" s="99" t="s">
        <v>10</v>
      </c>
      <c r="B7" s="126">
        <v>1004469</v>
      </c>
      <c r="C7" s="127">
        <v>9246</v>
      </c>
      <c r="D7" s="128">
        <v>9.204863465174136E-3</v>
      </c>
      <c r="E7" s="129">
        <v>4557</v>
      </c>
      <c r="F7" s="128">
        <v>4.536725374302243E-3</v>
      </c>
      <c r="G7" s="127">
        <v>555089</v>
      </c>
      <c r="H7" s="128">
        <v>0.55261934415098923</v>
      </c>
      <c r="I7" s="129">
        <v>449380</v>
      </c>
      <c r="J7" s="130">
        <v>0.44738065584901077</v>
      </c>
      <c r="K7" s="131">
        <v>962348</v>
      </c>
      <c r="L7" s="128">
        <v>0.95806640125280118</v>
      </c>
      <c r="M7" s="132">
        <v>41798</v>
      </c>
      <c r="N7" s="128">
        <v>4.1612035811956369E-2</v>
      </c>
      <c r="O7" s="132">
        <v>323</v>
      </c>
      <c r="P7" s="130">
        <v>3.2156293524240171E-4</v>
      </c>
      <c r="Q7" s="102"/>
      <c r="R7" s="106"/>
      <c r="S7" s="106"/>
      <c r="T7" s="106"/>
      <c r="U7" s="106"/>
    </row>
    <row r="8" spans="1:21" s="5" customFormat="1" ht="17.25" customHeight="1" x14ac:dyDescent="0.25">
      <c r="A8" s="100" t="s">
        <v>11</v>
      </c>
      <c r="B8" s="30">
        <v>120112</v>
      </c>
      <c r="C8" s="97">
        <v>3001</v>
      </c>
      <c r="D8" s="121">
        <v>2.4985013986945519E-2</v>
      </c>
      <c r="E8" s="94">
        <v>365</v>
      </c>
      <c r="F8" s="121">
        <v>3.0388304249367257E-3</v>
      </c>
      <c r="G8" s="97">
        <v>67153</v>
      </c>
      <c r="H8" s="121">
        <v>0.55908651924870123</v>
      </c>
      <c r="I8" s="94">
        <v>52959</v>
      </c>
      <c r="J8" s="122">
        <v>0.44091348075129877</v>
      </c>
      <c r="K8" s="103">
        <v>110975</v>
      </c>
      <c r="L8" s="121">
        <v>0.92392933262288535</v>
      </c>
      <c r="M8" s="98">
        <v>8954</v>
      </c>
      <c r="N8" s="121">
        <v>7.454708938324231E-2</v>
      </c>
      <c r="O8" s="98">
        <v>183</v>
      </c>
      <c r="P8" s="122">
        <v>1.5235779938723858E-3</v>
      </c>
      <c r="R8" s="106"/>
      <c r="S8" s="106"/>
      <c r="T8" s="106"/>
      <c r="U8" s="106"/>
    </row>
    <row r="9" spans="1:21" s="5" customFormat="1" ht="17.25" customHeight="1" x14ac:dyDescent="0.25">
      <c r="A9" s="100" t="s">
        <v>12</v>
      </c>
      <c r="B9" s="30">
        <v>141042</v>
      </c>
      <c r="C9" s="97">
        <v>869</v>
      </c>
      <c r="D9" s="121">
        <v>6.1612852909062547E-3</v>
      </c>
      <c r="E9" s="94">
        <v>953</v>
      </c>
      <c r="F9" s="121">
        <v>6.7568525687383904E-3</v>
      </c>
      <c r="G9" s="97">
        <v>81219</v>
      </c>
      <c r="H9" s="121">
        <v>0.67722569186768833</v>
      </c>
      <c r="I9" s="94">
        <v>59823</v>
      </c>
      <c r="J9" s="122">
        <v>0.49882013524668761</v>
      </c>
      <c r="K9" s="103">
        <v>136710</v>
      </c>
      <c r="L9" s="121">
        <v>1.1399244553027208</v>
      </c>
      <c r="M9" s="98">
        <v>4332</v>
      </c>
      <c r="N9" s="121">
        <v>3.6121371811655228E-2</v>
      </c>
      <c r="O9" s="119" t="s">
        <v>32</v>
      </c>
      <c r="P9" s="123" t="s">
        <v>32</v>
      </c>
      <c r="R9" s="106"/>
      <c r="S9" s="106"/>
      <c r="T9" s="106"/>
      <c r="U9" s="106"/>
    </row>
    <row r="10" spans="1:21" s="5" customFormat="1" ht="17.25" customHeight="1" x14ac:dyDescent="0.25">
      <c r="A10" s="100" t="s">
        <v>13</v>
      </c>
      <c r="B10" s="30">
        <v>60645</v>
      </c>
      <c r="C10" s="97">
        <v>392</v>
      </c>
      <c r="D10" s="121">
        <v>6.4638469783164319E-3</v>
      </c>
      <c r="E10" s="94">
        <v>175</v>
      </c>
      <c r="F10" s="121">
        <v>2.8856459724626929E-3</v>
      </c>
      <c r="G10" s="97">
        <v>33381</v>
      </c>
      <c r="H10" s="121">
        <v>0.23667418215850597</v>
      </c>
      <c r="I10" s="94">
        <v>27264</v>
      </c>
      <c r="J10" s="122">
        <v>0.19330412217637299</v>
      </c>
      <c r="K10" s="103">
        <v>58146</v>
      </c>
      <c r="L10" s="121">
        <v>0.41226017781937296</v>
      </c>
      <c r="M10" s="98">
        <v>2499</v>
      </c>
      <c r="N10" s="121">
        <v>1.7718126515506021E-2</v>
      </c>
      <c r="O10" s="119" t="s">
        <v>32</v>
      </c>
      <c r="P10" s="123" t="s">
        <v>32</v>
      </c>
      <c r="R10" s="106"/>
      <c r="S10" s="106"/>
      <c r="T10" s="106"/>
      <c r="U10" s="106"/>
    </row>
    <row r="11" spans="1:21" s="5" customFormat="1" ht="17.25" customHeight="1" x14ac:dyDescent="0.25">
      <c r="A11" s="100" t="s">
        <v>14</v>
      </c>
      <c r="B11" s="30">
        <v>54794</v>
      </c>
      <c r="C11" s="97">
        <v>225</v>
      </c>
      <c r="D11" s="121">
        <v>4.1062890097455923E-3</v>
      </c>
      <c r="E11" s="94">
        <v>105</v>
      </c>
      <c r="F11" s="121">
        <v>1.9162682045479433E-3</v>
      </c>
      <c r="G11" s="97">
        <v>30000</v>
      </c>
      <c r="H11" s="121">
        <v>0.49468216670789017</v>
      </c>
      <c r="I11" s="94">
        <v>24794</v>
      </c>
      <c r="J11" s="122">
        <v>0.40883832137851428</v>
      </c>
      <c r="K11" s="103">
        <v>52501</v>
      </c>
      <c r="L11" s="121">
        <v>0.86571028114436477</v>
      </c>
      <c r="M11" s="98">
        <v>2293</v>
      </c>
      <c r="N11" s="121">
        <v>3.7810206942039737E-2</v>
      </c>
      <c r="O11" s="119" t="s">
        <v>32</v>
      </c>
      <c r="P11" s="123" t="s">
        <v>32</v>
      </c>
      <c r="R11" s="106"/>
      <c r="S11" s="106"/>
      <c r="T11" s="106"/>
      <c r="U11" s="106"/>
    </row>
    <row r="12" spans="1:21" s="5" customFormat="1" ht="17.25" customHeight="1" x14ac:dyDescent="0.25">
      <c r="A12" s="100" t="s">
        <v>15</v>
      </c>
      <c r="B12" s="30">
        <v>26416</v>
      </c>
      <c r="C12" s="97">
        <v>302</v>
      </c>
      <c r="D12" s="121">
        <v>1.1432465172622653E-2</v>
      </c>
      <c r="E12" s="94">
        <v>26</v>
      </c>
      <c r="F12" s="121">
        <v>9.8425196850393699E-4</v>
      </c>
      <c r="G12" s="97">
        <v>14201</v>
      </c>
      <c r="H12" s="121">
        <v>0.25917071212176518</v>
      </c>
      <c r="I12" s="94">
        <v>12215</v>
      </c>
      <c r="J12" s="122">
        <v>0.22292586779574405</v>
      </c>
      <c r="K12" s="103">
        <v>25151</v>
      </c>
      <c r="L12" s="121">
        <v>0.45901011059605068</v>
      </c>
      <c r="M12" s="98">
        <v>1265</v>
      </c>
      <c r="N12" s="121">
        <v>2.3086469321458553E-2</v>
      </c>
      <c r="O12" s="119" t="s">
        <v>32</v>
      </c>
      <c r="P12" s="123" t="s">
        <v>32</v>
      </c>
      <c r="R12" s="106"/>
      <c r="S12" s="106"/>
      <c r="T12" s="106"/>
      <c r="U12" s="106"/>
    </row>
    <row r="13" spans="1:21" s="5" customFormat="1" ht="17.25" customHeight="1" x14ac:dyDescent="0.25">
      <c r="A13" s="100" t="s">
        <v>16</v>
      </c>
      <c r="B13" s="30">
        <v>78351</v>
      </c>
      <c r="C13" s="97">
        <v>833</v>
      </c>
      <c r="D13" s="121">
        <v>1.0631644777986242E-2</v>
      </c>
      <c r="E13" s="94">
        <v>361</v>
      </c>
      <c r="F13" s="121">
        <v>4.6074715064262101E-3</v>
      </c>
      <c r="G13" s="97">
        <v>42399</v>
      </c>
      <c r="H13" s="121">
        <v>1.605049969715324</v>
      </c>
      <c r="I13" s="94">
        <v>35952</v>
      </c>
      <c r="J13" s="122">
        <v>1.3609933373712901</v>
      </c>
      <c r="K13" s="103">
        <v>75890</v>
      </c>
      <c r="L13" s="121">
        <v>2.8728800726832224</v>
      </c>
      <c r="M13" s="98">
        <v>2461</v>
      </c>
      <c r="N13" s="121">
        <v>9.3163234403391887E-2</v>
      </c>
      <c r="O13" s="119" t="s">
        <v>32</v>
      </c>
      <c r="P13" s="123" t="s">
        <v>32</v>
      </c>
      <c r="R13" s="106"/>
      <c r="S13" s="106"/>
      <c r="T13" s="106"/>
      <c r="U13" s="106"/>
    </row>
    <row r="14" spans="1:21" s="5" customFormat="1" ht="17.25" customHeight="1" x14ac:dyDescent="0.25">
      <c r="A14" s="100" t="s">
        <v>17</v>
      </c>
      <c r="B14" s="30">
        <v>43080</v>
      </c>
      <c r="C14" s="97">
        <v>372</v>
      </c>
      <c r="D14" s="121">
        <v>8.6350974930362121E-3</v>
      </c>
      <c r="E14" s="94">
        <v>248</v>
      </c>
      <c r="F14" s="121">
        <v>5.7567316620241414E-3</v>
      </c>
      <c r="G14" s="97">
        <v>23660</v>
      </c>
      <c r="H14" s="121">
        <v>0.30197444831591175</v>
      </c>
      <c r="I14" s="94">
        <v>19420</v>
      </c>
      <c r="J14" s="122">
        <v>0.24785899350359281</v>
      </c>
      <c r="K14" s="103">
        <v>41772</v>
      </c>
      <c r="L14" s="121">
        <v>0.53313933453306273</v>
      </c>
      <c r="M14" s="98">
        <v>1308</v>
      </c>
      <c r="N14" s="121">
        <v>1.669410728644178E-2</v>
      </c>
      <c r="O14" s="119" t="s">
        <v>32</v>
      </c>
      <c r="P14" s="123" t="s">
        <v>32</v>
      </c>
      <c r="R14" s="106"/>
      <c r="S14" s="106"/>
      <c r="T14" s="106"/>
      <c r="U14" s="106"/>
    </row>
    <row r="15" spans="1:21" s="5" customFormat="1" ht="17.25" customHeight="1" x14ac:dyDescent="0.25">
      <c r="A15" s="100" t="s">
        <v>18</v>
      </c>
      <c r="B15" s="30">
        <v>51877</v>
      </c>
      <c r="C15" s="97">
        <v>267</v>
      </c>
      <c r="D15" s="121">
        <v>5.1467895213678505E-3</v>
      </c>
      <c r="E15" s="94">
        <v>482</v>
      </c>
      <c r="F15" s="121">
        <v>9.291208049810127E-3</v>
      </c>
      <c r="G15" s="97">
        <v>28137</v>
      </c>
      <c r="H15" s="121">
        <v>0.65313370473537602</v>
      </c>
      <c r="I15" s="94">
        <v>23740</v>
      </c>
      <c r="J15" s="122">
        <v>0.55106778087279484</v>
      </c>
      <c r="K15" s="103">
        <v>49850</v>
      </c>
      <c r="L15" s="121">
        <v>1.1571494893221912</v>
      </c>
      <c r="M15" s="98">
        <v>2027</v>
      </c>
      <c r="N15" s="121">
        <v>4.7051996285979572E-2</v>
      </c>
      <c r="O15" s="119" t="s">
        <v>32</v>
      </c>
      <c r="P15" s="123" t="s">
        <v>32</v>
      </c>
      <c r="R15" s="106"/>
      <c r="S15" s="106"/>
      <c r="T15" s="106"/>
      <c r="U15" s="106"/>
    </row>
    <row r="16" spans="1:21" s="5" customFormat="1" ht="17.25" customHeight="1" x14ac:dyDescent="0.25">
      <c r="A16" s="100" t="s">
        <v>19</v>
      </c>
      <c r="B16" s="30">
        <v>49295</v>
      </c>
      <c r="C16" s="97">
        <v>208</v>
      </c>
      <c r="D16" s="121">
        <v>4.2194948777766507E-3</v>
      </c>
      <c r="E16" s="94">
        <v>185</v>
      </c>
      <c r="F16" s="121">
        <v>3.7529161172532711E-3</v>
      </c>
      <c r="G16" s="97">
        <v>27165</v>
      </c>
      <c r="H16" s="121">
        <v>0.52364246197736952</v>
      </c>
      <c r="I16" s="94">
        <v>22130</v>
      </c>
      <c r="J16" s="122">
        <v>0.42658596295082601</v>
      </c>
      <c r="K16" s="103">
        <v>47454</v>
      </c>
      <c r="L16" s="121">
        <v>0.91474063650558046</v>
      </c>
      <c r="M16" s="98">
        <v>1841</v>
      </c>
      <c r="N16" s="121">
        <v>3.5487788422615033E-2</v>
      </c>
      <c r="O16" s="119" t="s">
        <v>32</v>
      </c>
      <c r="P16" s="123" t="s">
        <v>32</v>
      </c>
      <c r="R16" s="106"/>
      <c r="S16" s="106"/>
      <c r="T16" s="106"/>
      <c r="U16" s="106"/>
    </row>
    <row r="17" spans="1:21" s="5" customFormat="1" ht="17.25" customHeight="1" x14ac:dyDescent="0.25">
      <c r="A17" s="100" t="s">
        <v>20</v>
      </c>
      <c r="B17" s="30">
        <v>47299</v>
      </c>
      <c r="C17" s="97">
        <v>153</v>
      </c>
      <c r="D17" s="121">
        <v>3.2347406921922239E-3</v>
      </c>
      <c r="E17" s="94">
        <v>70</v>
      </c>
      <c r="F17" s="121">
        <v>1.479946721918011E-3</v>
      </c>
      <c r="G17" s="97">
        <v>25796</v>
      </c>
      <c r="H17" s="121">
        <v>0.5232985089765696</v>
      </c>
      <c r="I17" s="94">
        <v>21503</v>
      </c>
      <c r="J17" s="122">
        <v>0.43621056902322752</v>
      </c>
      <c r="K17" s="103">
        <v>45419</v>
      </c>
      <c r="L17" s="121">
        <v>0.92137133583527742</v>
      </c>
      <c r="M17" s="98">
        <v>1880</v>
      </c>
      <c r="N17" s="121">
        <v>3.8137742164519726E-2</v>
      </c>
      <c r="O17" s="119" t="s">
        <v>32</v>
      </c>
      <c r="P17" s="123" t="s">
        <v>32</v>
      </c>
      <c r="R17" s="106"/>
      <c r="S17" s="106"/>
      <c r="T17" s="106"/>
      <c r="U17" s="106"/>
    </row>
    <row r="18" spans="1:21" s="5" customFormat="1" ht="17.25" customHeight="1" x14ac:dyDescent="0.25">
      <c r="A18" s="100" t="s">
        <v>21</v>
      </c>
      <c r="B18" s="30">
        <v>111763</v>
      </c>
      <c r="C18" s="97">
        <v>737</v>
      </c>
      <c r="D18" s="121">
        <v>6.5943111763284807E-3</v>
      </c>
      <c r="E18" s="94">
        <v>266</v>
      </c>
      <c r="F18" s="121">
        <v>2.3800363268702521E-3</v>
      </c>
      <c r="G18" s="97">
        <v>62621</v>
      </c>
      <c r="H18" s="121">
        <v>0.56030170986820327</v>
      </c>
      <c r="I18" s="94">
        <v>49142</v>
      </c>
      <c r="J18" s="122">
        <v>0.43969829013179673</v>
      </c>
      <c r="K18" s="103">
        <v>106890</v>
      </c>
      <c r="L18" s="121">
        <v>0.95639880819233558</v>
      </c>
      <c r="M18" s="98">
        <v>4774</v>
      </c>
      <c r="N18" s="121">
        <v>4.2715388813829261E-2</v>
      </c>
      <c r="O18" s="98">
        <v>99</v>
      </c>
      <c r="P18" s="122">
        <v>8.858029938351691E-4</v>
      </c>
      <c r="R18" s="106"/>
      <c r="S18" s="106"/>
      <c r="T18" s="106"/>
      <c r="U18" s="106"/>
    </row>
    <row r="19" spans="1:21" s="5" customFormat="1" ht="17.25" customHeight="1" x14ac:dyDescent="0.25">
      <c r="A19" s="100" t="s">
        <v>22</v>
      </c>
      <c r="B19" s="30">
        <v>58610</v>
      </c>
      <c r="C19" s="97">
        <v>388</v>
      </c>
      <c r="D19" s="121">
        <v>6.6200307114826825E-3</v>
      </c>
      <c r="E19" s="94">
        <v>149</v>
      </c>
      <c r="F19" s="121">
        <v>2.5422282886879374E-3</v>
      </c>
      <c r="G19" s="97">
        <v>31831</v>
      </c>
      <c r="H19" s="121">
        <v>0.28506053875913456</v>
      </c>
      <c r="I19" s="94">
        <v>26779</v>
      </c>
      <c r="J19" s="122">
        <v>0.23981766728757703</v>
      </c>
      <c r="K19" s="103">
        <v>55948</v>
      </c>
      <c r="L19" s="121">
        <v>0.50103883077804845</v>
      </c>
      <c r="M19" s="98">
        <v>2662</v>
      </c>
      <c r="N19" s="121">
        <v>2.3839375268663133E-2</v>
      </c>
      <c r="O19" s="119" t="s">
        <v>32</v>
      </c>
      <c r="P19" s="123" t="s">
        <v>32</v>
      </c>
      <c r="R19" s="106"/>
      <c r="S19" s="106"/>
      <c r="T19" s="106"/>
      <c r="U19" s="106"/>
    </row>
    <row r="20" spans="1:21" s="5" customFormat="1" ht="17.25" customHeight="1" x14ac:dyDescent="0.25">
      <c r="A20" s="100" t="s">
        <v>23</v>
      </c>
      <c r="B20" s="30">
        <v>52422</v>
      </c>
      <c r="C20" s="97">
        <v>581</v>
      </c>
      <c r="D20" s="121">
        <v>1.1083133035748351E-2</v>
      </c>
      <c r="E20" s="94">
        <v>895</v>
      </c>
      <c r="F20" s="121">
        <v>1.7072984624775859E-2</v>
      </c>
      <c r="G20" s="97">
        <v>28524</v>
      </c>
      <c r="H20" s="121">
        <v>0.48667462890291757</v>
      </c>
      <c r="I20" s="94">
        <v>23898</v>
      </c>
      <c r="J20" s="122">
        <v>0.40774611840982766</v>
      </c>
      <c r="K20" s="103">
        <v>50813</v>
      </c>
      <c r="L20" s="121">
        <v>0.86696809418188026</v>
      </c>
      <c r="M20" s="98">
        <v>1609</v>
      </c>
      <c r="N20" s="121">
        <v>2.7452653130865041E-2</v>
      </c>
      <c r="O20" s="119" t="s">
        <v>32</v>
      </c>
      <c r="P20" s="123" t="s">
        <v>32</v>
      </c>
      <c r="R20" s="106"/>
      <c r="S20" s="106"/>
      <c r="T20" s="106"/>
      <c r="U20" s="106"/>
    </row>
    <row r="21" spans="1:21" s="5" customFormat="1" ht="17.25" customHeight="1" thickBot="1" x14ac:dyDescent="0.3">
      <c r="A21" s="101" t="s">
        <v>24</v>
      </c>
      <c r="B21" s="120">
        <v>108763</v>
      </c>
      <c r="C21" s="17">
        <v>918</v>
      </c>
      <c r="D21" s="124">
        <v>8.4403703465332873E-3</v>
      </c>
      <c r="E21" s="24">
        <v>277</v>
      </c>
      <c r="F21" s="124">
        <v>2.5468219890955562E-3</v>
      </c>
      <c r="G21" s="17">
        <v>59002</v>
      </c>
      <c r="H21" s="124">
        <v>0.54248227798056325</v>
      </c>
      <c r="I21" s="24">
        <v>49761</v>
      </c>
      <c r="J21" s="125">
        <v>0.45751772201943675</v>
      </c>
      <c r="K21" s="18">
        <v>104829</v>
      </c>
      <c r="L21" s="124">
        <v>0.96382961117291721</v>
      </c>
      <c r="M21" s="31">
        <v>3893</v>
      </c>
      <c r="N21" s="124">
        <v>3.5793422395483755E-2</v>
      </c>
      <c r="O21" s="31">
        <v>41</v>
      </c>
      <c r="P21" s="125">
        <v>3.7696643159898128E-4</v>
      </c>
      <c r="R21" s="106"/>
      <c r="S21" s="106"/>
      <c r="T21" s="106"/>
      <c r="U21" s="106"/>
    </row>
    <row r="22" spans="1:21" s="5" customFormat="1" ht="17.25" customHeight="1" x14ac:dyDescent="0.2">
      <c r="A22" s="112" t="s">
        <v>47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21" s="27" customFormat="1" ht="17.25" customHeight="1" x14ac:dyDescent="0.25">
      <c r="A23" s="111" t="s">
        <v>54</v>
      </c>
      <c r="K23" s="12"/>
      <c r="O23"/>
      <c r="P23"/>
    </row>
    <row r="24" spans="1:21" s="27" customFormat="1" ht="17.25" customHeight="1" x14ac:dyDescent="0.25">
      <c r="A24" s="111" t="s">
        <v>55</v>
      </c>
      <c r="O24"/>
      <c r="P24"/>
    </row>
    <row r="25" spans="1:21" s="27" customFormat="1" ht="17.25" customHeight="1" x14ac:dyDescent="0.25">
      <c r="A25" s="113" t="s">
        <v>58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/>
      <c r="P25"/>
    </row>
    <row r="26" spans="1:21" ht="17.25" customHeight="1" x14ac:dyDescent="0.25">
      <c r="A26" s="113" t="s">
        <v>59</v>
      </c>
      <c r="O26"/>
      <c r="P26"/>
    </row>
    <row r="27" spans="1:21" ht="17.25" customHeight="1" x14ac:dyDescent="0.25">
      <c r="A27" s="113" t="s">
        <v>65</v>
      </c>
      <c r="O27"/>
      <c r="P27"/>
    </row>
    <row r="28" spans="1:21" x14ac:dyDescent="0.25">
      <c r="O28"/>
      <c r="P28"/>
    </row>
    <row r="29" spans="1:21" x14ac:dyDescent="0.2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/>
      <c r="P29"/>
    </row>
    <row r="30" spans="1:2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1" x14ac:dyDescent="0.25">
      <c r="O31"/>
      <c r="P31"/>
    </row>
    <row r="32" spans="1:21" x14ac:dyDescent="0.25">
      <c r="O32"/>
      <c r="P32"/>
    </row>
    <row r="33" spans="15:16" x14ac:dyDescent="0.25">
      <c r="O33"/>
      <c r="P33"/>
    </row>
    <row r="34" spans="15:16" x14ac:dyDescent="0.25">
      <c r="O34"/>
      <c r="P34"/>
    </row>
    <row r="35" spans="15:16" x14ac:dyDescent="0.25">
      <c r="O35"/>
      <c r="P35"/>
    </row>
    <row r="36" spans="15:16" x14ac:dyDescent="0.25">
      <c r="O36"/>
      <c r="P36"/>
    </row>
    <row r="37" spans="15:16" x14ac:dyDescent="0.25">
      <c r="O37"/>
      <c r="P37"/>
    </row>
    <row r="38" spans="15:16" x14ac:dyDescent="0.25">
      <c r="O38"/>
      <c r="P38"/>
    </row>
    <row r="39" spans="15:16" x14ac:dyDescent="0.25">
      <c r="O39"/>
      <c r="P39"/>
    </row>
    <row r="40" spans="15:16" x14ac:dyDescent="0.25">
      <c r="O40"/>
      <c r="P40"/>
    </row>
  </sheetData>
  <mergeCells count="12">
    <mergeCell ref="C3:F3"/>
    <mergeCell ref="C4:D5"/>
    <mergeCell ref="E4:F5"/>
    <mergeCell ref="K4:L5"/>
    <mergeCell ref="A3:A6"/>
    <mergeCell ref="B3:B5"/>
    <mergeCell ref="G3:J3"/>
    <mergeCell ref="K3:P3"/>
    <mergeCell ref="G4:H5"/>
    <mergeCell ref="I4:J5"/>
    <mergeCell ref="M4:N5"/>
    <mergeCell ref="O4:P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zoomScaleNormal="100" workbookViewId="0">
      <selection sqref="A1:O1"/>
    </sheetView>
  </sheetViews>
  <sheetFormatPr defaultColWidth="9.140625" defaultRowHeight="15" x14ac:dyDescent="0.25"/>
  <cols>
    <col min="1" max="1" width="12.85546875" style="22" customWidth="1"/>
    <col min="2" max="2" width="5.7109375" style="22" customWidth="1"/>
    <col min="3" max="15" width="8.5703125" style="22" customWidth="1"/>
    <col min="16" max="16" width="7.5703125" style="22" customWidth="1"/>
    <col min="17" max="20" width="9.140625" style="22"/>
    <col min="21" max="21" width="11.85546875" style="22" bestFit="1" customWidth="1"/>
    <col min="22" max="16384" width="9.140625" style="22"/>
  </cols>
  <sheetData>
    <row r="1" spans="1:33" s="20" customFormat="1" ht="27" customHeight="1" x14ac:dyDescent="0.2">
      <c r="A1" s="206" t="s">
        <v>82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47"/>
    </row>
    <row r="2" spans="1:33" s="21" customFormat="1" ht="17.25" customHeight="1" thickBot="1" x14ac:dyDescent="0.3">
      <c r="A2" s="37" t="s">
        <v>41</v>
      </c>
      <c r="C2" s="116"/>
      <c r="D2" s="116"/>
      <c r="E2" s="116"/>
      <c r="F2" s="116"/>
    </row>
    <row r="3" spans="1:33" ht="17.25" customHeight="1" x14ac:dyDescent="0.25">
      <c r="A3" s="160" t="s">
        <v>43</v>
      </c>
      <c r="B3" s="211"/>
      <c r="C3" s="150" t="s">
        <v>52</v>
      </c>
      <c r="D3" s="151"/>
      <c r="E3" s="151"/>
      <c r="F3" s="151"/>
      <c r="G3" s="151"/>
      <c r="H3" s="151"/>
      <c r="I3" s="151"/>
      <c r="J3" s="152"/>
      <c r="K3" s="203" t="s">
        <v>66</v>
      </c>
      <c r="L3" s="204"/>
      <c r="M3" s="204"/>
      <c r="N3" s="204"/>
      <c r="O3" s="205"/>
    </row>
    <row r="4" spans="1:33" ht="17.25" customHeight="1" x14ac:dyDescent="0.25">
      <c r="A4" s="212"/>
      <c r="B4" s="213"/>
      <c r="C4" s="153" t="s">
        <v>28</v>
      </c>
      <c r="D4" s="198" t="s">
        <v>34</v>
      </c>
      <c r="E4" s="199"/>
      <c r="F4" s="195" t="s">
        <v>35</v>
      </c>
      <c r="G4" s="196"/>
      <c r="H4" s="196"/>
      <c r="I4" s="196"/>
      <c r="J4" s="197"/>
      <c r="K4" s="153" t="s">
        <v>28</v>
      </c>
      <c r="L4" s="198" t="s">
        <v>34</v>
      </c>
      <c r="M4" s="199"/>
      <c r="N4" s="198" t="s">
        <v>35</v>
      </c>
      <c r="O4" s="202"/>
    </row>
    <row r="5" spans="1:33" ht="17.25" customHeight="1" x14ac:dyDescent="0.25">
      <c r="A5" s="212"/>
      <c r="B5" s="213"/>
      <c r="C5" s="189"/>
      <c r="D5" s="200" t="s">
        <v>2</v>
      </c>
      <c r="E5" s="200" t="s">
        <v>30</v>
      </c>
      <c r="F5" s="198" t="s">
        <v>49</v>
      </c>
      <c r="G5" s="216"/>
      <c r="H5" s="199"/>
      <c r="I5" s="207" t="s">
        <v>50</v>
      </c>
      <c r="J5" s="209" t="s">
        <v>51</v>
      </c>
      <c r="K5" s="189"/>
      <c r="L5" s="200" t="s">
        <v>2</v>
      </c>
      <c r="M5" s="200" t="s">
        <v>30</v>
      </c>
      <c r="N5" s="207" t="s">
        <v>50</v>
      </c>
      <c r="O5" s="209" t="s">
        <v>53</v>
      </c>
    </row>
    <row r="6" spans="1:33" ht="17.25" customHeight="1" thickBot="1" x14ac:dyDescent="0.3">
      <c r="A6" s="214"/>
      <c r="B6" s="215"/>
      <c r="C6" s="190"/>
      <c r="D6" s="201"/>
      <c r="E6" s="201"/>
      <c r="F6" s="91" t="s">
        <v>1</v>
      </c>
      <c r="G6" s="117" t="s">
        <v>2</v>
      </c>
      <c r="H6" s="117" t="s">
        <v>30</v>
      </c>
      <c r="I6" s="208"/>
      <c r="J6" s="210"/>
      <c r="K6" s="190"/>
      <c r="L6" s="201"/>
      <c r="M6" s="201"/>
      <c r="N6" s="208"/>
      <c r="O6" s="210"/>
      <c r="Q6"/>
      <c r="R6"/>
      <c r="S6"/>
      <c r="T6"/>
      <c r="U6"/>
      <c r="V6"/>
      <c r="W6"/>
      <c r="X6"/>
      <c r="Y6"/>
      <c r="Z6"/>
      <c r="AA6"/>
      <c r="AB6"/>
    </row>
    <row r="7" spans="1:33" s="5" customFormat="1" ht="17.25" customHeight="1" x14ac:dyDescent="0.25">
      <c r="A7" s="144" t="s">
        <v>3</v>
      </c>
      <c r="B7" s="145"/>
      <c r="C7" s="133">
        <v>99702</v>
      </c>
      <c r="D7" s="134">
        <v>47899</v>
      </c>
      <c r="E7" s="134">
        <v>51803</v>
      </c>
      <c r="F7" s="134">
        <v>1139</v>
      </c>
      <c r="G7" s="134">
        <v>735</v>
      </c>
      <c r="H7" s="134">
        <v>404</v>
      </c>
      <c r="I7" s="134">
        <v>77729</v>
      </c>
      <c r="J7" s="135">
        <v>20834</v>
      </c>
      <c r="K7" s="133">
        <v>17180</v>
      </c>
      <c r="L7" s="134">
        <v>5848</v>
      </c>
      <c r="M7" s="134">
        <v>11332</v>
      </c>
      <c r="N7" s="134">
        <v>16967</v>
      </c>
      <c r="O7" s="136">
        <v>213</v>
      </c>
      <c r="Q7" s="19"/>
      <c r="R7" s="19"/>
      <c r="S7" s="19"/>
      <c r="T7" s="19"/>
      <c r="U7" s="19"/>
      <c r="V7"/>
      <c r="W7"/>
      <c r="X7"/>
      <c r="Y7"/>
      <c r="Z7"/>
      <c r="AA7"/>
      <c r="AB7"/>
      <c r="AC7" s="6"/>
      <c r="AD7" s="6"/>
      <c r="AE7" s="6"/>
      <c r="AF7" s="6"/>
      <c r="AG7" s="6"/>
    </row>
    <row r="8" spans="1:33" s="5" customFormat="1" ht="17.25" customHeight="1" x14ac:dyDescent="0.25">
      <c r="A8" s="144" t="s">
        <v>4</v>
      </c>
      <c r="B8" s="145"/>
      <c r="C8" s="97">
        <v>104654</v>
      </c>
      <c r="D8" s="104">
        <v>50443</v>
      </c>
      <c r="E8" s="104">
        <v>54211</v>
      </c>
      <c r="F8" s="104">
        <v>684</v>
      </c>
      <c r="G8" s="104">
        <v>432</v>
      </c>
      <c r="H8" s="104">
        <v>252</v>
      </c>
      <c r="I8" s="104">
        <v>82090</v>
      </c>
      <c r="J8" s="23">
        <v>21880</v>
      </c>
      <c r="K8" s="97">
        <v>18111</v>
      </c>
      <c r="L8" s="104">
        <v>5966</v>
      </c>
      <c r="M8" s="104">
        <v>12145</v>
      </c>
      <c r="N8" s="104">
        <v>17948</v>
      </c>
      <c r="O8" s="96">
        <v>163</v>
      </c>
      <c r="Q8" s="19"/>
      <c r="R8" s="19"/>
      <c r="S8" s="19"/>
      <c r="T8" s="19"/>
      <c r="U8" s="19"/>
      <c r="V8"/>
      <c r="W8"/>
      <c r="X8"/>
      <c r="Y8"/>
      <c r="Z8"/>
      <c r="AA8"/>
      <c r="AB8"/>
      <c r="AC8" s="6"/>
      <c r="AD8" s="6"/>
      <c r="AE8" s="6"/>
      <c r="AF8" s="6"/>
      <c r="AG8" s="6"/>
    </row>
    <row r="9" spans="1:33" s="5" customFormat="1" ht="17.25" customHeight="1" x14ac:dyDescent="0.25">
      <c r="A9" s="144" t="s">
        <v>5</v>
      </c>
      <c r="B9" s="145"/>
      <c r="C9" s="97">
        <v>110392</v>
      </c>
      <c r="D9" s="104">
        <v>52674</v>
      </c>
      <c r="E9" s="104">
        <v>57718</v>
      </c>
      <c r="F9" s="104">
        <v>670</v>
      </c>
      <c r="G9" s="104">
        <v>393</v>
      </c>
      <c r="H9" s="104">
        <v>277</v>
      </c>
      <c r="I9" s="104">
        <v>86883</v>
      </c>
      <c r="J9" s="23">
        <v>22839</v>
      </c>
      <c r="K9" s="97">
        <v>16139</v>
      </c>
      <c r="L9" s="104">
        <v>5222</v>
      </c>
      <c r="M9" s="104">
        <v>10917</v>
      </c>
      <c r="N9" s="104">
        <v>16011</v>
      </c>
      <c r="O9" s="96">
        <v>128</v>
      </c>
      <c r="Q9" s="19"/>
      <c r="R9" s="19"/>
      <c r="S9" s="19"/>
      <c r="T9" s="19"/>
      <c r="U9" s="19"/>
      <c r="V9"/>
      <c r="W9"/>
      <c r="X9"/>
      <c r="Y9"/>
      <c r="Z9"/>
      <c r="AA9"/>
      <c r="AB9"/>
      <c r="AC9" s="6"/>
      <c r="AD9" s="6"/>
      <c r="AE9" s="6"/>
      <c r="AF9" s="6"/>
      <c r="AG9" s="6"/>
    </row>
    <row r="10" spans="1:33" s="5" customFormat="1" ht="17.25" customHeight="1" x14ac:dyDescent="0.25">
      <c r="A10" s="144" t="s">
        <v>6</v>
      </c>
      <c r="B10" s="145"/>
      <c r="C10" s="97">
        <v>116376</v>
      </c>
      <c r="D10" s="104">
        <v>55948</v>
      </c>
      <c r="E10" s="104">
        <v>60428</v>
      </c>
      <c r="F10" s="104">
        <v>486</v>
      </c>
      <c r="G10" s="104">
        <v>310</v>
      </c>
      <c r="H10" s="104">
        <v>176</v>
      </c>
      <c r="I10" s="104">
        <v>94783</v>
      </c>
      <c r="J10" s="23">
        <v>21107</v>
      </c>
      <c r="K10" s="97">
        <v>16672</v>
      </c>
      <c r="L10" s="104">
        <v>5510</v>
      </c>
      <c r="M10" s="104">
        <v>11162</v>
      </c>
      <c r="N10" s="104">
        <v>16602</v>
      </c>
      <c r="O10" s="96">
        <v>70</v>
      </c>
      <c r="Q10" s="19"/>
      <c r="R10" s="19"/>
      <c r="S10" s="19"/>
      <c r="T10" s="19"/>
      <c r="U10" s="19"/>
      <c r="V10"/>
      <c r="W10"/>
      <c r="X10"/>
      <c r="Y10"/>
      <c r="Z10"/>
      <c r="AA10"/>
      <c r="AB10"/>
      <c r="AC10" s="6"/>
      <c r="AD10" s="6"/>
      <c r="AE10" s="6"/>
      <c r="AF10" s="6"/>
      <c r="AG10" s="6"/>
    </row>
    <row r="11" spans="1:33" s="5" customFormat="1" ht="17.25" customHeight="1" x14ac:dyDescent="0.25">
      <c r="A11" s="144" t="s">
        <v>7</v>
      </c>
      <c r="B11" s="145"/>
      <c r="C11" s="97">
        <v>124847</v>
      </c>
      <c r="D11" s="104">
        <v>60176</v>
      </c>
      <c r="E11" s="104">
        <v>64671</v>
      </c>
      <c r="F11" s="104">
        <v>621</v>
      </c>
      <c r="G11" s="104">
        <v>379</v>
      </c>
      <c r="H11" s="104">
        <v>242</v>
      </c>
      <c r="I11" s="104">
        <v>102158</v>
      </c>
      <c r="J11" s="23">
        <v>22068</v>
      </c>
      <c r="K11" s="97">
        <v>16672</v>
      </c>
      <c r="L11" s="104">
        <v>5414</v>
      </c>
      <c r="M11" s="104">
        <v>11258</v>
      </c>
      <c r="N11" s="104">
        <v>16635</v>
      </c>
      <c r="O11" s="96">
        <v>37</v>
      </c>
      <c r="Q11" s="19"/>
      <c r="R11" s="19"/>
      <c r="S11" s="19"/>
      <c r="T11" s="19"/>
      <c r="U11" s="19"/>
      <c r="V11"/>
      <c r="W11"/>
      <c r="X11"/>
      <c r="Y11"/>
      <c r="Z11"/>
      <c r="AA11"/>
      <c r="AB11"/>
      <c r="AC11" s="6"/>
      <c r="AD11" s="6"/>
      <c r="AE11" s="6"/>
      <c r="AF11" s="6"/>
      <c r="AG11" s="6"/>
    </row>
    <row r="12" spans="1:33" s="5" customFormat="1" ht="17.25" customHeight="1" x14ac:dyDescent="0.25">
      <c r="A12" s="144" t="s">
        <v>8</v>
      </c>
      <c r="B12" s="145"/>
      <c r="C12" s="97">
        <v>125454</v>
      </c>
      <c r="D12" s="104">
        <v>60042</v>
      </c>
      <c r="E12" s="104">
        <v>65412</v>
      </c>
      <c r="F12" s="104">
        <v>489</v>
      </c>
      <c r="G12" s="104">
        <v>292</v>
      </c>
      <c r="H12" s="104">
        <v>197</v>
      </c>
      <c r="I12" s="104">
        <v>101653</v>
      </c>
      <c r="J12" s="23">
        <v>23312</v>
      </c>
      <c r="K12" s="97">
        <v>17013</v>
      </c>
      <c r="L12" s="104">
        <v>5647</v>
      </c>
      <c r="M12" s="104">
        <v>11366</v>
      </c>
      <c r="N12" s="104">
        <v>16987</v>
      </c>
      <c r="O12" s="96">
        <v>26</v>
      </c>
      <c r="Q12" s="19"/>
      <c r="R12" s="19"/>
      <c r="S12" s="19"/>
      <c r="T12" s="19"/>
      <c r="U12" s="19"/>
      <c r="V12"/>
      <c r="W12"/>
      <c r="X12"/>
      <c r="Y12"/>
      <c r="Z12"/>
      <c r="AA12"/>
      <c r="AB12"/>
      <c r="AC12" s="6"/>
      <c r="AD12" s="6"/>
      <c r="AE12" s="6"/>
      <c r="AF12" s="6"/>
      <c r="AG12" s="6"/>
    </row>
    <row r="13" spans="1:33" s="5" customFormat="1" ht="17.25" customHeight="1" x14ac:dyDescent="0.25">
      <c r="A13" s="144" t="s">
        <v>9</v>
      </c>
      <c r="B13" s="145"/>
      <c r="C13" s="97">
        <v>126669</v>
      </c>
      <c r="D13" s="104">
        <v>60538</v>
      </c>
      <c r="E13" s="104">
        <v>66131</v>
      </c>
      <c r="F13" s="104">
        <v>444</v>
      </c>
      <c r="G13" s="104">
        <v>271</v>
      </c>
      <c r="H13" s="104">
        <v>173</v>
      </c>
      <c r="I13" s="104">
        <v>101870</v>
      </c>
      <c r="J13" s="23">
        <v>24355</v>
      </c>
      <c r="K13" s="97">
        <v>16629</v>
      </c>
      <c r="L13" s="104">
        <v>5406</v>
      </c>
      <c r="M13" s="104">
        <v>11223</v>
      </c>
      <c r="N13" s="104">
        <v>16592</v>
      </c>
      <c r="O13" s="96">
        <v>37</v>
      </c>
      <c r="Q13" s="19"/>
      <c r="R13" s="19"/>
      <c r="S13" s="19"/>
      <c r="T13" s="19"/>
      <c r="U13" s="19"/>
      <c r="V13"/>
      <c r="W13"/>
      <c r="X13"/>
      <c r="Y13"/>
      <c r="Z13"/>
      <c r="AA13"/>
      <c r="AB13"/>
      <c r="AC13" s="6"/>
      <c r="AD13" s="6"/>
      <c r="AE13" s="6"/>
      <c r="AF13" s="6"/>
      <c r="AG13" s="6"/>
    </row>
    <row r="14" spans="1:33" s="5" customFormat="1" ht="17.25" customHeight="1" x14ac:dyDescent="0.25">
      <c r="A14" s="144" t="s">
        <v>29</v>
      </c>
      <c r="B14" s="145"/>
      <c r="C14" s="97">
        <v>115338</v>
      </c>
      <c r="D14" s="104">
        <v>55672</v>
      </c>
      <c r="E14" s="104">
        <v>59666</v>
      </c>
      <c r="F14" s="104">
        <v>780</v>
      </c>
      <c r="G14" s="104">
        <v>519</v>
      </c>
      <c r="H14" s="104">
        <v>261</v>
      </c>
      <c r="I14" s="104">
        <v>90396</v>
      </c>
      <c r="J14" s="23">
        <v>24162</v>
      </c>
      <c r="K14" s="97">
        <v>23117</v>
      </c>
      <c r="L14" s="104">
        <v>7678</v>
      </c>
      <c r="M14" s="104">
        <v>15439</v>
      </c>
      <c r="N14" s="104">
        <v>23098</v>
      </c>
      <c r="O14" s="96">
        <v>19</v>
      </c>
      <c r="Q14" s="19"/>
      <c r="R14" s="19"/>
      <c r="S14" s="19"/>
      <c r="T14" s="19"/>
      <c r="U14" s="19"/>
      <c r="V14"/>
      <c r="W14"/>
      <c r="X14"/>
      <c r="Y14"/>
      <c r="Z14"/>
      <c r="AA14"/>
      <c r="AB14"/>
      <c r="AC14" s="6"/>
      <c r="AD14" s="6"/>
      <c r="AE14" s="6"/>
      <c r="AF14" s="6"/>
      <c r="AG14" s="6"/>
    </row>
    <row r="15" spans="1:33" s="5" customFormat="1" ht="17.25" customHeight="1" x14ac:dyDescent="0.25">
      <c r="A15" s="144" t="s">
        <v>37</v>
      </c>
      <c r="B15" s="145"/>
      <c r="C15" s="97">
        <v>112184</v>
      </c>
      <c r="D15" s="104">
        <v>54096</v>
      </c>
      <c r="E15" s="104">
        <v>58088</v>
      </c>
      <c r="F15" s="104">
        <v>666</v>
      </c>
      <c r="G15" s="104">
        <v>456</v>
      </c>
      <c r="H15" s="104">
        <v>210</v>
      </c>
      <c r="I15" s="104">
        <v>86960</v>
      </c>
      <c r="J15" s="23">
        <v>24558</v>
      </c>
      <c r="K15" s="97">
        <v>22980</v>
      </c>
      <c r="L15" s="104">
        <v>7823</v>
      </c>
      <c r="M15" s="104">
        <v>15157</v>
      </c>
      <c r="N15" s="104">
        <v>22959</v>
      </c>
      <c r="O15" s="96">
        <v>21</v>
      </c>
      <c r="Q15" s="19"/>
      <c r="R15" s="19"/>
      <c r="S15" s="19"/>
      <c r="T15" s="19"/>
      <c r="U15" s="19"/>
      <c r="V15"/>
      <c r="W15"/>
      <c r="X15"/>
      <c r="Y15"/>
      <c r="Z15"/>
      <c r="AA15"/>
      <c r="AB15"/>
      <c r="AC15" s="6"/>
      <c r="AD15" s="6"/>
      <c r="AE15" s="6"/>
      <c r="AF15" s="6"/>
      <c r="AG15" s="6"/>
    </row>
    <row r="16" spans="1:33" s="5" customFormat="1" ht="17.25" customHeight="1" x14ac:dyDescent="0.25">
      <c r="A16" s="144" t="s">
        <v>67</v>
      </c>
      <c r="B16" s="145"/>
      <c r="C16" s="97">
        <v>111078</v>
      </c>
      <c r="D16" s="104">
        <v>53791</v>
      </c>
      <c r="E16" s="104">
        <v>57287</v>
      </c>
      <c r="F16" s="104">
        <v>554</v>
      </c>
      <c r="G16" s="104">
        <v>378</v>
      </c>
      <c r="H16" s="104">
        <v>176</v>
      </c>
      <c r="I16" s="104">
        <v>86047</v>
      </c>
      <c r="J16" s="23">
        <v>24477</v>
      </c>
      <c r="K16" s="97">
        <v>24293</v>
      </c>
      <c r="L16" s="104">
        <v>8316</v>
      </c>
      <c r="M16" s="104">
        <v>15977</v>
      </c>
      <c r="N16" s="104">
        <v>24277</v>
      </c>
      <c r="O16" s="96">
        <v>16</v>
      </c>
      <c r="Q16" s="19"/>
      <c r="R16" s="19"/>
      <c r="S16" s="19"/>
      <c r="T16" s="19"/>
      <c r="U16" s="19"/>
      <c r="V16"/>
      <c r="W16"/>
      <c r="X16"/>
      <c r="Y16"/>
      <c r="Z16"/>
      <c r="AA16"/>
      <c r="AB16"/>
      <c r="AC16" s="6"/>
      <c r="AD16" s="6"/>
      <c r="AE16" s="6"/>
      <c r="AF16" s="6"/>
      <c r="AG16" s="6"/>
    </row>
    <row r="17" spans="1:33" s="5" customFormat="1" ht="17.25" customHeight="1" thickBot="1" x14ac:dyDescent="0.3">
      <c r="A17" s="144" t="s">
        <v>76</v>
      </c>
      <c r="B17" s="145"/>
      <c r="C17" s="17">
        <v>112970</v>
      </c>
      <c r="D17" s="25">
        <v>54475</v>
      </c>
      <c r="E17" s="25">
        <v>58495</v>
      </c>
      <c r="F17" s="25">
        <v>558</v>
      </c>
      <c r="G17" s="25">
        <v>385</v>
      </c>
      <c r="H17" s="25">
        <v>173</v>
      </c>
      <c r="I17" s="25">
        <v>86863</v>
      </c>
      <c r="J17" s="33">
        <v>25549</v>
      </c>
      <c r="K17" s="17">
        <v>23144</v>
      </c>
      <c r="L17" s="25">
        <v>7951</v>
      </c>
      <c r="M17" s="25">
        <v>15193</v>
      </c>
      <c r="N17" s="25">
        <v>23130</v>
      </c>
      <c r="O17" s="32">
        <v>14</v>
      </c>
      <c r="Q17" s="19"/>
      <c r="R17" s="19"/>
      <c r="S17" s="19"/>
      <c r="T17" s="19"/>
      <c r="U17" s="19"/>
      <c r="V17"/>
      <c r="W17"/>
      <c r="X17"/>
      <c r="Y17"/>
      <c r="Z17"/>
      <c r="AA17"/>
      <c r="AB17"/>
      <c r="AC17" s="6"/>
      <c r="AD17" s="6"/>
      <c r="AE17" s="6"/>
      <c r="AF17" s="6"/>
      <c r="AG17" s="6"/>
    </row>
    <row r="18" spans="1:33" s="5" customFormat="1" ht="17.25" customHeight="1" x14ac:dyDescent="0.25">
      <c r="A18" s="146" t="s">
        <v>77</v>
      </c>
      <c r="B18" s="51" t="s">
        <v>39</v>
      </c>
      <c r="C18" s="55">
        <f t="shared" ref="C18:O18" si="0">C17-C16</f>
        <v>1892</v>
      </c>
      <c r="D18" s="56">
        <f t="shared" si="0"/>
        <v>684</v>
      </c>
      <c r="E18" s="56">
        <f t="shared" si="0"/>
        <v>1208</v>
      </c>
      <c r="F18" s="56">
        <f t="shared" si="0"/>
        <v>4</v>
      </c>
      <c r="G18" s="56">
        <f t="shared" si="0"/>
        <v>7</v>
      </c>
      <c r="H18" s="56">
        <f t="shared" si="0"/>
        <v>-3</v>
      </c>
      <c r="I18" s="56">
        <f t="shared" si="0"/>
        <v>816</v>
      </c>
      <c r="J18" s="57">
        <f t="shared" si="0"/>
        <v>1072</v>
      </c>
      <c r="K18" s="55">
        <f t="shared" si="0"/>
        <v>-1149</v>
      </c>
      <c r="L18" s="56">
        <f t="shared" si="0"/>
        <v>-365</v>
      </c>
      <c r="M18" s="56">
        <f t="shared" si="0"/>
        <v>-784</v>
      </c>
      <c r="N18" s="56">
        <f>N17-N16</f>
        <v>-1147</v>
      </c>
      <c r="O18" s="57">
        <f t="shared" si="0"/>
        <v>-2</v>
      </c>
      <c r="Q18"/>
      <c r="R18"/>
      <c r="S18"/>
      <c r="T18"/>
      <c r="U18"/>
      <c r="V18"/>
      <c r="W18"/>
      <c r="X18"/>
      <c r="Y18"/>
      <c r="Z18"/>
      <c r="AA18"/>
      <c r="AB18"/>
    </row>
    <row r="19" spans="1:33" s="5" customFormat="1" ht="17.25" customHeight="1" x14ac:dyDescent="0.25">
      <c r="A19" s="147"/>
      <c r="B19" s="58" t="s">
        <v>40</v>
      </c>
      <c r="C19" s="60">
        <f>C17/C16-1</f>
        <v>1.7033075856605295E-2</v>
      </c>
      <c r="D19" s="61">
        <f t="shared" ref="D19:O19" si="1">D17/D16-1</f>
        <v>1.2715881838969434E-2</v>
      </c>
      <c r="E19" s="61">
        <f t="shared" si="1"/>
        <v>2.1086808525494494E-2</v>
      </c>
      <c r="F19" s="61">
        <f t="shared" si="1"/>
        <v>7.2202166064982976E-3</v>
      </c>
      <c r="G19" s="61">
        <f t="shared" si="1"/>
        <v>1.8518518518518601E-2</v>
      </c>
      <c r="H19" s="61">
        <f t="shared" si="1"/>
        <v>-1.7045454545454586E-2</v>
      </c>
      <c r="I19" s="61">
        <f t="shared" si="1"/>
        <v>9.4831894197358046E-3</v>
      </c>
      <c r="J19" s="62">
        <f t="shared" si="1"/>
        <v>4.3796216856641035E-2</v>
      </c>
      <c r="K19" s="60">
        <f t="shared" si="1"/>
        <v>-4.7297575433252415E-2</v>
      </c>
      <c r="L19" s="61">
        <f t="shared" si="1"/>
        <v>-4.389129389129387E-2</v>
      </c>
      <c r="M19" s="61">
        <f t="shared" si="1"/>
        <v>-4.9070538899668281E-2</v>
      </c>
      <c r="N19" s="61">
        <f t="shared" si="1"/>
        <v>-4.724636487210121E-2</v>
      </c>
      <c r="O19" s="62">
        <f t="shared" si="1"/>
        <v>-0.125</v>
      </c>
      <c r="Q19"/>
      <c r="R19"/>
      <c r="S19"/>
      <c r="T19"/>
      <c r="U19"/>
      <c r="V19"/>
      <c r="W19"/>
      <c r="X19"/>
      <c r="Y19"/>
      <c r="Z19"/>
      <c r="AA19"/>
      <c r="AB19"/>
    </row>
    <row r="20" spans="1:33" s="5" customFormat="1" ht="17.25" customHeight="1" x14ac:dyDescent="0.25">
      <c r="A20" s="184" t="s">
        <v>78</v>
      </c>
      <c r="B20" s="63" t="s">
        <v>39</v>
      </c>
      <c r="C20" s="65">
        <f>C17-C12</f>
        <v>-12484</v>
      </c>
      <c r="D20" s="66">
        <f t="shared" ref="D20:O20" si="2">D17-D12</f>
        <v>-5567</v>
      </c>
      <c r="E20" s="66">
        <f t="shared" si="2"/>
        <v>-6917</v>
      </c>
      <c r="F20" s="66">
        <f t="shared" si="2"/>
        <v>69</v>
      </c>
      <c r="G20" s="66">
        <f t="shared" si="2"/>
        <v>93</v>
      </c>
      <c r="H20" s="66">
        <f t="shared" si="2"/>
        <v>-24</v>
      </c>
      <c r="I20" s="66">
        <f t="shared" si="2"/>
        <v>-14790</v>
      </c>
      <c r="J20" s="67">
        <f t="shared" si="2"/>
        <v>2237</v>
      </c>
      <c r="K20" s="65">
        <f t="shared" si="2"/>
        <v>6131</v>
      </c>
      <c r="L20" s="66">
        <f t="shared" si="2"/>
        <v>2304</v>
      </c>
      <c r="M20" s="66">
        <f t="shared" si="2"/>
        <v>3827</v>
      </c>
      <c r="N20" s="66">
        <f>N17-N12</f>
        <v>6143</v>
      </c>
      <c r="O20" s="67">
        <f t="shared" si="2"/>
        <v>-12</v>
      </c>
      <c r="Q20"/>
      <c r="R20"/>
      <c r="S20"/>
      <c r="T20"/>
      <c r="U20"/>
      <c r="V20"/>
      <c r="W20"/>
      <c r="X20"/>
      <c r="Y20"/>
      <c r="Z20"/>
      <c r="AA20"/>
      <c r="AB20"/>
    </row>
    <row r="21" spans="1:33" s="5" customFormat="1" ht="17.25" customHeight="1" x14ac:dyDescent="0.25">
      <c r="A21" s="147"/>
      <c r="B21" s="58" t="s">
        <v>40</v>
      </c>
      <c r="C21" s="60">
        <f>C17/C12-1</f>
        <v>-9.9510577582221371E-2</v>
      </c>
      <c r="D21" s="61">
        <f t="shared" ref="D21:O21" si="3">D17/D12-1</f>
        <v>-9.2718430432030874E-2</v>
      </c>
      <c r="E21" s="61">
        <f t="shared" si="3"/>
        <v>-0.10574512321898122</v>
      </c>
      <c r="F21" s="61">
        <f t="shared" si="3"/>
        <v>0.14110429447852768</v>
      </c>
      <c r="G21" s="61">
        <f t="shared" si="3"/>
        <v>0.31849315068493156</v>
      </c>
      <c r="H21" s="61">
        <f t="shared" si="3"/>
        <v>-0.12182741116751272</v>
      </c>
      <c r="I21" s="61">
        <f t="shared" si="3"/>
        <v>-0.1454949681760499</v>
      </c>
      <c r="J21" s="62">
        <f t="shared" si="3"/>
        <v>9.5959162663006081E-2</v>
      </c>
      <c r="K21" s="60">
        <f t="shared" si="3"/>
        <v>0.36037148063245761</v>
      </c>
      <c r="L21" s="61">
        <f t="shared" si="3"/>
        <v>0.40800425004427132</v>
      </c>
      <c r="M21" s="61">
        <f t="shared" si="3"/>
        <v>0.33670596515924678</v>
      </c>
      <c r="N21" s="61">
        <f t="shared" si="3"/>
        <v>0.36162948136810513</v>
      </c>
      <c r="O21" s="62">
        <f t="shared" si="3"/>
        <v>-0.46153846153846156</v>
      </c>
      <c r="Q21"/>
      <c r="R21"/>
      <c r="S21"/>
      <c r="T21"/>
      <c r="U21"/>
      <c r="V21"/>
      <c r="W21"/>
      <c r="X21"/>
      <c r="Y21"/>
      <c r="Z21"/>
      <c r="AA21"/>
      <c r="AB21"/>
    </row>
    <row r="22" spans="1:33" s="5" customFormat="1" ht="17.25" customHeight="1" x14ac:dyDescent="0.25">
      <c r="A22" s="184" t="s">
        <v>79</v>
      </c>
      <c r="B22" s="63" t="s">
        <v>39</v>
      </c>
      <c r="C22" s="65">
        <f>C17-C7</f>
        <v>13268</v>
      </c>
      <c r="D22" s="66">
        <f t="shared" ref="D22:M22" si="4">D17-D7</f>
        <v>6576</v>
      </c>
      <c r="E22" s="66">
        <f t="shared" si="4"/>
        <v>6692</v>
      </c>
      <c r="F22" s="66">
        <f t="shared" si="4"/>
        <v>-581</v>
      </c>
      <c r="G22" s="66">
        <f t="shared" si="4"/>
        <v>-350</v>
      </c>
      <c r="H22" s="66">
        <f t="shared" si="4"/>
        <v>-231</v>
      </c>
      <c r="I22" s="66">
        <f t="shared" si="4"/>
        <v>9134</v>
      </c>
      <c r="J22" s="67">
        <f t="shared" si="4"/>
        <v>4715</v>
      </c>
      <c r="K22" s="65">
        <f t="shared" si="4"/>
        <v>5964</v>
      </c>
      <c r="L22" s="66">
        <f t="shared" si="4"/>
        <v>2103</v>
      </c>
      <c r="M22" s="66">
        <f t="shared" si="4"/>
        <v>3861</v>
      </c>
      <c r="N22" s="66">
        <f t="shared" ref="N22:O22" si="5">N17-N7</f>
        <v>6163</v>
      </c>
      <c r="O22" s="66">
        <f t="shared" si="5"/>
        <v>-199</v>
      </c>
      <c r="Q22"/>
      <c r="R22"/>
      <c r="S22"/>
      <c r="T22"/>
      <c r="U22"/>
      <c r="V22"/>
      <c r="W22"/>
      <c r="X22"/>
      <c r="Y22"/>
      <c r="Z22"/>
      <c r="AA22"/>
      <c r="AB22"/>
    </row>
    <row r="23" spans="1:33" s="5" customFormat="1" ht="17.25" customHeight="1" thickBot="1" x14ac:dyDescent="0.3">
      <c r="A23" s="185"/>
      <c r="B23" s="68" t="s">
        <v>40</v>
      </c>
      <c r="C23" s="70">
        <f>C17/C7-1</f>
        <v>0.13307656817315605</v>
      </c>
      <c r="D23" s="71">
        <f t="shared" ref="D23:M23" si="6">D17/D7-1</f>
        <v>0.13728887868222728</v>
      </c>
      <c r="E23" s="71">
        <f t="shared" si="6"/>
        <v>0.12918170762311054</v>
      </c>
      <c r="F23" s="71">
        <f t="shared" si="6"/>
        <v>-0.5100965759438103</v>
      </c>
      <c r="G23" s="71">
        <f t="shared" si="6"/>
        <v>-0.47619047619047616</v>
      </c>
      <c r="H23" s="71">
        <f t="shared" si="6"/>
        <v>-0.57178217821782185</v>
      </c>
      <c r="I23" s="71">
        <f t="shared" si="6"/>
        <v>0.11751083894042114</v>
      </c>
      <c r="J23" s="72">
        <f t="shared" si="6"/>
        <v>0.22631275799174433</v>
      </c>
      <c r="K23" s="70">
        <f t="shared" si="6"/>
        <v>0.34714784633294538</v>
      </c>
      <c r="L23" s="71">
        <f t="shared" si="6"/>
        <v>0.35961012311901497</v>
      </c>
      <c r="M23" s="71">
        <f t="shared" si="6"/>
        <v>0.34071655488881047</v>
      </c>
      <c r="N23" s="71">
        <f>N17/N7-1</f>
        <v>0.36323451405669838</v>
      </c>
      <c r="O23" s="71">
        <f>O17/O7-1</f>
        <v>-0.93427230046948351</v>
      </c>
      <c r="Q23"/>
      <c r="R23"/>
      <c r="S23"/>
      <c r="T23"/>
      <c r="U23"/>
      <c r="V23"/>
      <c r="W23"/>
      <c r="X23"/>
      <c r="Y23"/>
      <c r="Z23"/>
      <c r="AA23"/>
      <c r="AB23"/>
    </row>
    <row r="25" spans="1:33" x14ac:dyDescent="0.25">
      <c r="C25" s="34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33" x14ac:dyDescent="0.25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33" x14ac:dyDescent="0.25">
      <c r="C27" s="34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33" x14ac:dyDescent="0.25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33" x14ac:dyDescent="0.25">
      <c r="C29" s="34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33" x14ac:dyDescent="0.25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33" x14ac:dyDescent="0.25">
      <c r="C31" s="34"/>
    </row>
    <row r="32" spans="1:33" x14ac:dyDescent="0.25">
      <c r="C32" s="34"/>
    </row>
  </sheetData>
  <mergeCells count="33">
    <mergeCell ref="A1:O1"/>
    <mergeCell ref="N5:N6"/>
    <mergeCell ref="O5:O6"/>
    <mergeCell ref="L4:M4"/>
    <mergeCell ref="K4:K6"/>
    <mergeCell ref="A3:B6"/>
    <mergeCell ref="C3:J3"/>
    <mergeCell ref="D5:D6"/>
    <mergeCell ref="E5:E6"/>
    <mergeCell ref="F5:H5"/>
    <mergeCell ref="I5:I6"/>
    <mergeCell ref="J5:J6"/>
    <mergeCell ref="A18:A19"/>
    <mergeCell ref="L5:L6"/>
    <mergeCell ref="M5:M6"/>
    <mergeCell ref="N4:O4"/>
    <mergeCell ref="K3:O3"/>
    <mergeCell ref="A20:A21"/>
    <mergeCell ref="F4:J4"/>
    <mergeCell ref="A22:A23"/>
    <mergeCell ref="D4:E4"/>
    <mergeCell ref="A11:B1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C4:C6"/>
    <mergeCell ref="A17:B17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9:M19 C23:M23 C22:M22 C18:M18 C21:M21 C20:M20 O20 N21:O21 O18 N19:O19 N18 N2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Normal="100" workbookViewId="0">
      <selection sqref="A1:P1"/>
    </sheetView>
  </sheetViews>
  <sheetFormatPr defaultColWidth="9.140625" defaultRowHeight="15" x14ac:dyDescent="0.25"/>
  <cols>
    <col min="1" max="1" width="17" style="22" customWidth="1"/>
    <col min="2" max="6" width="7.7109375" style="22" customWidth="1"/>
    <col min="7" max="9" width="7" style="22" customWidth="1"/>
    <col min="10" max="16" width="7.7109375" style="22" customWidth="1"/>
    <col min="17" max="16384" width="9.140625" style="22"/>
  </cols>
  <sheetData>
    <row r="1" spans="1:23" s="20" customFormat="1" ht="27" customHeight="1" x14ac:dyDescent="0.2">
      <c r="A1" s="206" t="s">
        <v>83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R1" s="47"/>
    </row>
    <row r="2" spans="1:23" s="21" customFormat="1" ht="17.25" customHeight="1" thickBot="1" x14ac:dyDescent="0.3">
      <c r="A2" s="37" t="s">
        <v>41</v>
      </c>
    </row>
    <row r="3" spans="1:23" ht="17.25" customHeight="1" x14ac:dyDescent="0.25">
      <c r="A3" s="188" t="s">
        <v>38</v>
      </c>
      <c r="B3" s="218" t="s">
        <v>52</v>
      </c>
      <c r="C3" s="219"/>
      <c r="D3" s="219"/>
      <c r="E3" s="220"/>
      <c r="F3" s="220"/>
      <c r="G3" s="220"/>
      <c r="H3" s="220"/>
      <c r="I3" s="220"/>
      <c r="J3" s="220"/>
      <c r="K3" s="221"/>
      <c r="L3" s="176" t="s">
        <v>66</v>
      </c>
      <c r="M3" s="191"/>
      <c r="N3" s="191"/>
      <c r="O3" s="191"/>
      <c r="P3" s="192"/>
    </row>
    <row r="4" spans="1:23" ht="17.25" customHeight="1" x14ac:dyDescent="0.25">
      <c r="A4" s="217"/>
      <c r="B4" s="179" t="s">
        <v>28</v>
      </c>
      <c r="C4" s="198" t="s">
        <v>25</v>
      </c>
      <c r="D4" s="199"/>
      <c r="E4" s="182" t="s">
        <v>34</v>
      </c>
      <c r="F4" s="180"/>
      <c r="G4" s="223" t="s">
        <v>35</v>
      </c>
      <c r="H4" s="224"/>
      <c r="I4" s="224"/>
      <c r="J4" s="224"/>
      <c r="K4" s="225"/>
      <c r="L4" s="179" t="s">
        <v>28</v>
      </c>
      <c r="M4" s="182" t="s">
        <v>34</v>
      </c>
      <c r="N4" s="180"/>
      <c r="O4" s="198" t="s">
        <v>35</v>
      </c>
      <c r="P4" s="202"/>
    </row>
    <row r="5" spans="1:23" ht="17.25" customHeight="1" x14ac:dyDescent="0.25">
      <c r="A5" s="217"/>
      <c r="B5" s="181"/>
      <c r="C5" s="207" t="s">
        <v>60</v>
      </c>
      <c r="D5" s="207" t="s">
        <v>61</v>
      </c>
      <c r="E5" s="166" t="s">
        <v>2</v>
      </c>
      <c r="F5" s="166" t="s">
        <v>30</v>
      </c>
      <c r="G5" s="182" t="s">
        <v>49</v>
      </c>
      <c r="H5" s="180"/>
      <c r="I5" s="180"/>
      <c r="J5" s="182" t="s">
        <v>50</v>
      </c>
      <c r="K5" s="228" t="s">
        <v>51</v>
      </c>
      <c r="L5" s="181"/>
      <c r="M5" s="166" t="s">
        <v>2</v>
      </c>
      <c r="N5" s="166" t="s">
        <v>30</v>
      </c>
      <c r="O5" s="182" t="s">
        <v>50</v>
      </c>
      <c r="P5" s="228" t="s">
        <v>53</v>
      </c>
    </row>
    <row r="6" spans="1:23" ht="17.25" customHeight="1" thickBot="1" x14ac:dyDescent="0.3">
      <c r="A6" s="217"/>
      <c r="B6" s="222"/>
      <c r="C6" s="208"/>
      <c r="D6" s="208"/>
      <c r="E6" s="226"/>
      <c r="F6" s="226"/>
      <c r="G6" s="91" t="s">
        <v>1</v>
      </c>
      <c r="H6" s="92" t="s">
        <v>2</v>
      </c>
      <c r="I6" s="92" t="s">
        <v>30</v>
      </c>
      <c r="J6" s="227"/>
      <c r="K6" s="229"/>
      <c r="L6" s="222"/>
      <c r="M6" s="226"/>
      <c r="N6" s="226"/>
      <c r="O6" s="227"/>
      <c r="P6" s="229"/>
    </row>
    <row r="7" spans="1:23" s="5" customFormat="1" ht="17.25" customHeight="1" x14ac:dyDescent="0.25">
      <c r="A7" s="8" t="s">
        <v>10</v>
      </c>
      <c r="B7" s="41">
        <v>112970</v>
      </c>
      <c r="C7" s="137">
        <v>87498</v>
      </c>
      <c r="D7" s="137">
        <v>25472</v>
      </c>
      <c r="E7" s="137">
        <v>54475</v>
      </c>
      <c r="F7" s="137">
        <v>58495</v>
      </c>
      <c r="G7" s="137">
        <v>558</v>
      </c>
      <c r="H7" s="137">
        <v>385</v>
      </c>
      <c r="I7" s="137">
        <v>173</v>
      </c>
      <c r="J7" s="137">
        <v>86863</v>
      </c>
      <c r="K7" s="138">
        <v>25549</v>
      </c>
      <c r="L7" s="41">
        <v>23144</v>
      </c>
      <c r="M7" s="137">
        <v>7951</v>
      </c>
      <c r="N7" s="137">
        <v>15193</v>
      </c>
      <c r="O7" s="137">
        <v>23130</v>
      </c>
      <c r="P7" s="139">
        <v>14</v>
      </c>
      <c r="R7" s="19"/>
      <c r="S7" s="19"/>
      <c r="T7" s="19"/>
      <c r="U7" s="19"/>
      <c r="V7" s="19"/>
      <c r="W7" s="6"/>
    </row>
    <row r="8" spans="1:23" s="5" customFormat="1" ht="17.25" customHeight="1" x14ac:dyDescent="0.25">
      <c r="A8" s="10" t="s">
        <v>11</v>
      </c>
      <c r="B8" s="9">
        <v>14783</v>
      </c>
      <c r="C8" s="16">
        <v>11667</v>
      </c>
      <c r="D8" s="16">
        <v>3116</v>
      </c>
      <c r="E8" s="16">
        <v>7061</v>
      </c>
      <c r="F8" s="16">
        <v>7722</v>
      </c>
      <c r="G8" s="16">
        <v>85</v>
      </c>
      <c r="H8" s="16">
        <v>54</v>
      </c>
      <c r="I8" s="16">
        <v>31</v>
      </c>
      <c r="J8" s="16">
        <v>11580</v>
      </c>
      <c r="K8" s="23">
        <v>3118</v>
      </c>
      <c r="L8" s="9">
        <v>2735</v>
      </c>
      <c r="M8" s="16">
        <v>901</v>
      </c>
      <c r="N8" s="16">
        <v>1834</v>
      </c>
      <c r="O8" s="16">
        <v>2733</v>
      </c>
      <c r="P8" s="96">
        <v>2</v>
      </c>
      <c r="R8" s="19"/>
      <c r="S8" s="19"/>
      <c r="T8" s="19"/>
      <c r="U8" s="19"/>
      <c r="V8" s="19"/>
      <c r="W8" s="6"/>
    </row>
    <row r="9" spans="1:23" s="5" customFormat="1" ht="17.25" customHeight="1" x14ac:dyDescent="0.25">
      <c r="A9" s="10" t="s">
        <v>12</v>
      </c>
      <c r="B9" s="9">
        <v>16840</v>
      </c>
      <c r="C9" s="16">
        <v>13194</v>
      </c>
      <c r="D9" s="16">
        <v>3646</v>
      </c>
      <c r="E9" s="16">
        <v>8165</v>
      </c>
      <c r="F9" s="16">
        <v>8675</v>
      </c>
      <c r="G9" s="16">
        <v>92</v>
      </c>
      <c r="H9" s="16">
        <v>67</v>
      </c>
      <c r="I9" s="16">
        <v>25</v>
      </c>
      <c r="J9" s="16">
        <v>13079</v>
      </c>
      <c r="K9" s="23">
        <v>3669</v>
      </c>
      <c r="L9" s="9">
        <v>3275</v>
      </c>
      <c r="M9" s="16">
        <v>1093</v>
      </c>
      <c r="N9" s="16">
        <v>2182</v>
      </c>
      <c r="O9" s="16">
        <v>3272</v>
      </c>
      <c r="P9" s="96">
        <v>3</v>
      </c>
      <c r="R9" s="19"/>
      <c r="S9" s="19"/>
      <c r="T9" s="19"/>
      <c r="U9" s="19"/>
      <c r="V9" s="19"/>
      <c r="W9" s="6"/>
    </row>
    <row r="10" spans="1:23" s="5" customFormat="1" ht="17.25" customHeight="1" x14ac:dyDescent="0.25">
      <c r="A10" s="10" t="s">
        <v>13</v>
      </c>
      <c r="B10" s="9">
        <v>6540</v>
      </c>
      <c r="C10" s="16">
        <v>4988</v>
      </c>
      <c r="D10" s="16">
        <v>1552</v>
      </c>
      <c r="E10" s="16">
        <v>3179</v>
      </c>
      <c r="F10" s="16">
        <v>3361</v>
      </c>
      <c r="G10" s="16">
        <v>31</v>
      </c>
      <c r="H10" s="16">
        <v>22</v>
      </c>
      <c r="I10" s="16">
        <v>9</v>
      </c>
      <c r="J10" s="16">
        <v>4955</v>
      </c>
      <c r="K10" s="23">
        <v>1554</v>
      </c>
      <c r="L10" s="9">
        <v>1431</v>
      </c>
      <c r="M10" s="16">
        <v>485</v>
      </c>
      <c r="N10" s="16">
        <v>946</v>
      </c>
      <c r="O10" s="16">
        <v>1431</v>
      </c>
      <c r="P10" s="140" t="s">
        <v>32</v>
      </c>
      <c r="R10" s="19"/>
      <c r="S10" s="19"/>
      <c r="T10" s="19"/>
      <c r="U10" s="19"/>
      <c r="V10" s="19"/>
      <c r="W10" s="6"/>
    </row>
    <row r="11" spans="1:23" s="5" customFormat="1" ht="17.25" customHeight="1" x14ac:dyDescent="0.25">
      <c r="A11" s="10" t="s">
        <v>14</v>
      </c>
      <c r="B11" s="9">
        <v>5852</v>
      </c>
      <c r="C11" s="16">
        <v>4560</v>
      </c>
      <c r="D11" s="16">
        <v>1292</v>
      </c>
      <c r="E11" s="16">
        <v>2802</v>
      </c>
      <c r="F11" s="16">
        <v>3050</v>
      </c>
      <c r="G11" s="16">
        <v>37</v>
      </c>
      <c r="H11" s="16">
        <v>27</v>
      </c>
      <c r="I11" s="16">
        <v>10</v>
      </c>
      <c r="J11" s="16">
        <v>4519</v>
      </c>
      <c r="K11" s="23">
        <v>1296</v>
      </c>
      <c r="L11" s="9">
        <v>1207</v>
      </c>
      <c r="M11" s="16">
        <v>406</v>
      </c>
      <c r="N11" s="16">
        <v>801</v>
      </c>
      <c r="O11" s="16">
        <v>1206</v>
      </c>
      <c r="P11" s="96">
        <v>1</v>
      </c>
      <c r="R11" s="19"/>
      <c r="S11" s="19"/>
      <c r="T11" s="19"/>
      <c r="U11" s="19"/>
      <c r="V11" s="19"/>
      <c r="W11" s="6"/>
    </row>
    <row r="12" spans="1:23" s="5" customFormat="1" ht="17.25" customHeight="1" x14ac:dyDescent="0.25">
      <c r="A12" s="10" t="s">
        <v>15</v>
      </c>
      <c r="B12" s="9">
        <v>2755</v>
      </c>
      <c r="C12" s="16">
        <v>2087</v>
      </c>
      <c r="D12" s="16">
        <v>668</v>
      </c>
      <c r="E12" s="16">
        <v>1288</v>
      </c>
      <c r="F12" s="16">
        <v>1467</v>
      </c>
      <c r="G12" s="16">
        <v>26</v>
      </c>
      <c r="H12" s="16">
        <v>17</v>
      </c>
      <c r="I12" s="16">
        <v>9</v>
      </c>
      <c r="J12" s="16">
        <v>2058</v>
      </c>
      <c r="K12" s="23">
        <v>671</v>
      </c>
      <c r="L12" s="9">
        <v>517</v>
      </c>
      <c r="M12" s="16">
        <v>182</v>
      </c>
      <c r="N12" s="16">
        <v>335</v>
      </c>
      <c r="O12" s="16">
        <v>515</v>
      </c>
      <c r="P12" s="96">
        <v>2</v>
      </c>
      <c r="R12" s="19"/>
      <c r="S12" s="19"/>
      <c r="T12" s="19"/>
      <c r="U12" s="19"/>
      <c r="V12" s="19"/>
      <c r="W12" s="6"/>
    </row>
    <row r="13" spans="1:23" s="5" customFormat="1" ht="17.25" customHeight="1" x14ac:dyDescent="0.25">
      <c r="A13" s="10" t="s">
        <v>16</v>
      </c>
      <c r="B13" s="9">
        <v>8345</v>
      </c>
      <c r="C13" s="16">
        <v>6217</v>
      </c>
      <c r="D13" s="16">
        <v>2128</v>
      </c>
      <c r="E13" s="16">
        <v>4020</v>
      </c>
      <c r="F13" s="16">
        <v>4325</v>
      </c>
      <c r="G13" s="16">
        <v>28</v>
      </c>
      <c r="H13" s="16">
        <v>16</v>
      </c>
      <c r="I13" s="16">
        <v>12</v>
      </c>
      <c r="J13" s="16">
        <v>6181</v>
      </c>
      <c r="K13" s="23">
        <v>2136</v>
      </c>
      <c r="L13" s="9">
        <v>1795</v>
      </c>
      <c r="M13" s="16">
        <v>665</v>
      </c>
      <c r="N13" s="16">
        <v>1130</v>
      </c>
      <c r="O13" s="16">
        <v>1794</v>
      </c>
      <c r="P13" s="96">
        <v>1</v>
      </c>
      <c r="R13" s="19"/>
      <c r="S13" s="19"/>
      <c r="T13" s="19"/>
      <c r="U13" s="19"/>
      <c r="V13" s="19"/>
      <c r="W13" s="6"/>
    </row>
    <row r="14" spans="1:23" s="5" customFormat="1" ht="17.25" customHeight="1" x14ac:dyDescent="0.25">
      <c r="A14" s="10" t="s">
        <v>17</v>
      </c>
      <c r="B14" s="9">
        <v>4671</v>
      </c>
      <c r="C14" s="16">
        <v>3547</v>
      </c>
      <c r="D14" s="16">
        <v>1124</v>
      </c>
      <c r="E14" s="16">
        <v>2197</v>
      </c>
      <c r="F14" s="16">
        <v>2474</v>
      </c>
      <c r="G14" s="16">
        <v>21</v>
      </c>
      <c r="H14" s="16">
        <v>16</v>
      </c>
      <c r="I14" s="16">
        <v>5</v>
      </c>
      <c r="J14" s="16">
        <v>3524</v>
      </c>
      <c r="K14" s="23">
        <v>1126</v>
      </c>
      <c r="L14" s="9">
        <v>975</v>
      </c>
      <c r="M14" s="16">
        <v>337</v>
      </c>
      <c r="N14" s="16">
        <v>638</v>
      </c>
      <c r="O14" s="16">
        <v>975</v>
      </c>
      <c r="P14" s="140" t="s">
        <v>32</v>
      </c>
      <c r="R14" s="19"/>
      <c r="S14" s="19"/>
      <c r="T14" s="19"/>
      <c r="U14" s="19"/>
      <c r="V14" s="19"/>
      <c r="W14" s="6"/>
    </row>
    <row r="15" spans="1:23" s="5" customFormat="1" ht="17.25" customHeight="1" x14ac:dyDescent="0.25">
      <c r="A15" s="10" t="s">
        <v>18</v>
      </c>
      <c r="B15" s="9">
        <v>5512</v>
      </c>
      <c r="C15" s="16">
        <v>4275</v>
      </c>
      <c r="D15" s="16">
        <v>1237</v>
      </c>
      <c r="E15" s="16">
        <v>2725</v>
      </c>
      <c r="F15" s="16">
        <v>2787</v>
      </c>
      <c r="G15" s="16">
        <v>28</v>
      </c>
      <c r="H15" s="16">
        <v>23</v>
      </c>
      <c r="I15" s="16">
        <v>5</v>
      </c>
      <c r="J15" s="16">
        <v>4245</v>
      </c>
      <c r="K15" s="23">
        <v>1239</v>
      </c>
      <c r="L15" s="9">
        <v>1220</v>
      </c>
      <c r="M15" s="16">
        <v>432</v>
      </c>
      <c r="N15" s="16">
        <v>788</v>
      </c>
      <c r="O15" s="16">
        <v>1220</v>
      </c>
      <c r="P15" s="140" t="s">
        <v>32</v>
      </c>
      <c r="R15" s="19"/>
      <c r="S15" s="19"/>
      <c r="T15" s="19"/>
      <c r="U15" s="19"/>
      <c r="V15" s="19"/>
      <c r="W15" s="6"/>
    </row>
    <row r="16" spans="1:23" s="5" customFormat="1" ht="17.25" customHeight="1" x14ac:dyDescent="0.25">
      <c r="A16" s="10" t="s">
        <v>19</v>
      </c>
      <c r="B16" s="9">
        <v>5380</v>
      </c>
      <c r="C16" s="16">
        <v>4270</v>
      </c>
      <c r="D16" s="16">
        <v>1110</v>
      </c>
      <c r="E16" s="16">
        <v>2594</v>
      </c>
      <c r="F16" s="16">
        <v>2786</v>
      </c>
      <c r="G16" s="16">
        <v>16</v>
      </c>
      <c r="H16" s="16">
        <v>12</v>
      </c>
      <c r="I16" s="16">
        <v>4</v>
      </c>
      <c r="J16" s="16">
        <v>4251</v>
      </c>
      <c r="K16" s="23">
        <v>1113</v>
      </c>
      <c r="L16" s="9">
        <v>1037</v>
      </c>
      <c r="M16" s="16">
        <v>359</v>
      </c>
      <c r="N16" s="16">
        <v>678</v>
      </c>
      <c r="O16" s="16">
        <v>1036</v>
      </c>
      <c r="P16" s="96">
        <v>1</v>
      </c>
      <c r="R16" s="19"/>
      <c r="S16" s="19"/>
      <c r="T16" s="19"/>
      <c r="U16" s="19"/>
      <c r="V16" s="19"/>
      <c r="W16" s="6"/>
    </row>
    <row r="17" spans="1:23" s="5" customFormat="1" ht="17.25" customHeight="1" x14ac:dyDescent="0.25">
      <c r="A17" s="10" t="s">
        <v>20</v>
      </c>
      <c r="B17" s="9">
        <v>5140</v>
      </c>
      <c r="C17" s="16">
        <v>4062</v>
      </c>
      <c r="D17" s="16">
        <v>1078</v>
      </c>
      <c r="E17" s="16">
        <v>2476</v>
      </c>
      <c r="F17" s="16">
        <v>2664</v>
      </c>
      <c r="G17" s="16">
        <v>34</v>
      </c>
      <c r="H17" s="16">
        <v>21</v>
      </c>
      <c r="I17" s="16">
        <v>13</v>
      </c>
      <c r="J17" s="16">
        <v>4023</v>
      </c>
      <c r="K17" s="23">
        <v>1083</v>
      </c>
      <c r="L17" s="9">
        <v>1064</v>
      </c>
      <c r="M17" s="16">
        <v>374</v>
      </c>
      <c r="N17" s="16">
        <v>690</v>
      </c>
      <c r="O17" s="16">
        <v>1064</v>
      </c>
      <c r="P17" s="140" t="s">
        <v>32</v>
      </c>
      <c r="R17" s="19"/>
      <c r="S17" s="19"/>
      <c r="T17" s="19"/>
      <c r="U17" s="19"/>
      <c r="V17" s="19"/>
      <c r="W17" s="6"/>
    </row>
    <row r="18" spans="1:23" ht="17.25" customHeight="1" x14ac:dyDescent="0.25">
      <c r="A18" s="10" t="s">
        <v>21</v>
      </c>
      <c r="B18" s="9">
        <v>13250</v>
      </c>
      <c r="C18" s="16">
        <v>10329</v>
      </c>
      <c r="D18" s="16">
        <v>2921</v>
      </c>
      <c r="E18" s="16">
        <v>6431</v>
      </c>
      <c r="F18" s="16">
        <v>6819</v>
      </c>
      <c r="G18" s="16">
        <v>71</v>
      </c>
      <c r="H18" s="16">
        <v>47</v>
      </c>
      <c r="I18" s="16">
        <v>24</v>
      </c>
      <c r="J18" s="16">
        <v>10255</v>
      </c>
      <c r="K18" s="23">
        <v>2924</v>
      </c>
      <c r="L18" s="9">
        <v>2807</v>
      </c>
      <c r="M18" s="16">
        <v>958</v>
      </c>
      <c r="N18" s="16">
        <v>1849</v>
      </c>
      <c r="O18" s="16">
        <v>2805</v>
      </c>
      <c r="P18" s="141">
        <v>2</v>
      </c>
      <c r="R18" s="19"/>
      <c r="S18" s="19"/>
      <c r="T18" s="19"/>
      <c r="U18" s="19"/>
      <c r="V18" s="19"/>
      <c r="W18" s="6"/>
    </row>
    <row r="19" spans="1:23" ht="17.25" customHeight="1" x14ac:dyDescent="0.25">
      <c r="A19" s="10" t="s">
        <v>22</v>
      </c>
      <c r="B19" s="9">
        <v>6466</v>
      </c>
      <c r="C19" s="16">
        <v>4804</v>
      </c>
      <c r="D19" s="16">
        <v>1662</v>
      </c>
      <c r="E19" s="16">
        <v>3105</v>
      </c>
      <c r="F19" s="16">
        <v>3361</v>
      </c>
      <c r="G19" s="16">
        <v>27</v>
      </c>
      <c r="H19" s="16">
        <v>20</v>
      </c>
      <c r="I19" s="16">
        <v>7</v>
      </c>
      <c r="J19" s="16">
        <v>4769</v>
      </c>
      <c r="K19" s="23">
        <v>1670</v>
      </c>
      <c r="L19" s="9">
        <v>1475</v>
      </c>
      <c r="M19" s="16">
        <v>516</v>
      </c>
      <c r="N19" s="16">
        <v>959</v>
      </c>
      <c r="O19" s="16">
        <v>1474</v>
      </c>
      <c r="P19" s="141">
        <v>1</v>
      </c>
      <c r="R19" s="19"/>
      <c r="S19" s="19"/>
      <c r="T19" s="19"/>
      <c r="U19" s="19"/>
      <c r="V19" s="19"/>
      <c r="W19" s="6"/>
    </row>
    <row r="20" spans="1:23" ht="17.25" customHeight="1" x14ac:dyDescent="0.25">
      <c r="A20" s="10" t="s">
        <v>23</v>
      </c>
      <c r="B20" s="9">
        <v>5829</v>
      </c>
      <c r="C20" s="16">
        <v>4358</v>
      </c>
      <c r="D20" s="16">
        <v>1471</v>
      </c>
      <c r="E20" s="16">
        <v>2757</v>
      </c>
      <c r="F20" s="16">
        <v>3072</v>
      </c>
      <c r="G20" s="16">
        <v>16</v>
      </c>
      <c r="H20" s="16">
        <v>12</v>
      </c>
      <c r="I20" s="16">
        <v>4</v>
      </c>
      <c r="J20" s="16">
        <v>4340</v>
      </c>
      <c r="K20" s="23">
        <v>1473</v>
      </c>
      <c r="L20" s="9">
        <v>1298</v>
      </c>
      <c r="M20" s="16">
        <v>454</v>
      </c>
      <c r="N20" s="16">
        <v>844</v>
      </c>
      <c r="O20" s="16">
        <v>1297</v>
      </c>
      <c r="P20" s="141">
        <v>1</v>
      </c>
      <c r="R20" s="19"/>
      <c r="S20" s="19"/>
      <c r="T20" s="19"/>
      <c r="U20" s="19"/>
      <c r="V20" s="19"/>
      <c r="W20" s="6"/>
    </row>
    <row r="21" spans="1:23" ht="19.5" customHeight="1" thickBot="1" x14ac:dyDescent="0.3">
      <c r="A21" s="11" t="s">
        <v>24</v>
      </c>
      <c r="B21" s="17">
        <v>11607</v>
      </c>
      <c r="C21" s="25">
        <v>9140</v>
      </c>
      <c r="D21" s="25">
        <v>2467</v>
      </c>
      <c r="E21" s="25">
        <v>5675</v>
      </c>
      <c r="F21" s="25">
        <v>5932</v>
      </c>
      <c r="G21" s="25">
        <v>46</v>
      </c>
      <c r="H21" s="25">
        <v>31</v>
      </c>
      <c r="I21" s="25">
        <v>15</v>
      </c>
      <c r="J21" s="25">
        <v>9084</v>
      </c>
      <c r="K21" s="33">
        <v>2477</v>
      </c>
      <c r="L21" s="17">
        <v>2308</v>
      </c>
      <c r="M21" s="25">
        <v>789</v>
      </c>
      <c r="N21" s="25">
        <v>1519</v>
      </c>
      <c r="O21" s="25">
        <v>2308</v>
      </c>
      <c r="P21" s="142" t="s">
        <v>32</v>
      </c>
      <c r="R21" s="19"/>
      <c r="S21" s="19"/>
      <c r="T21" s="19"/>
      <c r="U21" s="19"/>
      <c r="V21" s="19"/>
      <c r="W21" s="6"/>
    </row>
    <row r="22" spans="1:23" x14ac:dyDescent="0.25">
      <c r="J22" s="14"/>
      <c r="K22" s="14"/>
      <c r="P22" s="19"/>
    </row>
    <row r="23" spans="1:23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/>
    </row>
    <row r="24" spans="1:23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</sheetData>
  <sortState ref="H257:N341">
    <sortCondition ref="H257:H341"/>
  </sortState>
  <mergeCells count="22">
    <mergeCell ref="K5:K6"/>
    <mergeCell ref="M5:M6"/>
    <mergeCell ref="N5:N6"/>
    <mergeCell ref="C4:D4"/>
    <mergeCell ref="C5:C6"/>
    <mergeCell ref="D5:D6"/>
    <mergeCell ref="A1:P1"/>
    <mergeCell ref="A3:A6"/>
    <mergeCell ref="B3:K3"/>
    <mergeCell ref="L3:P3"/>
    <mergeCell ref="B4:B6"/>
    <mergeCell ref="E4:F4"/>
    <mergeCell ref="G4:K4"/>
    <mergeCell ref="L4:L6"/>
    <mergeCell ref="M4:N4"/>
    <mergeCell ref="O4:P4"/>
    <mergeCell ref="E5:E6"/>
    <mergeCell ref="O5:O6"/>
    <mergeCell ref="P5:P6"/>
    <mergeCell ref="F5:F6"/>
    <mergeCell ref="G5:I5"/>
    <mergeCell ref="J5:J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OBSAH</vt:lpstr>
      <vt:lpstr>ZNAČKY</vt:lpstr>
      <vt:lpstr>2.1.1</vt:lpstr>
      <vt:lpstr>2.1.2</vt:lpstr>
      <vt:lpstr>2.1.3</vt:lpstr>
      <vt:lpstr>2.1.4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kasparova3676</cp:lastModifiedBy>
  <cp:lastPrinted>2020-08-21T00:04:09Z</cp:lastPrinted>
  <dcterms:created xsi:type="dcterms:W3CDTF">2017-08-18T09:41:49Z</dcterms:created>
  <dcterms:modified xsi:type="dcterms:W3CDTF">2021-08-26T14:55:07Z</dcterms:modified>
</cp:coreProperties>
</file>