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1985" windowHeight="11640"/>
  </bookViews>
  <sheets>
    <sheet name="6-9" sheetId="1" r:id="rId1"/>
  </sheets>
  <definedNames>
    <definedName name="_xlnm.Print_Area" localSheetId="0">'6-9'!$A$1:$T$27</definedName>
  </definedNames>
  <calcPr calcId="145621"/>
</workbook>
</file>

<file path=xl/calcChain.xml><?xml version="1.0" encoding="utf-8"?>
<calcChain xmlns="http://schemas.openxmlformats.org/spreadsheetml/2006/main">
  <c r="R8" i="1"/>
  <c r="R7"/>
  <c r="Q8"/>
  <c r="Q7"/>
  <c r="V12"/>
  <c r="W18"/>
  <c r="X18"/>
  <c r="Y18"/>
  <c r="Z18"/>
  <c r="AA18"/>
  <c r="AB18"/>
  <c r="W21"/>
  <c r="X21"/>
  <c r="Y21"/>
  <c r="Z21"/>
  <c r="AA21"/>
  <c r="AB21"/>
</calcChain>
</file>

<file path=xl/sharedStrings.xml><?xml version="1.0" encoding="utf-8"?>
<sst xmlns="http://schemas.openxmlformats.org/spreadsheetml/2006/main" count="61" uniqueCount="39">
  <si>
    <t>SOUDNICTVÍ, KRIMINALITA</t>
  </si>
  <si>
    <t>JUSTICE, CRIME</t>
  </si>
  <si>
    <t>6 - 9. Odsouzení podle jednotlivých typů věznic (stav k 31. 12.)</t>
  </si>
  <si>
    <t xml:space="preserve">         Convicted persons: by prison category: 31 December </t>
  </si>
  <si>
    <t xml:space="preserve">Pramen: Generální ředitelství Vězeňské služby ČR,
              evidence odsouzených a obviněných osob
              ve věznicích a vazebních věznicích </t>
  </si>
  <si>
    <t>Celkem</t>
  </si>
  <si>
    <t>ženy</t>
  </si>
  <si>
    <t>Total</t>
  </si>
  <si>
    <t>Women</t>
  </si>
  <si>
    <t>muži</t>
  </si>
  <si>
    <t>Men</t>
  </si>
  <si>
    <t>v tom:</t>
  </si>
  <si>
    <t>s dohledem</t>
  </si>
  <si>
    <t xml:space="preserve"> Open prison</t>
  </si>
  <si>
    <t>s dozorem</t>
  </si>
  <si>
    <t xml:space="preserve"> Prison under</t>
  </si>
  <si>
    <t xml:space="preserve">     supervision</t>
  </si>
  <si>
    <t>s ostrahou</t>
  </si>
  <si>
    <t xml:space="preserve"> Prison espec.</t>
  </si>
  <si>
    <t xml:space="preserve"> guarded</t>
  </si>
  <si>
    <t xml:space="preserve">se zvýšenou </t>
  </si>
  <si>
    <t xml:space="preserve"> Top security</t>
  </si>
  <si>
    <t xml:space="preserve">       ostrahou</t>
  </si>
  <si>
    <t xml:space="preserve">    prison</t>
  </si>
  <si>
    <t>mladiství</t>
  </si>
  <si>
    <t xml:space="preserve">  (novelizován zákon 169/1999 o výkonu trestu)</t>
  </si>
  <si>
    <t xml:space="preserve">  (Sentence Serving Act 169/1999 was amended)</t>
  </si>
  <si>
    <r>
      <t xml:space="preserve">Odsouzení ve
 věznicích </t>
    </r>
    <r>
      <rPr>
        <vertAlign val="superscript"/>
        <sz val="8"/>
        <rFont val="Arial CE"/>
        <family val="2"/>
        <charset val="238"/>
      </rPr>
      <t>1)</t>
    </r>
    <r>
      <rPr>
        <i/>
        <sz val="8"/>
        <rFont val="Arial CE"/>
        <family val="2"/>
        <charset val="238"/>
      </rPr>
      <t/>
    </r>
  </si>
  <si>
    <r>
      <t xml:space="preserve">Convicted persons 
in prisons </t>
    </r>
    <r>
      <rPr>
        <i/>
        <vertAlign val="superscript"/>
        <sz val="8"/>
        <rFont val="Arial CE"/>
        <family val="2"/>
        <charset val="238"/>
      </rPr>
      <t xml:space="preserve"> 1)</t>
    </r>
  </si>
  <si>
    <r>
      <t xml:space="preserve"> Juveniles</t>
    </r>
    <r>
      <rPr>
        <i/>
        <vertAlign val="superscript"/>
        <sz val="8"/>
        <rFont val="Arial CE"/>
        <family val="2"/>
        <charset val="238"/>
      </rPr>
      <t>2)</t>
    </r>
  </si>
  <si>
    <r>
      <t xml:space="preserve">1) </t>
    </r>
    <r>
      <rPr>
        <sz val="8"/>
        <rFont val="Arial CE"/>
        <family val="2"/>
        <charset val="238"/>
      </rPr>
      <t xml:space="preserve"> typ věznice je dán mírou vnější ostrahy,
    zajištěním bezpečnosti a způsobem
    uplatňování resocializačních programů</t>
    </r>
  </si>
  <si>
    <r>
      <t xml:space="preserve">2) </t>
    </r>
    <r>
      <rPr>
        <sz val="8"/>
        <rFont val="Arial CE"/>
        <family val="2"/>
        <charset val="238"/>
      </rPr>
      <t>osoby od 15. do 19. roku a nad 19. let rozhodnutím soudu</t>
    </r>
  </si>
  <si>
    <r>
      <t xml:space="preserve">2) </t>
    </r>
    <r>
      <rPr>
        <i/>
        <sz val="8"/>
        <rFont val="Arial CE"/>
        <family val="2"/>
        <charset val="238"/>
      </rPr>
      <t>Juveniles 15-19 years old and 19+ by court decision</t>
    </r>
  </si>
  <si>
    <r>
      <t>2)</t>
    </r>
    <r>
      <rPr>
        <i/>
        <sz val="8"/>
        <rFont val="Arial CE"/>
        <family val="2"/>
        <charset val="238"/>
      </rPr>
      <t>Juveniles 15-19 years old and 19+ by court decision</t>
    </r>
  </si>
  <si>
    <t xml:space="preserve">   (Sentence Serving Act 169/1999 was amended)</t>
  </si>
  <si>
    <t xml:space="preserve">               Source: General Directorate of the Prison Service
                             of the Czech Republic, registry of convicted 
                             and accused persons in prisons and custody </t>
  </si>
  <si>
    <r>
      <rPr>
        <i/>
        <vertAlign val="superscript"/>
        <sz val="8"/>
        <rFont val="Arial CE"/>
        <charset val="238"/>
      </rPr>
      <t>1)</t>
    </r>
    <r>
      <rPr>
        <i/>
        <sz val="8"/>
        <rFont val="Arial CE"/>
        <charset val="238"/>
      </rPr>
      <t xml:space="preserve"> The type of prison is determined by the degree of 
    security and rehabilitation schemes applied</t>
    </r>
  </si>
  <si>
    <t xml:space="preserve">    (Sentence Serving Act 169/1999 was amended)</t>
  </si>
  <si>
    <r>
      <rPr>
        <i/>
        <vertAlign val="superscript"/>
        <sz val="8"/>
        <rFont val="Arial CE"/>
        <charset val="238"/>
      </rPr>
      <t>2)</t>
    </r>
    <r>
      <rPr>
        <i/>
        <sz val="8"/>
        <rFont val="Arial CE"/>
        <charset val="238"/>
      </rPr>
      <t>Juveniles 15-19 years old and 19+ by court decision</t>
    </r>
  </si>
</sst>
</file>

<file path=xl/styles.xml><?xml version="1.0" encoding="utf-8"?>
<styleSheet xmlns="http://schemas.openxmlformats.org/spreadsheetml/2006/main">
  <numFmts count="3">
    <numFmt numFmtId="164" formatCode="#,##0&quot;  &quot;"/>
    <numFmt numFmtId="165" formatCode="#,##0.0&quot;  &quot;"/>
    <numFmt numFmtId="173" formatCode="0.0"/>
  </numFmts>
  <fonts count="3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vertAlign val="superscript"/>
      <sz val="8"/>
      <name val="Arial CE"/>
      <family val="2"/>
      <charset val="238"/>
    </font>
    <font>
      <i/>
      <vertAlign val="superscript"/>
      <sz val="8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i/>
      <sz val="8"/>
      <name val="Arial CE"/>
      <charset val="238"/>
    </font>
    <font>
      <i/>
      <vertAlign val="superscript"/>
      <sz val="8"/>
      <name val="Arial CE"/>
      <charset val="238"/>
    </font>
    <font>
      <sz val="10"/>
      <name val="Arial CE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" fillId="18" borderId="6" applyNumberFormat="0" applyFont="0" applyAlignment="0" applyProtection="0"/>
    <xf numFmtId="0" fontId="12" fillId="0" borderId="7" applyNumberFormat="0" applyFill="0" applyAlignment="0" applyProtection="0"/>
    <xf numFmtId="0" fontId="1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9" borderId="8" applyNumberFormat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73">
    <xf numFmtId="0" fontId="0" fillId="0" borderId="0" xfId="0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1" fillId="0" borderId="0" xfId="0" applyFont="1"/>
    <xf numFmtId="0" fontId="22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6" fillId="0" borderId="12" xfId="0" applyFont="1" applyBorder="1" applyAlignment="1">
      <alignment wrapText="1"/>
    </xf>
    <xf numFmtId="0" fontId="26" fillId="0" borderId="12" xfId="0" applyFont="1" applyBorder="1" applyAlignment="1">
      <alignment horizontal="center"/>
    </xf>
    <xf numFmtId="164" fontId="26" fillId="0" borderId="12" xfId="0" applyNumberFormat="1" applyFont="1" applyBorder="1"/>
    <xf numFmtId="0" fontId="27" fillId="0" borderId="13" xfId="0" applyFont="1" applyBorder="1" applyAlignment="1">
      <alignment wrapText="1"/>
    </xf>
    <xf numFmtId="0" fontId="27" fillId="0" borderId="12" xfId="0" applyFont="1" applyBorder="1" applyAlignment="1">
      <alignment horizontal="left" indent="1"/>
    </xf>
    <xf numFmtId="0" fontId="26" fillId="0" borderId="14" xfId="0" applyFont="1" applyBorder="1" applyAlignment="1">
      <alignment vertical="center"/>
    </xf>
    <xf numFmtId="0" fontId="26" fillId="0" borderId="14" xfId="0" applyFont="1" applyBorder="1" applyAlignment="1">
      <alignment horizontal="center" wrapText="1"/>
    </xf>
    <xf numFmtId="164" fontId="26" fillId="0" borderId="14" xfId="0" applyNumberFormat="1" applyFont="1" applyBorder="1"/>
    <xf numFmtId="0" fontId="27" fillId="0" borderId="14" xfId="0" applyFont="1" applyBorder="1" applyAlignment="1">
      <alignment horizontal="left" indent="1"/>
    </xf>
    <xf numFmtId="0" fontId="22" fillId="0" borderId="14" xfId="0" applyFont="1" applyBorder="1" applyAlignment="1">
      <alignment vertical="top"/>
    </xf>
    <xf numFmtId="0" fontId="22" fillId="0" borderId="14" xfId="0" applyFont="1" applyBorder="1" applyAlignment="1">
      <alignment horizontal="center"/>
    </xf>
    <xf numFmtId="164" fontId="22" fillId="0" borderId="14" xfId="0" applyNumberFormat="1" applyFont="1" applyBorder="1"/>
    <xf numFmtId="0" fontId="0" fillId="0" borderId="14" xfId="0" applyBorder="1" applyAlignment="1">
      <alignment horizontal="left"/>
    </xf>
    <xf numFmtId="0" fontId="0" fillId="0" borderId="14" xfId="0" applyBorder="1" applyAlignment="1">
      <alignment horizontal="left" indent="1"/>
    </xf>
    <xf numFmtId="0" fontId="23" fillId="0" borderId="14" xfId="0" applyFont="1" applyBorder="1" applyAlignment="1">
      <alignment horizontal="left" indent="1"/>
    </xf>
    <xf numFmtId="0" fontId="22" fillId="0" borderId="14" xfId="0" applyFont="1" applyBorder="1" applyAlignment="1">
      <alignment horizontal="center" wrapText="1"/>
    </xf>
    <xf numFmtId="0" fontId="22" fillId="0" borderId="14" xfId="0" applyFont="1" applyBorder="1" applyAlignment="1">
      <alignment horizontal="left" indent="1"/>
    </xf>
    <xf numFmtId="0" fontId="23" fillId="0" borderId="14" xfId="0" applyFont="1" applyBorder="1" applyAlignment="1">
      <alignment horizontal="left"/>
    </xf>
    <xf numFmtId="164" fontId="22" fillId="0" borderId="14" xfId="0" applyNumberFormat="1" applyFont="1" applyFill="1" applyBorder="1"/>
    <xf numFmtId="0" fontId="23" fillId="0" borderId="14" xfId="0" applyFont="1" applyBorder="1" applyAlignment="1">
      <alignment horizontal="left" wrapText="1"/>
    </xf>
    <xf numFmtId="0" fontId="22" fillId="0" borderId="14" xfId="0" applyFont="1" applyBorder="1" applyAlignment="1">
      <alignment horizontal="left" wrapText="1" indent="1"/>
    </xf>
    <xf numFmtId="0" fontId="22" fillId="0" borderId="14" xfId="0" applyFont="1" applyBorder="1" applyAlignment="1"/>
    <xf numFmtId="164" fontId="22" fillId="0" borderId="15" xfId="0" applyNumberFormat="1" applyFont="1" applyBorder="1"/>
    <xf numFmtId="0" fontId="23" fillId="0" borderId="15" xfId="0" applyFont="1" applyBorder="1" applyAlignment="1">
      <alignment horizontal="left"/>
    </xf>
    <xf numFmtId="0" fontId="23" fillId="0" borderId="15" xfId="0" applyFont="1" applyBorder="1" applyAlignment="1">
      <alignment horizontal="left" indent="1"/>
    </xf>
    <xf numFmtId="0" fontId="22" fillId="0" borderId="16" xfId="0" applyFont="1" applyBorder="1" applyAlignment="1">
      <alignment horizontal="center" wrapText="1"/>
    </xf>
    <xf numFmtId="164" fontId="22" fillId="0" borderId="16" xfId="0" applyNumberFormat="1" applyFont="1" applyBorder="1"/>
    <xf numFmtId="0" fontId="23" fillId="0" borderId="16" xfId="0" applyFont="1" applyBorder="1" applyAlignment="1">
      <alignment horizontal="left" indent="1"/>
    </xf>
    <xf numFmtId="164" fontId="0" fillId="0" borderId="0" xfId="0" applyNumberFormat="1"/>
    <xf numFmtId="0" fontId="0" fillId="0" borderId="0" xfId="0" applyFill="1" applyAlignment="1"/>
    <xf numFmtId="0" fontId="25" fillId="24" borderId="0" xfId="0" applyFont="1" applyFill="1" applyAlignment="1" applyProtection="1">
      <alignment horizontal="left" indent="2"/>
      <protection locked="0"/>
    </xf>
    <xf numFmtId="0" fontId="22" fillId="0" borderId="0" xfId="0" applyFont="1" applyFill="1" applyAlignment="1" applyProtection="1">
      <protection locked="0"/>
    </xf>
    <xf numFmtId="0" fontId="23" fillId="0" borderId="0" xfId="0" applyFont="1" applyAlignment="1">
      <alignment horizontal="left" indent="2"/>
    </xf>
    <xf numFmtId="164" fontId="27" fillId="0" borderId="14" xfId="0" applyNumberFormat="1" applyFont="1" applyBorder="1" applyAlignment="1">
      <alignment vertical="center" wrapText="1"/>
    </xf>
    <xf numFmtId="0" fontId="25" fillId="0" borderId="0" xfId="0" applyFont="1" applyAlignment="1">
      <alignment horizontal="left" indent="2"/>
    </xf>
    <xf numFmtId="0" fontId="23" fillId="0" borderId="0" xfId="0" applyFont="1" applyBorder="1" applyAlignment="1">
      <alignment horizontal="left" vertical="top"/>
    </xf>
    <xf numFmtId="0" fontId="30" fillId="0" borderId="0" xfId="0" applyFont="1" applyBorder="1" applyAlignment="1"/>
    <xf numFmtId="164" fontId="0" fillId="0" borderId="0" xfId="0" applyNumberFormat="1" applyFont="1"/>
    <xf numFmtId="164" fontId="26" fillId="0" borderId="14" xfId="0" applyNumberFormat="1" applyFont="1" applyFill="1" applyBorder="1"/>
    <xf numFmtId="164" fontId="26" fillId="0" borderId="13" xfId="0" applyNumberFormat="1" applyFont="1" applyBorder="1"/>
    <xf numFmtId="165" fontId="0" fillId="0" borderId="0" xfId="0" applyNumberFormat="1" applyFont="1"/>
    <xf numFmtId="173" fontId="0" fillId="0" borderId="0" xfId="0" applyNumberFormat="1"/>
    <xf numFmtId="0" fontId="28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23" fillId="0" borderId="19" xfId="0" applyFont="1" applyFill="1" applyBorder="1" applyAlignment="1">
      <alignment horizontal="right" wrapText="1"/>
    </xf>
    <xf numFmtId="0" fontId="0" fillId="0" borderId="19" xfId="0" applyBorder="1" applyAlignment="1">
      <alignment horizontal="right" wrapText="1"/>
    </xf>
    <xf numFmtId="0" fontId="22" fillId="0" borderId="19" xfId="0" applyFont="1" applyFill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19" xfId="0" applyBorder="1" applyAlignment="1"/>
    <xf numFmtId="0" fontId="2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3" fillId="0" borderId="14" xfId="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22" fillId="0" borderId="14" xfId="0" applyFont="1" applyBorder="1" applyAlignment="1">
      <alignment horizontal="left" vertical="center" wrapText="1" indent="1"/>
    </xf>
    <xf numFmtId="0" fontId="0" fillId="0" borderId="16" xfId="0" applyBorder="1" applyAlignment="1">
      <alignment vertical="center"/>
    </xf>
    <xf numFmtId="0" fontId="22" fillId="0" borderId="14" xfId="0" applyFont="1" applyBorder="1" applyAlignment="1">
      <alignment horizontal="left" vertical="center" indent="1"/>
    </xf>
    <xf numFmtId="0" fontId="28" fillId="0" borderId="17" xfId="0" applyFont="1" applyBorder="1" applyAlignment="1">
      <alignment horizontal="right" vertical="top" wrapText="1"/>
    </xf>
    <xf numFmtId="0" fontId="0" fillId="0" borderId="17" xfId="0" applyBorder="1" applyAlignment="1">
      <alignment horizontal="right"/>
    </xf>
    <xf numFmtId="0" fontId="0" fillId="0" borderId="0" xfId="0" applyAlignment="1">
      <alignment horizontal="right"/>
    </xf>
    <xf numFmtId="0" fontId="24" fillId="0" borderId="0" xfId="0" applyFont="1" applyFill="1" applyAlignment="1" applyProtection="1">
      <protection locked="0"/>
    </xf>
    <xf numFmtId="0" fontId="0" fillId="0" borderId="0" xfId="0" applyFill="1" applyAlignment="1"/>
    <xf numFmtId="0" fontId="0" fillId="0" borderId="0" xfId="0" applyAlignment="1"/>
    <xf numFmtId="0" fontId="22" fillId="0" borderId="11" xfId="0" applyFont="1" applyBorder="1" applyAlignment="1">
      <alignment horizontal="center" vertical="center" wrapText="1"/>
    </xf>
    <xf numFmtId="0" fontId="0" fillId="0" borderId="18" xfId="0" applyBorder="1"/>
    <xf numFmtId="0" fontId="23" fillId="0" borderId="11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top" wrapText="1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27"/>
  <sheetViews>
    <sheetView tabSelected="1" zoomScaleNormal="100" workbookViewId="0">
      <selection activeCell="Q2" sqref="Q2"/>
    </sheetView>
  </sheetViews>
  <sheetFormatPr defaultRowHeight="12.75"/>
  <cols>
    <col min="1" max="1" width="12" customWidth="1"/>
    <col min="2" max="2" width="6.28515625" customWidth="1"/>
    <col min="3" max="4" width="7.85546875" customWidth="1"/>
    <col min="5" max="7" width="7.85546875" hidden="1" customWidth="1"/>
    <col min="8" max="8" width="7.85546875" customWidth="1"/>
    <col min="9" max="12" width="7.85546875" hidden="1" customWidth="1"/>
    <col min="13" max="13" width="7.85546875" customWidth="1"/>
    <col min="14" max="14" width="7.85546875" hidden="1" customWidth="1"/>
    <col min="15" max="18" width="7.85546875" customWidth="1"/>
    <col min="19" max="19" width="11.28515625" customWidth="1"/>
    <col min="20" max="20" width="9.5703125" customWidth="1"/>
  </cols>
  <sheetData>
    <row r="1" spans="1:43">
      <c r="A1" s="1" t="s">
        <v>0</v>
      </c>
      <c r="B1" s="1"/>
      <c r="T1" s="2" t="s">
        <v>1</v>
      </c>
    </row>
    <row r="2" spans="1:43">
      <c r="A2" s="1" t="s">
        <v>2</v>
      </c>
      <c r="B2" s="1"/>
    </row>
    <row r="3" spans="1:43" ht="12.75" customHeight="1">
      <c r="A3" s="3" t="s">
        <v>3</v>
      </c>
      <c r="B3" s="3"/>
    </row>
    <row r="4" spans="1:43" ht="6.95" customHeight="1">
      <c r="A4" s="3"/>
      <c r="B4" s="3"/>
    </row>
    <row r="5" spans="1:43" ht="33.75" customHeight="1">
      <c r="A5" s="52" t="s">
        <v>4</v>
      </c>
      <c r="B5" s="52"/>
      <c r="C5" s="52"/>
      <c r="D5" s="52"/>
      <c r="E5" s="52"/>
      <c r="F5" s="53"/>
      <c r="G5" s="54"/>
      <c r="H5" s="54"/>
      <c r="I5" s="50" t="s">
        <v>35</v>
      </c>
      <c r="J5" s="50"/>
      <c r="K5" s="50"/>
      <c r="L5" s="50"/>
      <c r="M5" s="50"/>
      <c r="N5" s="50"/>
      <c r="O5" s="50"/>
      <c r="P5" s="50"/>
      <c r="Q5" s="50"/>
      <c r="R5" s="50"/>
      <c r="S5" s="50"/>
      <c r="T5" s="51"/>
    </row>
    <row r="6" spans="1:43" ht="29.85" customHeight="1">
      <c r="A6" s="68" t="s">
        <v>27</v>
      </c>
      <c r="B6" s="69"/>
      <c r="C6" s="4">
        <v>1995</v>
      </c>
      <c r="D6" s="4">
        <v>2000</v>
      </c>
      <c r="E6" s="4">
        <v>2001</v>
      </c>
      <c r="F6" s="4">
        <v>2002</v>
      </c>
      <c r="G6" s="4">
        <v>2003</v>
      </c>
      <c r="H6" s="4">
        <v>2005</v>
      </c>
      <c r="I6" s="5">
        <v>2006</v>
      </c>
      <c r="J6" s="4">
        <v>2007</v>
      </c>
      <c r="K6" s="4">
        <v>2008</v>
      </c>
      <c r="L6" s="4">
        <v>2009</v>
      </c>
      <c r="M6" s="4">
        <v>2010</v>
      </c>
      <c r="N6" s="4">
        <v>2011</v>
      </c>
      <c r="O6" s="4">
        <v>2012</v>
      </c>
      <c r="P6" s="4">
        <v>2013</v>
      </c>
      <c r="Q6" s="5">
        <v>2014</v>
      </c>
      <c r="R6" s="5">
        <v>2015</v>
      </c>
      <c r="S6" s="70" t="s">
        <v>28</v>
      </c>
      <c r="T6" s="71"/>
    </row>
    <row r="7" spans="1:43" ht="12.95" customHeight="1">
      <c r="A7" s="6" t="s">
        <v>5</v>
      </c>
      <c r="B7" s="7" t="s">
        <v>6</v>
      </c>
      <c r="C7" s="8">
        <v>405</v>
      </c>
      <c r="D7" s="8">
        <v>605</v>
      </c>
      <c r="E7" s="8">
        <v>547</v>
      </c>
      <c r="F7" s="8">
        <v>508</v>
      </c>
      <c r="G7" s="8">
        <v>570</v>
      </c>
      <c r="H7" s="8">
        <v>741</v>
      </c>
      <c r="I7" s="8">
        <v>803</v>
      </c>
      <c r="J7" s="8">
        <v>855</v>
      </c>
      <c r="K7" s="8">
        <v>891</v>
      </c>
      <c r="L7" s="8">
        <v>1007</v>
      </c>
      <c r="M7" s="8">
        <v>1129</v>
      </c>
      <c r="N7" s="8">
        <v>1307</v>
      </c>
      <c r="O7" s="8">
        <v>1300</v>
      </c>
      <c r="P7" s="45">
        <v>809</v>
      </c>
      <c r="Q7" s="45">
        <f>SUM(Q13,Q10,Q16,Q19,Q22)</f>
        <v>1022</v>
      </c>
      <c r="R7" s="45">
        <f>SUM(R10,R13,R16,R19,R22)</f>
        <v>1282</v>
      </c>
      <c r="S7" s="9" t="s">
        <v>7</v>
      </c>
      <c r="T7" s="10" t="s">
        <v>8</v>
      </c>
      <c r="U7" s="34"/>
      <c r="V7" s="34"/>
      <c r="W7" s="34"/>
      <c r="X7" s="34"/>
      <c r="Y7" s="34"/>
      <c r="Z7" s="34"/>
    </row>
    <row r="8" spans="1:43" ht="12.95" customHeight="1">
      <c r="A8" s="11"/>
      <c r="B8" s="12" t="s">
        <v>9</v>
      </c>
      <c r="C8" s="13">
        <v>11103</v>
      </c>
      <c r="D8" s="13">
        <v>14966</v>
      </c>
      <c r="E8" s="13">
        <v>14190</v>
      </c>
      <c r="F8" s="13">
        <v>12321</v>
      </c>
      <c r="G8" s="13">
        <v>13298</v>
      </c>
      <c r="H8" s="13">
        <v>15336</v>
      </c>
      <c r="I8" s="13">
        <v>15376</v>
      </c>
      <c r="J8" s="13">
        <v>15792</v>
      </c>
      <c r="K8" s="13">
        <v>17209</v>
      </c>
      <c r="L8" s="13">
        <v>18335</v>
      </c>
      <c r="M8" s="13">
        <v>18320</v>
      </c>
      <c r="N8" s="13">
        <v>19234</v>
      </c>
      <c r="O8" s="44">
        <v>19129</v>
      </c>
      <c r="P8" s="44">
        <v>13501</v>
      </c>
      <c r="Q8" s="44">
        <f>SUM(Q11,Q14,Q17,Q20,Q23)</f>
        <v>15411</v>
      </c>
      <c r="R8" s="44">
        <f>SUM(R11,R14,R17,R20,R23)</f>
        <v>17568</v>
      </c>
      <c r="S8" s="39"/>
      <c r="T8" s="14" t="s">
        <v>10</v>
      </c>
      <c r="U8" s="43"/>
      <c r="W8" s="47"/>
      <c r="X8" s="47"/>
      <c r="Y8" s="46"/>
      <c r="Z8" s="46"/>
      <c r="AA8" s="46"/>
      <c r="AB8" s="46"/>
    </row>
    <row r="9" spans="1:43" ht="12" customHeight="1">
      <c r="A9" s="15" t="s">
        <v>11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8"/>
      <c r="T9" s="19"/>
      <c r="V9" s="34"/>
      <c r="W9" s="47"/>
      <c r="X9" s="47"/>
      <c r="Y9" s="46"/>
      <c r="Z9" s="46"/>
      <c r="AA9" s="46"/>
      <c r="AB9" s="46"/>
    </row>
    <row r="10" spans="1:43" ht="13.5" customHeight="1">
      <c r="A10" s="61" t="s">
        <v>12</v>
      </c>
      <c r="B10" s="16" t="s">
        <v>6</v>
      </c>
      <c r="C10" s="17">
        <v>4</v>
      </c>
      <c r="D10" s="17">
        <v>18</v>
      </c>
      <c r="E10" s="17">
        <v>29</v>
      </c>
      <c r="F10" s="17">
        <v>28</v>
      </c>
      <c r="G10" s="17">
        <v>26</v>
      </c>
      <c r="H10" s="17">
        <v>35</v>
      </c>
      <c r="I10" s="17">
        <v>44</v>
      </c>
      <c r="J10" s="17">
        <v>45</v>
      </c>
      <c r="K10" s="17">
        <v>29</v>
      </c>
      <c r="L10" s="17">
        <v>37</v>
      </c>
      <c r="M10" s="17">
        <v>47</v>
      </c>
      <c r="N10" s="17">
        <v>55</v>
      </c>
      <c r="O10" s="17">
        <v>56</v>
      </c>
      <c r="P10" s="17">
        <v>24</v>
      </c>
      <c r="Q10" s="17">
        <v>58</v>
      </c>
      <c r="R10" s="17">
        <v>79</v>
      </c>
      <c r="S10" s="55" t="s">
        <v>13</v>
      </c>
      <c r="T10" s="20" t="s">
        <v>8</v>
      </c>
      <c r="V10" s="34"/>
      <c r="W10" s="47"/>
      <c r="X10" s="47"/>
      <c r="Y10" s="46"/>
      <c r="Z10" s="46"/>
      <c r="AA10" s="46"/>
      <c r="AB10" s="46"/>
    </row>
    <row r="11" spans="1:43" ht="13.5" customHeight="1">
      <c r="A11" s="61"/>
      <c r="B11" s="21" t="s">
        <v>9</v>
      </c>
      <c r="C11" s="17">
        <v>147</v>
      </c>
      <c r="D11" s="17">
        <v>321</v>
      </c>
      <c r="E11" s="17">
        <v>344</v>
      </c>
      <c r="F11" s="17">
        <v>327</v>
      </c>
      <c r="G11" s="17">
        <v>342</v>
      </c>
      <c r="H11" s="17">
        <v>416</v>
      </c>
      <c r="I11" s="17">
        <v>496</v>
      </c>
      <c r="J11" s="17">
        <v>440</v>
      </c>
      <c r="K11" s="17">
        <v>480</v>
      </c>
      <c r="L11" s="17">
        <v>544</v>
      </c>
      <c r="M11" s="17">
        <v>608</v>
      </c>
      <c r="N11" s="17">
        <v>659</v>
      </c>
      <c r="O11" s="17">
        <v>608</v>
      </c>
      <c r="P11" s="17">
        <v>301</v>
      </c>
      <c r="Q11" s="17">
        <v>356</v>
      </c>
      <c r="R11" s="17">
        <v>433</v>
      </c>
      <c r="S11" s="56"/>
      <c r="T11" s="20" t="s">
        <v>10</v>
      </c>
      <c r="V11" s="47"/>
      <c r="W11" s="47"/>
      <c r="X11" s="47"/>
      <c r="Y11" s="46"/>
      <c r="Z11" s="46"/>
      <c r="AA11" s="46"/>
      <c r="AB11" s="46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</row>
    <row r="12" spans="1:43" ht="2.25" customHeight="1">
      <c r="A12" s="22"/>
      <c r="B12" s="21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20"/>
      <c r="T12" s="20"/>
      <c r="V12" s="34">
        <f>O12+O15+O18+O21+O24</f>
        <v>0</v>
      </c>
      <c r="W12" s="47"/>
      <c r="X12" s="47"/>
      <c r="Y12" s="46"/>
      <c r="Z12" s="46"/>
      <c r="AA12" s="46"/>
      <c r="AB12" s="46"/>
    </row>
    <row r="13" spans="1:43" ht="13.5" customHeight="1">
      <c r="A13" s="22" t="s">
        <v>14</v>
      </c>
      <c r="B13" s="16" t="s">
        <v>6</v>
      </c>
      <c r="C13" s="17">
        <v>173</v>
      </c>
      <c r="D13" s="17">
        <v>339</v>
      </c>
      <c r="E13" s="17">
        <v>301</v>
      </c>
      <c r="F13" s="17">
        <v>263</v>
      </c>
      <c r="G13" s="17">
        <v>318</v>
      </c>
      <c r="H13" s="17">
        <v>396</v>
      </c>
      <c r="I13" s="17">
        <v>431</v>
      </c>
      <c r="J13" s="17">
        <v>484</v>
      </c>
      <c r="K13" s="17">
        <v>541</v>
      </c>
      <c r="L13" s="17">
        <v>578</v>
      </c>
      <c r="M13" s="17">
        <v>687</v>
      </c>
      <c r="N13" s="17">
        <v>794</v>
      </c>
      <c r="O13" s="17">
        <v>779</v>
      </c>
      <c r="P13" s="17">
        <v>375</v>
      </c>
      <c r="Q13" s="17">
        <v>499</v>
      </c>
      <c r="R13" s="17">
        <v>693</v>
      </c>
      <c r="S13" s="23" t="s">
        <v>15</v>
      </c>
      <c r="T13" s="20" t="s">
        <v>8</v>
      </c>
      <c r="W13" s="47"/>
      <c r="X13" s="47"/>
      <c r="Y13" s="46"/>
      <c r="Z13" s="46"/>
      <c r="AA13" s="46"/>
      <c r="AB13" s="46"/>
      <c r="AC13" s="34"/>
    </row>
    <row r="14" spans="1:43" ht="13.5" customHeight="1">
      <c r="A14" s="22"/>
      <c r="B14" s="21" t="s">
        <v>9</v>
      </c>
      <c r="C14" s="17">
        <v>3243</v>
      </c>
      <c r="D14" s="17">
        <v>5072</v>
      </c>
      <c r="E14" s="17">
        <v>4886</v>
      </c>
      <c r="F14" s="17">
        <v>4054</v>
      </c>
      <c r="G14" s="17">
        <v>4655</v>
      </c>
      <c r="H14" s="17">
        <v>5517</v>
      </c>
      <c r="I14" s="17">
        <v>5684</v>
      </c>
      <c r="J14" s="17">
        <v>5931</v>
      </c>
      <c r="K14" s="17">
        <v>6685</v>
      </c>
      <c r="L14" s="17">
        <v>7031</v>
      </c>
      <c r="M14" s="17">
        <v>7186</v>
      </c>
      <c r="N14" s="17">
        <v>7783</v>
      </c>
      <c r="O14" s="17">
        <v>7493</v>
      </c>
      <c r="P14" s="17">
        <v>4089</v>
      </c>
      <c r="Q14" s="17">
        <v>5335</v>
      </c>
      <c r="R14" s="17">
        <v>6917</v>
      </c>
      <c r="S14" s="23" t="s">
        <v>16</v>
      </c>
      <c r="T14" s="20" t="s">
        <v>10</v>
      </c>
      <c r="W14" s="47"/>
      <c r="X14" s="47"/>
      <c r="Y14" s="46"/>
      <c r="Z14" s="46"/>
      <c r="AA14" s="46"/>
      <c r="AB14" s="46"/>
      <c r="AC14" s="43"/>
    </row>
    <row r="15" spans="1:43" ht="2.25" customHeight="1">
      <c r="A15" s="22"/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23"/>
      <c r="T15" s="20"/>
      <c r="W15" s="47"/>
      <c r="X15" s="47"/>
      <c r="Y15" s="46"/>
      <c r="Z15" s="46"/>
      <c r="AA15" s="46"/>
      <c r="AB15" s="46"/>
    </row>
    <row r="16" spans="1:43" ht="13.5" customHeight="1">
      <c r="A16" s="22" t="s">
        <v>17</v>
      </c>
      <c r="B16" s="16" t="s">
        <v>6</v>
      </c>
      <c r="C16" s="17">
        <v>220</v>
      </c>
      <c r="D16" s="17">
        <v>234</v>
      </c>
      <c r="E16" s="17">
        <v>195</v>
      </c>
      <c r="F16" s="17">
        <v>195</v>
      </c>
      <c r="G16" s="24">
        <v>196</v>
      </c>
      <c r="H16" s="24">
        <v>274</v>
      </c>
      <c r="I16" s="24">
        <v>297</v>
      </c>
      <c r="J16" s="24">
        <v>302</v>
      </c>
      <c r="K16" s="24">
        <v>297</v>
      </c>
      <c r="L16" s="24">
        <v>360</v>
      </c>
      <c r="M16" s="24">
        <v>365</v>
      </c>
      <c r="N16" s="24">
        <v>423</v>
      </c>
      <c r="O16" s="24">
        <v>432</v>
      </c>
      <c r="P16" s="24">
        <v>376</v>
      </c>
      <c r="Q16" s="24">
        <v>421</v>
      </c>
      <c r="R16" s="24">
        <v>472</v>
      </c>
      <c r="S16" s="25" t="s">
        <v>18</v>
      </c>
      <c r="T16" s="20" t="s">
        <v>8</v>
      </c>
      <c r="V16" s="34"/>
      <c r="W16" s="47"/>
      <c r="X16" s="47"/>
      <c r="Y16" s="46"/>
      <c r="Z16" s="46"/>
      <c r="AA16" s="46"/>
      <c r="AB16" s="46"/>
    </row>
    <row r="17" spans="1:29" ht="13.5" customHeight="1">
      <c r="A17" s="22"/>
      <c r="B17" s="21" t="s">
        <v>9</v>
      </c>
      <c r="C17" s="17">
        <v>7075</v>
      </c>
      <c r="D17" s="17">
        <v>8566</v>
      </c>
      <c r="E17" s="17">
        <v>7883</v>
      </c>
      <c r="F17" s="17">
        <v>6837</v>
      </c>
      <c r="G17" s="17">
        <v>7116</v>
      </c>
      <c r="H17" s="17">
        <v>8091</v>
      </c>
      <c r="I17" s="17">
        <v>7956</v>
      </c>
      <c r="J17" s="17">
        <v>8163</v>
      </c>
      <c r="K17" s="17">
        <v>8744</v>
      </c>
      <c r="L17" s="17">
        <v>9398</v>
      </c>
      <c r="M17" s="17">
        <v>9169</v>
      </c>
      <c r="N17" s="17">
        <v>9476</v>
      </c>
      <c r="O17" s="17">
        <v>9794</v>
      </c>
      <c r="P17" s="17">
        <v>7992</v>
      </c>
      <c r="Q17" s="17">
        <v>8638</v>
      </c>
      <c r="R17" s="17">
        <v>9118</v>
      </c>
      <c r="S17" s="20" t="s">
        <v>19</v>
      </c>
      <c r="T17" s="20" t="s">
        <v>10</v>
      </c>
      <c r="V17" s="43"/>
    </row>
    <row r="18" spans="1:29" ht="2.25" customHeight="1">
      <c r="A18" s="22"/>
      <c r="B18" s="21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20"/>
      <c r="T18" s="20"/>
      <c r="W18" s="47">
        <f>D17/(D17+D18)*100</f>
        <v>100</v>
      </c>
      <c r="X18" s="47">
        <f>H17/(H17+H18)*100</f>
        <v>100</v>
      </c>
      <c r="Y18" s="46">
        <f>M17/(M17+M18)*100</f>
        <v>100</v>
      </c>
      <c r="Z18" s="46">
        <f>N17/(N17+N18)*100</f>
        <v>100</v>
      </c>
      <c r="AA18" s="46">
        <f>O17/(O17+O18)*100</f>
        <v>100</v>
      </c>
      <c r="AB18" s="46">
        <f>P17/(P17+P18)*100</f>
        <v>100</v>
      </c>
    </row>
    <row r="19" spans="1:29" ht="13.5" customHeight="1">
      <c r="A19" s="26" t="s">
        <v>20</v>
      </c>
      <c r="B19" s="16" t="s">
        <v>6</v>
      </c>
      <c r="C19" s="17">
        <v>4</v>
      </c>
      <c r="D19" s="17">
        <v>11</v>
      </c>
      <c r="E19" s="17">
        <v>19</v>
      </c>
      <c r="F19" s="17">
        <v>21</v>
      </c>
      <c r="G19" s="17">
        <v>26</v>
      </c>
      <c r="H19" s="17">
        <v>32</v>
      </c>
      <c r="I19" s="17">
        <v>29</v>
      </c>
      <c r="J19" s="17">
        <v>23</v>
      </c>
      <c r="K19" s="17">
        <v>20</v>
      </c>
      <c r="L19" s="17">
        <v>24</v>
      </c>
      <c r="M19" s="17">
        <v>21</v>
      </c>
      <c r="N19" s="17">
        <v>26</v>
      </c>
      <c r="O19" s="17">
        <v>27</v>
      </c>
      <c r="P19" s="17">
        <v>30</v>
      </c>
      <c r="Q19" s="17">
        <v>39</v>
      </c>
      <c r="R19" s="17">
        <v>36</v>
      </c>
      <c r="S19" s="25" t="s">
        <v>21</v>
      </c>
      <c r="T19" s="20" t="s">
        <v>8</v>
      </c>
      <c r="W19" s="47"/>
      <c r="X19" s="47"/>
      <c r="Y19" s="46"/>
      <c r="Z19" s="46"/>
      <c r="AA19" s="46"/>
      <c r="AB19" s="46"/>
    </row>
    <row r="20" spans="1:29" ht="13.5" customHeight="1">
      <c r="A20" s="27" t="s">
        <v>22</v>
      </c>
      <c r="B20" s="21" t="s">
        <v>9</v>
      </c>
      <c r="C20" s="17">
        <v>455</v>
      </c>
      <c r="D20" s="17">
        <v>900</v>
      </c>
      <c r="E20" s="17">
        <v>993</v>
      </c>
      <c r="F20" s="17">
        <v>1023</v>
      </c>
      <c r="G20" s="17">
        <v>1095</v>
      </c>
      <c r="H20" s="17">
        <v>1192</v>
      </c>
      <c r="I20" s="17">
        <v>1131</v>
      </c>
      <c r="J20" s="17">
        <v>1125</v>
      </c>
      <c r="K20" s="17">
        <v>1152</v>
      </c>
      <c r="L20" s="17">
        <v>1196</v>
      </c>
      <c r="M20" s="17">
        <v>1215</v>
      </c>
      <c r="N20" s="17">
        <v>1166</v>
      </c>
      <c r="O20" s="17">
        <v>1100</v>
      </c>
      <c r="P20" s="17">
        <v>1041</v>
      </c>
      <c r="Q20" s="17">
        <v>1005</v>
      </c>
      <c r="R20" s="17">
        <v>1010</v>
      </c>
      <c r="S20" s="25" t="s">
        <v>23</v>
      </c>
      <c r="T20" s="20" t="s">
        <v>10</v>
      </c>
    </row>
    <row r="21" spans="1:29" ht="2.25" customHeight="1">
      <c r="A21" s="27"/>
      <c r="B21" s="21"/>
      <c r="C21" s="17"/>
      <c r="D21" s="17"/>
      <c r="E21" s="17"/>
      <c r="F21" s="17"/>
      <c r="G21" s="17"/>
      <c r="H21" s="17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9"/>
      <c r="T21" s="30"/>
      <c r="W21" s="47">
        <f>D20/(D20+D21)*100</f>
        <v>100</v>
      </c>
      <c r="X21" s="47">
        <f>H20/(H20+H21)*100</f>
        <v>100</v>
      </c>
      <c r="Y21" s="46">
        <f>M20/(M20+M21)*100</f>
        <v>100</v>
      </c>
      <c r="Z21" s="46">
        <f>N20/(N20+N21)*100</f>
        <v>100</v>
      </c>
      <c r="AA21" s="46">
        <f>O20/(O20+O21)*100</f>
        <v>100</v>
      </c>
      <c r="AB21" s="46">
        <f>P20/(P20+P21)*100</f>
        <v>100</v>
      </c>
    </row>
    <row r="22" spans="1:29" ht="13.5" customHeight="1">
      <c r="A22" s="59" t="s">
        <v>24</v>
      </c>
      <c r="B22" s="16" t="s">
        <v>6</v>
      </c>
      <c r="C22" s="17">
        <v>4</v>
      </c>
      <c r="D22" s="17">
        <v>3</v>
      </c>
      <c r="E22" s="17">
        <v>3</v>
      </c>
      <c r="F22" s="17">
        <v>1</v>
      </c>
      <c r="G22" s="17">
        <v>4</v>
      </c>
      <c r="H22" s="17">
        <v>4</v>
      </c>
      <c r="I22" s="17">
        <v>2</v>
      </c>
      <c r="J22" s="17">
        <v>1</v>
      </c>
      <c r="K22" s="17">
        <v>4</v>
      </c>
      <c r="L22" s="17">
        <v>8</v>
      </c>
      <c r="M22" s="17">
        <v>9</v>
      </c>
      <c r="N22" s="17">
        <v>9</v>
      </c>
      <c r="O22" s="17">
        <v>6</v>
      </c>
      <c r="P22" s="17">
        <v>4</v>
      </c>
      <c r="Q22" s="17">
        <v>5</v>
      </c>
      <c r="R22" s="17">
        <v>2</v>
      </c>
      <c r="S22" s="57" t="s">
        <v>29</v>
      </c>
      <c r="T22" s="20" t="s">
        <v>8</v>
      </c>
      <c r="W22" s="47"/>
      <c r="X22" s="47"/>
      <c r="Y22" s="46"/>
      <c r="Z22" s="46"/>
      <c r="AA22" s="46"/>
      <c r="AB22" s="46"/>
    </row>
    <row r="23" spans="1:29" ht="13.5" customHeight="1">
      <c r="A23" s="60"/>
      <c r="B23" s="31" t="s">
        <v>9</v>
      </c>
      <c r="C23" s="32">
        <v>183</v>
      </c>
      <c r="D23" s="32">
        <v>107</v>
      </c>
      <c r="E23" s="32">
        <v>84</v>
      </c>
      <c r="F23" s="32">
        <v>80</v>
      </c>
      <c r="G23" s="32">
        <v>90</v>
      </c>
      <c r="H23" s="32">
        <v>120</v>
      </c>
      <c r="I23" s="32">
        <v>109</v>
      </c>
      <c r="J23" s="32">
        <v>133</v>
      </c>
      <c r="K23" s="32">
        <v>148</v>
      </c>
      <c r="L23" s="32">
        <v>166</v>
      </c>
      <c r="M23" s="32">
        <v>142</v>
      </c>
      <c r="N23" s="32">
        <v>150</v>
      </c>
      <c r="O23" s="32">
        <v>134</v>
      </c>
      <c r="P23" s="32">
        <v>78</v>
      </c>
      <c r="Q23" s="32">
        <v>77</v>
      </c>
      <c r="R23" s="32">
        <v>90</v>
      </c>
      <c r="S23" s="58"/>
      <c r="T23" s="33" t="s">
        <v>10</v>
      </c>
      <c r="V23" s="34"/>
    </row>
    <row r="24" spans="1:29" ht="12.75" customHeight="1">
      <c r="A24" s="72" t="s">
        <v>30</v>
      </c>
      <c r="B24" s="72"/>
      <c r="C24" s="72"/>
      <c r="D24" s="72"/>
      <c r="E24" s="72"/>
      <c r="F24" s="67"/>
      <c r="G24" s="67"/>
      <c r="H24" s="67"/>
      <c r="L24" s="62" t="s">
        <v>36</v>
      </c>
      <c r="M24" s="63"/>
      <c r="N24" s="63"/>
      <c r="O24" s="63"/>
      <c r="P24" s="63"/>
      <c r="Q24" s="63"/>
      <c r="R24" s="63"/>
      <c r="S24" s="63"/>
      <c r="T24" s="63"/>
      <c r="V24" s="41"/>
      <c r="W24" s="42"/>
      <c r="X24" s="42"/>
      <c r="Y24" s="42"/>
      <c r="Z24" s="42"/>
      <c r="AA24" s="42"/>
      <c r="AB24" s="42"/>
      <c r="AC24" s="42"/>
    </row>
    <row r="25" spans="1:29" ht="25.5" customHeight="1">
      <c r="A25" s="72"/>
      <c r="B25" s="72"/>
      <c r="C25" s="72"/>
      <c r="D25" s="72"/>
      <c r="E25" s="72"/>
      <c r="F25" s="67"/>
      <c r="G25" s="67"/>
      <c r="H25" s="67"/>
      <c r="L25" s="64"/>
      <c r="M25" s="64"/>
      <c r="N25" s="64"/>
      <c r="O25" s="64"/>
      <c r="P25" s="64"/>
      <c r="Q25" s="64"/>
      <c r="R25" s="64"/>
      <c r="S25" s="64"/>
      <c r="T25" s="64"/>
      <c r="V25" s="42"/>
      <c r="W25" s="42"/>
      <c r="X25" s="42"/>
      <c r="Y25" s="42"/>
      <c r="Z25" s="42"/>
      <c r="AA25" s="42"/>
      <c r="AB25" s="42"/>
      <c r="AC25" s="42"/>
    </row>
    <row r="26" spans="1:29">
      <c r="A26" s="65" t="s">
        <v>31</v>
      </c>
      <c r="B26" s="66"/>
      <c r="C26" s="66"/>
      <c r="D26" s="66"/>
      <c r="E26" s="66"/>
      <c r="F26" s="66"/>
      <c r="G26" s="67"/>
      <c r="H26" s="67"/>
      <c r="I26" s="36" t="s">
        <v>32</v>
      </c>
      <c r="J26" s="40" t="s">
        <v>33</v>
      </c>
      <c r="L26" s="40" t="s">
        <v>33</v>
      </c>
      <c r="M26" s="48" t="s">
        <v>38</v>
      </c>
      <c r="N26" s="49"/>
      <c r="O26" s="49"/>
      <c r="P26" s="49"/>
      <c r="Q26" s="49"/>
      <c r="R26" s="49"/>
      <c r="S26" s="49"/>
      <c r="T26" s="49"/>
    </row>
    <row r="27" spans="1:29">
      <c r="A27" s="37" t="s">
        <v>25</v>
      </c>
      <c r="B27" s="35"/>
      <c r="C27" s="35"/>
      <c r="D27" s="35"/>
      <c r="E27" s="35"/>
      <c r="F27" s="35"/>
      <c r="I27" s="38" t="s">
        <v>26</v>
      </c>
      <c r="J27" s="38" t="s">
        <v>34</v>
      </c>
      <c r="L27" s="38" t="s">
        <v>34</v>
      </c>
      <c r="M27" s="48" t="s">
        <v>37</v>
      </c>
      <c r="N27" s="49"/>
      <c r="O27" s="49"/>
      <c r="P27" s="49"/>
      <c r="Q27" s="49"/>
      <c r="R27" s="49"/>
      <c r="S27" s="49"/>
      <c r="T27" s="49"/>
    </row>
  </sheetData>
  <mergeCells count="13">
    <mergeCell ref="A6:B6"/>
    <mergeCell ref="S6:T6"/>
    <mergeCell ref="A24:H25"/>
    <mergeCell ref="M27:T27"/>
    <mergeCell ref="I5:T5"/>
    <mergeCell ref="A5:H5"/>
    <mergeCell ref="S10:S11"/>
    <mergeCell ref="S22:S23"/>
    <mergeCell ref="A22:A23"/>
    <mergeCell ref="M26:T26"/>
    <mergeCell ref="A10:A11"/>
    <mergeCell ref="L24:T25"/>
    <mergeCell ref="A26:H26"/>
  </mergeCells>
  <phoneticPr fontId="0" type="noConversion"/>
  <pageMargins left="0.78740157480314965" right="0.78740157480314965" top="0.78740157480314965" bottom="0.98425196850393704" header="0.3543307086614173" footer="0.47244094488188976"/>
  <pageSetup paperSize="9" scale="84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6-9</vt:lpstr>
      <vt:lpstr>'6-9'!Oblast_tisku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Marek Řezanka</cp:lastModifiedBy>
  <cp:lastPrinted>2016-09-29T07:57:45Z</cp:lastPrinted>
  <dcterms:created xsi:type="dcterms:W3CDTF">2008-12-18T13:53:38Z</dcterms:created>
  <dcterms:modified xsi:type="dcterms:W3CDTF">2016-12-21T12:11:29Z</dcterms:modified>
</cp:coreProperties>
</file>