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1.1" sheetId="24" r:id="rId3"/>
    <sheet name="3.1.2" sheetId="87" r:id="rId4"/>
    <sheet name="3.1.3" sheetId="25" r:id="rId5"/>
    <sheet name="3.1.4" sheetId="91" r:id="rId6"/>
    <sheet name="3.1.5" sheetId="90" r:id="rId7"/>
    <sheet name="3.1.6" sheetId="92" r:id="rId8"/>
    <sheet name="3.1.7" sheetId="140" r:id="rId9"/>
    <sheet name="3.1.8" sheetId="93" r:id="rId10"/>
    <sheet name="3.1.9" sheetId="88" r:id="rId11"/>
    <sheet name="3.1.10" sheetId="157" r:id="rId12"/>
    <sheet name="3.1.11" sheetId="89" r:id="rId13"/>
    <sheet name="3.1.12" sheetId="158" r:id="rId14"/>
    <sheet name="3.1.13" sheetId="155" r:id="rId15"/>
    <sheet name="3.1.14" sheetId="159" r:id="rId16"/>
    <sheet name="3.1.15" sheetId="28" r:id="rId17"/>
    <sheet name="3.1.16" sheetId="100" r:id="rId18"/>
    <sheet name="3.1.17" sheetId="139" r:id="rId19"/>
    <sheet name="3.1.18" sheetId="101" r:id="rId20"/>
    <sheet name="3.1.19" sheetId="102" r:id="rId21"/>
    <sheet name="3.1.20" sheetId="103" r:id="rId22"/>
    <sheet name="3.1.21" sheetId="106" r:id="rId23"/>
    <sheet name="3.1.22" sheetId="105" r:id="rId24"/>
    <sheet name="3.1.23" sheetId="104" r:id="rId25"/>
    <sheet name="3.1.24" sheetId="141" r:id="rId26"/>
    <sheet name="3.1.25" sheetId="26" r:id="rId27"/>
    <sheet name="3.1.26" sheetId="94" r:id="rId28"/>
    <sheet name="3.1.27" sheetId="97" r:id="rId29"/>
    <sheet name="3.1.28" sheetId="98" r:id="rId30"/>
    <sheet name="3.1.29" sheetId="138" r:id="rId31"/>
  </sheets>
  <definedNames>
    <definedName name="_xlnm.Print_Area" localSheetId="11">'3.1.10'!$A$1:$O$24</definedName>
  </definedNames>
  <calcPr calcId="162913"/>
</workbook>
</file>

<file path=xl/calcChain.xml><?xml version="1.0" encoding="utf-8"?>
<calcChain xmlns="http://schemas.openxmlformats.org/spreadsheetml/2006/main">
  <c r="H20" i="157" l="1"/>
  <c r="J19" i="157" l="1"/>
  <c r="J18" i="157"/>
  <c r="H18" i="157"/>
  <c r="F21" i="101" l="1"/>
  <c r="F18" i="101"/>
  <c r="F23" i="101"/>
  <c r="F22" i="101"/>
  <c r="F20" i="101"/>
  <c r="F19" i="101"/>
  <c r="O16" i="98" l="1"/>
  <c r="J16" i="98"/>
  <c r="E16" i="98"/>
  <c r="O15" i="98"/>
  <c r="J15" i="98"/>
  <c r="E15" i="98"/>
  <c r="O14" i="98"/>
  <c r="J14" i="98"/>
  <c r="E14" i="98"/>
  <c r="O13" i="98"/>
  <c r="J13" i="98"/>
  <c r="E13" i="98"/>
  <c r="O12" i="98"/>
  <c r="J12" i="98"/>
  <c r="E12" i="98"/>
  <c r="O11" i="98"/>
  <c r="J11" i="98"/>
  <c r="E11" i="98"/>
  <c r="O10" i="98"/>
  <c r="J10" i="98"/>
  <c r="E10" i="98"/>
  <c r="O9" i="98"/>
  <c r="J9" i="98"/>
  <c r="E9" i="98"/>
  <c r="O8" i="98"/>
  <c r="J8" i="98"/>
  <c r="E8" i="98"/>
  <c r="O7" i="98"/>
  <c r="J7" i="98"/>
  <c r="E7" i="98"/>
  <c r="O17" i="94" l="1"/>
  <c r="O16" i="94" l="1"/>
  <c r="J16" i="94"/>
  <c r="E16" i="94"/>
  <c r="O15" i="94"/>
  <c r="J15" i="94"/>
  <c r="E15" i="94"/>
  <c r="O14" i="94"/>
  <c r="J14" i="94"/>
  <c r="E14" i="94"/>
  <c r="O13" i="94"/>
  <c r="J13" i="94"/>
  <c r="E13" i="94"/>
  <c r="O12" i="94"/>
  <c r="J12" i="94"/>
  <c r="E12" i="94"/>
  <c r="O11" i="94"/>
  <c r="J11" i="94"/>
  <c r="E11" i="94"/>
  <c r="O10" i="94"/>
  <c r="J10" i="94"/>
  <c r="E10" i="94"/>
  <c r="O9" i="94"/>
  <c r="J9" i="94"/>
  <c r="E9" i="94"/>
  <c r="O8" i="94"/>
  <c r="J8" i="94"/>
  <c r="E8" i="94"/>
  <c r="O7" i="94"/>
  <c r="J7" i="94"/>
  <c r="E7" i="94"/>
  <c r="F20" i="24" l="1"/>
  <c r="F18" i="24"/>
  <c r="C22" i="24"/>
  <c r="C20" i="24"/>
  <c r="C18" i="24"/>
  <c r="J19" i="24"/>
  <c r="N5" i="93" l="1"/>
  <c r="M5" i="93"/>
  <c r="F20" i="88" l="1"/>
  <c r="N23" i="88"/>
  <c r="L23" i="88"/>
  <c r="N22" i="88"/>
  <c r="L22" i="88"/>
  <c r="N21" i="88"/>
  <c r="L21" i="88"/>
  <c r="N20" i="88"/>
  <c r="L20" i="88"/>
  <c r="N19" i="88"/>
  <c r="L19" i="88"/>
  <c r="N18" i="88"/>
  <c r="L18" i="88"/>
  <c r="D23" i="88"/>
  <c r="D22" i="88"/>
  <c r="D21" i="88"/>
  <c r="D20" i="88"/>
  <c r="D19" i="88"/>
  <c r="D18" i="88"/>
  <c r="N23" i="157"/>
  <c r="L23" i="157"/>
  <c r="J23" i="157"/>
  <c r="H23" i="157"/>
  <c r="F23" i="157"/>
  <c r="D23" i="157"/>
  <c r="C23" i="157"/>
  <c r="N22" i="157"/>
  <c r="L22" i="157"/>
  <c r="J22" i="157"/>
  <c r="H22" i="157"/>
  <c r="F22" i="157"/>
  <c r="D22" i="157"/>
  <c r="C22" i="157"/>
  <c r="N21" i="157"/>
  <c r="L21" i="157"/>
  <c r="J21" i="157"/>
  <c r="H21" i="157"/>
  <c r="F21" i="157"/>
  <c r="D21" i="157"/>
  <c r="C21" i="157"/>
  <c r="N20" i="157"/>
  <c r="L20" i="157"/>
  <c r="J20" i="157"/>
  <c r="F20" i="157"/>
  <c r="D20" i="157"/>
  <c r="C20" i="157"/>
  <c r="N19" i="157"/>
  <c r="L19" i="157"/>
  <c r="H19" i="157"/>
  <c r="F19" i="157"/>
  <c r="D19" i="157"/>
  <c r="C19" i="157"/>
  <c r="N18" i="157"/>
  <c r="L18" i="157"/>
  <c r="F18" i="157"/>
  <c r="D18" i="157"/>
  <c r="C18" i="157"/>
  <c r="J23" i="88"/>
  <c r="H23" i="88"/>
  <c r="J22" i="88"/>
  <c r="H22" i="88"/>
  <c r="J21" i="88"/>
  <c r="H21" i="88"/>
  <c r="J20" i="88"/>
  <c r="H20" i="88"/>
  <c r="J19" i="88"/>
  <c r="H19" i="88"/>
  <c r="J18" i="88"/>
  <c r="H18" i="88"/>
  <c r="F23" i="88" l="1"/>
  <c r="F19" i="88"/>
  <c r="F21" i="88"/>
  <c r="F22" i="88"/>
  <c r="F18" i="88"/>
  <c r="Q23" i="98" l="1"/>
  <c r="P23" i="98"/>
  <c r="N23" i="98"/>
  <c r="M23" i="98"/>
  <c r="L23" i="98"/>
  <c r="K23" i="98"/>
  <c r="I23" i="98"/>
  <c r="H23" i="98"/>
  <c r="G23" i="98"/>
  <c r="F23" i="98"/>
  <c r="D23" i="98"/>
  <c r="C23" i="98"/>
  <c r="Q22" i="98"/>
  <c r="P22" i="98"/>
  <c r="N22" i="98"/>
  <c r="M22" i="98"/>
  <c r="L22" i="98"/>
  <c r="K22" i="98"/>
  <c r="I22" i="98"/>
  <c r="H22" i="98"/>
  <c r="G22" i="98"/>
  <c r="F22" i="98"/>
  <c r="D22" i="98"/>
  <c r="C22" i="98"/>
  <c r="Q21" i="98"/>
  <c r="P21" i="98"/>
  <c r="N21" i="98"/>
  <c r="M21" i="98"/>
  <c r="L21" i="98"/>
  <c r="K21" i="98"/>
  <c r="I21" i="98"/>
  <c r="H21" i="98"/>
  <c r="G21" i="98"/>
  <c r="F21" i="98"/>
  <c r="D21" i="98"/>
  <c r="C21" i="98"/>
  <c r="Q20" i="98"/>
  <c r="P20" i="98"/>
  <c r="N20" i="98"/>
  <c r="M20" i="98"/>
  <c r="L20" i="98"/>
  <c r="K20" i="98"/>
  <c r="I20" i="98"/>
  <c r="H20" i="98"/>
  <c r="G20" i="98"/>
  <c r="F20" i="98"/>
  <c r="D20" i="98"/>
  <c r="C20" i="98"/>
  <c r="Q19" i="98"/>
  <c r="P19" i="98"/>
  <c r="N19" i="98"/>
  <c r="M19" i="98"/>
  <c r="L19" i="98"/>
  <c r="K19" i="98"/>
  <c r="I19" i="98"/>
  <c r="H19" i="98"/>
  <c r="G19" i="98"/>
  <c r="F19" i="98"/>
  <c r="D19" i="98"/>
  <c r="C19" i="98"/>
  <c r="Q18" i="98"/>
  <c r="P18" i="98"/>
  <c r="N18" i="98"/>
  <c r="M18" i="98"/>
  <c r="L18" i="98"/>
  <c r="K18" i="98"/>
  <c r="I18" i="98"/>
  <c r="H18" i="98"/>
  <c r="G18" i="98"/>
  <c r="F18" i="98"/>
  <c r="D18" i="98"/>
  <c r="C18" i="98"/>
  <c r="J23" i="98"/>
  <c r="O21" i="97"/>
  <c r="J23" i="97"/>
  <c r="E19" i="97"/>
  <c r="E21" i="97"/>
  <c r="Q23" i="97"/>
  <c r="P23" i="97"/>
  <c r="N23" i="97"/>
  <c r="M23" i="97"/>
  <c r="L23" i="97"/>
  <c r="K23" i="97"/>
  <c r="I23" i="97"/>
  <c r="H23" i="97"/>
  <c r="G23" i="97"/>
  <c r="F23" i="97"/>
  <c r="D23" i="97"/>
  <c r="C23" i="97"/>
  <c r="Q22" i="97"/>
  <c r="P22" i="97"/>
  <c r="N22" i="97"/>
  <c r="M22" i="97"/>
  <c r="L22" i="97"/>
  <c r="K22" i="97"/>
  <c r="I22" i="97"/>
  <c r="H22" i="97"/>
  <c r="G22" i="97"/>
  <c r="F22" i="97"/>
  <c r="D22" i="97"/>
  <c r="C22" i="97"/>
  <c r="Q21" i="97"/>
  <c r="P21" i="97"/>
  <c r="N21" i="97"/>
  <c r="M21" i="97"/>
  <c r="L21" i="97"/>
  <c r="K21" i="97"/>
  <c r="J21" i="97"/>
  <c r="I21" i="97"/>
  <c r="H21" i="97"/>
  <c r="G21" i="97"/>
  <c r="F21" i="97"/>
  <c r="D21" i="97"/>
  <c r="C21" i="97"/>
  <c r="Q20" i="97"/>
  <c r="P20" i="97"/>
  <c r="N20" i="97"/>
  <c r="M20" i="97"/>
  <c r="L20" i="97"/>
  <c r="K20" i="97"/>
  <c r="I20" i="97"/>
  <c r="H20" i="97"/>
  <c r="G20" i="97"/>
  <c r="F20" i="97"/>
  <c r="D20" i="97"/>
  <c r="C20" i="97"/>
  <c r="Q19" i="97"/>
  <c r="P19" i="97"/>
  <c r="N19" i="97"/>
  <c r="M19" i="97"/>
  <c r="L19" i="97"/>
  <c r="K19" i="97"/>
  <c r="I19" i="97"/>
  <c r="H19" i="97"/>
  <c r="G19" i="97"/>
  <c r="F19" i="97"/>
  <c r="D19" i="97"/>
  <c r="C19" i="97"/>
  <c r="Q18" i="97"/>
  <c r="P18" i="97"/>
  <c r="N18" i="97"/>
  <c r="M18" i="97"/>
  <c r="L18" i="97"/>
  <c r="K18" i="97"/>
  <c r="I18" i="97"/>
  <c r="H18" i="97"/>
  <c r="G18" i="97"/>
  <c r="F18" i="97"/>
  <c r="D18" i="97"/>
  <c r="C18" i="97"/>
  <c r="Q23" i="94"/>
  <c r="P23" i="94"/>
  <c r="N23" i="94"/>
  <c r="M23" i="94"/>
  <c r="Q22" i="94"/>
  <c r="P22" i="94"/>
  <c r="O22" i="94"/>
  <c r="N22" i="94"/>
  <c r="M22" i="94"/>
  <c r="Q21" i="94"/>
  <c r="P21" i="94"/>
  <c r="N21" i="94"/>
  <c r="M21" i="94"/>
  <c r="Q20" i="94"/>
  <c r="P20" i="94"/>
  <c r="O20" i="94"/>
  <c r="N20" i="94"/>
  <c r="M20" i="94"/>
  <c r="Q19" i="94"/>
  <c r="P19" i="94"/>
  <c r="N19" i="94"/>
  <c r="M19" i="94"/>
  <c r="Q18" i="94"/>
  <c r="P18" i="94"/>
  <c r="N18" i="94"/>
  <c r="M18" i="94"/>
  <c r="L23" i="94"/>
  <c r="K23" i="94"/>
  <c r="I23" i="94"/>
  <c r="H23" i="94"/>
  <c r="G23" i="94"/>
  <c r="F23" i="94"/>
  <c r="D23" i="94"/>
  <c r="C23" i="94"/>
  <c r="L22" i="94"/>
  <c r="K22" i="94"/>
  <c r="I22" i="94"/>
  <c r="H22" i="94"/>
  <c r="G22" i="94"/>
  <c r="F22" i="94"/>
  <c r="D22" i="94"/>
  <c r="C22" i="94"/>
  <c r="L21" i="94"/>
  <c r="K21" i="94"/>
  <c r="I21" i="94"/>
  <c r="H21" i="94"/>
  <c r="G21" i="94"/>
  <c r="F21" i="94"/>
  <c r="D21" i="94"/>
  <c r="C21" i="94"/>
  <c r="L20" i="94"/>
  <c r="K20" i="94"/>
  <c r="I20" i="94"/>
  <c r="H20" i="94"/>
  <c r="G20" i="94"/>
  <c r="F20" i="94"/>
  <c r="D20" i="94"/>
  <c r="C20" i="94"/>
  <c r="L19" i="94"/>
  <c r="K19" i="94"/>
  <c r="I19" i="94"/>
  <c r="H19" i="94"/>
  <c r="G19" i="94"/>
  <c r="F19" i="94"/>
  <c r="D19" i="94"/>
  <c r="C19" i="94"/>
  <c r="L18" i="94"/>
  <c r="K18" i="94"/>
  <c r="I18" i="94"/>
  <c r="H18" i="94"/>
  <c r="G18" i="94"/>
  <c r="F18" i="94"/>
  <c r="D18" i="94"/>
  <c r="C18" i="94"/>
  <c r="O21" i="94"/>
  <c r="O18" i="94"/>
  <c r="J23" i="94"/>
  <c r="E22" i="94"/>
  <c r="O23" i="98" l="1"/>
  <c r="E23" i="98"/>
  <c r="E22" i="97"/>
  <c r="E19" i="94"/>
  <c r="E21" i="94"/>
  <c r="E23" i="94"/>
  <c r="E18" i="94"/>
  <c r="E20" i="94"/>
  <c r="J18" i="94"/>
  <c r="J20" i="94"/>
  <c r="J22" i="94"/>
  <c r="O19" i="94"/>
  <c r="O23" i="94"/>
  <c r="J19" i="94"/>
  <c r="J21" i="94"/>
  <c r="O18" i="98"/>
  <c r="O19" i="98"/>
  <c r="O20" i="98"/>
  <c r="O21" i="98"/>
  <c r="O22" i="98"/>
  <c r="E18" i="98"/>
  <c r="E19" i="98"/>
  <c r="E20" i="98"/>
  <c r="E21" i="98"/>
  <c r="E22" i="98"/>
  <c r="J18" i="98"/>
  <c r="J19" i="98"/>
  <c r="J20" i="98"/>
  <c r="J21" i="98"/>
  <c r="J22" i="98"/>
  <c r="J19" i="97"/>
  <c r="E20" i="97"/>
  <c r="E23" i="97"/>
  <c r="E18" i="97"/>
  <c r="J20" i="97"/>
  <c r="J22" i="97"/>
  <c r="J18" i="97"/>
  <c r="O23" i="97"/>
  <c r="O20" i="97"/>
  <c r="O22" i="97"/>
  <c r="O19" i="97"/>
  <c r="O18" i="97"/>
  <c r="F18" i="87" l="1"/>
  <c r="G18" i="87"/>
  <c r="H18" i="87"/>
  <c r="K18" i="87"/>
  <c r="L18" i="87"/>
  <c r="M18" i="87"/>
  <c r="N18" i="87"/>
  <c r="O18" i="87"/>
  <c r="P18" i="87"/>
  <c r="Q18" i="87"/>
  <c r="T18" i="87"/>
  <c r="F19" i="87"/>
  <c r="G19" i="87"/>
  <c r="H19" i="87"/>
  <c r="K19" i="87"/>
  <c r="L19" i="87"/>
  <c r="M19" i="87"/>
  <c r="N19" i="87"/>
  <c r="O19" i="87"/>
  <c r="P19" i="87"/>
  <c r="Q19" i="87"/>
  <c r="T19" i="87"/>
  <c r="F20" i="87"/>
  <c r="G20" i="87"/>
  <c r="H20" i="87"/>
  <c r="K20" i="87"/>
  <c r="L20" i="87"/>
  <c r="M20" i="87"/>
  <c r="N20" i="87"/>
  <c r="O20" i="87"/>
  <c r="P20" i="87"/>
  <c r="Q20" i="87"/>
  <c r="T20" i="87"/>
  <c r="F21" i="87"/>
  <c r="G21" i="87"/>
  <c r="H21" i="87"/>
  <c r="K21" i="87"/>
  <c r="L21" i="87"/>
  <c r="M21" i="87"/>
  <c r="N21" i="87"/>
  <c r="O21" i="87"/>
  <c r="P21" i="87"/>
  <c r="Q21" i="87"/>
  <c r="T21" i="87"/>
  <c r="F22" i="87"/>
  <c r="G22" i="87"/>
  <c r="H22" i="87"/>
  <c r="K22" i="87"/>
  <c r="L22" i="87"/>
  <c r="M22" i="87"/>
  <c r="N22" i="87"/>
  <c r="O22" i="87"/>
  <c r="P22" i="87"/>
  <c r="Q22" i="87"/>
  <c r="T22" i="87"/>
  <c r="F23" i="87"/>
  <c r="G23" i="87"/>
  <c r="H23" i="87"/>
  <c r="K23" i="87"/>
  <c r="L23" i="87"/>
  <c r="M23" i="87"/>
  <c r="N23" i="87"/>
  <c r="O23" i="87"/>
  <c r="P23" i="87"/>
  <c r="Q23" i="87"/>
  <c r="T23" i="87"/>
  <c r="P23" i="26" l="1"/>
  <c r="O23" i="26"/>
  <c r="N23" i="26"/>
  <c r="M23" i="26"/>
  <c r="K23" i="26"/>
  <c r="J23" i="26"/>
  <c r="I23" i="26"/>
  <c r="H23" i="26"/>
  <c r="F23" i="26"/>
  <c r="E23" i="26"/>
  <c r="D23" i="26"/>
  <c r="C23" i="26"/>
  <c r="P22" i="26"/>
  <c r="O22" i="26"/>
  <c r="N22" i="26"/>
  <c r="M22" i="26"/>
  <c r="K22" i="26"/>
  <c r="J22" i="26"/>
  <c r="I22" i="26"/>
  <c r="H22" i="26"/>
  <c r="F22" i="26"/>
  <c r="E22" i="26"/>
  <c r="D22" i="26"/>
  <c r="C22" i="26"/>
  <c r="P21" i="26"/>
  <c r="O21" i="26"/>
  <c r="N21" i="26"/>
  <c r="M21" i="26"/>
  <c r="K21" i="26"/>
  <c r="J21" i="26"/>
  <c r="I21" i="26"/>
  <c r="H21" i="26"/>
  <c r="F21" i="26"/>
  <c r="E21" i="26"/>
  <c r="D21" i="26"/>
  <c r="C21" i="26"/>
  <c r="P20" i="26"/>
  <c r="O20" i="26"/>
  <c r="N20" i="26"/>
  <c r="M20" i="26"/>
  <c r="K20" i="26"/>
  <c r="J20" i="26"/>
  <c r="I20" i="26"/>
  <c r="H20" i="26"/>
  <c r="F20" i="26"/>
  <c r="E20" i="26"/>
  <c r="D20" i="26"/>
  <c r="C20" i="26"/>
  <c r="P19" i="26"/>
  <c r="O19" i="26"/>
  <c r="N19" i="26"/>
  <c r="M19" i="26"/>
  <c r="K19" i="26"/>
  <c r="J19" i="26"/>
  <c r="I19" i="26"/>
  <c r="H19" i="26"/>
  <c r="F19" i="26"/>
  <c r="E19" i="26"/>
  <c r="D19" i="26"/>
  <c r="C19" i="26"/>
  <c r="P18" i="26"/>
  <c r="O18" i="26"/>
  <c r="N18" i="26"/>
  <c r="M18" i="26"/>
  <c r="K18" i="26"/>
  <c r="J18" i="26"/>
  <c r="I18" i="26"/>
  <c r="H18" i="26"/>
  <c r="F18" i="26"/>
  <c r="E18" i="26"/>
  <c r="D18" i="26"/>
  <c r="C18" i="26"/>
  <c r="R19" i="141" l="1"/>
  <c r="Q19" i="141"/>
  <c r="P19" i="141"/>
  <c r="O19" i="141"/>
  <c r="N19" i="141"/>
  <c r="M19" i="141"/>
  <c r="R18" i="141"/>
  <c r="Q18" i="141"/>
  <c r="P18" i="141"/>
  <c r="O18" i="141"/>
  <c r="N18" i="141"/>
  <c r="M18" i="141"/>
  <c r="R17" i="141"/>
  <c r="Q17" i="141"/>
  <c r="P17" i="141"/>
  <c r="O17" i="141"/>
  <c r="N17" i="141"/>
  <c r="M17" i="141"/>
  <c r="R16" i="141"/>
  <c r="Q16" i="141"/>
  <c r="P16" i="141"/>
  <c r="O16" i="141"/>
  <c r="N16" i="141"/>
  <c r="M16" i="141"/>
  <c r="R15" i="141"/>
  <c r="Q15" i="141"/>
  <c r="P15" i="141"/>
  <c r="O15" i="141"/>
  <c r="N15" i="141"/>
  <c r="M15" i="141"/>
  <c r="R14" i="141"/>
  <c r="Q14" i="141"/>
  <c r="P14" i="141"/>
  <c r="O14" i="141"/>
  <c r="N14" i="141"/>
  <c r="M14" i="141"/>
  <c r="R13" i="141"/>
  <c r="Q13" i="141"/>
  <c r="P13" i="141"/>
  <c r="O13" i="141"/>
  <c r="N13" i="141"/>
  <c r="M13" i="141"/>
  <c r="R12" i="141"/>
  <c r="Q12" i="141"/>
  <c r="P12" i="141"/>
  <c r="O12" i="141"/>
  <c r="N12" i="141"/>
  <c r="M12" i="141"/>
  <c r="R11" i="141"/>
  <c r="Q11" i="141"/>
  <c r="P11" i="141"/>
  <c r="O11" i="141"/>
  <c r="N11" i="141"/>
  <c r="M11" i="141"/>
  <c r="R10" i="141"/>
  <c r="Q10" i="141"/>
  <c r="P10" i="141"/>
  <c r="O10" i="141"/>
  <c r="N10" i="141"/>
  <c r="M10" i="141"/>
  <c r="R9" i="141"/>
  <c r="Q9" i="141"/>
  <c r="P9" i="141"/>
  <c r="O9" i="141"/>
  <c r="N9" i="141"/>
  <c r="M9" i="141"/>
  <c r="R8" i="141"/>
  <c r="Q8" i="141"/>
  <c r="P8" i="141"/>
  <c r="O8" i="141"/>
  <c r="N8" i="141"/>
  <c r="M8" i="141"/>
  <c r="R7" i="141"/>
  <c r="Q7" i="141"/>
  <c r="P7" i="141"/>
  <c r="O7" i="141"/>
  <c r="N7" i="141"/>
  <c r="M7" i="141"/>
  <c r="R6" i="141"/>
  <c r="Q6" i="141"/>
  <c r="P6" i="141"/>
  <c r="O6" i="141"/>
  <c r="N6" i="141"/>
  <c r="M6" i="141"/>
  <c r="R5" i="141"/>
  <c r="Q5" i="141"/>
  <c r="P5" i="141"/>
  <c r="O5" i="141"/>
  <c r="N5" i="141"/>
  <c r="M5" i="141"/>
  <c r="X23" i="105"/>
  <c r="V23" i="105"/>
  <c r="T23" i="105"/>
  <c r="R23" i="105"/>
  <c r="P23" i="105"/>
  <c r="N23" i="105"/>
  <c r="L23" i="105"/>
  <c r="H23" i="105"/>
  <c r="F23" i="105"/>
  <c r="C23" i="105"/>
  <c r="X22" i="105"/>
  <c r="V22" i="105"/>
  <c r="T22" i="105"/>
  <c r="R22" i="105"/>
  <c r="P22" i="105"/>
  <c r="N22" i="105"/>
  <c r="L22" i="105"/>
  <c r="H22" i="105"/>
  <c r="F22" i="105"/>
  <c r="C22" i="105"/>
  <c r="X21" i="105"/>
  <c r="V21" i="105"/>
  <c r="T21" i="105"/>
  <c r="R21" i="105"/>
  <c r="P21" i="105"/>
  <c r="N21" i="105"/>
  <c r="L21" i="105"/>
  <c r="J21" i="105"/>
  <c r="H21" i="105"/>
  <c r="F21" i="105"/>
  <c r="C21" i="105"/>
  <c r="X20" i="105"/>
  <c r="V20" i="105"/>
  <c r="T20" i="105"/>
  <c r="R20" i="105"/>
  <c r="P20" i="105"/>
  <c r="N20" i="105"/>
  <c r="L20" i="105"/>
  <c r="J20" i="105"/>
  <c r="H20" i="105"/>
  <c r="F20" i="105"/>
  <c r="C20" i="105"/>
  <c r="X19" i="105"/>
  <c r="V19" i="105"/>
  <c r="T19" i="105"/>
  <c r="R19" i="105"/>
  <c r="P19" i="105"/>
  <c r="N19" i="105"/>
  <c r="L19" i="105"/>
  <c r="J19" i="105"/>
  <c r="H19" i="105"/>
  <c r="F19" i="105"/>
  <c r="C19" i="105"/>
  <c r="X18" i="105"/>
  <c r="V18" i="105"/>
  <c r="T18" i="105"/>
  <c r="R18" i="105"/>
  <c r="P18" i="105"/>
  <c r="N18" i="105"/>
  <c r="L18" i="105"/>
  <c r="J18" i="105"/>
  <c r="H18" i="105"/>
  <c r="F18" i="105"/>
  <c r="C18" i="105"/>
  <c r="X23" i="106"/>
  <c r="V23" i="106"/>
  <c r="T23" i="106"/>
  <c r="R23" i="106"/>
  <c r="P23" i="106"/>
  <c r="N23" i="106"/>
  <c r="L23" i="106"/>
  <c r="H23" i="106"/>
  <c r="F23" i="106"/>
  <c r="C23" i="106"/>
  <c r="X22" i="106"/>
  <c r="V22" i="106"/>
  <c r="T22" i="106"/>
  <c r="R22" i="106"/>
  <c r="P22" i="106"/>
  <c r="N22" i="106"/>
  <c r="L22" i="106"/>
  <c r="H22" i="106"/>
  <c r="F22" i="106"/>
  <c r="C22" i="106"/>
  <c r="X21" i="106"/>
  <c r="V21" i="106"/>
  <c r="T21" i="106"/>
  <c r="R21" i="106"/>
  <c r="P21" i="106"/>
  <c r="N21" i="106"/>
  <c r="L21" i="106"/>
  <c r="J21" i="106"/>
  <c r="H21" i="106"/>
  <c r="F21" i="106"/>
  <c r="C21" i="106"/>
  <c r="X20" i="106"/>
  <c r="V20" i="106"/>
  <c r="T20" i="106"/>
  <c r="R20" i="106"/>
  <c r="P20" i="106"/>
  <c r="N20" i="106"/>
  <c r="L20" i="106"/>
  <c r="J20" i="106"/>
  <c r="H20" i="106"/>
  <c r="F20" i="106"/>
  <c r="C20" i="106"/>
  <c r="X19" i="106"/>
  <c r="V19" i="106"/>
  <c r="T19" i="106"/>
  <c r="R19" i="106"/>
  <c r="P19" i="106"/>
  <c r="N19" i="106"/>
  <c r="L19" i="106"/>
  <c r="J19" i="106"/>
  <c r="H19" i="106"/>
  <c r="F19" i="106"/>
  <c r="C19" i="106"/>
  <c r="X18" i="106"/>
  <c r="V18" i="106"/>
  <c r="T18" i="106"/>
  <c r="R18" i="106"/>
  <c r="P18" i="106"/>
  <c r="N18" i="106"/>
  <c r="L18" i="106"/>
  <c r="J18" i="106"/>
  <c r="H18" i="106"/>
  <c r="F18" i="106"/>
  <c r="C18" i="106"/>
  <c r="W23" i="103"/>
  <c r="U23" i="103"/>
  <c r="S23" i="103"/>
  <c r="Q23" i="103"/>
  <c r="O23" i="103"/>
  <c r="M23" i="103"/>
  <c r="K23" i="103"/>
  <c r="G23" i="103"/>
  <c r="E23" i="103"/>
  <c r="C23" i="103"/>
  <c r="W22" i="103"/>
  <c r="U22" i="103"/>
  <c r="S22" i="103"/>
  <c r="Q22" i="103"/>
  <c r="O22" i="103"/>
  <c r="M22" i="103"/>
  <c r="K22" i="103"/>
  <c r="G22" i="103"/>
  <c r="E22" i="103"/>
  <c r="C22" i="103"/>
  <c r="W21" i="103"/>
  <c r="U21" i="103"/>
  <c r="S21" i="103"/>
  <c r="Q21" i="103"/>
  <c r="O21" i="103"/>
  <c r="M21" i="103"/>
  <c r="K21" i="103"/>
  <c r="I21" i="103"/>
  <c r="G21" i="103"/>
  <c r="E21" i="103"/>
  <c r="C21" i="103"/>
  <c r="W20" i="103"/>
  <c r="U20" i="103"/>
  <c r="S20" i="103"/>
  <c r="Q20" i="103"/>
  <c r="O20" i="103"/>
  <c r="M20" i="103"/>
  <c r="K20" i="103"/>
  <c r="I20" i="103"/>
  <c r="G20" i="103"/>
  <c r="E20" i="103"/>
  <c r="C20" i="103"/>
  <c r="W19" i="103"/>
  <c r="U19" i="103"/>
  <c r="S19" i="103"/>
  <c r="Q19" i="103"/>
  <c r="O19" i="103"/>
  <c r="M19" i="103"/>
  <c r="K19" i="103"/>
  <c r="I19" i="103"/>
  <c r="G19" i="103"/>
  <c r="E19" i="103"/>
  <c r="C19" i="103"/>
  <c r="W18" i="103"/>
  <c r="U18" i="103"/>
  <c r="S18" i="103"/>
  <c r="Q18" i="103"/>
  <c r="O18" i="103"/>
  <c r="M18" i="103"/>
  <c r="K18" i="103"/>
  <c r="I18" i="103"/>
  <c r="G18" i="103"/>
  <c r="E18" i="103"/>
  <c r="C18" i="103"/>
  <c r="P23" i="101" l="1"/>
  <c r="O23" i="101"/>
  <c r="N23" i="101"/>
  <c r="L23" i="101"/>
  <c r="K23" i="101"/>
  <c r="I23" i="101"/>
  <c r="G23" i="101"/>
  <c r="E23" i="101"/>
  <c r="D23" i="101"/>
  <c r="C23" i="101"/>
  <c r="P22" i="101"/>
  <c r="O22" i="101"/>
  <c r="N22" i="101"/>
  <c r="L22" i="101"/>
  <c r="K22" i="101"/>
  <c r="I22" i="101"/>
  <c r="G22" i="101"/>
  <c r="E22" i="101"/>
  <c r="D22" i="101"/>
  <c r="C22" i="101"/>
  <c r="P21" i="101"/>
  <c r="O21" i="101"/>
  <c r="N21" i="101"/>
  <c r="L21" i="101"/>
  <c r="K21" i="101"/>
  <c r="I21" i="101"/>
  <c r="G21" i="101"/>
  <c r="E21" i="101"/>
  <c r="D21" i="101"/>
  <c r="C21" i="101"/>
  <c r="P20" i="101"/>
  <c r="O20" i="101"/>
  <c r="N20" i="101"/>
  <c r="L20" i="101"/>
  <c r="K20" i="101"/>
  <c r="I20" i="101"/>
  <c r="G20" i="101"/>
  <c r="E20" i="101"/>
  <c r="D20" i="101"/>
  <c r="C20" i="101"/>
  <c r="P19" i="101"/>
  <c r="O19" i="101"/>
  <c r="N19" i="101"/>
  <c r="L19" i="101"/>
  <c r="K19" i="101"/>
  <c r="I19" i="101"/>
  <c r="G19" i="101"/>
  <c r="E19" i="101"/>
  <c r="D19" i="101"/>
  <c r="C19" i="101"/>
  <c r="P18" i="101"/>
  <c r="O18" i="101"/>
  <c r="N18" i="101"/>
  <c r="L18" i="101"/>
  <c r="K18" i="101"/>
  <c r="I18" i="101"/>
  <c r="G18" i="101"/>
  <c r="E18" i="101"/>
  <c r="D18" i="101"/>
  <c r="C18" i="101"/>
  <c r="R19" i="140"/>
  <c r="Q19" i="140"/>
  <c r="P19" i="140"/>
  <c r="O19" i="140"/>
  <c r="N19" i="140"/>
  <c r="M19" i="140"/>
  <c r="R18" i="140"/>
  <c r="Q18" i="140"/>
  <c r="P18" i="140"/>
  <c r="O18" i="140"/>
  <c r="N18" i="140"/>
  <c r="M18" i="140"/>
  <c r="R17" i="140"/>
  <c r="Q17" i="140"/>
  <c r="P17" i="140"/>
  <c r="O17" i="140"/>
  <c r="N17" i="140"/>
  <c r="M17" i="140"/>
  <c r="R16" i="140"/>
  <c r="Q16" i="140"/>
  <c r="P16" i="140"/>
  <c r="O16" i="140"/>
  <c r="N16" i="140"/>
  <c r="M16" i="140"/>
  <c r="R15" i="140"/>
  <c r="Q15" i="140"/>
  <c r="P15" i="140"/>
  <c r="O15" i="140"/>
  <c r="N15" i="140"/>
  <c r="M15" i="140"/>
  <c r="R14" i="140"/>
  <c r="Q14" i="140"/>
  <c r="P14" i="140"/>
  <c r="O14" i="140"/>
  <c r="N14" i="140"/>
  <c r="M14" i="140"/>
  <c r="R13" i="140"/>
  <c r="Q13" i="140"/>
  <c r="P13" i="140"/>
  <c r="O13" i="140"/>
  <c r="N13" i="140"/>
  <c r="M13" i="140"/>
  <c r="R12" i="140"/>
  <c r="Q12" i="140"/>
  <c r="P12" i="140"/>
  <c r="O12" i="140"/>
  <c r="N12" i="140"/>
  <c r="M12" i="140"/>
  <c r="R11" i="140"/>
  <c r="Q11" i="140"/>
  <c r="P11" i="140"/>
  <c r="O11" i="140"/>
  <c r="N11" i="140"/>
  <c r="M11" i="140"/>
  <c r="R10" i="140"/>
  <c r="Q10" i="140"/>
  <c r="P10" i="140"/>
  <c r="O10" i="140"/>
  <c r="N10" i="140"/>
  <c r="M10" i="140"/>
  <c r="R9" i="140"/>
  <c r="Q9" i="140"/>
  <c r="P9" i="140"/>
  <c r="O9" i="140"/>
  <c r="N9" i="140"/>
  <c r="M9" i="140"/>
  <c r="R8" i="140"/>
  <c r="Q8" i="140"/>
  <c r="P8" i="140"/>
  <c r="O8" i="140"/>
  <c r="N8" i="140"/>
  <c r="M8" i="140"/>
  <c r="R7" i="140"/>
  <c r="Q7" i="140"/>
  <c r="P7" i="140"/>
  <c r="O7" i="140"/>
  <c r="N7" i="140"/>
  <c r="M7" i="140"/>
  <c r="R6" i="140"/>
  <c r="Q6" i="140"/>
  <c r="P6" i="140"/>
  <c r="O6" i="140"/>
  <c r="N6" i="140"/>
  <c r="M6" i="140"/>
  <c r="R5" i="140"/>
  <c r="Q5" i="140"/>
  <c r="P5" i="140"/>
  <c r="O5" i="140"/>
  <c r="N5" i="140"/>
  <c r="M5" i="140"/>
  <c r="R19" i="139"/>
  <c r="Q19" i="139"/>
  <c r="P19" i="139"/>
  <c r="O19" i="139"/>
  <c r="N19" i="139"/>
  <c r="M19" i="139"/>
  <c r="R18" i="139"/>
  <c r="Q18" i="139"/>
  <c r="P18" i="139"/>
  <c r="O18" i="139"/>
  <c r="N18" i="139"/>
  <c r="M18" i="139"/>
  <c r="R17" i="139"/>
  <c r="Q17" i="139"/>
  <c r="P17" i="139"/>
  <c r="O17" i="139"/>
  <c r="N17" i="139"/>
  <c r="M17" i="139"/>
  <c r="R16" i="139"/>
  <c r="Q16" i="139"/>
  <c r="P16" i="139"/>
  <c r="O16" i="139"/>
  <c r="N16" i="139"/>
  <c r="M16" i="139"/>
  <c r="R15" i="139"/>
  <c r="Q15" i="139"/>
  <c r="P15" i="139"/>
  <c r="O15" i="139"/>
  <c r="N15" i="139"/>
  <c r="M15" i="139"/>
  <c r="R14" i="139"/>
  <c r="Q14" i="139"/>
  <c r="P14" i="139"/>
  <c r="O14" i="139"/>
  <c r="N14" i="139"/>
  <c r="M14" i="139"/>
  <c r="R13" i="139"/>
  <c r="Q13" i="139"/>
  <c r="P13" i="139"/>
  <c r="O13" i="139"/>
  <c r="N13" i="139"/>
  <c r="M13" i="139"/>
  <c r="R12" i="139"/>
  <c r="Q12" i="139"/>
  <c r="P12" i="139"/>
  <c r="O12" i="139"/>
  <c r="N12" i="139"/>
  <c r="M12" i="139"/>
  <c r="R11" i="139"/>
  <c r="Q11" i="139"/>
  <c r="P11" i="139"/>
  <c r="O11" i="139"/>
  <c r="N11" i="139"/>
  <c r="M11" i="139"/>
  <c r="R10" i="139"/>
  <c r="Q10" i="139"/>
  <c r="P10" i="139"/>
  <c r="O10" i="139"/>
  <c r="N10" i="139"/>
  <c r="M10" i="139"/>
  <c r="R9" i="139"/>
  <c r="Q9" i="139"/>
  <c r="P9" i="139"/>
  <c r="O9" i="139"/>
  <c r="N9" i="139"/>
  <c r="M9" i="139"/>
  <c r="R8" i="139"/>
  <c r="Q8" i="139"/>
  <c r="P8" i="139"/>
  <c r="O8" i="139"/>
  <c r="N8" i="139"/>
  <c r="M8" i="139"/>
  <c r="R7" i="139"/>
  <c r="Q7" i="139"/>
  <c r="P7" i="139"/>
  <c r="O7" i="139"/>
  <c r="N7" i="139"/>
  <c r="M7" i="139"/>
  <c r="R6" i="139"/>
  <c r="Q6" i="139"/>
  <c r="P6" i="139"/>
  <c r="O6" i="139"/>
  <c r="N6" i="139"/>
  <c r="M6" i="139"/>
  <c r="R5" i="139"/>
  <c r="Q5" i="139"/>
  <c r="P5" i="139"/>
  <c r="O5" i="139"/>
  <c r="N5" i="139"/>
  <c r="M5" i="139"/>
  <c r="M21" i="101" l="1"/>
  <c r="J22" i="101"/>
  <c r="M19" i="101"/>
  <c r="J20" i="101"/>
  <c r="M23" i="101"/>
  <c r="M18" i="101"/>
  <c r="J19" i="101"/>
  <c r="M22" i="101"/>
  <c r="J23" i="101"/>
  <c r="M20" i="101"/>
  <c r="J21" i="101"/>
  <c r="J18" i="101"/>
  <c r="Q23" i="28" l="1"/>
  <c r="O23" i="28"/>
  <c r="M23" i="28"/>
  <c r="K23" i="28"/>
  <c r="I23" i="28"/>
  <c r="G23" i="28"/>
  <c r="E23" i="28"/>
  <c r="C23" i="28"/>
  <c r="Q22" i="28"/>
  <c r="O22" i="28"/>
  <c r="M22" i="28"/>
  <c r="K22" i="28"/>
  <c r="I22" i="28"/>
  <c r="G22" i="28"/>
  <c r="E22" i="28"/>
  <c r="C22" i="28"/>
  <c r="Q21" i="28"/>
  <c r="O21" i="28"/>
  <c r="M21" i="28"/>
  <c r="K21" i="28"/>
  <c r="I21" i="28"/>
  <c r="G21" i="28"/>
  <c r="E21" i="28"/>
  <c r="C21" i="28"/>
  <c r="Q20" i="28"/>
  <c r="O20" i="28"/>
  <c r="M20" i="28"/>
  <c r="K20" i="28"/>
  <c r="I20" i="28"/>
  <c r="G20" i="28"/>
  <c r="E20" i="28"/>
  <c r="C20" i="28"/>
  <c r="Q19" i="28"/>
  <c r="O19" i="28"/>
  <c r="M19" i="28"/>
  <c r="K19" i="28"/>
  <c r="I19" i="28"/>
  <c r="G19" i="28"/>
  <c r="E19" i="28"/>
  <c r="C19" i="28"/>
  <c r="Q18" i="28"/>
  <c r="O18" i="28"/>
  <c r="M18" i="28"/>
  <c r="K18" i="28"/>
  <c r="I18" i="28"/>
  <c r="G18" i="28"/>
  <c r="E18" i="28"/>
  <c r="C18" i="28"/>
  <c r="C23" i="88"/>
  <c r="C22" i="88"/>
  <c r="C21" i="88"/>
  <c r="C20" i="88"/>
  <c r="C19" i="88"/>
  <c r="C18" i="88"/>
  <c r="R19" i="93"/>
  <c r="Q19" i="93"/>
  <c r="P19" i="93"/>
  <c r="O19" i="93"/>
  <c r="N19" i="93"/>
  <c r="M19" i="93"/>
  <c r="R18" i="93"/>
  <c r="Q18" i="93"/>
  <c r="P18" i="93"/>
  <c r="O18" i="93"/>
  <c r="N18" i="93"/>
  <c r="M18" i="93"/>
  <c r="R17" i="93"/>
  <c r="Q17" i="93"/>
  <c r="P17" i="93"/>
  <c r="O17" i="93"/>
  <c r="N17" i="93"/>
  <c r="M17" i="93"/>
  <c r="R16" i="93"/>
  <c r="Q16" i="93"/>
  <c r="P16" i="93"/>
  <c r="O16" i="93"/>
  <c r="N16" i="93"/>
  <c r="M16" i="93"/>
  <c r="R15" i="93"/>
  <c r="Q15" i="93"/>
  <c r="P15" i="93"/>
  <c r="O15" i="93"/>
  <c r="N15" i="93"/>
  <c r="M15" i="93"/>
  <c r="R14" i="93"/>
  <c r="Q14" i="93"/>
  <c r="P14" i="93"/>
  <c r="O14" i="93"/>
  <c r="N14" i="93"/>
  <c r="M14" i="93"/>
  <c r="R13" i="93"/>
  <c r="Q13" i="93"/>
  <c r="P13" i="93"/>
  <c r="O13" i="93"/>
  <c r="N13" i="93"/>
  <c r="M13" i="93"/>
  <c r="R12" i="93"/>
  <c r="Q12" i="93"/>
  <c r="P12" i="93"/>
  <c r="O12" i="93"/>
  <c r="N12" i="93"/>
  <c r="M12" i="93"/>
  <c r="R11" i="93"/>
  <c r="Q11" i="93"/>
  <c r="P11" i="93"/>
  <c r="O11" i="93"/>
  <c r="N11" i="93"/>
  <c r="M11" i="93"/>
  <c r="R10" i="93"/>
  <c r="Q10" i="93"/>
  <c r="P10" i="93"/>
  <c r="O10" i="93"/>
  <c r="N10" i="93"/>
  <c r="M10" i="93"/>
  <c r="R9" i="93"/>
  <c r="Q9" i="93"/>
  <c r="P9" i="93"/>
  <c r="O9" i="93"/>
  <c r="N9" i="93"/>
  <c r="M9" i="93"/>
  <c r="R8" i="93"/>
  <c r="Q8" i="93"/>
  <c r="P8" i="93"/>
  <c r="O8" i="93"/>
  <c r="N8" i="93"/>
  <c r="M8" i="93"/>
  <c r="R7" i="93"/>
  <c r="Q7" i="93"/>
  <c r="P7" i="93"/>
  <c r="O7" i="93"/>
  <c r="N7" i="93"/>
  <c r="M7" i="93"/>
  <c r="R6" i="93"/>
  <c r="Q6" i="93"/>
  <c r="P6" i="93"/>
  <c r="O6" i="93"/>
  <c r="N6" i="93"/>
  <c r="M6" i="93"/>
  <c r="R5" i="93"/>
  <c r="Q5" i="93"/>
  <c r="P5" i="93"/>
  <c r="O5" i="93"/>
  <c r="R19" i="92"/>
  <c r="Q19" i="92"/>
  <c r="P19" i="92"/>
  <c r="O19" i="92"/>
  <c r="N19" i="92"/>
  <c r="M19" i="92"/>
  <c r="R18" i="92"/>
  <c r="Q18" i="92"/>
  <c r="P18" i="92"/>
  <c r="O18" i="92"/>
  <c r="N18" i="92"/>
  <c r="M18" i="92"/>
  <c r="R17" i="92"/>
  <c r="Q17" i="92"/>
  <c r="P17" i="92"/>
  <c r="O17" i="92"/>
  <c r="N17" i="92"/>
  <c r="M17" i="92"/>
  <c r="R16" i="92"/>
  <c r="Q16" i="92"/>
  <c r="P16" i="92"/>
  <c r="O16" i="92"/>
  <c r="N16" i="92"/>
  <c r="M16" i="92"/>
  <c r="R15" i="92"/>
  <c r="Q15" i="92"/>
  <c r="P15" i="92"/>
  <c r="O15" i="92"/>
  <c r="N15" i="92"/>
  <c r="M15" i="92"/>
  <c r="R14" i="92"/>
  <c r="Q14" i="92"/>
  <c r="P14" i="92"/>
  <c r="O14" i="92"/>
  <c r="N14" i="92"/>
  <c r="M14" i="92"/>
  <c r="R13" i="92"/>
  <c r="Q13" i="92"/>
  <c r="P13" i="92"/>
  <c r="O13" i="92"/>
  <c r="N13" i="92"/>
  <c r="M13" i="92"/>
  <c r="R12" i="92"/>
  <c r="Q12" i="92"/>
  <c r="P12" i="92"/>
  <c r="O12" i="92"/>
  <c r="N12" i="92"/>
  <c r="M12" i="92"/>
  <c r="R11" i="92"/>
  <c r="Q11" i="92"/>
  <c r="P11" i="92"/>
  <c r="O11" i="92"/>
  <c r="N11" i="92"/>
  <c r="M11" i="92"/>
  <c r="R10" i="92"/>
  <c r="Q10" i="92"/>
  <c r="P10" i="92"/>
  <c r="O10" i="92"/>
  <c r="N10" i="92"/>
  <c r="M10" i="92"/>
  <c r="R9" i="92"/>
  <c r="Q9" i="92"/>
  <c r="P9" i="92"/>
  <c r="O9" i="92"/>
  <c r="N9" i="92"/>
  <c r="M9" i="92"/>
  <c r="R8" i="92"/>
  <c r="Q8" i="92"/>
  <c r="P8" i="92"/>
  <c r="O8" i="92"/>
  <c r="N8" i="92"/>
  <c r="M8" i="92"/>
  <c r="R7" i="92"/>
  <c r="Q7" i="92"/>
  <c r="P7" i="92"/>
  <c r="O7" i="92"/>
  <c r="N7" i="92"/>
  <c r="M7" i="92"/>
  <c r="R6" i="92"/>
  <c r="Q6" i="92"/>
  <c r="P6" i="92"/>
  <c r="O6" i="92"/>
  <c r="N6" i="92"/>
  <c r="M6" i="92"/>
  <c r="R5" i="92"/>
  <c r="Q5" i="92"/>
  <c r="P5" i="92"/>
  <c r="O5" i="92"/>
  <c r="N5" i="92"/>
  <c r="M5" i="92"/>
  <c r="R19" i="90"/>
  <c r="Q19" i="90"/>
  <c r="P19" i="90"/>
  <c r="O19" i="90"/>
  <c r="N19" i="90"/>
  <c r="M19" i="90"/>
  <c r="R18" i="90"/>
  <c r="Q18" i="90"/>
  <c r="P18" i="90"/>
  <c r="O18" i="90"/>
  <c r="N18" i="90"/>
  <c r="M18" i="90"/>
  <c r="R17" i="90"/>
  <c r="Q17" i="90"/>
  <c r="P17" i="90"/>
  <c r="O17" i="90"/>
  <c r="N17" i="90"/>
  <c r="M17" i="90"/>
  <c r="R16" i="90"/>
  <c r="Q16" i="90"/>
  <c r="P16" i="90"/>
  <c r="O16" i="90"/>
  <c r="N16" i="90"/>
  <c r="M16" i="90"/>
  <c r="R15" i="90"/>
  <c r="Q15" i="90"/>
  <c r="P15" i="90"/>
  <c r="O15" i="90"/>
  <c r="N15" i="90"/>
  <c r="M15" i="90"/>
  <c r="R14" i="90"/>
  <c r="Q14" i="90"/>
  <c r="P14" i="90"/>
  <c r="O14" i="90"/>
  <c r="N14" i="90"/>
  <c r="M14" i="90"/>
  <c r="R13" i="90"/>
  <c r="Q13" i="90"/>
  <c r="P13" i="90"/>
  <c r="O13" i="90"/>
  <c r="N13" i="90"/>
  <c r="M13" i="90"/>
  <c r="R12" i="90"/>
  <c r="Q12" i="90"/>
  <c r="P12" i="90"/>
  <c r="O12" i="90"/>
  <c r="N12" i="90"/>
  <c r="M12" i="90"/>
  <c r="R11" i="90"/>
  <c r="Q11" i="90"/>
  <c r="P11" i="90"/>
  <c r="O11" i="90"/>
  <c r="N11" i="90"/>
  <c r="M11" i="90"/>
  <c r="R10" i="90"/>
  <c r="Q10" i="90"/>
  <c r="P10" i="90"/>
  <c r="O10" i="90"/>
  <c r="N10" i="90"/>
  <c r="M10" i="90"/>
  <c r="R9" i="90"/>
  <c r="Q9" i="90"/>
  <c r="P9" i="90"/>
  <c r="O9" i="90"/>
  <c r="N9" i="90"/>
  <c r="M9" i="90"/>
  <c r="R8" i="90"/>
  <c r="Q8" i="90"/>
  <c r="P8" i="90"/>
  <c r="O8" i="90"/>
  <c r="N8" i="90"/>
  <c r="M8" i="90"/>
  <c r="R7" i="90"/>
  <c r="Q7" i="90"/>
  <c r="P7" i="90"/>
  <c r="O7" i="90"/>
  <c r="N7" i="90"/>
  <c r="M7" i="90"/>
  <c r="R6" i="90"/>
  <c r="Q6" i="90"/>
  <c r="P6" i="90"/>
  <c r="O6" i="90"/>
  <c r="N6" i="90"/>
  <c r="M6" i="90"/>
  <c r="R5" i="90"/>
  <c r="Q5" i="90"/>
  <c r="P5" i="90"/>
  <c r="O5" i="90"/>
  <c r="N5" i="90"/>
  <c r="M5" i="90"/>
  <c r="Q5" i="91"/>
  <c r="R19" i="91"/>
  <c r="Q19" i="91"/>
  <c r="P19" i="91"/>
  <c r="O19" i="91"/>
  <c r="N19" i="91"/>
  <c r="M19" i="91"/>
  <c r="R18" i="91"/>
  <c r="Q18" i="91"/>
  <c r="P18" i="91"/>
  <c r="O18" i="91"/>
  <c r="N18" i="91"/>
  <c r="M18" i="91"/>
  <c r="R17" i="91"/>
  <c r="Q17" i="91"/>
  <c r="P17" i="91"/>
  <c r="O17" i="91"/>
  <c r="N17" i="91"/>
  <c r="M17" i="91"/>
  <c r="R16" i="91"/>
  <c r="Q16" i="91"/>
  <c r="P16" i="91"/>
  <c r="O16" i="91"/>
  <c r="N16" i="91"/>
  <c r="M16" i="91"/>
  <c r="R15" i="91"/>
  <c r="Q15" i="91"/>
  <c r="P15" i="91"/>
  <c r="O15" i="91"/>
  <c r="N15" i="91"/>
  <c r="M15" i="91"/>
  <c r="R14" i="91"/>
  <c r="Q14" i="91"/>
  <c r="P14" i="91"/>
  <c r="O14" i="91"/>
  <c r="N14" i="91"/>
  <c r="M14" i="91"/>
  <c r="R13" i="91"/>
  <c r="Q13" i="91"/>
  <c r="P13" i="91"/>
  <c r="O13" i="91"/>
  <c r="N13" i="91"/>
  <c r="M13" i="91"/>
  <c r="R12" i="91"/>
  <c r="Q12" i="91"/>
  <c r="P12" i="91"/>
  <c r="O12" i="91"/>
  <c r="N12" i="91"/>
  <c r="M12" i="91"/>
  <c r="R11" i="91"/>
  <c r="Q11" i="91"/>
  <c r="P11" i="91"/>
  <c r="O11" i="91"/>
  <c r="N11" i="91"/>
  <c r="M11" i="91"/>
  <c r="R10" i="91"/>
  <c r="Q10" i="91"/>
  <c r="P10" i="91"/>
  <c r="O10" i="91"/>
  <c r="N10" i="91"/>
  <c r="M10" i="91"/>
  <c r="R9" i="91"/>
  <c r="Q9" i="91"/>
  <c r="P9" i="91"/>
  <c r="O9" i="91"/>
  <c r="N9" i="91"/>
  <c r="M9" i="91"/>
  <c r="R8" i="91"/>
  <c r="Q8" i="91"/>
  <c r="P8" i="91"/>
  <c r="O8" i="91"/>
  <c r="N8" i="91"/>
  <c r="M8" i="91"/>
  <c r="R7" i="91"/>
  <c r="Q7" i="91"/>
  <c r="P7" i="91"/>
  <c r="O7" i="91"/>
  <c r="N7" i="91"/>
  <c r="M7" i="91"/>
  <c r="R6" i="91"/>
  <c r="Q6" i="91"/>
  <c r="P6" i="91"/>
  <c r="O6" i="91"/>
  <c r="N6" i="91"/>
  <c r="M6" i="91"/>
  <c r="R5" i="91"/>
  <c r="P5" i="91"/>
  <c r="O5" i="91"/>
  <c r="N5" i="91"/>
  <c r="M5" i="91"/>
  <c r="E23" i="87" l="1"/>
  <c r="D23" i="87"/>
  <c r="C23" i="87"/>
  <c r="E22" i="87"/>
  <c r="D22" i="87"/>
  <c r="C22" i="87"/>
  <c r="E21" i="87"/>
  <c r="D21" i="87"/>
  <c r="C21" i="87"/>
  <c r="E20" i="87"/>
  <c r="D20" i="87"/>
  <c r="C20" i="87"/>
  <c r="E19" i="87"/>
  <c r="D19" i="87"/>
  <c r="C19" i="87"/>
  <c r="E18" i="87"/>
  <c r="D18" i="87"/>
  <c r="C18" i="87"/>
  <c r="D18" i="24" l="1"/>
  <c r="E18" i="24"/>
  <c r="G18" i="24"/>
  <c r="H18" i="24"/>
  <c r="I18" i="24"/>
  <c r="J18" i="24"/>
  <c r="M18" i="24"/>
  <c r="N18" i="24"/>
  <c r="D19" i="24"/>
  <c r="E19" i="24"/>
  <c r="F19" i="24"/>
  <c r="G19" i="24"/>
  <c r="H19" i="24"/>
  <c r="I19" i="24"/>
  <c r="M19" i="24"/>
  <c r="N19" i="24"/>
  <c r="D20" i="24"/>
  <c r="E20" i="24"/>
  <c r="G20" i="24"/>
  <c r="H20" i="24"/>
  <c r="I20" i="24"/>
  <c r="J20" i="24"/>
  <c r="M20" i="24"/>
  <c r="N20" i="24"/>
  <c r="D21" i="24"/>
  <c r="E21" i="24"/>
  <c r="F21" i="24"/>
  <c r="G21" i="24"/>
  <c r="H21" i="24"/>
  <c r="I21" i="24"/>
  <c r="J21" i="24"/>
  <c r="M21" i="24"/>
  <c r="N21" i="24"/>
  <c r="D22" i="24"/>
  <c r="E22" i="24"/>
  <c r="F22" i="24"/>
  <c r="G22" i="24"/>
  <c r="H22" i="24"/>
  <c r="I22" i="24"/>
  <c r="J22" i="24"/>
  <c r="M22" i="24"/>
  <c r="N22" i="24"/>
  <c r="D23" i="24"/>
  <c r="E23" i="24"/>
  <c r="F23" i="24"/>
  <c r="G23" i="24"/>
  <c r="H23" i="24"/>
  <c r="I23" i="24"/>
  <c r="J23" i="24"/>
  <c r="M23" i="24"/>
  <c r="N23" i="24"/>
  <c r="C23" i="24"/>
  <c r="C21" i="24"/>
  <c r="C19" i="24"/>
</calcChain>
</file>

<file path=xl/sharedStrings.xml><?xml version="1.0" encoding="utf-8"?>
<sst xmlns="http://schemas.openxmlformats.org/spreadsheetml/2006/main" count="1783" uniqueCount="271">
  <si>
    <t xml:space="preserve"> </t>
  </si>
  <si>
    <t>školy</t>
  </si>
  <si>
    <t>celkem</t>
  </si>
  <si>
    <t>dívky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</si>
  <si>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</si>
  <si>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</si>
  <si>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</si>
  <si>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</si>
  <si>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</si>
  <si>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</si>
  <si>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</si>
  <si>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</si>
  <si>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</si>
  <si>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</si>
  <si>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</si>
  <si>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</si>
  <si>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</si>
  <si>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</si>
  <si>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</si>
  <si>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</si>
  <si>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</si>
  <si>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</si>
  <si>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</si>
  <si>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</si>
  <si>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</si>
  <si>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</si>
  <si>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</si>
  <si>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</si>
  <si>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</si>
  <si>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</si>
  <si>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třídy </t>
  </si>
  <si>
    <t>v tom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</si>
  <si>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</si>
  <si>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</si>
  <si>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</si>
  <si>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</si>
  <si>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</si>
  <si>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</si>
  <si>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</si>
  <si>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autismem</t>
  </si>
  <si>
    <t>.</t>
  </si>
  <si>
    <t>x</t>
  </si>
  <si>
    <t>žáci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</si>
  <si>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</si>
  <si>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</si>
  <si>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absolventi</t>
  </si>
  <si>
    <t>Celkem</t>
  </si>
  <si>
    <t>2017/18</t>
  </si>
  <si>
    <t>chlapci</t>
  </si>
  <si>
    <t>ČR</t>
  </si>
  <si>
    <t>cizí</t>
  </si>
  <si>
    <t>počet</t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</si>
  <si>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</si>
  <si>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</si>
  <si>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</si>
  <si>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</si>
  <si>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</si>
  <si>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</si>
  <si>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</si>
  <si>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>vývojovými poruchami učení</t>
  </si>
  <si>
    <t>vývojovými poruchami chování</t>
  </si>
  <si>
    <t>nově přijatí do 1. ročníku</t>
  </si>
  <si>
    <t>z toho v denní formě vzdělávání</t>
  </si>
  <si>
    <t>z toho do denní formy vzdělávání</t>
  </si>
  <si>
    <t>z toho denní formy vzdělávání</t>
  </si>
  <si>
    <t>žáci celkem</t>
  </si>
  <si>
    <t>denní</t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</si>
  <si>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</si>
  <si>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t>-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</si>
  <si>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</si>
  <si>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</si>
  <si>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</si>
  <si>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t>podle formy 
vzdělávání</t>
  </si>
  <si>
    <t>2018/19</t>
  </si>
  <si>
    <t>Území</t>
  </si>
  <si>
    <t>abs.</t>
  </si>
  <si>
    <t>v %</t>
  </si>
  <si>
    <t>zpět na obsah</t>
  </si>
  <si>
    <t>Školy</t>
  </si>
  <si>
    <t>Třídy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</si>
  <si>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</si>
  <si>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</si>
  <si>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</si>
  <si>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Vietnamu</t>
  </si>
  <si>
    <t>Ukrajiny</t>
  </si>
  <si>
    <t>Ruska</t>
  </si>
  <si>
    <t>ostatních zemí mimo EU</t>
  </si>
  <si>
    <t>z toho občané Slovenska</t>
  </si>
  <si>
    <t>Žáci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</si>
  <si>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</si>
  <si>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</si>
  <si>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podle 
pohlaví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</si>
  <si>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</si>
  <si>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t>Nově přijatí do 1. ročníku</t>
  </si>
  <si>
    <t>z toho v denní formě vzděl.</t>
  </si>
  <si>
    <t>z toho do denní formy vzděl.</t>
  </si>
  <si>
    <t>z toho denní formy vzděl.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</si>
  <si>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</si>
  <si>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z toho s denní formu vzdělávání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</si>
  <si>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</si>
  <si>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běžných
středních školách</t>
  </si>
  <si>
    <t>Nástavbové</t>
  </si>
  <si>
    <t>Nástavbové studium</t>
  </si>
  <si>
    <t>Střední vzdělávání s výučním listem</t>
  </si>
  <si>
    <t>Soukromé a církevní střední školy 
(zřizovatel soukromá právnická nebo fyzická osoba či církev)</t>
  </si>
  <si>
    <t>nově přijatí 
do 1. ročníku</t>
  </si>
  <si>
    <t>Střední s výučním listem</t>
  </si>
  <si>
    <t>11letí a mladší</t>
  </si>
  <si>
    <t>12letí</t>
  </si>
  <si>
    <t>13letí</t>
  </si>
  <si>
    <t>14letí</t>
  </si>
  <si>
    <t>15letí</t>
  </si>
  <si>
    <t>16letí</t>
  </si>
  <si>
    <t>17letí</t>
  </si>
  <si>
    <t>18letí</t>
  </si>
  <si>
    <t>19letí</t>
  </si>
  <si>
    <t>20letí</t>
  </si>
  <si>
    <t>21letí</t>
  </si>
  <si>
    <t>22letí</t>
  </si>
  <si>
    <t>23letí</t>
  </si>
  <si>
    <t>24letí</t>
  </si>
  <si>
    <t>v tom podle typu škol</t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</si>
  <si>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</si>
  <si>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</si>
  <si>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t>na běžných školách</t>
  </si>
  <si>
    <t>v tom podle jejich věku</t>
  </si>
  <si>
    <t>na školách určených pro žáky se SVP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</si>
  <si>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</si>
  <si>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</si>
  <si>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r>
      <t>Nižší střední</t>
    </r>
    <r>
      <rPr>
        <vertAlign val="superscript"/>
        <sz val="8"/>
        <color theme="1"/>
        <rFont val="Arial"/>
        <family val="2"/>
        <charset val="238"/>
      </rPr>
      <t>1)</t>
    </r>
  </si>
  <si>
    <t>Odborné střední vzdělávání 
s maturitní zkouškou</t>
  </si>
  <si>
    <t>Střední vzdělávání 
s výučním listem</t>
  </si>
  <si>
    <t>17letí
a mladší</t>
  </si>
  <si>
    <t>25letí 
a starší</t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</si>
  <si>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</si>
  <si>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</si>
  <si>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r>
      <t>z toho bez kvalif.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</si>
  <si>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</si>
  <si>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color theme="1"/>
        <rFont val="Arial"/>
        <family val="2"/>
        <charset val="238"/>
      </rPr>
      <t>2)</t>
    </r>
  </si>
  <si>
    <t>na veřejných SŠ
(zřizovatel obec, kraj nebo MŠMT)</t>
  </si>
  <si>
    <t>na soukromých a církevních SŠ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</si>
  <si>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</si>
  <si>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</si>
  <si>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</si>
  <si>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</si>
  <si>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</si>
  <si>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t>Pozn.: V tabulce není uvedeno (nižší) střední vzdělání zahrnující 2leté učební obory a obory praktických škol bez výučního listu či maturitního vysvědčení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</si>
  <si>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</si>
  <si>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</si>
  <si>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</si>
  <si>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</si>
  <si>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Žáci v denní formě vzdělávání celkem</t>
  </si>
  <si>
    <t>Žáci v ostatních formách vzdělávání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</si>
  <si>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</si>
  <si>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</si>
  <si>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</si>
  <si>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</si>
  <si>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t xml:space="preserve">absolventi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</si>
  <si>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nižší střední vzdělání zahrnující 2leté učební obory a obory praktických škol bez výučního listu či maturitního vysvědčení</t>
    </r>
  </si>
  <si>
    <t>Podle pohlaví</t>
  </si>
  <si>
    <t>z toho s denní formou vzdělávání</t>
  </si>
  <si>
    <t>Občané EU</t>
  </si>
  <si>
    <t>Občané ostatních států (mimo země EU)</t>
  </si>
  <si>
    <t>Podle typu škol</t>
  </si>
  <si>
    <t>Podle zřizovatele škol</t>
  </si>
  <si>
    <t>Podle občanství</t>
  </si>
  <si>
    <t>Podle formy vzdělávání</t>
  </si>
  <si>
    <t>2019/20</t>
  </si>
  <si>
    <t>ne</t>
  </si>
  <si>
    <t>ano</t>
  </si>
  <si>
    <t>Český statistický úřad: Školy a školská zařízení za školní rok 2019/2020</t>
  </si>
  <si>
    <t>Podle zdravotního postižení</t>
  </si>
  <si>
    <t>Žáci se zdravotním postižením</t>
  </si>
  <si>
    <t>Absolventi za školní rok 2018/19</t>
  </si>
  <si>
    <r>
      <t>Školy se žáky se zdravotním postižením</t>
    </r>
    <r>
      <rPr>
        <vertAlign val="superscript"/>
        <sz val="8"/>
        <rFont val="Arial"/>
        <family val="2"/>
        <charset val="238"/>
      </rPr>
      <t>1)</t>
    </r>
  </si>
  <si>
    <r>
      <t>Školy se žáky se 
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</si>
  <si>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</si>
  <si>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</si>
  <si>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</si>
  <si>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</si>
  <si>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</si>
  <si>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středních škol se zdravotním postižením v daném kraji </t>
    </r>
  </si>
  <si>
    <t>Třídy ve školách pro žáky se SVP</t>
  </si>
  <si>
    <t xml:space="preserve">abs.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</si>
  <si>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(včetně lyceí)</t>
    </r>
  </si>
  <si>
    <t>Všeobecné střední vzdělávání 
s maturitní zkouškou (gymnázia)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</si>
  <si>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</si>
  <si>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</si>
  <si>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</si>
  <si>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absolventech</t>
  </si>
  <si>
    <r>
      <t>ve školách určených pouze 
pro žáky se SVP</t>
    </r>
    <r>
      <rPr>
        <vertAlign val="superscript"/>
        <sz val="8"/>
        <rFont val="Arial"/>
        <family val="2"/>
        <charset val="238"/>
      </rPr>
      <t>2)</t>
    </r>
  </si>
  <si>
    <r>
      <t>v %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</si>
  <si>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ze všech žáků navštěvujících střední školy</t>
    </r>
  </si>
  <si>
    <r>
      <t>školy pouze pro žáky 
se SVP</t>
    </r>
    <r>
      <rPr>
        <vertAlign val="superscript"/>
        <sz val="8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</si>
  <si>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</si>
  <si>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žáci  celkem</t>
  </si>
  <si>
    <t>Žáci s cizím státním občanstvím</t>
  </si>
  <si>
    <t>3.1 Střední školy celkem (bez konzevatoří)</t>
  </si>
  <si>
    <t>3 Střední vzdělávání</t>
  </si>
  <si>
    <t>Speciální vzdělávání na středních školách</t>
  </si>
  <si>
    <t>Tab. 3.1.1: Střední školy celkem – školy, třídy, žáci, nově přijatí, absolventi a učitelé, v časové řadě 2009/10–2019/20</t>
  </si>
  <si>
    <t>Tab. 3.1.2: Střední školy podle zřizovatele – školy, třídy, žáci, nově přijatí, absolventi a učitelé, v časové řadě 2009/10–2019/20</t>
  </si>
  <si>
    <t>Tab. 3.1.3: Střední školy v krajském srovnání – školy, třídy, žáci, nově přijatí, absolventi a učitelé, ve školním roce 2019/20</t>
  </si>
  <si>
    <t>Tab. 3.1.4: Střední školy v krajském srovnání – počet tříd, v časové řadě 2009/10–2019/20</t>
  </si>
  <si>
    <t>Tab. 3.1.5: Střední školy v krajském srovnání – počet žáků, v časové řadě 2009/10–2019/20</t>
  </si>
  <si>
    <t>Tab. 3.1.6: Střední školy v krajském srovnání – počet žáků přijatých do 1. ročníku, v časové řadě 2009/10–2019/20</t>
  </si>
  <si>
    <t>Tab. 3.1.7: Střední školy v krajském srovnání – počet absolventů, v časové řadě 2008/09–2018/19</t>
  </si>
  <si>
    <t>Tab. 3.1.8: Střední školy v krajském srovnání – počet učitelů, v časové řadě 2009/10–2019/20</t>
  </si>
  <si>
    <t>Tab. 3.1.9: Střední školy celkem – žáci podle druhu navštěvovaných škol a formy vzdělávání, v časové řadě 2009/10–2019/20</t>
  </si>
  <si>
    <t>Tab. 3.1.10: Střední školy celkem – žáci podle pohlaví, občanství a údaje, zda jsou zdravotně postižení, v časové řadě 2009/10–2019/20</t>
  </si>
  <si>
    <t>Tab. 3.1.11: Střední školy v krajském srovnání – žáci podle druhu navštěvovaných škol a formy vzdělávání, ve školním roce 2019/20</t>
  </si>
  <si>
    <t>Tab. 3.1.12: Střední školy v krajském srovnání – žáci podle pohlaví, občanství a údaje, zda jsou zdravotně postižení, ve školním roce 2019/20</t>
  </si>
  <si>
    <t>Tab. 3.1.13: Střední školy v krajském srovnání – denní forma vzdělávání – věková struktura žáků, ve školním roce 2019/20</t>
  </si>
  <si>
    <t>Tab. 3.1.14: Střední školy v krajském srovnání – ostatní formy vzdělávání – věková struktura žáků, ve školním roce 2019/20</t>
  </si>
  <si>
    <t>Tab. 3.1.15: Střední školy celkem – žáci s jiným než českým státním občanstvím, v časové řadě 2009/10–2019/20</t>
  </si>
  <si>
    <t>Tab. 3.1.16: Střední školy v krajském srovnání – žáci s jiným než českým státním občanstvím, ve školním roce 2019/20</t>
  </si>
  <si>
    <t>Tab. 3.1.17: Střední školy v krajském srovnání – počet žáků s jiným než českým státním občanstvím, v časové řadě 2009/10–2019/20</t>
  </si>
  <si>
    <t>Tab. 3.1.18: Střední školy celkem – speciální vzdělávání – školy, třídy a žáci, v časové řadě 2009/10–2019/20</t>
  </si>
  <si>
    <t>Tab. 3.1.19: Střední školy v krajském srovnání – speciální vzdělávání – školy, třídy a žáci, ve školním roce 2019/20</t>
  </si>
  <si>
    <t>Tab. 3.1.20: Střední školy celkem – žáci se zdravotním postižením podle druhu postižení, v časové řadě 2009/10–2019/20</t>
  </si>
  <si>
    <t>Tab. 3.1.21: Střední školy celkem – dívky se zdravotním postižením podle druhu postižení, v časové řadě 2009/10–2019/20</t>
  </si>
  <si>
    <t>Tab. 3.1.22: Střední školy celkem – chlapci se zdravotním postižením podle druhu postižení, v časové řadě 2009/10–2019/20</t>
  </si>
  <si>
    <t>Tab. 3.1.23: Střední školy v krajském srovnání – žáci se zdravotním postižením podle druhu postižení, ve školním roce 2019/20</t>
  </si>
  <si>
    <t>Tab. 3.1.24: Střední školy v krajském srovnání – počet žáků se zdravotním postižením, v časové řadě 2009/10–2019/20</t>
  </si>
  <si>
    <t>Tab. 3.1.25: Střední školy podle druhu středního vzdělávání – školy, třídy, žáci, nově přijatí a absolventi, v časové řadě 2009/10–2019/20</t>
  </si>
  <si>
    <t>Tab. 3.1.26: Střední školy podle druhu středního vzdělávání – žáci podle pohlaví a formy vzdělávání, v časové řadě 2009/10–2019/20</t>
  </si>
  <si>
    <t>Tab. 3.1.27: Střední školy podle druhu středního vzdělávání – nově přijatí žáci do 1. ročníku podle pohlaví a formy vzdělávání, v časové řadě 2009/10–2019/20</t>
  </si>
  <si>
    <t>Tab. 3.1.28: Střední školy podle druhu středního vzdělávání – absolventi podle pohlaví a formy vzdělávání, v časové řadě 2008/09–2018/19</t>
  </si>
  <si>
    <t>Tab. 3.1.29: Střední školy podle druhu středního vzdělávání v krajském srovnání – školy a žáci, ve školním roce 2019/20</t>
  </si>
  <si>
    <r>
      <t xml:space="preserve">Tab. 3.1.1: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</si>
  <si>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3.1.2: Střední školy </t>
    </r>
    <r>
      <rPr>
        <sz val="10"/>
        <color theme="1"/>
        <rFont val="Arial"/>
        <family val="2"/>
        <charset val="238"/>
      </rPr>
      <t xml:space="preserve">podle zřizovatele –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</si>
  <si>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žáci, nově přijatí, absolventi a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</si>
  <si>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</si>
  <si>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3.1.5: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</si>
  <si>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3.1.6: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přijatých do 1. ročníku,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</si>
  <si>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3.1.7: Střední školy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 xml:space="preserve">počet absolventů, </t>
    </r>
    <r>
      <rPr>
        <sz val="10"/>
        <rFont val="Arial"/>
        <family val="2"/>
        <charset val="238"/>
      </rPr>
      <t>v časové řadě 2008/09–2018/19</t>
    </r>
  </si>
  <si>
    <r>
      <t xml:space="preserve">Tab. 3.1.8: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</si>
  <si>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3.1.9: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druhu navštěvovaných škol a formy vzdělávání,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</si>
  <si>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3.1.10: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</si>
  <si>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3.1.11: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druhu navštěvovaných škol a formy vzdělávání, </t>
    </r>
    <r>
      <rPr>
        <sz val="10"/>
        <color theme="1"/>
        <rFont val="Arial"/>
        <family val="2"/>
        <charset val="238"/>
      </rPr>
      <t>ve školním roce 2019/20</t>
    </r>
  </si>
  <si>
    <r>
      <t xml:space="preserve">Tab. 3.1.12: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</si>
  <si>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3.1.13: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denní forma vzdělávání – věková struktura žáků,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</si>
  <si>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3.1.14: Střední školy </t>
    </r>
    <r>
      <rPr>
        <sz val="10"/>
        <rFont val="Arial"/>
        <family val="2"/>
        <charset val="238"/>
      </rPr>
      <t>v krajském srovnání</t>
    </r>
    <r>
      <rPr>
        <b/>
        <sz val="10"/>
        <rFont val="Arial"/>
        <family val="2"/>
        <charset val="238"/>
      </rPr>
      <t xml:space="preserve"> – ostatní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formy vzdělávání – věková struktura žáků,</t>
    </r>
    <r>
      <rPr>
        <sz val="10"/>
        <rFont val="Arial"/>
        <family val="2"/>
        <charset val="238"/>
      </rPr>
      <t xml:space="preserve"> ve školním roce 2019/20</t>
    </r>
  </si>
  <si>
    <r>
      <t>Tab. 3.1.15: Střední školy</t>
    </r>
    <r>
      <rPr>
        <sz val="10"/>
        <color theme="1"/>
        <rFont val="Arial"/>
        <family val="2"/>
        <charset val="238"/>
      </rPr>
      <t xml:space="preserve"> celkem –</t>
    </r>
    <r>
      <rPr>
        <b/>
        <sz val="10"/>
        <color theme="1"/>
        <rFont val="Arial"/>
        <family val="2"/>
        <charset val="238"/>
      </rPr>
      <t xml:space="preserve"> 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</si>
  <si>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3.1.16: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</si>
  <si>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3.1.17: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</si>
  <si>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3.1.18: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– </t>
    </r>
    <r>
      <rPr>
        <b/>
        <sz val="10"/>
        <color theme="1"/>
        <rFont val="Arial"/>
        <family val="2"/>
        <charset val="238"/>
      </rPr>
      <t xml:space="preserve">speciální vzdělávání – školy, třídy a žáci, </t>
    </r>
    <r>
      <rPr>
        <sz val="10"/>
        <color theme="1"/>
        <rFont val="Arial"/>
        <family val="2"/>
        <charset val="238"/>
      </rPr>
      <t>v časové řadě 2009/10–2019/20</t>
    </r>
  </si>
  <si>
    <r>
      <rPr>
        <b/>
        <sz val="10"/>
        <color theme="1"/>
        <rFont val="Arial"/>
        <family val="2"/>
        <charset val="238"/>
      </rPr>
      <t>Tab. 3.1.19: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2019/20</t>
    </r>
  </si>
  <si>
    <r>
      <t>Tab. 3.1.20: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</si>
  <si>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>Tab. 3.1.21: Střední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 xml:space="preserve">dívky se zdravotním postižením podle druhu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</si>
  <si>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3.1.22: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 podle druhu postižení,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</si>
  <si>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</si>
  <si>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3.1.24: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</si>
  <si>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3.1.25: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 školy, třídy, žáci, nově přijatí a absolventi,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</si>
  <si>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3.1.26: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 a formy vzdělávání,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</si>
  <si>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3.1.27: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nově přijatí žáci do 1. ročníku podle pohlaví a formy vzdělávání,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</si>
  <si>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3.1.28: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absolventi podle pohlaví a formy vzdělávání,</t>
    </r>
    <r>
      <rPr>
        <sz val="10"/>
        <color theme="1"/>
        <rFont val="Arial"/>
        <family val="2"/>
        <charset val="238"/>
      </rPr>
      <t xml:space="preserve"> v časové řadě 2008/09–2018/19</t>
    </r>
  </si>
  <si>
    <r>
      <t xml:space="preserve">Tab. 3.1.29: Střední školy </t>
    </r>
    <r>
      <rPr>
        <sz val="10"/>
        <color theme="1"/>
        <rFont val="Arial"/>
        <family val="2"/>
        <charset val="238"/>
      </rPr>
      <t>podle druhu středního vzdělávání v krajském srovnání –</t>
    </r>
    <r>
      <rPr>
        <b/>
        <sz val="10"/>
        <color theme="1"/>
        <rFont val="Arial"/>
        <family val="2"/>
        <charset val="238"/>
      </rPr>
      <t xml:space="preserve"> školy a žáci, </t>
    </r>
    <r>
      <rPr>
        <sz val="10"/>
        <color theme="1"/>
        <rFont val="Arial"/>
        <family val="2"/>
        <charset val="238"/>
      </rPr>
      <t>ve školním roce 2019/20</t>
    </r>
  </si>
  <si>
    <t>MŠMT – Ministerstvo školství, mládeže a tělovýchovy</t>
  </si>
  <si>
    <t>SVP – speciální vzdělávací potřeby</t>
  </si>
  <si>
    <t>Meziroční změna
(18/19–19/20)</t>
  </si>
  <si>
    <t>Změna za 5 let 
(14/15–19/20)</t>
  </si>
  <si>
    <t>Změna za 10 let 
(09/10–19/20)</t>
  </si>
  <si>
    <t>Meziroční změna
(17/18–18/19)</t>
  </si>
  <si>
    <t>Změna za 5 let 
(13/14–18/19)</t>
  </si>
  <si>
    <t>Změna za 10 let 
(08/09–18/19)</t>
  </si>
  <si>
    <t>z toho 
v denní formě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</si>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</sst>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9" formatCode="#,##0;[Red]#,##0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660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10" fillId="0" borderId="0" xfId="2" applyNumberFormat="1" applyFont="1"/>
    <xf numFmtId="165" fontId="6" fillId="0" borderId="30" xfId="0" applyNumberFormat="1" applyFont="1" applyFill="1" applyBorder="1" applyAlignment="1" applyProtection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165" fontId="19" fillId="0" borderId="0" xfId="0" applyNumberFormat="1" applyFont="1"/>
    <xf numFmtId="0" fontId="0" fillId="0" borderId="0" xfId="0" applyFont="1"/>
    <xf numFmtId="0" fontId="0" fillId="0" borderId="0" xfId="0" applyAlignment="1">
      <alignment horizontal="right" wrapText="1"/>
    </xf>
    <xf numFmtId="165" fontId="8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5" fontId="6" fillId="0" borderId="34" xfId="2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/>
    <xf numFmtId="0" fontId="19" fillId="0" borderId="0" xfId="0" applyFont="1" applyAlignment="1">
      <alignment vertical="center"/>
    </xf>
    <xf numFmtId="0" fontId="22" fillId="0" borderId="0" xfId="0" applyFont="1"/>
    <xf numFmtId="3" fontId="0" fillId="0" borderId="0" xfId="0" applyNumberFormat="1"/>
    <xf numFmtId="165" fontId="8" fillId="0" borderId="14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ill="1" applyBorder="1"/>
    <xf numFmtId="165" fontId="8" fillId="0" borderId="50" xfId="0" applyNumberFormat="1" applyFont="1" applyFill="1" applyBorder="1" applyAlignment="1">
      <alignment horizontal="right" vertical="center"/>
    </xf>
    <xf numFmtId="165" fontId="8" fillId="0" borderId="50" xfId="0" applyNumberFormat="1" applyFont="1" applyFill="1" applyBorder="1" applyAlignment="1">
      <alignment vertical="center"/>
    </xf>
    <xf numFmtId="165" fontId="6" fillId="0" borderId="61" xfId="41" applyNumberFormat="1" applyFont="1" applyFill="1" applyBorder="1" applyAlignment="1" applyProtection="1">
      <alignment horizontal="right" vertical="center"/>
    </xf>
    <xf numFmtId="165" fontId="6" fillId="0" borderId="61" xfId="36" applyNumberFormat="1" applyFont="1" applyFill="1" applyBorder="1" applyAlignment="1" applyProtection="1">
      <alignment horizontal="right" vertical="center"/>
      <protection locked="0"/>
    </xf>
    <xf numFmtId="165" fontId="6" fillId="0" borderId="61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30" xfId="0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vertical="center"/>
      <protection locked="0"/>
    </xf>
    <xf numFmtId="165" fontId="6" fillId="0" borderId="1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21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3" fillId="0" borderId="0" xfId="0" applyFont="1"/>
    <xf numFmtId="0" fontId="2" fillId="0" borderId="0" xfId="0" applyFont="1"/>
    <xf numFmtId="165" fontId="6" fillId="0" borderId="61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61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2" applyFont="1"/>
    <xf numFmtId="165" fontId="10" fillId="0" borderId="0" xfId="2" applyNumberFormat="1" applyFont="1"/>
    <xf numFmtId="0" fontId="2" fillId="0" borderId="0" xfId="0" applyFont="1" applyFill="1"/>
    <xf numFmtId="3" fontId="6" fillId="0" borderId="1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0" xfId="1" applyNumberFormat="1" applyFont="1" applyFill="1" applyBorder="1" applyAlignment="1" applyProtection="1">
      <alignment horizontal="right" vertical="center"/>
      <protection locked="0"/>
    </xf>
    <xf numFmtId="166" fontId="6" fillId="0" borderId="50" xfId="0" applyNumberFormat="1" applyFont="1" applyFill="1" applyBorder="1" applyAlignment="1" applyProtection="1">
      <alignment horizontal="right" vertical="center"/>
    </xf>
    <xf numFmtId="165" fontId="6" fillId="0" borderId="50" xfId="1" applyNumberFormat="1" applyFont="1" applyFill="1" applyBorder="1" applyAlignment="1" applyProtection="1">
      <alignment vertical="center"/>
      <protection locked="0"/>
    </xf>
    <xf numFmtId="165" fontId="17" fillId="0" borderId="61" xfId="0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0" xfId="0" applyNumberFormat="1" applyFont="1" applyFill="1" applyBorder="1" applyAlignment="1" applyProtection="1">
      <alignment horizontal="right" vertical="center"/>
    </xf>
    <xf numFmtId="0" fontId="10" fillId="0" borderId="0" xfId="2" applyFont="1"/>
    <xf numFmtId="165" fontId="8" fillId="0" borderId="17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8" fillId="0" borderId="3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1" xfId="0" applyNumberFormat="1" applyFont="1" applyFill="1" applyBorder="1" applyAlignment="1" applyProtection="1">
      <alignment horizontal="right" vertical="center"/>
    </xf>
    <xf numFmtId="165" fontId="8" fillId="0" borderId="61" xfId="0" applyNumberFormat="1" applyFont="1" applyFill="1" applyBorder="1" applyAlignment="1">
      <alignment horizontal="right" vertical="center"/>
    </xf>
    <xf numFmtId="165" fontId="6" fillId="0" borderId="61" xfId="41" applyNumberFormat="1" applyFont="1" applyFill="1" applyBorder="1" applyAlignment="1" applyProtection="1">
      <alignment vertical="center"/>
    </xf>
    <xf numFmtId="3" fontId="18" fillId="0" borderId="21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165" fontId="17" fillId="0" borderId="61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171" fontId="4" fillId="0" borderId="0" xfId="58" applyNumberFormat="1" applyFont="1" applyFill="1" applyBorder="1" applyAlignment="1">
      <alignment vertical="center"/>
    </xf>
    <xf numFmtId="165" fontId="6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66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0" applyFont="1"/>
    <xf numFmtId="0" fontId="10" fillId="0" borderId="0" xfId="2" applyFont="1"/>
    <xf numFmtId="0" fontId="17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165" fontId="8" fillId="0" borderId="50" xfId="0" applyNumberFormat="1" applyFont="1" applyBorder="1" applyAlignment="1">
      <alignment vertical="center"/>
    </xf>
    <xf numFmtId="165" fontId="8" fillId="0" borderId="61" xfId="0" applyNumberFormat="1" applyFont="1" applyBorder="1" applyAlignment="1">
      <alignment vertical="center"/>
    </xf>
    <xf numFmtId="165" fontId="8" fillId="0" borderId="50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1" xfId="0" applyNumberFormat="1" applyFont="1" applyBorder="1" applyAlignment="1">
      <alignment horizontal="right" vertical="center"/>
    </xf>
    <xf numFmtId="0" fontId="0" fillId="0" borderId="0" xfId="0"/>
    <xf numFmtId="0" fontId="4" fillId="0" borderId="0" xfId="2" applyFont="1"/>
    <xf numFmtId="165" fontId="6" fillId="0" borderId="68" xfId="1" applyNumberFormat="1" applyFont="1" applyFill="1" applyBorder="1" applyAlignment="1" applyProtection="1">
      <alignment vertical="center"/>
      <protection locked="0"/>
    </xf>
    <xf numFmtId="165" fontId="6" fillId="0" borderId="33" xfId="1" applyNumberFormat="1" applyFont="1" applyFill="1" applyBorder="1" applyAlignment="1" applyProtection="1">
      <alignment vertical="center"/>
      <protection locked="0"/>
    </xf>
    <xf numFmtId="166" fontId="6" fillId="0" borderId="68" xfId="0" applyNumberFormat="1" applyFont="1" applyFill="1" applyBorder="1" applyAlignment="1" applyProtection="1">
      <alignment horizontal="right" vertical="center"/>
    </xf>
    <xf numFmtId="165" fontId="6" fillId="0" borderId="19" xfId="1" applyNumberFormat="1" applyFont="1" applyFill="1" applyBorder="1" applyAlignment="1" applyProtection="1">
      <alignment horizontal="right" vertical="center"/>
      <protection locked="0"/>
    </xf>
    <xf numFmtId="171" fontId="0" fillId="0" borderId="0" xfId="58" applyNumberFormat="1" applyFont="1"/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68" xfId="0" applyNumberFormat="1" applyFont="1" applyFill="1" applyBorder="1" applyAlignment="1">
      <alignment horizontal="right" vertical="center"/>
    </xf>
    <xf numFmtId="165" fontId="8" fillId="0" borderId="67" xfId="0" applyNumberFormat="1" applyFont="1" applyFill="1" applyBorder="1" applyAlignment="1">
      <alignment horizontal="right" vertical="center"/>
    </xf>
    <xf numFmtId="167" fontId="6" fillId="0" borderId="0" xfId="41" applyNumberFormat="1" applyFont="1" applyFill="1" applyBorder="1" applyAlignment="1" applyProtection="1">
      <alignment horizontal="right" vertical="center"/>
    </xf>
    <xf numFmtId="165" fontId="8" fillId="0" borderId="66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165" fontId="6" fillId="0" borderId="67" xfId="0" applyNumberFormat="1" applyFont="1" applyFill="1" applyBorder="1" applyAlignment="1" applyProtection="1">
      <alignment horizontal="right" vertical="center"/>
    </xf>
    <xf numFmtId="165" fontId="8" fillId="0" borderId="17" xfId="0" applyNumberFormat="1" applyFont="1" applyBorder="1" applyAlignment="1">
      <alignment vertical="center"/>
    </xf>
    <xf numFmtId="169" fontId="6" fillId="0" borderId="19" xfId="1" applyNumberFormat="1" applyFont="1" applyFill="1" applyBorder="1" applyAlignment="1" applyProtection="1">
      <alignment vertical="center"/>
      <protection locked="0"/>
    </xf>
    <xf numFmtId="165" fontId="18" fillId="0" borderId="50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horizontal="right" vertical="center"/>
      <protection locked="0"/>
    </xf>
    <xf numFmtId="165" fontId="6" fillId="0" borderId="66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right" wrapText="1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18" fillId="0" borderId="61" xfId="0" applyNumberFormat="1" applyFont="1" applyFill="1" applyBorder="1" applyAlignment="1" applyProtection="1">
      <alignment horizontal="right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18" fillId="0" borderId="66" xfId="0" applyNumberFormat="1" applyFont="1" applyFill="1" applyBorder="1" applyAlignment="1" applyProtection="1">
      <alignment horizontal="right" vertical="center"/>
    </xf>
    <xf numFmtId="165" fontId="8" fillId="0" borderId="66" xfId="0" applyNumberFormat="1" applyFont="1" applyBorder="1" applyAlignment="1">
      <alignment horizontal="right" vertical="center"/>
    </xf>
    <xf numFmtId="165" fontId="17" fillId="0" borderId="50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vertical="center"/>
    </xf>
    <xf numFmtId="171" fontId="4" fillId="0" borderId="50" xfId="58" applyNumberFormat="1" applyFont="1" applyBorder="1" applyAlignment="1">
      <alignment vertical="center"/>
    </xf>
    <xf numFmtId="171" fontId="4" fillId="0" borderId="33" xfId="58" applyNumberFormat="1" applyFont="1" applyBorder="1" applyAlignment="1">
      <alignment vertical="center"/>
    </xf>
    <xf numFmtId="171" fontId="4" fillId="0" borderId="19" xfId="58" applyNumberFormat="1" applyFont="1" applyBorder="1" applyAlignment="1">
      <alignment vertical="center"/>
    </xf>
    <xf numFmtId="171" fontId="4" fillId="0" borderId="50" xfId="58" applyNumberFormat="1" applyFont="1" applyFill="1" applyBorder="1" applyAlignment="1">
      <alignment vertical="center"/>
    </xf>
    <xf numFmtId="171" fontId="4" fillId="0" borderId="33" xfId="58" applyNumberFormat="1" applyFont="1" applyFill="1" applyBorder="1" applyAlignment="1">
      <alignment vertical="center"/>
    </xf>
    <xf numFmtId="171" fontId="10" fillId="0" borderId="33" xfId="58" applyNumberFormat="1" applyFont="1" applyFill="1" applyBorder="1" applyAlignment="1" applyProtection="1">
      <alignment horizontal="right" vertical="center"/>
      <protection locked="0"/>
    </xf>
    <xf numFmtId="171" fontId="28" fillId="0" borderId="50" xfId="58" applyNumberFormat="1" applyFont="1" applyFill="1" applyBorder="1" applyAlignment="1" applyProtection="1">
      <alignment vertical="center"/>
      <protection locked="0"/>
    </xf>
    <xf numFmtId="171" fontId="10" fillId="0" borderId="50" xfId="58" applyNumberFormat="1" applyFont="1" applyFill="1" applyBorder="1" applyAlignment="1" applyProtection="1">
      <alignment vertical="center"/>
      <protection locked="0"/>
    </xf>
    <xf numFmtId="171" fontId="10" fillId="0" borderId="32" xfId="58" applyNumberFormat="1" applyFont="1" applyFill="1" applyBorder="1" applyAlignment="1" applyProtection="1">
      <alignment vertical="center"/>
      <protection locked="0"/>
    </xf>
    <xf numFmtId="171" fontId="28" fillId="0" borderId="33" xfId="58" applyNumberFormat="1" applyFont="1" applyFill="1" applyBorder="1" applyAlignment="1" applyProtection="1">
      <alignment vertical="center"/>
      <protection locked="0"/>
    </xf>
    <xf numFmtId="171" fontId="10" fillId="0" borderId="33" xfId="58" applyNumberFormat="1" applyFont="1" applyFill="1" applyBorder="1" applyAlignment="1" applyProtection="1">
      <alignment vertical="center"/>
      <protection locked="0"/>
    </xf>
    <xf numFmtId="171" fontId="10" fillId="0" borderId="35" xfId="58" applyNumberFormat="1" applyFont="1" applyFill="1" applyBorder="1" applyAlignment="1" applyProtection="1">
      <alignment vertical="center"/>
      <protection locked="0"/>
    </xf>
    <xf numFmtId="171" fontId="10" fillId="0" borderId="35" xfId="58" applyNumberFormat="1" applyFont="1" applyFill="1" applyBorder="1" applyAlignment="1" applyProtection="1">
      <alignment horizontal="right" vertical="center"/>
      <protection locked="0"/>
    </xf>
    <xf numFmtId="171" fontId="4" fillId="0" borderId="19" xfId="58" applyNumberFormat="1" applyFont="1" applyFill="1" applyBorder="1" applyAlignment="1">
      <alignment vertical="center"/>
    </xf>
    <xf numFmtId="171" fontId="27" fillId="0" borderId="50" xfId="58" applyNumberFormat="1" applyFont="1" applyFill="1" applyBorder="1" applyAlignment="1">
      <alignment vertical="center"/>
    </xf>
    <xf numFmtId="171" fontId="27" fillId="0" borderId="33" xfId="58" applyNumberFormat="1" applyFont="1" applyFill="1" applyBorder="1" applyAlignment="1">
      <alignment vertical="center"/>
    </xf>
    <xf numFmtId="171" fontId="4" fillId="0" borderId="32" xfId="58" applyNumberFormat="1" applyFont="1" applyFill="1" applyBorder="1" applyAlignment="1">
      <alignment vertical="center"/>
    </xf>
    <xf numFmtId="171" fontId="10" fillId="0" borderId="62" xfId="58" applyNumberFormat="1" applyFont="1" applyFill="1" applyBorder="1" applyAlignment="1" applyProtection="1">
      <alignment horizontal="right" vertical="center"/>
      <protection locked="0"/>
    </xf>
    <xf numFmtId="171" fontId="4" fillId="0" borderId="34" xfId="58" applyNumberFormat="1" applyFont="1" applyFill="1" applyBorder="1" applyAlignment="1">
      <alignment vertical="center"/>
    </xf>
    <xf numFmtId="171" fontId="4" fillId="0" borderId="35" xfId="58" applyNumberFormat="1" applyFont="1" applyFill="1" applyBorder="1" applyAlignment="1">
      <alignment vertical="center"/>
    </xf>
    <xf numFmtId="0" fontId="29" fillId="0" borderId="0" xfId="57" applyFont="1" applyAlignment="1" applyProtection="1"/>
    <xf numFmtId="165" fontId="6" fillId="0" borderId="30" xfId="1" applyNumberFormat="1" applyFont="1" applyFill="1" applyBorder="1" applyAlignment="1" applyProtection="1">
      <alignment horizontal="right" vertical="center"/>
      <protection locked="0"/>
    </xf>
    <xf numFmtId="171" fontId="10" fillId="0" borderId="30" xfId="58" applyNumberFormat="1" applyFont="1" applyFill="1" applyBorder="1" applyAlignment="1" applyProtection="1">
      <alignment horizontal="right" vertical="center"/>
      <protection locked="0"/>
    </xf>
    <xf numFmtId="165" fontId="6" fillId="0" borderId="17" xfId="41" applyNumberFormat="1" applyFont="1" applyFill="1" applyBorder="1" applyAlignment="1" applyProtection="1">
      <alignment vertical="center"/>
    </xf>
    <xf numFmtId="165" fontId="6" fillId="0" borderId="17" xfId="36" applyNumberFormat="1" applyFont="1" applyFill="1" applyBorder="1" applyAlignment="1" applyProtection="1">
      <alignment horizontal="right" vertical="center"/>
      <protection locked="0"/>
    </xf>
    <xf numFmtId="165" fontId="8" fillId="0" borderId="35" xfId="0" applyNumberFormat="1" applyFont="1" applyFill="1" applyBorder="1" applyAlignment="1">
      <alignment horizontal="right" vertical="center"/>
    </xf>
    <xf numFmtId="165" fontId="8" fillId="0" borderId="66" xfId="0" applyNumberFormat="1" applyFont="1" applyFill="1" applyBorder="1" applyAlignment="1">
      <alignment horizontal="center" vertical="center"/>
    </xf>
    <xf numFmtId="171" fontId="10" fillId="0" borderId="0" xfId="58" applyNumberFormat="1" applyFont="1" applyFill="1" applyBorder="1" applyAlignment="1" applyProtection="1">
      <alignment horizontal="right" vertical="center"/>
      <protection locked="0"/>
    </xf>
    <xf numFmtId="171" fontId="10" fillId="0" borderId="50" xfId="58" applyNumberFormat="1" applyFont="1" applyFill="1" applyBorder="1" applyAlignment="1" applyProtection="1">
      <alignment horizontal="right" vertical="center"/>
      <protection locked="0"/>
    </xf>
    <xf numFmtId="165" fontId="17" fillId="0" borderId="66" xfId="0" applyNumberFormat="1" applyFont="1" applyFill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165" fontId="6" fillId="0" borderId="33" xfId="41" applyNumberFormat="1" applyFont="1" applyFill="1" applyBorder="1" applyAlignment="1" applyProtection="1">
      <alignment vertical="center"/>
    </xf>
    <xf numFmtId="0" fontId="21" fillId="0" borderId="0" xfId="0" applyFont="1" applyFill="1"/>
    <xf numFmtId="165" fontId="6" fillId="0" borderId="35" xfId="41" applyNumberFormat="1" applyFont="1" applyFill="1" applyBorder="1" applyAlignment="1" applyProtection="1">
      <alignment vertical="center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8" fillId="0" borderId="34" xfId="0" applyNumberFormat="1" applyFont="1" applyFill="1" applyBorder="1" applyAlignment="1">
      <alignment vertical="center"/>
    </xf>
    <xf numFmtId="171" fontId="0" fillId="0" borderId="0" xfId="0" applyNumberFormat="1"/>
    <xf numFmtId="165" fontId="8" fillId="0" borderId="17" xfId="0" applyNumberFormat="1" applyFont="1" applyFill="1" applyBorder="1" applyAlignment="1"/>
    <xf numFmtId="165" fontId="8" fillId="0" borderId="19" xfId="0" applyNumberFormat="1" applyFont="1" applyFill="1" applyBorder="1" applyAlignment="1"/>
    <xf numFmtId="0" fontId="3" fillId="0" borderId="0" xfId="57" applyFont="1" applyAlignment="1" applyProtection="1"/>
    <xf numFmtId="171" fontId="4" fillId="0" borderId="18" xfId="58" applyNumberFormat="1" applyFont="1" applyFill="1" applyBorder="1" applyAlignment="1">
      <alignment vertical="center"/>
    </xf>
    <xf numFmtId="9" fontId="0" fillId="0" borderId="0" xfId="58" applyFont="1"/>
    <xf numFmtId="9" fontId="0" fillId="0" borderId="0" xfId="58" applyFont="1" applyAlignment="1">
      <alignment vertical="center"/>
    </xf>
    <xf numFmtId="171" fontId="0" fillId="0" borderId="0" xfId="58" applyNumberFormat="1" applyFont="1" applyAlignment="1">
      <alignment vertical="center"/>
    </xf>
    <xf numFmtId="171" fontId="0" fillId="0" borderId="0" xfId="0" applyNumberFormat="1" applyAlignment="1">
      <alignment vertical="center"/>
    </xf>
    <xf numFmtId="0" fontId="25" fillId="0" borderId="0" xfId="57" applyAlignment="1" applyProtection="1"/>
    <xf numFmtId="166" fontId="18" fillId="0" borderId="68" xfId="0" applyNumberFormat="1" applyFont="1" applyFill="1" applyBorder="1" applyAlignment="1" applyProtection="1">
      <alignment horizontal="right" vertical="center"/>
    </xf>
    <xf numFmtId="166" fontId="18" fillId="0" borderId="61" xfId="0" applyNumberFormat="1" applyFont="1" applyFill="1" applyBorder="1" applyAlignment="1" applyProtection="1">
      <alignment horizontal="right" vertical="center"/>
    </xf>
    <xf numFmtId="166" fontId="18" fillId="0" borderId="66" xfId="0" applyNumberFormat="1" applyFont="1" applyFill="1" applyBorder="1" applyAlignment="1" applyProtection="1">
      <alignment horizontal="right" vertical="center"/>
    </xf>
    <xf numFmtId="166" fontId="6" fillId="0" borderId="61" xfId="0" applyNumberFormat="1" applyFont="1" applyFill="1" applyBorder="1" applyAlignment="1" applyProtection="1">
      <alignment horizontal="right" vertical="center"/>
    </xf>
    <xf numFmtId="166" fontId="6" fillId="0" borderId="66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71" fontId="8" fillId="0" borderId="90" xfId="58" applyNumberFormat="1" applyFont="1" applyBorder="1"/>
    <xf numFmtId="171" fontId="17" fillId="0" borderId="94" xfId="58" applyNumberFormat="1" applyFont="1" applyBorder="1"/>
    <xf numFmtId="171" fontId="8" fillId="0" borderId="94" xfId="58" applyNumberFormat="1" applyFont="1" applyBorder="1"/>
    <xf numFmtId="171" fontId="8" fillId="0" borderId="96" xfId="58" applyNumberFormat="1" applyFont="1" applyBorder="1"/>
    <xf numFmtId="171" fontId="8" fillId="0" borderId="98" xfId="58" applyNumberFormat="1" applyFont="1" applyBorder="1"/>
    <xf numFmtId="165" fontId="6" fillId="0" borderId="99" xfId="1" applyNumberFormat="1" applyFont="1" applyFill="1" applyBorder="1" applyAlignment="1" applyProtection="1">
      <alignment horizontal="right" vertical="center"/>
      <protection locked="0"/>
    </xf>
    <xf numFmtId="165" fontId="8" fillId="0" borderId="99" xfId="0" applyNumberFormat="1" applyFont="1" applyBorder="1" applyAlignment="1">
      <alignment horizontal="right" vertical="center"/>
    </xf>
    <xf numFmtId="165" fontId="6" fillId="0" borderId="99" xfId="0" applyNumberFormat="1" applyFont="1" applyFill="1" applyBorder="1" applyAlignment="1" applyProtection="1">
      <alignment horizontal="right" vertical="center"/>
    </xf>
    <xf numFmtId="165" fontId="8" fillId="0" borderId="99" xfId="0" applyNumberFormat="1" applyFont="1" applyFill="1" applyBorder="1" applyAlignment="1">
      <alignment horizontal="right" vertical="center"/>
    </xf>
    <xf numFmtId="166" fontId="6" fillId="0" borderId="33" xfId="0" applyNumberFormat="1" applyFont="1" applyFill="1" applyBorder="1" applyAlignment="1" applyProtection="1">
      <alignment horizontal="right" vertical="center"/>
    </xf>
    <xf numFmtId="165" fontId="17" fillId="0" borderId="14" xfId="0" applyNumberFormat="1" applyFont="1" applyFill="1" applyBorder="1" applyAlignment="1">
      <alignment vertical="center"/>
    </xf>
    <xf numFmtId="165" fontId="17" fillId="0" borderId="99" xfId="0" applyNumberFormat="1" applyFont="1" applyFill="1" applyBorder="1" applyAlignment="1">
      <alignment vertical="center"/>
    </xf>
    <xf numFmtId="171" fontId="4" fillId="0" borderId="99" xfId="58" applyNumberFormat="1" applyFont="1" applyBorder="1" applyAlignment="1">
      <alignment vertical="center"/>
    </xf>
    <xf numFmtId="0" fontId="30" fillId="0" borderId="0" xfId="57" applyFont="1" applyAlignment="1" applyProtection="1"/>
    <xf numFmtId="9" fontId="4" fillId="0" borderId="50" xfId="58" applyNumberFormat="1" applyFont="1" applyBorder="1" applyAlignment="1">
      <alignment vertical="center"/>
    </xf>
    <xf numFmtId="9" fontId="4" fillId="0" borderId="32" xfId="58" applyNumberFormat="1" applyFont="1" applyFill="1" applyBorder="1" applyAlignment="1">
      <alignment vertical="center"/>
    </xf>
    <xf numFmtId="9" fontId="4" fillId="0" borderId="34" xfId="58" applyNumberFormat="1" applyFont="1" applyFill="1" applyBorder="1" applyAlignment="1">
      <alignment vertical="center"/>
    </xf>
    <xf numFmtId="0" fontId="4" fillId="0" borderId="0" xfId="2" applyFont="1" applyFill="1"/>
    <xf numFmtId="165" fontId="6" fillId="0" borderId="67" xfId="1" applyNumberFormat="1" applyFont="1" applyFill="1" applyBorder="1" applyAlignment="1" applyProtection="1">
      <alignment horizontal="right" vertical="center"/>
      <protection locked="0"/>
    </xf>
    <xf numFmtId="165" fontId="8" fillId="0" borderId="99" xfId="0" applyNumberFormat="1" applyFont="1" applyFill="1" applyBorder="1" applyAlignment="1">
      <alignment horizontal="center" vertical="center"/>
    </xf>
    <xf numFmtId="165" fontId="18" fillId="0" borderId="61" xfId="1" applyNumberFormat="1" applyFont="1" applyFill="1" applyBorder="1" applyAlignment="1" applyProtection="1">
      <alignment horizontal="right" vertical="center"/>
      <protection locked="0"/>
    </xf>
    <xf numFmtId="165" fontId="18" fillId="0" borderId="99" xfId="0" applyNumberFormat="1" applyFont="1" applyFill="1" applyBorder="1" applyAlignment="1" applyProtection="1">
      <alignment horizontal="right" vertical="center"/>
    </xf>
    <xf numFmtId="165" fontId="6" fillId="0" borderId="99" xfId="2" applyNumberFormat="1" applyFont="1" applyFill="1" applyBorder="1" applyAlignment="1" applyProtection="1">
      <alignment horizontal="right" vertical="center"/>
      <protection locked="0"/>
    </xf>
    <xf numFmtId="9" fontId="4" fillId="0" borderId="66" xfId="58" applyNumberFormat="1" applyFont="1" applyBorder="1" applyAlignment="1">
      <alignment vertical="center"/>
    </xf>
    <xf numFmtId="165" fontId="8" fillId="0" borderId="99" xfId="0" applyNumberFormat="1" applyFont="1" applyBorder="1" applyAlignment="1">
      <alignment vertical="center"/>
    </xf>
    <xf numFmtId="165" fontId="6" fillId="0" borderId="7" xfId="41" applyNumberFormat="1" applyFont="1" applyFill="1" applyBorder="1" applyAlignment="1" applyProtection="1">
      <alignment horizontal="right" vertical="center"/>
    </xf>
    <xf numFmtId="165" fontId="6" fillId="0" borderId="66" xfId="26" applyNumberFormat="1" applyFont="1" applyBorder="1" applyAlignment="1">
      <alignment horizontal="right" vertical="center"/>
    </xf>
    <xf numFmtId="165" fontId="6" fillId="0" borderId="33" xfId="26" applyNumberFormat="1" applyFont="1" applyBorder="1" applyAlignment="1">
      <alignment horizontal="right" vertical="center"/>
    </xf>
    <xf numFmtId="165" fontId="6" fillId="0" borderId="17" xfId="41" applyNumberFormat="1" applyFont="1" applyFill="1" applyBorder="1" applyAlignment="1" applyProtection="1">
      <alignment horizontal="right" vertical="center"/>
    </xf>
    <xf numFmtId="165" fontId="6" fillId="0" borderId="18" xfId="26" applyNumberFormat="1" applyFont="1" applyBorder="1" applyAlignment="1">
      <alignment horizontal="right" vertical="center"/>
    </xf>
    <xf numFmtId="0" fontId="32" fillId="0" borderId="0" xfId="0" applyFont="1" applyBorder="1" applyAlignment="1"/>
    <xf numFmtId="175" fontId="17" fillId="0" borderId="92" xfId="0" applyNumberFormat="1" applyFont="1" applyBorder="1"/>
    <xf numFmtId="175" fontId="8" fillId="0" borderId="92" xfId="0" applyNumberFormat="1" applyFont="1" applyBorder="1"/>
    <xf numFmtId="175" fontId="8" fillId="0" borderId="95" xfId="0" applyNumberFormat="1" applyFont="1" applyBorder="1"/>
    <xf numFmtId="171" fontId="17" fillId="0" borderId="102" xfId="58" applyNumberFormat="1" applyFont="1" applyBorder="1"/>
    <xf numFmtId="171" fontId="8" fillId="0" borderId="102" xfId="58" applyNumberFormat="1" applyFont="1" applyBorder="1"/>
    <xf numFmtId="171" fontId="8" fillId="0" borderId="103" xfId="58" applyNumberFormat="1" applyFont="1" applyBorder="1"/>
    <xf numFmtId="175" fontId="17" fillId="0" borderId="104" xfId="0" applyNumberFormat="1" applyFont="1" applyBorder="1"/>
    <xf numFmtId="175" fontId="8" fillId="0" borderId="104" xfId="0" applyNumberFormat="1" applyFont="1" applyBorder="1"/>
    <xf numFmtId="175" fontId="8" fillId="0" borderId="105" xfId="0" applyNumberFormat="1" applyFont="1" applyBorder="1"/>
    <xf numFmtId="175" fontId="17" fillId="0" borderId="106" xfId="0" applyNumberFormat="1" applyFont="1" applyBorder="1"/>
    <xf numFmtId="171" fontId="17" fillId="0" borderId="107" xfId="58" applyNumberFormat="1" applyFont="1" applyBorder="1"/>
    <xf numFmtId="175" fontId="8" fillId="0" borderId="89" xfId="0" applyNumberFormat="1" applyFont="1" applyBorder="1"/>
    <xf numFmtId="175" fontId="8" fillId="0" borderId="97" xfId="0" applyNumberFormat="1" applyFont="1" applyBorder="1"/>
    <xf numFmtId="165" fontId="18" fillId="0" borderId="67" xfId="0" applyNumberFormat="1" applyFont="1" applyFill="1" applyBorder="1" applyAlignment="1" applyProtection="1">
      <alignment horizontal="right" vertical="center"/>
    </xf>
    <xf numFmtId="166" fontId="18" fillId="0" borderId="50" xfId="0" applyNumberFormat="1" applyFont="1" applyFill="1" applyBorder="1" applyAlignment="1" applyProtection="1">
      <alignment horizontal="right" vertical="center"/>
    </xf>
    <xf numFmtId="166" fontId="18" fillId="0" borderId="33" xfId="0" applyNumberFormat="1" applyFont="1" applyFill="1" applyBorder="1" applyAlignment="1" applyProtection="1">
      <alignment horizontal="right" vertical="center"/>
    </xf>
    <xf numFmtId="175" fontId="17" fillId="0" borderId="92" xfId="0" applyNumberFormat="1" applyFont="1" applyBorder="1" applyAlignment="1">
      <alignment vertical="center"/>
    </xf>
    <xf numFmtId="171" fontId="17" fillId="0" borderId="102" xfId="58" applyNumberFormat="1" applyFont="1" applyBorder="1" applyAlignment="1">
      <alignment vertical="center"/>
    </xf>
    <xf numFmtId="175" fontId="17" fillId="0" borderId="106" xfId="0" applyNumberFormat="1" applyFont="1" applyBorder="1" applyAlignment="1">
      <alignment vertical="center"/>
    </xf>
    <xf numFmtId="171" fontId="17" fillId="0" borderId="107" xfId="58" applyNumberFormat="1" applyFont="1" applyBorder="1" applyAlignment="1">
      <alignment vertical="center"/>
    </xf>
    <xf numFmtId="175" fontId="17" fillId="0" borderId="104" xfId="0" applyNumberFormat="1" applyFont="1" applyBorder="1" applyAlignment="1">
      <alignment vertical="center"/>
    </xf>
    <xf numFmtId="171" fontId="17" fillId="0" borderId="94" xfId="58" applyNumberFormat="1" applyFont="1" applyBorder="1" applyAlignment="1">
      <alignment vertical="center"/>
    </xf>
    <xf numFmtId="175" fontId="8" fillId="0" borderId="92" xfId="0" applyNumberFormat="1" applyFont="1" applyBorder="1" applyAlignment="1">
      <alignment vertical="center"/>
    </xf>
    <xf numFmtId="171" fontId="8" fillId="0" borderId="102" xfId="58" applyNumberFormat="1" applyFont="1" applyBorder="1" applyAlignment="1">
      <alignment vertical="center"/>
    </xf>
    <xf numFmtId="175" fontId="8" fillId="0" borderId="89" xfId="0" applyNumberFormat="1" applyFont="1" applyBorder="1" applyAlignment="1">
      <alignment vertical="center"/>
    </xf>
    <xf numFmtId="171" fontId="8" fillId="0" borderId="90" xfId="58" applyNumberFormat="1" applyFont="1" applyBorder="1" applyAlignment="1">
      <alignment vertical="center"/>
    </xf>
    <xf numFmtId="175" fontId="8" fillId="0" borderId="104" xfId="0" applyNumberFormat="1" applyFont="1" applyBorder="1" applyAlignment="1">
      <alignment vertical="center"/>
    </xf>
    <xf numFmtId="171" fontId="8" fillId="0" borderId="94" xfId="58" applyNumberFormat="1" applyFont="1" applyBorder="1" applyAlignment="1">
      <alignment vertical="center"/>
    </xf>
    <xf numFmtId="175" fontId="8" fillId="0" borderId="95" xfId="0" applyNumberFormat="1" applyFont="1" applyBorder="1" applyAlignment="1">
      <alignment vertical="center"/>
    </xf>
    <xf numFmtId="171" fontId="8" fillId="0" borderId="103" xfId="58" applyNumberFormat="1" applyFont="1" applyBorder="1" applyAlignment="1">
      <alignment vertical="center"/>
    </xf>
    <xf numFmtId="175" fontId="8" fillId="0" borderId="97" xfId="0" applyNumberFormat="1" applyFont="1" applyBorder="1" applyAlignment="1">
      <alignment vertical="center"/>
    </xf>
    <xf numFmtId="171" fontId="8" fillId="0" borderId="96" xfId="58" applyNumberFormat="1" applyFont="1" applyBorder="1" applyAlignment="1">
      <alignment vertical="center"/>
    </xf>
    <xf numFmtId="175" fontId="8" fillId="0" borderId="105" xfId="0" applyNumberFormat="1" applyFont="1" applyBorder="1" applyAlignment="1">
      <alignment vertical="center"/>
    </xf>
    <xf numFmtId="171" fontId="8" fillId="0" borderId="98" xfId="58" applyNumberFormat="1" applyFont="1" applyBorder="1" applyAlignment="1">
      <alignment vertical="center"/>
    </xf>
    <xf numFmtId="165" fontId="8" fillId="0" borderId="7" xfId="0" applyNumberFormat="1" applyFont="1" applyBorder="1" applyAlignment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99" xfId="0" applyNumberFormat="1" applyFont="1" applyBorder="1" applyAlignment="1">
      <alignment horizontal="center" vertical="center"/>
    </xf>
    <xf numFmtId="171" fontId="4" fillId="0" borderId="50" xfId="58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58" applyFont="1" applyFill="1" applyBorder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71" fontId="6" fillId="0" borderId="0" xfId="58" applyNumberFormat="1" applyFont="1" applyFill="1" applyBorder="1" applyAlignment="1" applyProtection="1">
      <alignment vertical="center"/>
      <protection locked="0"/>
    </xf>
    <xf numFmtId="171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/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4" fillId="0" borderId="0" xfId="0" applyFont="1" applyFill="1"/>
    <xf numFmtId="0" fontId="5" fillId="0" borderId="0" xfId="57" applyFont="1" applyAlignment="1" applyProtection="1"/>
    <xf numFmtId="0" fontId="5" fillId="0" borderId="0" xfId="0" applyFont="1"/>
    <xf numFmtId="0" fontId="24" fillId="0" borderId="0" xfId="57" applyFont="1" applyAlignment="1" applyProtection="1"/>
    <xf numFmtId="0" fontId="34" fillId="0" borderId="0" xfId="57" applyFont="1" applyAlignment="1" applyProtection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4" fillId="0" borderId="0" xfId="0" applyNumberFormat="1" applyFont="1"/>
    <xf numFmtId="0" fontId="6" fillId="4" borderId="69" xfId="2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0" fontId="10" fillId="4" borderId="73" xfId="2" applyFont="1" applyFill="1" applyBorder="1" applyAlignment="1" applyProtection="1">
      <alignment horizontal="center" vertical="center"/>
      <protection locked="0"/>
    </xf>
    <xf numFmtId="171" fontId="6" fillId="4" borderId="74" xfId="58" applyNumberFormat="1" applyFont="1" applyFill="1" applyBorder="1" applyAlignment="1" applyProtection="1">
      <alignment vertical="center"/>
      <protection locked="0"/>
    </xf>
    <xf numFmtId="171" fontId="6" fillId="4" borderId="75" xfId="58" applyNumberFormat="1" applyFont="1" applyFill="1" applyBorder="1" applyAlignment="1" applyProtection="1">
      <alignment vertical="center"/>
      <protection locked="0"/>
    </xf>
    <xf numFmtId="171" fontId="6" fillId="4" borderId="73" xfId="58" applyNumberFormat="1" applyFont="1" applyFill="1" applyBorder="1" applyAlignment="1" applyProtection="1">
      <alignment vertical="center"/>
      <protection locked="0"/>
    </xf>
    <xf numFmtId="0" fontId="6" fillId="4" borderId="108" xfId="2" applyFont="1" applyFill="1" applyBorder="1" applyAlignment="1" applyProtection="1">
      <alignment horizontal="center" vertical="center"/>
      <protection locked="0"/>
    </xf>
    <xf numFmtId="165" fontId="6" fillId="4" borderId="109" xfId="1" applyNumberFormat="1" applyFont="1" applyFill="1" applyBorder="1" applyAlignment="1" applyProtection="1">
      <alignment vertical="center"/>
      <protection locked="0"/>
    </xf>
    <xf numFmtId="165" fontId="6" fillId="4" borderId="110" xfId="1" applyNumberFormat="1" applyFont="1" applyFill="1" applyBorder="1" applyAlignment="1" applyProtection="1">
      <alignment vertical="center"/>
      <protection locked="0"/>
    </xf>
    <xf numFmtId="0" fontId="6" fillId="4" borderId="77" xfId="2" applyFont="1" applyFill="1" applyBorder="1" applyAlignment="1" applyProtection="1">
      <alignment horizontal="center" vertical="center"/>
      <protection locked="0"/>
    </xf>
    <xf numFmtId="165" fontId="6" fillId="4" borderId="78" xfId="1" applyNumberFormat="1" applyFont="1" applyFill="1" applyBorder="1" applyAlignment="1" applyProtection="1">
      <alignment vertical="center"/>
      <protection locked="0"/>
    </xf>
    <xf numFmtId="165" fontId="6" fillId="4" borderId="79" xfId="1" applyNumberFormat="1" applyFont="1" applyFill="1" applyBorder="1" applyAlignment="1" applyProtection="1">
      <alignment vertical="center"/>
      <protection locked="0"/>
    </xf>
    <xf numFmtId="165" fontId="6" fillId="4" borderId="77" xfId="1" applyNumberFormat="1" applyFont="1" applyFill="1" applyBorder="1" applyAlignment="1" applyProtection="1">
      <alignment vertical="center"/>
      <protection locked="0"/>
    </xf>
    <xf numFmtId="171" fontId="10" fillId="4" borderId="75" xfId="58" applyNumberFormat="1" applyFont="1" applyFill="1" applyBorder="1" applyAlignment="1" applyProtection="1">
      <alignment vertical="center"/>
      <protection locked="0"/>
    </xf>
    <xf numFmtId="0" fontId="10" fillId="4" borderId="81" xfId="2" applyFont="1" applyFill="1" applyBorder="1" applyAlignment="1" applyProtection="1">
      <alignment horizontal="center" vertical="center"/>
      <protection locked="0"/>
    </xf>
    <xf numFmtId="171" fontId="6" fillId="4" borderId="82" xfId="58" applyNumberFormat="1" applyFont="1" applyFill="1" applyBorder="1" applyAlignment="1" applyProtection="1">
      <alignment vertical="center"/>
      <protection locked="0"/>
    </xf>
    <xf numFmtId="171" fontId="6" fillId="4" borderId="83" xfId="58" applyNumberFormat="1" applyFont="1" applyFill="1" applyBorder="1" applyAlignment="1" applyProtection="1">
      <alignment vertical="center"/>
      <protection locked="0"/>
    </xf>
    <xf numFmtId="171" fontId="10" fillId="4" borderId="83" xfId="58" applyNumberFormat="1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91" xfId="2" applyFont="1" applyFill="1" applyBorder="1" applyAlignment="1" applyProtection="1">
      <alignment horizontal="center" vertical="center"/>
      <protection locked="0"/>
    </xf>
    <xf numFmtId="0" fontId="10" fillId="4" borderId="88" xfId="2" applyFont="1" applyFill="1" applyBorder="1" applyAlignment="1" applyProtection="1">
      <alignment horizontal="center" vertical="center"/>
      <protection locked="0"/>
    </xf>
    <xf numFmtId="0" fontId="6" fillId="4" borderId="87" xfId="2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horizontal="center" vertical="center"/>
      <protection locked="0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165" fontId="6" fillId="4" borderId="79" xfId="1" applyNumberFormat="1" applyFont="1" applyFill="1" applyBorder="1" applyAlignment="1" applyProtection="1">
      <alignment horizontal="center" vertical="center"/>
      <protection locked="0"/>
    </xf>
    <xf numFmtId="165" fontId="6" fillId="4" borderId="77" xfId="1" applyNumberFormat="1" applyFont="1" applyFill="1" applyBorder="1" applyAlignment="1" applyProtection="1">
      <alignment horizontal="center" vertical="center"/>
      <protection locked="0"/>
    </xf>
    <xf numFmtId="171" fontId="6" fillId="4" borderId="76" xfId="58" applyNumberFormat="1" applyFont="1" applyFill="1" applyBorder="1" applyAlignment="1" applyProtection="1">
      <alignment vertical="center"/>
      <protection locked="0"/>
    </xf>
    <xf numFmtId="171" fontId="6" fillId="4" borderId="75" xfId="58" applyNumberFormat="1" applyFont="1" applyFill="1" applyBorder="1" applyAlignment="1" applyProtection="1">
      <alignment horizontal="center" vertical="center"/>
      <protection locked="0"/>
    </xf>
    <xf numFmtId="171" fontId="6" fillId="4" borderId="73" xfId="58" applyNumberFormat="1" applyFont="1" applyFill="1" applyBorder="1" applyAlignment="1" applyProtection="1">
      <alignment horizontal="center" vertical="center"/>
      <protection locked="0"/>
    </xf>
    <xf numFmtId="165" fontId="6" fillId="4" borderId="110" xfId="1" applyNumberFormat="1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83" xfId="58" applyNumberFormat="1" applyFont="1" applyFill="1" applyBorder="1" applyAlignment="1" applyProtection="1">
      <alignment vertical="center"/>
      <protection locked="0"/>
    </xf>
    <xf numFmtId="0" fontId="10" fillId="4" borderId="93" xfId="2" applyFont="1" applyFill="1" applyBorder="1" applyAlignment="1" applyProtection="1">
      <alignment horizontal="center" vertical="center"/>
      <protection locked="0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57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83" xfId="58" applyNumberFormat="1" applyFont="1" applyFill="1" applyBorder="1" applyAlignment="1" applyProtection="1">
      <alignment horizontal="center" vertical="center"/>
      <protection locked="0"/>
    </xf>
    <xf numFmtId="171" fontId="6" fillId="4" borderId="81" xfId="58" applyNumberFormat="1" applyFont="1" applyFill="1" applyBorder="1" applyAlignment="1" applyProtection="1">
      <alignment horizontal="center" vertical="center"/>
      <protection locked="0"/>
    </xf>
    <xf numFmtId="171" fontId="6" fillId="4" borderId="84" xfId="58" applyNumberFormat="1" applyFont="1" applyFill="1" applyBorder="1" applyAlignment="1" applyProtection="1">
      <alignment vertical="center"/>
      <protection locked="0"/>
    </xf>
    <xf numFmtId="171" fontId="6" fillId="4" borderId="81" xfId="58" applyNumberFormat="1" applyFont="1" applyFill="1" applyBorder="1" applyAlignment="1" applyProtection="1">
      <alignment vertical="center"/>
      <protection locked="0"/>
    </xf>
    <xf numFmtId="165" fontId="10" fillId="4" borderId="71" xfId="1" applyNumberFormat="1" applyFont="1" applyFill="1" applyBorder="1" applyAlignment="1" applyProtection="1">
      <alignment vertical="center"/>
      <protection locked="0"/>
    </xf>
    <xf numFmtId="165" fontId="10" fillId="4" borderId="69" xfId="1" applyNumberFormat="1" applyFont="1" applyFill="1" applyBorder="1" applyAlignment="1" applyProtection="1">
      <alignment horizontal="center" vertical="center"/>
      <protection locked="0"/>
    </xf>
    <xf numFmtId="171" fontId="10" fillId="4" borderId="73" xfId="58" applyNumberFormat="1" applyFont="1" applyFill="1" applyBorder="1" applyAlignment="1" applyProtection="1">
      <alignment horizontal="center" vertical="center"/>
      <protection locked="0"/>
    </xf>
    <xf numFmtId="165" fontId="10" fillId="4" borderId="79" xfId="1" applyNumberFormat="1" applyFont="1" applyFill="1" applyBorder="1" applyAlignment="1" applyProtection="1">
      <alignment vertical="center"/>
      <protection locked="0"/>
    </xf>
    <xf numFmtId="165" fontId="10" fillId="4" borderId="77" xfId="1" applyNumberFormat="1" applyFont="1" applyFill="1" applyBorder="1" applyAlignment="1" applyProtection="1">
      <alignment horizontal="center" vertical="center"/>
      <protection locked="0"/>
    </xf>
    <xf numFmtId="171" fontId="10" fillId="4" borderId="81" xfId="58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111" xfId="1" applyNumberFormat="1" applyFont="1" applyFill="1" applyBorder="1" applyAlignment="1" applyProtection="1">
      <alignment vertical="center"/>
      <protection locked="0"/>
    </xf>
    <xf numFmtId="171" fontId="6" fillId="4" borderId="74" xfId="58" applyNumberFormat="1" applyFont="1" applyFill="1" applyBorder="1" applyAlignment="1" applyProtection="1">
      <alignment horizontal="center" vertical="center"/>
      <protection locked="0"/>
    </xf>
    <xf numFmtId="171" fontId="6" fillId="4" borderId="76" xfId="58" applyNumberFormat="1" applyFont="1" applyFill="1" applyBorder="1" applyAlignment="1" applyProtection="1">
      <alignment horizontal="center" vertical="center"/>
      <protection locked="0"/>
    </xf>
    <xf numFmtId="171" fontId="6" fillId="4" borderId="112" xfId="58" applyNumberFormat="1" applyFont="1" applyFill="1" applyBorder="1" applyAlignment="1" applyProtection="1">
      <alignment vertical="center"/>
      <protection locked="0"/>
    </xf>
    <xf numFmtId="165" fontId="6" fillId="4" borderId="78" xfId="1" applyNumberFormat="1" applyFont="1" applyFill="1" applyBorder="1" applyAlignment="1" applyProtection="1">
      <alignment horizontal="center" vertical="center"/>
      <protection locked="0"/>
    </xf>
    <xf numFmtId="165" fontId="6" fillId="4" borderId="80" xfId="1" applyNumberFormat="1" applyFont="1" applyFill="1" applyBorder="1" applyAlignment="1" applyProtection="1">
      <alignment horizontal="center" vertical="center"/>
      <protection locked="0"/>
    </xf>
    <xf numFmtId="165" fontId="6" fillId="4" borderId="113" xfId="1" applyNumberFormat="1" applyFont="1" applyFill="1" applyBorder="1" applyAlignment="1" applyProtection="1">
      <alignment vertical="center"/>
      <protection locked="0"/>
    </xf>
    <xf numFmtId="171" fontId="6" fillId="4" borderId="82" xfId="58" applyNumberFormat="1" applyFont="1" applyFill="1" applyBorder="1" applyAlignment="1" applyProtection="1">
      <alignment horizontal="center" vertical="center"/>
      <protection locked="0"/>
    </xf>
    <xf numFmtId="171" fontId="6" fillId="4" borderId="84" xfId="58" applyNumberFormat="1" applyFont="1" applyFill="1" applyBorder="1" applyAlignment="1" applyProtection="1">
      <alignment horizontal="center" vertical="center"/>
      <protection locked="0"/>
    </xf>
    <xf numFmtId="171" fontId="6" fillId="4" borderId="114" xfId="58" applyNumberFormat="1" applyFont="1" applyFill="1" applyBorder="1" applyAlignment="1" applyProtection="1">
      <alignment vertical="center"/>
      <protection locked="0"/>
    </xf>
    <xf numFmtId="3" fontId="6" fillId="4" borderId="6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83" xfId="58" applyNumberFormat="1" applyFont="1" applyFill="1" applyBorder="1" applyAlignment="1" applyProtection="1">
      <alignment horizontal="center" vertical="center"/>
      <protection locked="0"/>
    </xf>
    <xf numFmtId="3" fontId="6" fillId="4" borderId="24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43" applyNumberFormat="1" applyFont="1" applyFill="1" applyBorder="1" applyAlignment="1" applyProtection="1">
      <alignment horizontal="center" vertical="center" wrapText="1"/>
      <protection locked="0"/>
    </xf>
    <xf numFmtId="165" fontId="6" fillId="4" borderId="100" xfId="1" applyNumberFormat="1" applyFont="1" applyFill="1" applyBorder="1" applyAlignment="1" applyProtection="1">
      <alignment vertical="center"/>
      <protection locked="0"/>
    </xf>
    <xf numFmtId="171" fontId="6" fillId="4" borderId="115" xfId="58" applyNumberFormat="1" applyFont="1" applyFill="1" applyBorder="1" applyAlignment="1" applyProtection="1">
      <alignment vertical="center"/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9" fontId="4" fillId="0" borderId="0" xfId="58" applyNumberFormat="1" applyFont="1" applyFill="1" applyBorder="1" applyAlignment="1">
      <alignment vertical="center"/>
    </xf>
    <xf numFmtId="165" fontId="8" fillId="0" borderId="61" xfId="0" applyNumberFormat="1" applyFont="1" applyFill="1" applyBorder="1" applyAlignment="1">
      <alignment vertical="center"/>
    </xf>
    <xf numFmtId="9" fontId="4" fillId="0" borderId="50" xfId="58" applyNumberFormat="1" applyFont="1" applyFill="1" applyBorder="1" applyAlignment="1">
      <alignment vertical="center"/>
    </xf>
    <xf numFmtId="165" fontId="8" fillId="0" borderId="117" xfId="0" applyNumberFormat="1" applyFont="1" applyFill="1" applyBorder="1" applyAlignment="1">
      <alignment vertical="center"/>
    </xf>
    <xf numFmtId="0" fontId="0" fillId="0" borderId="0" xfId="0"/>
    <xf numFmtId="165" fontId="6" fillId="0" borderId="117" xfId="1" applyNumberFormat="1" applyFont="1" applyFill="1" applyBorder="1" applyAlignment="1" applyProtection="1">
      <alignment horizontal="right" vertical="center"/>
      <protection locked="0"/>
    </xf>
    <xf numFmtId="165" fontId="6" fillId="0" borderId="117" xfId="1" applyNumberFormat="1" applyFont="1" applyFill="1" applyBorder="1" applyAlignment="1" applyProtection="1">
      <alignment vertical="center"/>
      <protection locked="0"/>
    </xf>
    <xf numFmtId="165" fontId="6" fillId="0" borderId="119" xfId="1" applyNumberFormat="1" applyFont="1" applyFill="1" applyBorder="1" applyAlignment="1" applyProtection="1">
      <alignment vertical="center"/>
      <protection locked="0"/>
    </xf>
    <xf numFmtId="165" fontId="6" fillId="0" borderId="119" xfId="1" applyNumberFormat="1" applyFont="1" applyFill="1" applyBorder="1" applyAlignment="1" applyProtection="1">
      <alignment horizontal="right" vertical="center"/>
      <protection locked="0"/>
    </xf>
    <xf numFmtId="165" fontId="8" fillId="0" borderId="117" xfId="0" applyNumberFormat="1" applyFont="1" applyFill="1" applyBorder="1" applyAlignment="1">
      <alignment horizontal="right" vertical="center"/>
    </xf>
    <xf numFmtId="171" fontId="10" fillId="0" borderId="18" xfId="58" applyNumberFormat="1" applyFont="1" applyFill="1" applyBorder="1" applyAlignment="1" applyProtection="1">
      <alignment horizontal="right" vertical="center"/>
      <protection locked="0"/>
    </xf>
    <xf numFmtId="165" fontId="18" fillId="0" borderId="117" xfId="1" applyNumberFormat="1" applyFont="1" applyFill="1" applyBorder="1" applyAlignment="1" applyProtection="1">
      <alignment horizontal="right" vertical="center"/>
      <protection locked="0"/>
    </xf>
    <xf numFmtId="165" fontId="6" fillId="0" borderId="117" xfId="0" applyNumberFormat="1" applyFont="1" applyFill="1" applyBorder="1" applyAlignment="1" applyProtection="1">
      <alignment horizontal="right" vertical="center"/>
    </xf>
    <xf numFmtId="165" fontId="6" fillId="0" borderId="119" xfId="0" applyNumberFormat="1" applyFont="1" applyFill="1" applyBorder="1" applyAlignment="1" applyProtection="1">
      <alignment horizontal="right" vertical="center"/>
    </xf>
    <xf numFmtId="165" fontId="8" fillId="0" borderId="118" xfId="0" applyNumberFormat="1" applyFont="1" applyFill="1" applyBorder="1" applyAlignment="1">
      <alignment horizontal="right" vertical="center"/>
    </xf>
    <xf numFmtId="165" fontId="8" fillId="0" borderId="119" xfId="0" applyNumberFormat="1" applyFont="1" applyFill="1" applyBorder="1" applyAlignment="1">
      <alignment horizontal="right" vertical="center"/>
    </xf>
    <xf numFmtId="165" fontId="6" fillId="0" borderId="41" xfId="0" applyNumberFormat="1" applyFont="1" applyFill="1" applyBorder="1" applyAlignment="1" applyProtection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165" fontId="17" fillId="0" borderId="118" xfId="0" applyNumberFormat="1" applyFont="1" applyFill="1" applyBorder="1" applyAlignment="1">
      <alignment horizontal="right" vertical="center"/>
    </xf>
    <xf numFmtId="3" fontId="8" fillId="0" borderId="19" xfId="58" applyNumberFormat="1" applyFont="1" applyFill="1" applyBorder="1" applyAlignment="1">
      <alignment horizontal="right" vertical="center"/>
    </xf>
    <xf numFmtId="165" fontId="8" fillId="0" borderId="119" xfId="0" applyNumberFormat="1" applyFont="1" applyFill="1" applyBorder="1" applyAlignment="1">
      <alignment vertical="center"/>
    </xf>
    <xf numFmtId="165" fontId="8" fillId="0" borderId="120" xfId="0" applyNumberFormat="1" applyFont="1" applyFill="1" applyBorder="1" applyAlignment="1">
      <alignment vertical="center"/>
    </xf>
    <xf numFmtId="171" fontId="4" fillId="0" borderId="118" xfId="58" applyNumberFormat="1" applyFont="1" applyFill="1" applyBorder="1" applyAlignment="1">
      <alignment vertical="center"/>
    </xf>
    <xf numFmtId="171" fontId="27" fillId="0" borderId="120" xfId="58" applyNumberFormat="1" applyFont="1" applyFill="1" applyBorder="1" applyAlignment="1">
      <alignment vertical="center"/>
    </xf>
    <xf numFmtId="165" fontId="17" fillId="0" borderId="117" xfId="0" applyNumberFormat="1" applyFont="1" applyFill="1" applyBorder="1" applyAlignment="1">
      <alignment vertical="center"/>
    </xf>
    <xf numFmtId="171" fontId="4" fillId="0" borderId="120" xfId="58" applyNumberFormat="1" applyFont="1" applyFill="1" applyBorder="1" applyAlignment="1">
      <alignment vertical="center"/>
    </xf>
    <xf numFmtId="165" fontId="37" fillId="0" borderId="0" xfId="0" applyNumberFormat="1" applyFont="1" applyAlignment="1">
      <alignment vertical="center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 vertical="center"/>
    </xf>
    <xf numFmtId="165" fontId="17" fillId="0" borderId="68" xfId="0" applyNumberFormat="1" applyFont="1" applyFill="1" applyBorder="1" applyAlignment="1">
      <alignment horizontal="right" vertical="center"/>
    </xf>
    <xf numFmtId="165" fontId="17" fillId="0" borderId="67" xfId="0" applyNumberFormat="1" applyFont="1" applyFill="1" applyBorder="1" applyAlignment="1">
      <alignment horizontal="right" vertical="center"/>
    </xf>
    <xf numFmtId="165" fontId="18" fillId="0" borderId="50" xfId="26" applyNumberFormat="1" applyFont="1" applyFill="1" applyBorder="1" applyAlignment="1">
      <alignment horizontal="right" vertical="center"/>
    </xf>
    <xf numFmtId="165" fontId="18" fillId="0" borderId="66" xfId="26" applyNumberFormat="1" applyFont="1" applyFill="1" applyBorder="1" applyAlignment="1">
      <alignment horizontal="right" vertical="center"/>
    </xf>
    <xf numFmtId="165" fontId="6" fillId="0" borderId="50" xfId="26" applyNumberFormat="1" applyFont="1" applyFill="1" applyBorder="1" applyAlignment="1">
      <alignment horizontal="right" vertical="center"/>
    </xf>
    <xf numFmtId="165" fontId="6" fillId="0" borderId="66" xfId="26" applyNumberFormat="1" applyFont="1" applyFill="1" applyBorder="1" applyAlignment="1">
      <alignment horizontal="right" vertical="center"/>
    </xf>
    <xf numFmtId="165" fontId="8" fillId="0" borderId="20" xfId="0" applyNumberFormat="1" applyFont="1" applyFill="1" applyBorder="1" applyAlignment="1">
      <alignment horizontal="right" vertical="center"/>
    </xf>
    <xf numFmtId="165" fontId="6" fillId="0" borderId="32" xfId="26" applyNumberFormat="1" applyFont="1" applyFill="1" applyBorder="1" applyAlignment="1">
      <alignment horizontal="right" vertical="center"/>
    </xf>
    <xf numFmtId="165" fontId="6" fillId="0" borderId="18" xfId="26" applyNumberFormat="1" applyFont="1" applyFill="1" applyBorder="1" applyAlignment="1">
      <alignment horizontal="right" vertical="center"/>
    </xf>
    <xf numFmtId="3" fontId="31" fillId="0" borderId="0" xfId="1" applyNumberFormat="1" applyFont="1" applyFill="1" applyBorder="1" applyAlignment="1" applyProtection="1">
      <alignment vertical="center" wrapText="1"/>
      <protection locked="0"/>
    </xf>
    <xf numFmtId="3" fontId="10" fillId="4" borderId="121" xfId="1" applyNumberFormat="1" applyFont="1" applyFill="1" applyBorder="1" applyAlignment="1" applyProtection="1">
      <alignment horizontal="center" vertical="center" wrapText="1"/>
      <protection locked="0"/>
    </xf>
    <xf numFmtId="171" fontId="10" fillId="0" borderId="34" xfId="58" applyNumberFormat="1" applyFont="1" applyFill="1" applyBorder="1" applyAlignment="1" applyProtection="1">
      <alignment horizontal="right" vertical="center"/>
      <protection locked="0"/>
    </xf>
    <xf numFmtId="165" fontId="18" fillId="0" borderId="119" xfId="1" applyNumberFormat="1" applyFont="1" applyFill="1" applyBorder="1" applyAlignment="1" applyProtection="1">
      <alignment vertical="center"/>
      <protection locked="0"/>
    </xf>
    <xf numFmtId="169" fontId="18" fillId="0" borderId="117" xfId="1" applyNumberFormat="1" applyFont="1" applyFill="1" applyBorder="1" applyAlignment="1" applyProtection="1">
      <alignment vertical="center"/>
      <protection locked="0"/>
    </xf>
    <xf numFmtId="169" fontId="6" fillId="0" borderId="117" xfId="1" applyNumberFormat="1" applyFont="1" applyFill="1" applyBorder="1" applyAlignment="1" applyProtection="1">
      <alignment vertical="center"/>
      <protection locked="0"/>
    </xf>
    <xf numFmtId="3" fontId="6" fillId="0" borderId="117" xfId="0" applyNumberFormat="1" applyFont="1" applyFill="1" applyBorder="1" applyAlignment="1" applyProtection="1">
      <alignment horizontal="right" vertical="center"/>
    </xf>
    <xf numFmtId="165" fontId="18" fillId="0" borderId="117" xfId="1" applyNumberFormat="1" applyFont="1" applyFill="1" applyBorder="1" applyAlignment="1" applyProtection="1">
      <alignment vertical="center"/>
      <protection locked="0"/>
    </xf>
    <xf numFmtId="165" fontId="17" fillId="0" borderId="119" xfId="0" applyNumberFormat="1" applyFont="1" applyFill="1" applyBorder="1" applyAlignment="1">
      <alignment vertical="center"/>
    </xf>
    <xf numFmtId="3" fontId="8" fillId="0" borderId="99" xfId="58" applyNumberFormat="1" applyFont="1" applyFill="1" applyBorder="1" applyAlignment="1">
      <alignment horizontal="right" vertical="center"/>
    </xf>
    <xf numFmtId="9" fontId="27" fillId="0" borderId="50" xfId="58" applyNumberFormat="1" applyFont="1" applyFill="1" applyBorder="1" applyAlignment="1">
      <alignment vertical="center"/>
    </xf>
    <xf numFmtId="9" fontId="27" fillId="0" borderId="0" xfId="58" applyNumberFormat="1" applyFont="1" applyFill="1" applyBorder="1" applyAlignment="1">
      <alignment vertical="center"/>
    </xf>
    <xf numFmtId="165" fontId="17" fillId="0" borderId="120" xfId="0" applyNumberFormat="1" applyFont="1" applyFill="1" applyBorder="1" applyAlignment="1">
      <alignment vertical="center"/>
    </xf>
    <xf numFmtId="171" fontId="27" fillId="0" borderId="0" xfId="58" applyNumberFormat="1" applyFont="1" applyFill="1" applyBorder="1" applyAlignment="1">
      <alignment vertical="center"/>
    </xf>
    <xf numFmtId="165" fontId="8" fillId="0" borderId="120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 applyProtection="1">
      <alignment horizontal="center" vertical="center"/>
    </xf>
    <xf numFmtId="165" fontId="6" fillId="0" borderId="116" xfId="0" applyNumberFormat="1" applyFont="1" applyFill="1" applyBorder="1" applyAlignment="1" applyProtection="1">
      <alignment horizontal="right" vertical="center"/>
    </xf>
    <xf numFmtId="165" fontId="8" fillId="0" borderId="116" xfId="0" applyNumberFormat="1" applyFont="1" applyFill="1" applyBorder="1" applyAlignment="1">
      <alignment horizontal="right" vertical="center"/>
    </xf>
    <xf numFmtId="165" fontId="8" fillId="0" borderId="34" xfId="0" applyNumberFormat="1" applyFont="1" applyFill="1" applyBorder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2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170" fontId="0" fillId="0" borderId="0" xfId="0" applyNumberFormat="1" applyBorder="1"/>
    <xf numFmtId="165" fontId="6" fillId="0" borderId="118" xfId="0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Border="1"/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17" fillId="0" borderId="33" xfId="0" applyNumberFormat="1" applyFont="1" applyFill="1" applyBorder="1" applyAlignment="1">
      <alignment vertical="center"/>
    </xf>
    <xf numFmtId="0" fontId="0" fillId="0" borderId="0" xfId="0"/>
    <xf numFmtId="165" fontId="6" fillId="0" borderId="61" xfId="36" applyNumberFormat="1" applyFont="1" applyFill="1" applyBorder="1" applyAlignment="1" applyProtection="1">
      <alignment horizontal="center"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122" xfId="58" applyNumberFormat="1" applyFont="1" applyFill="1" applyBorder="1" applyAlignment="1" applyProtection="1">
      <alignment vertical="center"/>
      <protection locked="0"/>
    </xf>
    <xf numFmtId="165" fontId="6" fillId="0" borderId="117" xfId="2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 wrapText="1"/>
    </xf>
    <xf numFmtId="165" fontId="17" fillId="0" borderId="0" xfId="0" applyNumberFormat="1" applyFont="1" applyFill="1" applyBorder="1" applyAlignment="1">
      <alignment vertical="center"/>
    </xf>
    <xf numFmtId="171" fontId="4" fillId="0" borderId="117" xfId="0" applyNumberFormat="1" applyFont="1" applyFill="1" applyBorder="1" applyAlignment="1">
      <alignment vertical="center"/>
    </xf>
    <xf numFmtId="165" fontId="18" fillId="0" borderId="117" xfId="2" applyNumberFormat="1" applyFont="1" applyFill="1" applyBorder="1" applyAlignment="1" applyProtection="1">
      <alignment horizontal="right" vertical="center"/>
      <protection locked="0"/>
    </xf>
    <xf numFmtId="171" fontId="27" fillId="0" borderId="117" xfId="0" applyNumberFormat="1" applyFont="1" applyFill="1" applyBorder="1" applyAlignment="1">
      <alignment vertical="center"/>
    </xf>
    <xf numFmtId="165" fontId="18" fillId="0" borderId="116" xfId="1" applyNumberFormat="1" applyFont="1" applyFill="1" applyBorder="1" applyAlignment="1" applyProtection="1">
      <alignment horizontal="right" vertical="center"/>
      <protection locked="0"/>
    </xf>
    <xf numFmtId="165" fontId="6" fillId="0" borderId="116" xfId="2" applyNumberFormat="1" applyFont="1" applyFill="1" applyBorder="1" applyAlignment="1" applyProtection="1">
      <alignment horizontal="right" vertical="center"/>
      <protection locked="0"/>
    </xf>
    <xf numFmtId="165" fontId="6" fillId="0" borderId="118" xfId="2" applyNumberFormat="1" applyFont="1" applyFill="1" applyBorder="1" applyAlignment="1" applyProtection="1">
      <alignment horizontal="right" vertical="center"/>
      <protection locked="0"/>
    </xf>
    <xf numFmtId="165" fontId="8" fillId="0" borderId="119" xfId="0" applyNumberFormat="1" applyFont="1" applyFill="1" applyBorder="1" applyAlignment="1"/>
    <xf numFmtId="165" fontId="8" fillId="0" borderId="117" xfId="0" applyNumberFormat="1" applyFont="1" applyFill="1" applyBorder="1" applyAlignment="1"/>
    <xf numFmtId="171" fontId="4" fillId="0" borderId="19" xfId="0" applyNumberFormat="1" applyFont="1" applyFill="1" applyBorder="1" applyAlignment="1">
      <alignment vertical="center"/>
    </xf>
    <xf numFmtId="165" fontId="18" fillId="0" borderId="7" xfId="1" applyNumberFormat="1" applyFont="1" applyFill="1" applyBorder="1" applyAlignment="1" applyProtection="1">
      <alignment vertical="center"/>
      <protection locked="0"/>
    </xf>
    <xf numFmtId="171" fontId="6" fillId="0" borderId="120" xfId="1" applyNumberFormat="1" applyFont="1" applyFill="1" applyBorder="1" applyAlignment="1" applyProtection="1">
      <alignment horizontal="right" vertical="center"/>
      <protection locked="0"/>
    </xf>
    <xf numFmtId="165" fontId="6" fillId="0" borderId="47" xfId="0" applyNumberFormat="1" applyFont="1" applyFill="1" applyBorder="1" applyAlignment="1" applyProtection="1">
      <alignment horizontal="right" vertical="center"/>
    </xf>
    <xf numFmtId="165" fontId="6" fillId="0" borderId="22" xfId="0" applyNumberFormat="1" applyFont="1" applyFill="1" applyBorder="1" applyAlignment="1" applyProtection="1">
      <alignment horizontal="right" vertical="center"/>
    </xf>
    <xf numFmtId="2" fontId="0" fillId="0" borderId="0" xfId="0" applyNumberFormat="1"/>
    <xf numFmtId="10" fontId="0" fillId="0" borderId="0" xfId="0" applyNumberFormat="1" applyAlignment="1">
      <alignment vertical="center"/>
    </xf>
    <xf numFmtId="9" fontId="0" fillId="0" borderId="0" xfId="0" applyNumberFormat="1"/>
    <xf numFmtId="9" fontId="0" fillId="0" borderId="0" xfId="0" applyNumberFormat="1" applyAlignment="1">
      <alignment vertical="center"/>
    </xf>
    <xf numFmtId="171" fontId="19" fillId="0" borderId="0" xfId="0" applyNumberFormat="1" applyFont="1"/>
    <xf numFmtId="165" fontId="17" fillId="0" borderId="0" xfId="0" applyNumberFormat="1" applyFont="1" applyBorder="1" applyAlignment="1">
      <alignment horizontal="left" vertical="center" wrapText="1"/>
    </xf>
    <xf numFmtId="1" fontId="38" fillId="0" borderId="0" xfId="0" applyNumberFormat="1" applyFont="1" applyAlignment="1">
      <alignment horizontal="left" vertical="center" indent="5"/>
    </xf>
    <xf numFmtId="165" fontId="36" fillId="0" borderId="0" xfId="0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0" fillId="0" borderId="0" xfId="57" applyFont="1" applyAlignment="1" applyProtection="1"/>
    <xf numFmtId="171" fontId="0" fillId="0" borderId="0" xfId="0" applyNumberFormat="1" applyBorder="1"/>
    <xf numFmtId="0" fontId="41" fillId="0" borderId="0" xfId="0" applyFont="1" applyBorder="1" applyAlignment="1">
      <alignment horizontal="right" vertical="center"/>
    </xf>
    <xf numFmtId="171" fontId="0" fillId="0" borderId="0" xfId="0" applyNumberFormat="1" applyFill="1" applyBorder="1"/>
    <xf numFmtId="9" fontId="4" fillId="0" borderId="66" xfId="58" applyNumberFormat="1" applyFont="1" applyFill="1" applyBorder="1" applyAlignment="1">
      <alignment vertic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" fillId="0" borderId="0" xfId="0" applyFont="1" applyFill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4" borderId="41" xfId="2" applyFont="1" applyFill="1" applyBorder="1" applyAlignment="1" applyProtection="1">
      <alignment horizontal="center" vertical="center" wrapText="1"/>
      <protection locked="0"/>
    </xf>
    <xf numFmtId="0" fontId="6" fillId="3" borderId="53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3" xfId="2" applyFont="1" applyFill="1" applyBorder="1" applyAlignment="1" applyProtection="1">
      <alignment horizontal="center" vertical="center" wrapText="1"/>
      <protection locked="0"/>
    </xf>
    <xf numFmtId="0" fontId="6" fillId="3" borderId="44" xfId="2" applyFont="1" applyFill="1" applyBorder="1" applyAlignment="1" applyProtection="1">
      <alignment horizontal="center" vertical="center" wrapText="1"/>
      <protection locked="0"/>
    </xf>
    <xf numFmtId="0" fontId="6" fillId="4" borderId="85" xfId="2" applyFont="1" applyFill="1" applyBorder="1" applyAlignment="1" applyProtection="1">
      <alignment horizontal="center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3" borderId="86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6" fillId="4" borderId="58" xfId="2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8" fillId="3" borderId="5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4" borderId="119" xfId="2" applyFont="1" applyFill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4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61" xfId="0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>
      <alignment horizontal="center" vertical="center" wrapText="1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9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3" borderId="66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8" fillId="3" borderId="116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40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17" s="104" customFormat="1" ht="19.5" customHeight="1" x14ac:dyDescent="0.25">
      <c r="A1" s="479" t="s">
        <v>170</v>
      </c>
    </row>
    <row r="2" spans="1:17" s="104" customFormat="1" ht="15" customHeight="1" x14ac:dyDescent="0.2">
      <c r="A2" s="209"/>
      <c r="B2" s="182"/>
      <c r="C2" s="182"/>
      <c r="D2" s="182"/>
      <c r="E2" s="182"/>
      <c r="F2" s="182"/>
      <c r="G2" s="182"/>
      <c r="H2" s="182"/>
      <c r="I2" s="182"/>
      <c r="J2" s="182"/>
    </row>
    <row r="3" spans="1:17" s="104" customFormat="1" ht="15" customHeight="1" x14ac:dyDescent="0.25">
      <c r="A3" s="478" t="s">
        <v>198</v>
      </c>
    </row>
    <row r="4" spans="1:17" s="104" customFormat="1" ht="15" customHeight="1" x14ac:dyDescent="0.2">
      <c r="A4" s="162" t="s">
        <v>197</v>
      </c>
    </row>
    <row r="5" spans="1:17" s="279" customFormat="1" ht="15" customHeight="1" x14ac:dyDescent="0.25">
      <c r="A5" s="473" t="s">
        <v>200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7" s="279" customFormat="1" ht="15" customHeight="1" x14ac:dyDescent="0.25">
      <c r="A6" s="473" t="s">
        <v>201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7" s="279" customFormat="1" ht="15" customHeight="1" x14ac:dyDescent="0.25">
      <c r="A7" s="473" t="s">
        <v>202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Q7" s="279" t="s">
        <v>0</v>
      </c>
    </row>
    <row r="8" spans="1:17" s="279" customFormat="1" ht="15" customHeight="1" x14ac:dyDescent="0.2">
      <c r="A8" s="280"/>
    </row>
    <row r="9" spans="1:17" s="279" customFormat="1" ht="15" customHeight="1" x14ac:dyDescent="0.25">
      <c r="A9" s="473" t="s">
        <v>203</v>
      </c>
      <c r="B9" s="442"/>
      <c r="C9" s="442"/>
      <c r="D9" s="442"/>
      <c r="E9" s="442"/>
      <c r="F9" s="442"/>
      <c r="G9" s="442"/>
      <c r="H9" s="442"/>
      <c r="I9" s="442"/>
    </row>
    <row r="10" spans="1:17" s="279" customFormat="1" ht="15" customHeight="1" x14ac:dyDescent="0.25">
      <c r="A10" s="473" t="s">
        <v>204</v>
      </c>
      <c r="B10" s="442"/>
      <c r="C10" s="442"/>
      <c r="D10" s="442"/>
      <c r="E10" s="442"/>
      <c r="F10" s="442"/>
      <c r="G10" s="442"/>
      <c r="H10" s="442"/>
      <c r="I10" s="442"/>
    </row>
    <row r="11" spans="1:17" s="279" customFormat="1" ht="15" customHeight="1" x14ac:dyDescent="0.25">
      <c r="A11" s="473" t="s">
        <v>205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</row>
    <row r="12" spans="1:17" s="279" customFormat="1" ht="15" customHeight="1" x14ac:dyDescent="0.25">
      <c r="A12" s="473" t="s">
        <v>206</v>
      </c>
      <c r="B12" s="442"/>
      <c r="C12" s="442"/>
      <c r="D12" s="442"/>
      <c r="E12" s="442"/>
      <c r="F12" s="442"/>
      <c r="G12" s="442"/>
      <c r="H12" s="442"/>
      <c r="I12" s="442"/>
    </row>
    <row r="13" spans="1:17" s="279" customFormat="1" ht="15" customHeight="1" x14ac:dyDescent="0.25">
      <c r="A13" s="473" t="s">
        <v>207</v>
      </c>
      <c r="B13" s="442"/>
      <c r="C13" s="442"/>
      <c r="D13" s="442"/>
      <c r="E13" s="442"/>
      <c r="F13" s="442"/>
      <c r="G13" s="442"/>
      <c r="H13" s="442"/>
      <c r="I13" s="442"/>
    </row>
    <row r="14" spans="1:17" s="279" customFormat="1" ht="15" customHeight="1" x14ac:dyDescent="0.2"/>
    <row r="15" spans="1:17" s="279" customFormat="1" ht="15" customHeight="1" x14ac:dyDescent="0.25">
      <c r="A15" s="473" t="s">
        <v>208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</row>
    <row r="16" spans="1:17" s="279" customFormat="1" ht="15" customHeight="1" x14ac:dyDescent="0.25">
      <c r="A16" s="473" t="s">
        <v>209</v>
      </c>
      <c r="B16" s="442"/>
      <c r="C16" s="442"/>
      <c r="D16" s="442"/>
      <c r="E16" s="442"/>
      <c r="F16" s="442"/>
      <c r="G16" s="442"/>
      <c r="H16" s="442"/>
      <c r="I16" s="442"/>
      <c r="J16" s="442"/>
    </row>
    <row r="17" spans="1:15" s="279" customFormat="1" ht="15" customHeight="1" x14ac:dyDescent="0.25">
      <c r="A17" s="473" t="s">
        <v>210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</row>
    <row r="18" spans="1:15" s="279" customFormat="1" ht="15" customHeight="1" x14ac:dyDescent="0.25">
      <c r="A18" s="473" t="s">
        <v>211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</row>
    <row r="19" spans="1:15" s="279" customFormat="1" ht="15" customHeight="1" x14ac:dyDescent="0.2"/>
    <row r="20" spans="1:15" s="279" customFormat="1" ht="15" customHeight="1" x14ac:dyDescent="0.25">
      <c r="A20" s="473" t="s">
        <v>212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</row>
    <row r="21" spans="1:15" s="279" customFormat="1" ht="15" customHeight="1" x14ac:dyDescent="0.25">
      <c r="A21" s="473" t="s">
        <v>213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</row>
    <row r="22" spans="1:15" s="279" customFormat="1" ht="15" customHeight="1" x14ac:dyDescent="0.2">
      <c r="A22" s="480" t="s">
        <v>196</v>
      </c>
    </row>
    <row r="23" spans="1:15" s="279" customFormat="1" ht="15" customHeight="1" x14ac:dyDescent="0.25">
      <c r="A23" s="473" t="s">
        <v>214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</row>
    <row r="24" spans="1:15" s="279" customFormat="1" ht="15" customHeight="1" x14ac:dyDescent="0.25">
      <c r="A24" s="473" t="s">
        <v>215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</row>
    <row r="25" spans="1:15" s="279" customFormat="1" ht="15" customHeight="1" x14ac:dyDescent="0.25">
      <c r="A25" s="473" t="s">
        <v>216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</row>
    <row r="26" spans="1:15" s="279" customFormat="1" ht="15" customHeight="1" x14ac:dyDescent="0.2">
      <c r="A26" s="480" t="s">
        <v>199</v>
      </c>
      <c r="B26" s="278"/>
      <c r="C26" s="278"/>
      <c r="D26" s="278"/>
      <c r="E26" s="278"/>
      <c r="F26" s="278"/>
      <c r="G26" s="278"/>
      <c r="H26" s="278"/>
      <c r="I26" s="278"/>
      <c r="J26" s="278"/>
    </row>
    <row r="27" spans="1:15" s="279" customFormat="1" ht="15" customHeight="1" x14ac:dyDescent="0.25">
      <c r="A27" s="473" t="s">
        <v>217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</row>
    <row r="28" spans="1:15" s="279" customFormat="1" ht="15" customHeight="1" x14ac:dyDescent="0.25">
      <c r="A28" s="473" t="s">
        <v>218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</row>
    <row r="29" spans="1:15" s="279" customFormat="1" ht="15" customHeight="1" x14ac:dyDescent="0.2">
      <c r="A29" s="480" t="s">
        <v>172</v>
      </c>
      <c r="B29" s="278"/>
      <c r="C29" s="278"/>
      <c r="D29" s="278"/>
      <c r="E29" s="278"/>
      <c r="F29" s="278"/>
      <c r="G29" s="278"/>
      <c r="H29" s="278"/>
      <c r="I29" s="278"/>
      <c r="J29" s="278"/>
    </row>
    <row r="30" spans="1:15" s="279" customFormat="1" ht="15" customHeight="1" x14ac:dyDescent="0.25">
      <c r="A30" s="473" t="s">
        <v>219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</row>
    <row r="31" spans="1:15" s="279" customFormat="1" ht="15" customHeight="1" x14ac:dyDescent="0.25">
      <c r="A31" s="473" t="s">
        <v>220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</row>
    <row r="32" spans="1:15" s="279" customFormat="1" ht="15" customHeight="1" x14ac:dyDescent="0.25">
      <c r="A32" s="473" t="s">
        <v>221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</row>
    <row r="33" spans="1:14" s="279" customFormat="1" ht="15" customHeight="1" x14ac:dyDescent="0.25">
      <c r="A33" s="473" t="s">
        <v>222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</row>
    <row r="34" spans="1:14" s="279" customFormat="1" ht="15" customHeight="1" x14ac:dyDescent="0.25">
      <c r="A34" s="473" t="s">
        <v>223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</row>
    <row r="35" spans="1:14" s="279" customFormat="1" ht="15" customHeight="1" x14ac:dyDescent="0.2">
      <c r="A35" s="278"/>
      <c r="B35" s="278"/>
      <c r="C35" s="278"/>
      <c r="D35" s="278"/>
      <c r="E35" s="278"/>
      <c r="F35" s="278"/>
      <c r="G35" s="278"/>
      <c r="H35" s="278"/>
      <c r="I35" s="278"/>
      <c r="J35" s="278"/>
    </row>
    <row r="36" spans="1:14" s="279" customFormat="1" ht="15" customHeight="1" x14ac:dyDescent="0.25">
      <c r="A36" s="473" t="s">
        <v>224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</row>
    <row r="37" spans="1:14" s="279" customFormat="1" ht="15" customHeight="1" x14ac:dyDescent="0.25">
      <c r="A37" s="473" t="s">
        <v>225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</row>
    <row r="38" spans="1:14" s="279" customFormat="1" ht="15" customHeight="1" x14ac:dyDescent="0.25">
      <c r="A38" s="473" t="s">
        <v>226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</row>
    <row r="39" spans="1:14" s="279" customFormat="1" ht="15" customHeight="1" x14ac:dyDescent="0.25">
      <c r="A39" s="473" t="s">
        <v>227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</row>
    <row r="40" spans="1:14" s="279" customFormat="1" ht="15" customHeight="1" x14ac:dyDescent="0.25">
      <c r="A40" s="473" t="s">
        <v>228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</row>
  </sheetData>
  <hyperlinks>
    <hyperlink ref="A5" location="'3.1.1'!A1" tooltip="T61" display="Tab. 3.1.1: Střední školy celkem – školy, třídy, žáci, nově přijatí, absolventi a učitelé, v časové řadě 2009/10–2019/20"/>
    <hyperlink ref="A6" location="'3.1.2'!A1" tooltip="T62" display="Tab. 3.1.2: Střední školy podle zřizovatele – školy, třídy, žáci, nově přijatí, absolventi a učitelé, v časové řadě 2009/10–2019/20"/>
    <hyperlink ref="A7" location="'3.1.3'!A1" tooltip="T63" display="Tab. 3.1.3: Střední školy v krajském srovnání – školy, třídy, žáci, nově přijatí, absolventi a učitelé, ve školním roce 2019/20"/>
    <hyperlink ref="A9" location="'3.1.4'!A1" tooltip="T64" display="Tab. 3.1.4: Střední školy v krajském srovnání – počet tříd, v časové řadě 2009/10–2019/20"/>
    <hyperlink ref="A10" location="'3.1.5'!A1" tooltip="T65" display="Tab. 3.1.5: Střední školy v krajském srovnání – počet žáků, v časové řadě 2009/10–2019/20"/>
    <hyperlink ref="A11" location="'3.1.6'!A1" tooltip="T66" display="Tab. 3.1.6: Střední školy v krajském srovnání – počet žáků přijatých do 1. ročníku, v časové řadě 2009/10–2019/20"/>
    <hyperlink ref="A12" location="'3.1.7'!A1" tooltip="T67" display="Tab. 3.1.7: Střední školy v krajském srovnání – počet absolventů, v časové řadě 2008/09–2018/19"/>
    <hyperlink ref="A13" location="'3.1.8'!A1" tooltip="T68" display="Tab. 3.1.8: Střední školy v krajském srovnání – počet učitelů, v časové řadě 2009/10–2019/20"/>
    <hyperlink ref="A15" location="'3.1.9'!A1" tooltip="T69" display="Tab. 3.1.9: Střední školy celkem – žáci podle druhu navštěvovaných škol a formy vzdělávání, v časové řadě 2009/10–2019/20"/>
    <hyperlink ref="A16" location="'3.1.10'!A1" tooltip="T70" display="Tab. 3.1.10: Střední školy celkem – žáci podle pohlaví, občanství a údaje, zda jsou zdravotně postižení, v časové řadě 2009/10–2019/20"/>
    <hyperlink ref="A17" location="'3.1.11'!A1" tooltip="T71" display="Tab. 3.1.11: Střední školy v krajském srovnání – žáci podle druhu navštěvovaných škol a formy vzdělávání, ve školním roce 2019/20"/>
    <hyperlink ref="A18" location="'3.1.12'!A1" tooltip="T72" display="Tab. 3.1.12: Střední školy v krajském srovnání – žáci podle pohlaví, občanství a údaje, zda jsou zdravotně postižení, ve školním roce 2019/20"/>
    <hyperlink ref="A20" location="'3.1.13'!A1" tooltip="T73" display="Tab. 3.1.13: Střední školy v krajském srovnání – denní forma vzdělávání – věková struktura žáků, ve školním roce 2019/20"/>
    <hyperlink ref="A21" location="'3.1.14'!A1" tooltip="T74" display="Tab. 3.1.14: Střední školy v krajském srovnání – ostatní formy vzdělávání – věková struktura žáků, ve školním roce 2019/20"/>
    <hyperlink ref="A23" location="'3.1.15'!A1" tooltip="T75" display="Tab. 3.1.15: Střední školy celkem – žáci s jiným než českým státním občanstvím, v časové řadě 2009/10–2019/20"/>
    <hyperlink ref="A24" location="'3.1.16'!A1" tooltip="T76" display="Tab. 3.1.16: Střední školy v krajském srovnání – žáci s jiným než českým státním občanstvím, ve školním roce 2019/20"/>
    <hyperlink ref="A25" location="'3.1.17'!A1" tooltip="T77" display="Tab. 3.1.17: Střední školy v krajském srovnání – počet žáků s jiným než českým státním občanstvím, v časové řadě 2009/10–2019/20"/>
    <hyperlink ref="A27" location="'3.1.18'!A1" tooltip="T78" display="Tab. 3.1.18: Střední školy celkem – speciální vzdělávání – školy, třídy a žáci, v časové řadě 2009/10–2019/20"/>
    <hyperlink ref="A28" location="'3.1.19'!A1" tooltip="T79" display="Tab. 3.1.19: Střední školy v krajském srovnání – speciální vzdělávání – školy, třídy a žáci, ve školním roce 2019/20"/>
    <hyperlink ref="A30" location="'3.1.20'!A1" tooltip="T80" display="Tab. 3.1.20: Střední školy celkem – žáci se zdravotním postižením podle druhu postižení, v časové řadě 2009/10–2019/20"/>
    <hyperlink ref="A31" location="'3.1.21'!A1" tooltip="T81" display="Tab. 3.1.21: Střední školy celkem – dívky se zdravotním postižením podle druhu postižení, v časové řadě 2009/10–2019/20"/>
    <hyperlink ref="A32" location="'3.1.22'!A1" tooltip="T82" display="Tab. 3.1.22: Střední školy celkem – chlapci se zdravotním postižením podle druhu postižení, v časové řadě 2009/10–2019/20"/>
    <hyperlink ref="A33" location="'3.1.23'!A1" tooltip="T83" display="Tab. 3.1.23: Střední školy v krajském srovnání – žáci se zdravotním postižením podle druhu postižení, ve školním roce 2019/20"/>
    <hyperlink ref="A34" location="'3.1.24'!A1" tooltip="T84" display="Tab. 3.1.24: Střední školy v krajském srovnání – počet žáků se zdravotním postižením, v časové řadě 2009/10–2019/20"/>
    <hyperlink ref="A36" location="'3.1.25'!A1" tooltip="T85" display="Tab. 3.1.25: Střední školy podle druhu středního vzdělávání – školy, třídy, žáci, nově přijatí a absolventi, v časové řadě 2009/10–2019/20"/>
    <hyperlink ref="A37" location="'3.1.26'!A1" tooltip="T86" display="Tab. 3.1.26: Střední školy podle druhu středního vzdělávání – žáci podle pohlaví a formy vzdělávání, v časové řadě 2009/10–2019/20"/>
    <hyperlink ref="A38" location="'3.1.27'!A1" tooltip="T87" display="Tab. 3.1.27: Střední školy podle druhu středního vzdělávání – nově přijatí žáci do 1. ročníku podle pohlaví a formy vzdělávání, v časové řadě 2009/10–2019/20"/>
    <hyperlink ref="A39" location="'3.1.28'!A1" tooltip="T88" display="Tab. 3.1.28: Střední školy podle druhu středního vzdělávání – absolventi podle pohlaví a formy vzdělávání, v časové řadě 2008/09–2018/19"/>
    <hyperlink ref="A40" location="'3.1.29'!A1" tooltip="T89" display="Tab. 3.1.29: Střední školy podle druhu středního vzdělávání v krajském srovnání – školy a žáci, ve školním roce 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X2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3" width="6.42578125" style="107" customWidth="1"/>
    <col min="14" max="14" width="6" style="107" customWidth="1"/>
    <col min="15" max="15" width="6.42578125" style="107" customWidth="1"/>
    <col min="16" max="16" width="6" style="107" customWidth="1"/>
    <col min="17" max="17" width="7.7109375" style="107" customWidth="1"/>
    <col min="18" max="18" width="6.140625" style="107" customWidth="1"/>
    <col min="19" max="16384" width="9.140625" style="107"/>
  </cols>
  <sheetData>
    <row r="1" spans="1:24" s="24" customFormat="1" ht="17.25" customHeight="1" x14ac:dyDescent="0.2">
      <c r="A1" s="63" t="s">
        <v>236</v>
      </c>
      <c r="B1" s="67"/>
      <c r="C1" s="67"/>
      <c r="D1" s="67"/>
      <c r="E1" s="28"/>
      <c r="F1" s="28"/>
      <c r="G1" s="28"/>
      <c r="H1" s="28"/>
      <c r="I1" s="28"/>
      <c r="L1" s="281"/>
    </row>
    <row r="2" spans="1:24" ht="17.25" customHeight="1" thickBot="1" x14ac:dyDescent="0.3">
      <c r="A2" s="188" t="s">
        <v>77</v>
      </c>
      <c r="B2" s="105"/>
      <c r="C2" s="105"/>
    </row>
    <row r="3" spans="1:24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553" t="s">
        <v>260</v>
      </c>
      <c r="N3" s="540"/>
      <c r="O3" s="541" t="s">
        <v>261</v>
      </c>
      <c r="P3" s="543"/>
      <c r="Q3" s="539" t="s">
        <v>262</v>
      </c>
      <c r="R3" s="542"/>
    </row>
    <row r="4" spans="1:24" ht="17.25" customHeight="1" thickBot="1" x14ac:dyDescent="0.3">
      <c r="A4" s="536"/>
      <c r="B4" s="311" t="s">
        <v>5</v>
      </c>
      <c r="C4" s="311" t="s">
        <v>6</v>
      </c>
      <c r="D4" s="311" t="s">
        <v>7</v>
      </c>
      <c r="E4" s="311" t="s">
        <v>8</v>
      </c>
      <c r="F4" s="311" t="s">
        <v>9</v>
      </c>
      <c r="G4" s="311" t="s">
        <v>10</v>
      </c>
      <c r="H4" s="311" t="s">
        <v>11</v>
      </c>
      <c r="I4" s="311" t="s">
        <v>12</v>
      </c>
      <c r="J4" s="312" t="s">
        <v>47</v>
      </c>
      <c r="K4" s="312" t="s">
        <v>73</v>
      </c>
      <c r="L4" s="313" t="s">
        <v>167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  <c r="T4"/>
    </row>
    <row r="5" spans="1:24" ht="17.25" customHeight="1" x14ac:dyDescent="0.25">
      <c r="A5" s="96" t="s">
        <v>15</v>
      </c>
      <c r="B5" s="189">
        <v>46488.800000000003</v>
      </c>
      <c r="C5" s="189">
        <v>45384.9</v>
      </c>
      <c r="D5" s="189">
        <v>43875.8</v>
      </c>
      <c r="E5" s="189">
        <v>41788.800000000003</v>
      </c>
      <c r="F5" s="189">
        <v>40214.1</v>
      </c>
      <c r="G5" s="189">
        <v>39070.1</v>
      </c>
      <c r="H5" s="189">
        <v>38385.9</v>
      </c>
      <c r="I5" s="189">
        <v>38069.599999999999</v>
      </c>
      <c r="J5" s="189">
        <v>38114.9</v>
      </c>
      <c r="K5" s="189">
        <v>38223.4</v>
      </c>
      <c r="L5" s="191">
        <v>39133.300000000003</v>
      </c>
      <c r="M5" s="243">
        <f>L5-K5</f>
        <v>909.90000000000146</v>
      </c>
      <c r="N5" s="244">
        <f>L5/K5-1</f>
        <v>2.3804789736130205E-2</v>
      </c>
      <c r="O5" s="245">
        <f>L5-G5</f>
        <v>63.200000000004366</v>
      </c>
      <c r="P5" s="246">
        <f>L5/G5-1</f>
        <v>1.6176052787171269E-3</v>
      </c>
      <c r="Q5" s="247">
        <f>L5-B5</f>
        <v>-7355.5</v>
      </c>
      <c r="R5" s="248">
        <f>L5/B5-1</f>
        <v>-0.15822090482008566</v>
      </c>
      <c r="S5"/>
      <c r="T5"/>
      <c r="U5"/>
      <c r="V5"/>
      <c r="W5"/>
      <c r="X5"/>
    </row>
    <row r="6" spans="1:24" ht="17.25" customHeight="1" x14ac:dyDescent="0.25">
      <c r="A6" s="98" t="s">
        <v>16</v>
      </c>
      <c r="B6" s="111">
        <v>6071.2</v>
      </c>
      <c r="C6" s="111">
        <v>5999.7</v>
      </c>
      <c r="D6" s="111">
        <v>5918.4</v>
      </c>
      <c r="E6" s="111">
        <v>5775.9</v>
      </c>
      <c r="F6" s="111">
        <v>5654.1</v>
      </c>
      <c r="G6" s="111">
        <v>5583.9</v>
      </c>
      <c r="H6" s="111">
        <v>5638.4</v>
      </c>
      <c r="I6" s="111">
        <v>5652.3</v>
      </c>
      <c r="J6" s="111">
        <v>5719.5</v>
      </c>
      <c r="K6" s="111">
        <v>5892.1</v>
      </c>
      <c r="L6" s="193">
        <v>6027.7</v>
      </c>
      <c r="M6" s="249">
        <f t="shared" ref="M6:M19" si="0">L6-K6</f>
        <v>135.59999999999945</v>
      </c>
      <c r="N6" s="250">
        <f t="shared" ref="N6:N19" si="1">L6/K6-1</f>
        <v>2.3013866023998242E-2</v>
      </c>
      <c r="O6" s="251">
        <f t="shared" ref="O6:O19" si="2">L6-G6</f>
        <v>443.80000000000018</v>
      </c>
      <c r="P6" s="252">
        <f t="shared" ref="P6:P19" si="3">L6/G6-1</f>
        <v>7.9478500689482257E-2</v>
      </c>
      <c r="Q6" s="253">
        <f t="shared" ref="Q6:Q19" si="4">L6-B6</f>
        <v>-43.5</v>
      </c>
      <c r="R6" s="254">
        <f t="shared" ref="R6:R19" si="5">L6/B6-1</f>
        <v>-7.1649756226116468E-3</v>
      </c>
      <c r="S6"/>
      <c r="T6"/>
      <c r="U6"/>
      <c r="V6"/>
      <c r="W6"/>
      <c r="X6"/>
    </row>
    <row r="7" spans="1:24" ht="17.25" customHeight="1" x14ac:dyDescent="0.25">
      <c r="A7" s="98" t="s">
        <v>17</v>
      </c>
      <c r="B7" s="111">
        <v>4245.6000000000004</v>
      </c>
      <c r="C7" s="111">
        <v>4146.3</v>
      </c>
      <c r="D7" s="111">
        <v>4025.2</v>
      </c>
      <c r="E7" s="111">
        <v>3890.3</v>
      </c>
      <c r="F7" s="111">
        <v>3735</v>
      </c>
      <c r="G7" s="111">
        <v>3640.3</v>
      </c>
      <c r="H7" s="111">
        <v>3602.1</v>
      </c>
      <c r="I7" s="111">
        <v>3614.7</v>
      </c>
      <c r="J7" s="111">
        <v>3581.2</v>
      </c>
      <c r="K7" s="111">
        <v>3586.8</v>
      </c>
      <c r="L7" s="193">
        <v>3649.5</v>
      </c>
      <c r="M7" s="249">
        <f t="shared" si="0"/>
        <v>62.699999999999818</v>
      </c>
      <c r="N7" s="250">
        <f t="shared" si="1"/>
        <v>1.7480762796922011E-2</v>
      </c>
      <c r="O7" s="251">
        <f t="shared" si="2"/>
        <v>9.1999999999998181</v>
      </c>
      <c r="P7" s="252">
        <f t="shared" si="3"/>
        <v>2.5272642364639886E-3</v>
      </c>
      <c r="Q7" s="253">
        <f t="shared" si="4"/>
        <v>-596.10000000000036</v>
      </c>
      <c r="R7" s="254">
        <f t="shared" si="5"/>
        <v>-0.14040418315432457</v>
      </c>
      <c r="S7"/>
      <c r="T7"/>
      <c r="U7"/>
      <c r="V7"/>
      <c r="W7"/>
      <c r="X7"/>
    </row>
    <row r="8" spans="1:24" ht="17.25" customHeight="1" x14ac:dyDescent="0.25">
      <c r="A8" s="98" t="s">
        <v>18</v>
      </c>
      <c r="B8" s="111">
        <v>2984.7</v>
      </c>
      <c r="C8" s="111">
        <v>2901.6</v>
      </c>
      <c r="D8" s="111">
        <v>2808.6</v>
      </c>
      <c r="E8" s="111">
        <v>2729.1</v>
      </c>
      <c r="F8" s="111">
        <v>2618.1</v>
      </c>
      <c r="G8" s="111">
        <v>2570.6</v>
      </c>
      <c r="H8" s="111">
        <v>2527.1</v>
      </c>
      <c r="I8" s="111">
        <v>2485.8000000000002</v>
      </c>
      <c r="J8" s="111">
        <v>2466.4</v>
      </c>
      <c r="K8" s="111">
        <v>2484.9</v>
      </c>
      <c r="L8" s="193">
        <v>2550.3000000000002</v>
      </c>
      <c r="M8" s="249">
        <f t="shared" si="0"/>
        <v>65.400000000000091</v>
      </c>
      <c r="N8" s="250">
        <f t="shared" si="1"/>
        <v>2.6318966558010359E-2</v>
      </c>
      <c r="O8" s="251">
        <f t="shared" si="2"/>
        <v>-20.299999999999727</v>
      </c>
      <c r="P8" s="252">
        <f t="shared" si="3"/>
        <v>-7.8969890297984069E-3</v>
      </c>
      <c r="Q8" s="253">
        <f t="shared" si="4"/>
        <v>-434.39999999999964</v>
      </c>
      <c r="R8" s="254">
        <f t="shared" si="5"/>
        <v>-0.14554226555432692</v>
      </c>
      <c r="S8"/>
      <c r="T8"/>
      <c r="U8"/>
      <c r="V8"/>
      <c r="W8"/>
      <c r="X8"/>
    </row>
    <row r="9" spans="1:24" ht="17.25" customHeight="1" x14ac:dyDescent="0.25">
      <c r="A9" s="98" t="s">
        <v>19</v>
      </c>
      <c r="B9" s="111">
        <v>2248</v>
      </c>
      <c r="C9" s="111">
        <v>2234.9</v>
      </c>
      <c r="D9" s="111">
        <v>2145.1</v>
      </c>
      <c r="E9" s="111">
        <v>2047.5</v>
      </c>
      <c r="F9" s="111">
        <v>1984.2</v>
      </c>
      <c r="G9" s="111">
        <v>1922.5</v>
      </c>
      <c r="H9" s="111">
        <v>1907.9</v>
      </c>
      <c r="I9" s="111">
        <v>1908</v>
      </c>
      <c r="J9" s="111">
        <v>1918</v>
      </c>
      <c r="K9" s="111">
        <v>1920.6</v>
      </c>
      <c r="L9" s="193">
        <v>1966</v>
      </c>
      <c r="M9" s="249">
        <f t="shared" si="0"/>
        <v>45.400000000000091</v>
      </c>
      <c r="N9" s="250">
        <f t="shared" si="1"/>
        <v>2.3638446318858808E-2</v>
      </c>
      <c r="O9" s="251">
        <f t="shared" si="2"/>
        <v>43.5</v>
      </c>
      <c r="P9" s="252">
        <f t="shared" si="3"/>
        <v>2.2626788036410828E-2</v>
      </c>
      <c r="Q9" s="253">
        <f t="shared" si="4"/>
        <v>-282</v>
      </c>
      <c r="R9" s="254">
        <f t="shared" si="5"/>
        <v>-0.1254448398576512</v>
      </c>
      <c r="S9"/>
      <c r="T9"/>
      <c r="U9"/>
      <c r="V9"/>
      <c r="W9"/>
      <c r="X9"/>
    </row>
    <row r="10" spans="1:24" ht="17.25" customHeight="1" x14ac:dyDescent="0.25">
      <c r="A10" s="98" t="s">
        <v>20</v>
      </c>
      <c r="B10" s="111">
        <v>1260.5</v>
      </c>
      <c r="C10" s="111">
        <v>1224.2</v>
      </c>
      <c r="D10" s="111">
        <v>1168.5</v>
      </c>
      <c r="E10" s="111">
        <v>1099.7</v>
      </c>
      <c r="F10" s="111">
        <v>1035.5</v>
      </c>
      <c r="G10" s="111">
        <v>1006.3</v>
      </c>
      <c r="H10" s="111">
        <v>967.3</v>
      </c>
      <c r="I10" s="111">
        <v>981.7</v>
      </c>
      <c r="J10" s="111">
        <v>988.2</v>
      </c>
      <c r="K10" s="111">
        <v>961.1</v>
      </c>
      <c r="L10" s="193">
        <v>942.5</v>
      </c>
      <c r="M10" s="249">
        <f t="shared" si="0"/>
        <v>-18.600000000000023</v>
      </c>
      <c r="N10" s="250">
        <f t="shared" si="1"/>
        <v>-1.9352824888149045E-2</v>
      </c>
      <c r="O10" s="251">
        <f t="shared" si="2"/>
        <v>-63.799999999999955</v>
      </c>
      <c r="P10" s="252">
        <f t="shared" si="3"/>
        <v>-6.3400576368876083E-2</v>
      </c>
      <c r="Q10" s="253">
        <f t="shared" si="4"/>
        <v>-318</v>
      </c>
      <c r="R10" s="254">
        <f t="shared" si="5"/>
        <v>-0.25228084093613645</v>
      </c>
      <c r="S10"/>
      <c r="T10"/>
      <c r="U10"/>
      <c r="V10"/>
      <c r="W10"/>
      <c r="X10"/>
    </row>
    <row r="11" spans="1:24" ht="17.25" customHeight="1" x14ac:dyDescent="0.25">
      <c r="A11" s="98" t="s">
        <v>21</v>
      </c>
      <c r="B11" s="111">
        <v>3671.8</v>
      </c>
      <c r="C11" s="111">
        <v>3576.7</v>
      </c>
      <c r="D11" s="111">
        <v>3465.2</v>
      </c>
      <c r="E11" s="111">
        <v>3306.4</v>
      </c>
      <c r="F11" s="111">
        <v>3147.2</v>
      </c>
      <c r="G11" s="111">
        <v>3031.9</v>
      </c>
      <c r="H11" s="111">
        <v>2939.6</v>
      </c>
      <c r="I11" s="111">
        <v>2895.1</v>
      </c>
      <c r="J11" s="111">
        <v>2872.5</v>
      </c>
      <c r="K11" s="111">
        <v>2872.2</v>
      </c>
      <c r="L11" s="193">
        <v>2951.7</v>
      </c>
      <c r="M11" s="249">
        <f t="shared" si="0"/>
        <v>79.5</v>
      </c>
      <c r="N11" s="250">
        <f t="shared" si="1"/>
        <v>2.7679130979736843E-2</v>
      </c>
      <c r="O11" s="251">
        <f t="shared" si="2"/>
        <v>-80.200000000000273</v>
      </c>
      <c r="P11" s="252">
        <f t="shared" si="3"/>
        <v>-2.6452059764504154E-2</v>
      </c>
      <c r="Q11" s="253">
        <f t="shared" si="4"/>
        <v>-720.10000000000036</v>
      </c>
      <c r="R11" s="254">
        <f t="shared" si="5"/>
        <v>-0.19611634620622043</v>
      </c>
      <c r="S11"/>
      <c r="T11"/>
      <c r="U11"/>
      <c r="V11"/>
      <c r="W11"/>
      <c r="X11"/>
    </row>
    <row r="12" spans="1:24" ht="17.25" customHeight="1" x14ac:dyDescent="0.25">
      <c r="A12" s="98" t="s">
        <v>22</v>
      </c>
      <c r="B12" s="111">
        <v>1816.9</v>
      </c>
      <c r="C12" s="111">
        <v>1726.2</v>
      </c>
      <c r="D12" s="111">
        <v>1665.8</v>
      </c>
      <c r="E12" s="111">
        <v>1560.6</v>
      </c>
      <c r="F12" s="111">
        <v>1528.8</v>
      </c>
      <c r="G12" s="111">
        <v>1483.4</v>
      </c>
      <c r="H12" s="111">
        <v>1444.1</v>
      </c>
      <c r="I12" s="111">
        <v>1417.8</v>
      </c>
      <c r="J12" s="111">
        <v>1422.2</v>
      </c>
      <c r="K12" s="111">
        <v>1422.7</v>
      </c>
      <c r="L12" s="193">
        <v>1485.6</v>
      </c>
      <c r="M12" s="249">
        <f t="shared" si="0"/>
        <v>62.899999999999864</v>
      </c>
      <c r="N12" s="250">
        <f t="shared" si="1"/>
        <v>4.4211710128628567E-2</v>
      </c>
      <c r="O12" s="251">
        <f t="shared" si="2"/>
        <v>2.1999999999998181</v>
      </c>
      <c r="P12" s="252">
        <f t="shared" si="3"/>
        <v>1.4830794121611923E-3</v>
      </c>
      <c r="Q12" s="253">
        <f t="shared" si="4"/>
        <v>-331.30000000000018</v>
      </c>
      <c r="R12" s="254">
        <f t="shared" si="5"/>
        <v>-0.18234355220430409</v>
      </c>
      <c r="S12"/>
      <c r="T12"/>
      <c r="U12"/>
      <c r="V12"/>
      <c r="W12"/>
      <c r="X12"/>
    </row>
    <row r="13" spans="1:24" ht="17.25" customHeight="1" x14ac:dyDescent="0.25">
      <c r="A13" s="98" t="s">
        <v>23</v>
      </c>
      <c r="B13" s="111">
        <v>2621.8</v>
      </c>
      <c r="C13" s="111">
        <v>2601.4</v>
      </c>
      <c r="D13" s="111">
        <v>2507.9</v>
      </c>
      <c r="E13" s="111">
        <v>2407.1999999999998</v>
      </c>
      <c r="F13" s="111">
        <v>2329.9</v>
      </c>
      <c r="G13" s="111">
        <v>2267.9</v>
      </c>
      <c r="H13" s="111">
        <v>2218</v>
      </c>
      <c r="I13" s="111">
        <v>2170.5</v>
      </c>
      <c r="J13" s="111">
        <v>2153.5</v>
      </c>
      <c r="K13" s="111">
        <v>2124.6</v>
      </c>
      <c r="L13" s="193">
        <v>2152.9</v>
      </c>
      <c r="M13" s="249">
        <f t="shared" si="0"/>
        <v>28.300000000000182</v>
      </c>
      <c r="N13" s="250">
        <f t="shared" si="1"/>
        <v>1.3320154382001403E-2</v>
      </c>
      <c r="O13" s="251">
        <f t="shared" si="2"/>
        <v>-115</v>
      </c>
      <c r="P13" s="252">
        <f t="shared" si="3"/>
        <v>-5.0707703161515072E-2</v>
      </c>
      <c r="Q13" s="253">
        <f t="shared" si="4"/>
        <v>-468.90000000000009</v>
      </c>
      <c r="R13" s="254">
        <f t="shared" si="5"/>
        <v>-0.17884659394309255</v>
      </c>
      <c r="S13"/>
      <c r="T13"/>
      <c r="U13"/>
      <c r="V13"/>
      <c r="W13"/>
      <c r="X13"/>
    </row>
    <row r="14" spans="1:24" ht="17.25" customHeight="1" x14ac:dyDescent="0.25">
      <c r="A14" s="98" t="s">
        <v>24</v>
      </c>
      <c r="B14" s="111">
        <v>2306.6999999999998</v>
      </c>
      <c r="C14" s="111">
        <v>2267.5</v>
      </c>
      <c r="D14" s="111">
        <v>2204.1999999999998</v>
      </c>
      <c r="E14" s="111">
        <v>2108.5</v>
      </c>
      <c r="F14" s="111">
        <v>2038</v>
      </c>
      <c r="G14" s="111">
        <v>2000.2</v>
      </c>
      <c r="H14" s="111">
        <v>1974.9</v>
      </c>
      <c r="I14" s="111">
        <v>1989.5</v>
      </c>
      <c r="J14" s="111">
        <v>2005.8</v>
      </c>
      <c r="K14" s="111">
        <v>1989.9</v>
      </c>
      <c r="L14" s="193">
        <v>2053.6999999999998</v>
      </c>
      <c r="M14" s="249">
        <f t="shared" si="0"/>
        <v>63.799999999999727</v>
      </c>
      <c r="N14" s="250">
        <f t="shared" si="1"/>
        <v>3.2061912658927438E-2</v>
      </c>
      <c r="O14" s="251">
        <f t="shared" si="2"/>
        <v>53.499999999999773</v>
      </c>
      <c r="P14" s="252">
        <f t="shared" si="3"/>
        <v>2.6747325267473032E-2</v>
      </c>
      <c r="Q14" s="253">
        <f t="shared" si="4"/>
        <v>-253</v>
      </c>
      <c r="R14" s="254">
        <f t="shared" si="5"/>
        <v>-0.10968049594659035</v>
      </c>
      <c r="S14"/>
      <c r="T14"/>
      <c r="U14"/>
      <c r="V14"/>
      <c r="W14"/>
      <c r="X14"/>
    </row>
    <row r="15" spans="1:24" ht="17.25" customHeight="1" x14ac:dyDescent="0.25">
      <c r="A15" s="98" t="s">
        <v>25</v>
      </c>
      <c r="B15" s="111">
        <v>2395.1999999999998</v>
      </c>
      <c r="C15" s="111">
        <v>2337.4</v>
      </c>
      <c r="D15" s="111">
        <v>2258.4</v>
      </c>
      <c r="E15" s="111">
        <v>2148.6</v>
      </c>
      <c r="F15" s="111">
        <v>2041.4</v>
      </c>
      <c r="G15" s="111">
        <v>1979.1</v>
      </c>
      <c r="H15" s="111">
        <v>1920.4</v>
      </c>
      <c r="I15" s="111">
        <v>1896.9</v>
      </c>
      <c r="J15" s="111">
        <v>1896</v>
      </c>
      <c r="K15" s="111">
        <v>1924</v>
      </c>
      <c r="L15" s="193">
        <v>1962.2</v>
      </c>
      <c r="M15" s="249">
        <f t="shared" si="0"/>
        <v>38.200000000000045</v>
      </c>
      <c r="N15" s="250">
        <f t="shared" si="1"/>
        <v>1.9854469854469814E-2</v>
      </c>
      <c r="O15" s="251">
        <f t="shared" si="2"/>
        <v>-16.899999999999864</v>
      </c>
      <c r="P15" s="252">
        <f t="shared" si="3"/>
        <v>-8.5392350058106636E-3</v>
      </c>
      <c r="Q15" s="253">
        <f t="shared" si="4"/>
        <v>-432.99999999999977</v>
      </c>
      <c r="R15" s="254">
        <f t="shared" si="5"/>
        <v>-0.18077822311289238</v>
      </c>
      <c r="S15"/>
      <c r="T15"/>
      <c r="U15"/>
      <c r="V15"/>
      <c r="W15"/>
      <c r="X15"/>
    </row>
    <row r="16" spans="1:24" ht="17.25" customHeight="1" x14ac:dyDescent="0.25">
      <c r="A16" s="98" t="s">
        <v>26</v>
      </c>
      <c r="B16" s="111">
        <v>5298.8</v>
      </c>
      <c r="C16" s="111">
        <v>5137.8</v>
      </c>
      <c r="D16" s="111">
        <v>4958.6000000000004</v>
      </c>
      <c r="E16" s="111">
        <v>4657.3</v>
      </c>
      <c r="F16" s="111">
        <v>4481.7</v>
      </c>
      <c r="G16" s="111">
        <v>4296.3</v>
      </c>
      <c r="H16" s="111">
        <v>4187.7</v>
      </c>
      <c r="I16" s="111">
        <v>4152.3999999999996</v>
      </c>
      <c r="J16" s="111">
        <v>4181.1000000000004</v>
      </c>
      <c r="K16" s="111">
        <v>4167.6000000000004</v>
      </c>
      <c r="L16" s="193">
        <v>4270.5</v>
      </c>
      <c r="M16" s="249">
        <f t="shared" si="0"/>
        <v>102.89999999999964</v>
      </c>
      <c r="N16" s="250">
        <f t="shared" si="1"/>
        <v>2.4690469334868848E-2</v>
      </c>
      <c r="O16" s="251">
        <f t="shared" si="2"/>
        <v>-25.800000000000182</v>
      </c>
      <c r="P16" s="252">
        <f t="shared" si="3"/>
        <v>-6.005167236924791E-3</v>
      </c>
      <c r="Q16" s="253">
        <f t="shared" si="4"/>
        <v>-1028.3000000000002</v>
      </c>
      <c r="R16" s="254">
        <f t="shared" si="5"/>
        <v>-0.19406280667320908</v>
      </c>
      <c r="S16"/>
      <c r="T16"/>
      <c r="U16"/>
      <c r="V16"/>
      <c r="W16"/>
      <c r="X16"/>
    </row>
    <row r="17" spans="1:24" ht="17.25" customHeight="1" x14ac:dyDescent="0.25">
      <c r="A17" s="98" t="s">
        <v>27</v>
      </c>
      <c r="B17" s="111">
        <v>3052.6</v>
      </c>
      <c r="C17" s="111">
        <v>2971.8</v>
      </c>
      <c r="D17" s="111">
        <v>2881.1</v>
      </c>
      <c r="E17" s="111">
        <v>2744.7</v>
      </c>
      <c r="F17" s="111">
        <v>2646.7</v>
      </c>
      <c r="G17" s="111">
        <v>2578.6999999999998</v>
      </c>
      <c r="H17" s="111">
        <v>2538.4</v>
      </c>
      <c r="I17" s="111">
        <v>2516.9</v>
      </c>
      <c r="J17" s="111">
        <v>2520.3000000000002</v>
      </c>
      <c r="K17" s="111">
        <v>2533.3000000000002</v>
      </c>
      <c r="L17" s="193">
        <v>2575.5</v>
      </c>
      <c r="M17" s="249">
        <f t="shared" si="0"/>
        <v>42.199999999999818</v>
      </c>
      <c r="N17" s="250">
        <f t="shared" si="1"/>
        <v>1.6658113922551454E-2</v>
      </c>
      <c r="O17" s="251">
        <f t="shared" si="2"/>
        <v>-3.1999999999998181</v>
      </c>
      <c r="P17" s="252">
        <f t="shared" si="3"/>
        <v>-1.2409353550237867E-3</v>
      </c>
      <c r="Q17" s="253">
        <f t="shared" si="4"/>
        <v>-477.09999999999991</v>
      </c>
      <c r="R17" s="254">
        <f t="shared" si="5"/>
        <v>-0.1562929961344427</v>
      </c>
      <c r="S17"/>
      <c r="T17"/>
      <c r="U17"/>
      <c r="V17"/>
      <c r="W17"/>
      <c r="X17"/>
    </row>
    <row r="18" spans="1:24" ht="17.25" customHeight="1" x14ac:dyDescent="0.25">
      <c r="A18" s="98" t="s">
        <v>28</v>
      </c>
      <c r="B18" s="111">
        <v>2803.7</v>
      </c>
      <c r="C18" s="111">
        <v>2725.6</v>
      </c>
      <c r="D18" s="111">
        <v>2587.4</v>
      </c>
      <c r="E18" s="111">
        <v>2415.5</v>
      </c>
      <c r="F18" s="111">
        <v>2292.5</v>
      </c>
      <c r="G18" s="111">
        <v>2222.6999999999998</v>
      </c>
      <c r="H18" s="111">
        <v>2217.1999999999998</v>
      </c>
      <c r="I18" s="111">
        <v>2200.6999999999998</v>
      </c>
      <c r="J18" s="111">
        <v>2223.6999999999998</v>
      </c>
      <c r="K18" s="111">
        <v>2225.1999999999998</v>
      </c>
      <c r="L18" s="193">
        <v>2268.1</v>
      </c>
      <c r="M18" s="249">
        <f t="shared" si="0"/>
        <v>42.900000000000091</v>
      </c>
      <c r="N18" s="250">
        <f t="shared" si="1"/>
        <v>1.9279165917670316E-2</v>
      </c>
      <c r="O18" s="251">
        <f t="shared" si="2"/>
        <v>45.400000000000091</v>
      </c>
      <c r="P18" s="252">
        <f t="shared" si="3"/>
        <v>2.0425608494173852E-2</v>
      </c>
      <c r="Q18" s="253">
        <f t="shared" si="4"/>
        <v>-535.59999999999991</v>
      </c>
      <c r="R18" s="254">
        <f t="shared" si="5"/>
        <v>-0.19103327745479182</v>
      </c>
      <c r="S18"/>
      <c r="T18"/>
      <c r="U18"/>
      <c r="V18"/>
      <c r="W18"/>
      <c r="X18"/>
    </row>
    <row r="19" spans="1:24" ht="17.25" customHeight="1" thickBot="1" x14ac:dyDescent="0.3">
      <c r="A19" s="97" t="s">
        <v>29</v>
      </c>
      <c r="B19" s="126">
        <v>5711.2</v>
      </c>
      <c r="C19" s="126">
        <v>5533.8</v>
      </c>
      <c r="D19" s="126">
        <v>5281.4</v>
      </c>
      <c r="E19" s="126">
        <v>4897.5</v>
      </c>
      <c r="F19" s="126">
        <v>4681</v>
      </c>
      <c r="G19" s="126">
        <v>4486.3</v>
      </c>
      <c r="H19" s="126">
        <v>4302.8</v>
      </c>
      <c r="I19" s="126">
        <v>4187.3</v>
      </c>
      <c r="J19" s="126">
        <v>4166.5</v>
      </c>
      <c r="K19" s="126">
        <v>4118.3999999999996</v>
      </c>
      <c r="L19" s="195">
        <v>4277.1000000000004</v>
      </c>
      <c r="M19" s="255">
        <f t="shared" si="0"/>
        <v>158.70000000000073</v>
      </c>
      <c r="N19" s="256">
        <f t="shared" si="1"/>
        <v>3.853438228438244E-2</v>
      </c>
      <c r="O19" s="257">
        <f t="shared" si="2"/>
        <v>-209.19999999999982</v>
      </c>
      <c r="P19" s="258">
        <f t="shared" si="3"/>
        <v>-4.6630853933085081E-2</v>
      </c>
      <c r="Q19" s="259">
        <f t="shared" si="4"/>
        <v>-1434.0999999999995</v>
      </c>
      <c r="R19" s="260">
        <f t="shared" si="5"/>
        <v>-0.25110309567166256</v>
      </c>
      <c r="S19"/>
      <c r="T19"/>
      <c r="U19"/>
      <c r="V19"/>
      <c r="W19"/>
      <c r="X19"/>
    </row>
    <row r="20" spans="1:24" s="14" customFormat="1" ht="17.25" customHeight="1" x14ac:dyDescent="0.25">
      <c r="A20" s="472" t="s">
        <v>13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T20"/>
    </row>
    <row r="21" spans="1:24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T2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Q26"/>
  <sheetViews>
    <sheetView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5.140625" customWidth="1"/>
    <col min="3" max="3" width="7.85546875" customWidth="1"/>
    <col min="4" max="11" width="7.85546875" style="107" customWidth="1"/>
    <col min="12" max="15" width="7.85546875" customWidth="1"/>
  </cols>
  <sheetData>
    <row r="1" spans="1:17" ht="17.25" customHeight="1" x14ac:dyDescent="0.25">
      <c r="A1" s="130" t="s">
        <v>237</v>
      </c>
      <c r="B1" s="52"/>
      <c r="C1" s="51"/>
      <c r="D1" s="104"/>
      <c r="E1" s="104"/>
      <c r="F1" s="104"/>
      <c r="G1" s="104"/>
      <c r="H1" s="104"/>
      <c r="I1" s="104"/>
      <c r="J1" s="104"/>
      <c r="K1" s="104"/>
      <c r="L1" s="51"/>
      <c r="M1" s="51"/>
      <c r="N1" s="281"/>
      <c r="O1" s="104"/>
    </row>
    <row r="2" spans="1:17" ht="17.25" customHeight="1" thickBot="1" x14ac:dyDescent="0.3">
      <c r="A2" s="188" t="s">
        <v>77</v>
      </c>
      <c r="B2" s="49"/>
      <c r="C2" s="49"/>
      <c r="D2" s="105"/>
      <c r="E2" s="105"/>
      <c r="F2" s="105"/>
      <c r="G2" s="105"/>
      <c r="H2" s="105"/>
      <c r="I2" s="105"/>
      <c r="J2" s="105"/>
      <c r="K2" s="105"/>
      <c r="L2" s="49"/>
      <c r="M2" s="49"/>
      <c r="N2" s="49"/>
      <c r="O2" s="49"/>
    </row>
    <row r="3" spans="1:17" ht="17.25" customHeight="1" x14ac:dyDescent="0.25">
      <c r="A3" s="493" t="s">
        <v>81</v>
      </c>
      <c r="B3" s="494"/>
      <c r="C3" s="532" t="s">
        <v>46</v>
      </c>
      <c r="D3" s="610" t="s">
        <v>166</v>
      </c>
      <c r="E3" s="595"/>
      <c r="F3" s="595"/>
      <c r="G3" s="494"/>
      <c r="H3" s="493" t="s">
        <v>164</v>
      </c>
      <c r="I3" s="595"/>
      <c r="J3" s="595"/>
      <c r="K3" s="494"/>
      <c r="L3" s="493" t="s">
        <v>163</v>
      </c>
      <c r="M3" s="595"/>
      <c r="N3" s="595"/>
      <c r="O3" s="494"/>
    </row>
    <row r="4" spans="1:17" ht="17.25" customHeight="1" x14ac:dyDescent="0.25">
      <c r="A4" s="495"/>
      <c r="B4" s="496"/>
      <c r="C4" s="533"/>
      <c r="D4" s="606" t="s">
        <v>66</v>
      </c>
      <c r="E4" s="586"/>
      <c r="F4" s="530" t="s">
        <v>32</v>
      </c>
      <c r="G4" s="589"/>
      <c r="H4" s="606" t="s">
        <v>139</v>
      </c>
      <c r="I4" s="586"/>
      <c r="J4" s="530" t="s">
        <v>140</v>
      </c>
      <c r="K4" s="589"/>
      <c r="L4" s="585" t="s">
        <v>124</v>
      </c>
      <c r="M4" s="586"/>
      <c r="N4" s="530" t="s">
        <v>126</v>
      </c>
      <c r="O4" s="589"/>
    </row>
    <row r="5" spans="1:17" ht="17.25" customHeight="1" x14ac:dyDescent="0.25">
      <c r="A5" s="495"/>
      <c r="B5" s="496"/>
      <c r="C5" s="607"/>
      <c r="D5" s="597"/>
      <c r="E5" s="588"/>
      <c r="F5" s="588"/>
      <c r="G5" s="590"/>
      <c r="H5" s="597"/>
      <c r="I5" s="588"/>
      <c r="J5" s="588"/>
      <c r="K5" s="590"/>
      <c r="L5" s="587"/>
      <c r="M5" s="588"/>
      <c r="N5" s="588"/>
      <c r="O5" s="590"/>
    </row>
    <row r="6" spans="1:17" ht="17.25" customHeight="1" thickBot="1" x14ac:dyDescent="0.3">
      <c r="A6" s="497"/>
      <c r="B6" s="498"/>
      <c r="C6" s="341" t="s">
        <v>51</v>
      </c>
      <c r="D6" s="365" t="s">
        <v>51</v>
      </c>
      <c r="E6" s="366" t="s">
        <v>99</v>
      </c>
      <c r="F6" s="367" t="s">
        <v>51</v>
      </c>
      <c r="G6" s="342" t="s">
        <v>99</v>
      </c>
      <c r="H6" s="365" t="s">
        <v>51</v>
      </c>
      <c r="I6" s="366" t="s">
        <v>99</v>
      </c>
      <c r="J6" s="367" t="s">
        <v>51</v>
      </c>
      <c r="K6" s="342" t="s">
        <v>99</v>
      </c>
      <c r="L6" s="365" t="s">
        <v>51</v>
      </c>
      <c r="M6" s="366" t="s">
        <v>99</v>
      </c>
      <c r="N6" s="367" t="s">
        <v>51</v>
      </c>
      <c r="O6" s="342" t="s">
        <v>99</v>
      </c>
    </row>
    <row r="7" spans="1:17" ht="17.25" customHeight="1" x14ac:dyDescent="0.25">
      <c r="A7" s="528" t="s">
        <v>5</v>
      </c>
      <c r="B7" s="529"/>
      <c r="C7" s="106">
        <v>556260</v>
      </c>
      <c r="D7" s="82">
        <v>519468</v>
      </c>
      <c r="E7" s="164">
        <v>0.93385826771653546</v>
      </c>
      <c r="F7" s="10">
        <v>36792</v>
      </c>
      <c r="G7" s="147">
        <v>6.6141732283464566E-2</v>
      </c>
      <c r="H7" s="82">
        <v>468233</v>
      </c>
      <c r="I7" s="164">
        <v>0.84175205838996148</v>
      </c>
      <c r="J7" s="10">
        <v>88027</v>
      </c>
      <c r="K7" s="147">
        <v>0.15824794161003847</v>
      </c>
      <c r="L7" s="53">
        <v>547145</v>
      </c>
      <c r="M7" s="164">
        <v>0.9836137777298386</v>
      </c>
      <c r="N7" s="91">
        <v>9115</v>
      </c>
      <c r="O7" s="147">
        <v>1.6386222270161434E-2</v>
      </c>
    </row>
    <row r="8" spans="1:17" ht="17.25" customHeight="1" x14ac:dyDescent="0.25">
      <c r="A8" s="499" t="s">
        <v>6</v>
      </c>
      <c r="B8" s="500"/>
      <c r="C8" s="106">
        <v>532918</v>
      </c>
      <c r="D8" s="82">
        <v>496966</v>
      </c>
      <c r="E8" s="164">
        <v>0.93253746354973932</v>
      </c>
      <c r="F8" s="10">
        <v>35952</v>
      </c>
      <c r="G8" s="147">
        <v>6.7462536450260638E-2</v>
      </c>
      <c r="H8" s="82">
        <v>451472</v>
      </c>
      <c r="I8" s="164">
        <v>0.84716973342990853</v>
      </c>
      <c r="J8" s="10">
        <v>81446</v>
      </c>
      <c r="K8" s="147">
        <v>0.15283026657009147</v>
      </c>
      <c r="L8" s="57">
        <v>524140</v>
      </c>
      <c r="M8" s="164">
        <v>0.9835284227592237</v>
      </c>
      <c r="N8" s="109">
        <v>8778</v>
      </c>
      <c r="O8" s="147">
        <v>1.6471577240776254E-2</v>
      </c>
    </row>
    <row r="9" spans="1:17" ht="17.25" customHeight="1" x14ac:dyDescent="0.25">
      <c r="A9" s="499" t="s">
        <v>7</v>
      </c>
      <c r="B9" s="500"/>
      <c r="C9" s="106">
        <v>501220</v>
      </c>
      <c r="D9" s="82">
        <v>470347</v>
      </c>
      <c r="E9" s="164">
        <v>0.93840429352380195</v>
      </c>
      <c r="F9" s="10">
        <v>30873</v>
      </c>
      <c r="G9" s="147">
        <v>6.1595706476198074E-2</v>
      </c>
      <c r="H9" s="82">
        <v>427513</v>
      </c>
      <c r="I9" s="164">
        <v>0.85294481465224847</v>
      </c>
      <c r="J9" s="10">
        <v>73707</v>
      </c>
      <c r="K9" s="147">
        <v>0.1470551853477515</v>
      </c>
      <c r="L9" s="57">
        <v>493018</v>
      </c>
      <c r="M9" s="164">
        <v>0.98363592833486291</v>
      </c>
      <c r="N9" s="109">
        <v>8202</v>
      </c>
      <c r="O9" s="147">
        <v>1.6364071665137064E-2</v>
      </c>
      <c r="Q9" s="279"/>
    </row>
    <row r="10" spans="1:17" ht="17.25" customHeight="1" x14ac:dyDescent="0.25">
      <c r="A10" s="499" t="s">
        <v>8</v>
      </c>
      <c r="B10" s="500"/>
      <c r="C10" s="106">
        <v>470754</v>
      </c>
      <c r="D10" s="82">
        <v>443719</v>
      </c>
      <c r="E10" s="164">
        <v>0.94257085441653177</v>
      </c>
      <c r="F10" s="10">
        <v>27035</v>
      </c>
      <c r="G10" s="147">
        <v>5.7429145583468226E-2</v>
      </c>
      <c r="H10" s="82">
        <v>402765</v>
      </c>
      <c r="I10" s="164">
        <v>0.85557424897080003</v>
      </c>
      <c r="J10" s="10">
        <v>67989</v>
      </c>
      <c r="K10" s="147">
        <v>0.14442575102919997</v>
      </c>
      <c r="L10" s="57">
        <v>463301</v>
      </c>
      <c r="M10" s="164">
        <v>0.98416795183896477</v>
      </c>
      <c r="N10" s="109">
        <v>7453</v>
      </c>
      <c r="O10" s="147">
        <v>1.5832048161035277E-2</v>
      </c>
    </row>
    <row r="11" spans="1:17" ht="17.25" customHeight="1" x14ac:dyDescent="0.25">
      <c r="A11" s="499" t="s">
        <v>9</v>
      </c>
      <c r="B11" s="500"/>
      <c r="C11" s="106">
        <v>448792</v>
      </c>
      <c r="D11" s="83">
        <v>423863</v>
      </c>
      <c r="E11" s="164">
        <v>0.94445310968109952</v>
      </c>
      <c r="F11" s="10">
        <v>24929</v>
      </c>
      <c r="G11" s="147">
        <v>5.5546890318900512E-2</v>
      </c>
      <c r="H11" s="83">
        <v>383898</v>
      </c>
      <c r="I11" s="164">
        <v>0.85540294835915076</v>
      </c>
      <c r="J11" s="41">
        <v>64894</v>
      </c>
      <c r="K11" s="147">
        <v>0.14459705164084921</v>
      </c>
      <c r="L11" s="57">
        <v>441346</v>
      </c>
      <c r="M11" s="164">
        <v>0.98340879516568924</v>
      </c>
      <c r="N11" s="109">
        <v>7446</v>
      </c>
      <c r="O11" s="147">
        <v>1.6591204834310772E-2</v>
      </c>
    </row>
    <row r="12" spans="1:17" ht="17.25" customHeight="1" x14ac:dyDescent="0.25">
      <c r="A12" s="499" t="s">
        <v>10</v>
      </c>
      <c r="B12" s="500"/>
      <c r="C12" s="106">
        <v>435542</v>
      </c>
      <c r="D12" s="83">
        <v>412532</v>
      </c>
      <c r="E12" s="164">
        <v>0.94716927414577701</v>
      </c>
      <c r="F12" s="10">
        <v>23010</v>
      </c>
      <c r="G12" s="147">
        <v>5.2830725854223014E-2</v>
      </c>
      <c r="H12" s="83">
        <v>370935</v>
      </c>
      <c r="I12" s="164">
        <v>0.85166298542964858</v>
      </c>
      <c r="J12" s="41">
        <v>64607</v>
      </c>
      <c r="K12" s="147">
        <v>0.14833701457035142</v>
      </c>
      <c r="L12" s="57">
        <v>427987</v>
      </c>
      <c r="M12" s="164">
        <v>0.98265379687837229</v>
      </c>
      <c r="N12" s="109">
        <v>7555</v>
      </c>
      <c r="O12" s="147">
        <v>1.7346203121627764E-2</v>
      </c>
      <c r="Q12" s="279"/>
    </row>
    <row r="13" spans="1:17" ht="17.25" customHeight="1" x14ac:dyDescent="0.25">
      <c r="A13" s="499" t="s">
        <v>11</v>
      </c>
      <c r="B13" s="500"/>
      <c r="C13" s="106">
        <v>427107</v>
      </c>
      <c r="D13" s="83">
        <v>405631</v>
      </c>
      <c r="E13" s="164">
        <v>0.94971751809265592</v>
      </c>
      <c r="F13" s="10">
        <v>21476</v>
      </c>
      <c r="G13" s="147">
        <v>5.0282481907344058E-2</v>
      </c>
      <c r="H13" s="83">
        <v>362298</v>
      </c>
      <c r="I13" s="164">
        <v>0.84826050614951287</v>
      </c>
      <c r="J13" s="41">
        <v>64809</v>
      </c>
      <c r="K13" s="147">
        <v>0.15173949385048713</v>
      </c>
      <c r="L13" s="57">
        <v>420110</v>
      </c>
      <c r="M13" s="164">
        <v>0.98361768830761376</v>
      </c>
      <c r="N13" s="109">
        <v>6997</v>
      </c>
      <c r="O13" s="147">
        <v>1.6382311692386218E-2</v>
      </c>
    </row>
    <row r="14" spans="1:17" ht="17.25" customHeight="1" x14ac:dyDescent="0.25">
      <c r="A14" s="499" t="s">
        <v>12</v>
      </c>
      <c r="B14" s="500"/>
      <c r="C14" s="106">
        <v>424849</v>
      </c>
      <c r="D14" s="83">
        <v>404087</v>
      </c>
      <c r="E14" s="164">
        <v>0.95113087238053995</v>
      </c>
      <c r="F14" s="10">
        <v>20762</v>
      </c>
      <c r="G14" s="147">
        <v>4.8869127619460093E-2</v>
      </c>
      <c r="H14" s="83">
        <v>358169</v>
      </c>
      <c r="I14" s="164">
        <v>0.84305011898345061</v>
      </c>
      <c r="J14" s="41">
        <v>66680</v>
      </c>
      <c r="K14" s="147">
        <v>0.15694988101654941</v>
      </c>
      <c r="L14" s="57">
        <v>418949</v>
      </c>
      <c r="M14" s="164">
        <v>0.98611271298743786</v>
      </c>
      <c r="N14" s="109">
        <v>5900</v>
      </c>
      <c r="O14" s="147">
        <v>1.3887287012562111E-2</v>
      </c>
    </row>
    <row r="15" spans="1:17" ht="17.25" customHeight="1" x14ac:dyDescent="0.25">
      <c r="A15" s="499" t="s">
        <v>47</v>
      </c>
      <c r="B15" s="500"/>
      <c r="C15" s="106">
        <v>421535</v>
      </c>
      <c r="D15" s="83">
        <v>403018</v>
      </c>
      <c r="E15" s="164">
        <v>0.95607244950004155</v>
      </c>
      <c r="F15" s="10">
        <v>18517</v>
      </c>
      <c r="G15" s="147">
        <v>4.3927550499958487E-2</v>
      </c>
      <c r="H15" s="83">
        <v>353759</v>
      </c>
      <c r="I15" s="164">
        <v>0.83921619794323132</v>
      </c>
      <c r="J15" s="41">
        <v>67776</v>
      </c>
      <c r="K15" s="147">
        <v>0.1607838020567687</v>
      </c>
      <c r="L15" s="53">
        <v>415697</v>
      </c>
      <c r="M15" s="164">
        <v>0.98615061620031552</v>
      </c>
      <c r="N15" s="163">
        <v>5838</v>
      </c>
      <c r="O15" s="147">
        <v>1.3849383799684487E-2</v>
      </c>
    </row>
    <row r="16" spans="1:17" ht="17.25" customHeight="1" x14ac:dyDescent="0.25">
      <c r="A16" s="499" t="s">
        <v>73</v>
      </c>
      <c r="B16" s="500"/>
      <c r="C16" s="106">
        <v>420814</v>
      </c>
      <c r="D16" s="83">
        <v>403957</v>
      </c>
      <c r="E16" s="164">
        <v>0.95994192208434126</v>
      </c>
      <c r="F16" s="10">
        <v>16857</v>
      </c>
      <c r="G16" s="147">
        <v>4.0058077915658699E-2</v>
      </c>
      <c r="H16" s="83">
        <v>352861</v>
      </c>
      <c r="I16" s="164">
        <v>0.83852010627022866</v>
      </c>
      <c r="J16" s="41">
        <v>67953</v>
      </c>
      <c r="K16" s="147">
        <v>0.16147989372977134</v>
      </c>
      <c r="L16" s="57">
        <v>415280</v>
      </c>
      <c r="M16" s="164">
        <v>0.98684929683898348</v>
      </c>
      <c r="N16" s="109">
        <v>5534</v>
      </c>
      <c r="O16" s="147">
        <v>1.3150703161016505E-2</v>
      </c>
      <c r="Q16" s="278"/>
    </row>
    <row r="17" spans="1:15" s="107" customFormat="1" ht="17.25" customHeight="1" thickBot="1" x14ac:dyDescent="0.3">
      <c r="A17" s="526" t="s">
        <v>167</v>
      </c>
      <c r="B17" s="527"/>
      <c r="C17" s="87">
        <v>423838</v>
      </c>
      <c r="D17" s="76">
        <v>408086</v>
      </c>
      <c r="E17" s="164">
        <v>0.96283485671412194</v>
      </c>
      <c r="F17" s="10">
        <v>15749</v>
      </c>
      <c r="G17" s="164">
        <v>3.7158065109782513E-2</v>
      </c>
      <c r="H17" s="76">
        <v>354338</v>
      </c>
      <c r="I17" s="164">
        <v>0.83602225378564454</v>
      </c>
      <c r="J17" s="80">
        <v>69500</v>
      </c>
      <c r="K17" s="164">
        <v>0.16397774621435549</v>
      </c>
      <c r="L17" s="73">
        <v>418357</v>
      </c>
      <c r="M17" s="164">
        <v>0.98706817227336863</v>
      </c>
      <c r="N17" s="124">
        <v>5479</v>
      </c>
      <c r="O17" s="384">
        <v>1.292710894256768E-2</v>
      </c>
    </row>
    <row r="18" spans="1:15" ht="17.25" customHeight="1" x14ac:dyDescent="0.25">
      <c r="A18" s="489" t="s">
        <v>260</v>
      </c>
      <c r="B18" s="290" t="s">
        <v>75</v>
      </c>
      <c r="C18" s="291">
        <f>C17-C16</f>
        <v>3024</v>
      </c>
      <c r="D18" s="291">
        <f t="shared" ref="D18" si="0">D17-D16</f>
        <v>4129</v>
      </c>
      <c r="E18" s="318" t="s">
        <v>41</v>
      </c>
      <c r="F18" s="292">
        <f t="shared" ref="F18" si="1">F17-F16</f>
        <v>-1108</v>
      </c>
      <c r="G18" s="319" t="s">
        <v>41</v>
      </c>
      <c r="H18" s="291">
        <f t="shared" ref="H18" si="2">H17-H16</f>
        <v>1477</v>
      </c>
      <c r="I18" s="318" t="s">
        <v>41</v>
      </c>
      <c r="J18" s="292">
        <f t="shared" ref="J18" si="3">J17-J16</f>
        <v>1547</v>
      </c>
      <c r="K18" s="319" t="s">
        <v>41</v>
      </c>
      <c r="L18" s="291">
        <f t="shared" ref="L18" si="4">L17-L16</f>
        <v>3077</v>
      </c>
      <c r="M18" s="318" t="s">
        <v>41</v>
      </c>
      <c r="N18" s="292">
        <f t="shared" ref="N18" si="5">N17-N16</f>
        <v>-55</v>
      </c>
      <c r="O18" s="319" t="s">
        <v>41</v>
      </c>
    </row>
    <row r="19" spans="1:15" ht="17.25" customHeight="1" x14ac:dyDescent="0.25">
      <c r="A19" s="490"/>
      <c r="B19" s="294" t="s">
        <v>76</v>
      </c>
      <c r="C19" s="295">
        <f>C17/C16-1</f>
        <v>7.1860727067065699E-3</v>
      </c>
      <c r="D19" s="295">
        <f t="shared" ref="D19" si="6">D17/D16-1</f>
        <v>1.0221384949388179E-2</v>
      </c>
      <c r="E19" s="324" t="s">
        <v>41</v>
      </c>
      <c r="F19" s="296">
        <f t="shared" ref="F19" si="7">F17/F16-1</f>
        <v>-6.5729370587886304E-2</v>
      </c>
      <c r="G19" s="325" t="s">
        <v>41</v>
      </c>
      <c r="H19" s="295">
        <f t="shared" ref="H19" si="8">H17/H16-1</f>
        <v>4.1857842039783044E-3</v>
      </c>
      <c r="I19" s="324" t="s">
        <v>41</v>
      </c>
      <c r="J19" s="296">
        <f t="shared" ref="J19" si="9">J17/J16-1</f>
        <v>2.2765735140464649E-2</v>
      </c>
      <c r="K19" s="325" t="s">
        <v>41</v>
      </c>
      <c r="L19" s="295">
        <f t="shared" ref="L19" si="10">L17/L16-1</f>
        <v>7.4094586784820837E-3</v>
      </c>
      <c r="M19" s="324" t="s">
        <v>41</v>
      </c>
      <c r="N19" s="296">
        <f t="shared" ref="N19" si="11">N17/N16-1</f>
        <v>-9.9385616190820203E-3</v>
      </c>
      <c r="O19" s="325" t="s">
        <v>41</v>
      </c>
    </row>
    <row r="20" spans="1:15" ht="17.25" customHeight="1" x14ac:dyDescent="0.25">
      <c r="A20" s="491" t="s">
        <v>261</v>
      </c>
      <c r="B20" s="301" t="s">
        <v>75</v>
      </c>
      <c r="C20" s="302">
        <f>C17-C12</f>
        <v>-11704</v>
      </c>
      <c r="D20" s="302">
        <f t="shared" ref="D20" si="12">D17-D12</f>
        <v>-4446</v>
      </c>
      <c r="E20" s="321" t="s">
        <v>41</v>
      </c>
      <c r="F20" s="303">
        <f t="shared" ref="F20" si="13">F17-F12</f>
        <v>-7261</v>
      </c>
      <c r="G20" s="322" t="s">
        <v>41</v>
      </c>
      <c r="H20" s="302">
        <f t="shared" ref="H20" si="14">H17-H12</f>
        <v>-16597</v>
      </c>
      <c r="I20" s="321" t="s">
        <v>41</v>
      </c>
      <c r="J20" s="303">
        <f t="shared" ref="J20" si="15">J17-J12</f>
        <v>4893</v>
      </c>
      <c r="K20" s="322" t="s">
        <v>41</v>
      </c>
      <c r="L20" s="302">
        <f t="shared" ref="L20" si="16">L17-L12</f>
        <v>-9630</v>
      </c>
      <c r="M20" s="321" t="s">
        <v>41</v>
      </c>
      <c r="N20" s="303">
        <f t="shared" ref="N20" si="17">N17-N12</f>
        <v>-2076</v>
      </c>
      <c r="O20" s="322" t="s">
        <v>41</v>
      </c>
    </row>
    <row r="21" spans="1:15" ht="17.25" customHeight="1" x14ac:dyDescent="0.25">
      <c r="A21" s="490"/>
      <c r="B21" s="294" t="s">
        <v>76</v>
      </c>
      <c r="C21" s="295">
        <f>C17/C12-1</f>
        <v>-2.6872264902121912E-2</v>
      </c>
      <c r="D21" s="295">
        <f t="shared" ref="D21" si="18">D17/D12-1</f>
        <v>-1.0777345757420065E-2</v>
      </c>
      <c r="E21" s="324" t="s">
        <v>41</v>
      </c>
      <c r="F21" s="296">
        <f t="shared" ref="F21" si="19">F17/F12-1</f>
        <v>-0.31555845284658846</v>
      </c>
      <c r="G21" s="325" t="s">
        <v>41</v>
      </c>
      <c r="H21" s="295">
        <f t="shared" ref="H21" si="20">H17/H12-1</f>
        <v>-4.4743688247267044E-2</v>
      </c>
      <c r="I21" s="324" t="s">
        <v>41</v>
      </c>
      <c r="J21" s="296">
        <f t="shared" ref="J21" si="21">J17/J12-1</f>
        <v>7.5734827495472556E-2</v>
      </c>
      <c r="K21" s="325" t="s">
        <v>41</v>
      </c>
      <c r="L21" s="295">
        <f t="shared" ref="L21" si="22">L17/L12-1</f>
        <v>-2.2500683431973423E-2</v>
      </c>
      <c r="M21" s="324" t="s">
        <v>41</v>
      </c>
      <c r="N21" s="296">
        <f t="shared" ref="N21" si="23">N17/N12-1</f>
        <v>-0.27478491065519528</v>
      </c>
      <c r="O21" s="325" t="s">
        <v>41</v>
      </c>
    </row>
    <row r="22" spans="1:15" ht="17.25" customHeight="1" x14ac:dyDescent="0.25">
      <c r="A22" s="491" t="s">
        <v>262</v>
      </c>
      <c r="B22" s="301" t="s">
        <v>75</v>
      </c>
      <c r="C22" s="302">
        <f>C17-C7</f>
        <v>-132422</v>
      </c>
      <c r="D22" s="302">
        <f t="shared" ref="D22" si="24">D17-D7</f>
        <v>-111382</v>
      </c>
      <c r="E22" s="321" t="s">
        <v>41</v>
      </c>
      <c r="F22" s="303">
        <f t="shared" ref="F22" si="25">F17-F7</f>
        <v>-21043</v>
      </c>
      <c r="G22" s="322" t="s">
        <v>41</v>
      </c>
      <c r="H22" s="302">
        <f t="shared" ref="H22" si="26">H17-H7</f>
        <v>-113895</v>
      </c>
      <c r="I22" s="321" t="s">
        <v>41</v>
      </c>
      <c r="J22" s="303">
        <f t="shared" ref="J22" si="27">J17-J7</f>
        <v>-18527</v>
      </c>
      <c r="K22" s="322" t="s">
        <v>41</v>
      </c>
      <c r="L22" s="302">
        <f t="shared" ref="L22" si="28">L17-L7</f>
        <v>-128788</v>
      </c>
      <c r="M22" s="321" t="s">
        <v>41</v>
      </c>
      <c r="N22" s="303">
        <f t="shared" ref="N22" si="29">N17-N7</f>
        <v>-3636</v>
      </c>
      <c r="O22" s="322" t="s">
        <v>41</v>
      </c>
    </row>
    <row r="23" spans="1:15" ht="17.25" customHeight="1" thickBot="1" x14ac:dyDescent="0.3">
      <c r="A23" s="492"/>
      <c r="B23" s="306" t="s">
        <v>76</v>
      </c>
      <c r="C23" s="307">
        <f>C17/C7-1</f>
        <v>-0.23805774278215219</v>
      </c>
      <c r="D23" s="307">
        <f t="shared" ref="D23" si="30">D17/D7-1</f>
        <v>-0.21441551741396969</v>
      </c>
      <c r="E23" s="343" t="s">
        <v>41</v>
      </c>
      <c r="F23" s="308">
        <f t="shared" ref="F23" si="31">F17/F7-1</f>
        <v>-0.57194498804087845</v>
      </c>
      <c r="G23" s="344" t="s">
        <v>41</v>
      </c>
      <c r="H23" s="307">
        <f t="shared" ref="H23" si="32">H17/H7-1</f>
        <v>-0.24324428222701089</v>
      </c>
      <c r="I23" s="343" t="s">
        <v>41</v>
      </c>
      <c r="J23" s="308">
        <f t="shared" ref="J23" si="33">J17/J7-1</f>
        <v>-0.21046951503515965</v>
      </c>
      <c r="K23" s="344" t="s">
        <v>41</v>
      </c>
      <c r="L23" s="307">
        <f t="shared" ref="L23" si="34">L17/L7-1</f>
        <v>-0.23538184576300614</v>
      </c>
      <c r="M23" s="343" t="s">
        <v>41</v>
      </c>
      <c r="N23" s="308">
        <f t="shared" ref="N23" si="35">N17/N7-1</f>
        <v>-0.39890290729566646</v>
      </c>
      <c r="O23" s="344" t="s">
        <v>41</v>
      </c>
    </row>
    <row r="24" spans="1:15" ht="17.25" customHeight="1" x14ac:dyDescent="0.25">
      <c r="A24" s="486" t="s">
        <v>127</v>
      </c>
      <c r="H24" s="86"/>
      <c r="L24" s="128"/>
    </row>
    <row r="25" spans="1:15" ht="17.25" customHeight="1" x14ac:dyDescent="0.25">
      <c r="A25" s="486" t="s">
        <v>258</v>
      </c>
      <c r="F25" s="378"/>
      <c r="H25" s="86"/>
      <c r="L25" s="128"/>
    </row>
    <row r="26" spans="1:15" ht="17.25" customHeight="1" x14ac:dyDescent="0.25">
      <c r="A26" s="486" t="s">
        <v>259</v>
      </c>
    </row>
  </sheetData>
  <mergeCells count="25">
    <mergeCell ref="A22:A23"/>
    <mergeCell ref="A18:A19"/>
    <mergeCell ref="A20:A21"/>
    <mergeCell ref="N4:O5"/>
    <mergeCell ref="L4:M5"/>
    <mergeCell ref="H4:I5"/>
    <mergeCell ref="J4:K5"/>
    <mergeCell ref="A10:B10"/>
    <mergeCell ref="A11:B11"/>
    <mergeCell ref="L3:O3"/>
    <mergeCell ref="A16:B16"/>
    <mergeCell ref="A17:B17"/>
    <mergeCell ref="H3:K3"/>
    <mergeCell ref="A7:B7"/>
    <mergeCell ref="A8:B8"/>
    <mergeCell ref="A13:B13"/>
    <mergeCell ref="A14:B14"/>
    <mergeCell ref="A15:B15"/>
    <mergeCell ref="D3:G3"/>
    <mergeCell ref="D4:E5"/>
    <mergeCell ref="F4:G5"/>
    <mergeCell ref="A9:B9"/>
    <mergeCell ref="A12:B12"/>
    <mergeCell ref="C3:C5"/>
    <mergeCell ref="A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  <ignoredErrors>
    <ignoredError sqref="C18:C23 D18:O2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107" customWidth="1"/>
    <col min="2" max="2" width="5.140625" style="107" customWidth="1"/>
    <col min="3" max="15" width="7.85546875" style="107" customWidth="1"/>
    <col min="16" max="16" width="9.140625" style="107"/>
    <col min="17" max="17" width="7.5703125" style="107" customWidth="1"/>
    <col min="18" max="18" width="5.7109375" style="107" customWidth="1"/>
    <col min="19" max="19" width="8.42578125" style="107" customWidth="1"/>
    <col min="20" max="20" width="5.7109375" style="107" customWidth="1"/>
    <col min="21" max="21" width="7.5703125" style="107" customWidth="1"/>
    <col min="22" max="22" width="5.7109375" style="107" customWidth="1"/>
    <col min="23" max="23" width="7.140625" style="107" customWidth="1"/>
    <col min="24" max="24" width="5.7109375" style="107" customWidth="1"/>
    <col min="25" max="26" width="8" style="107" customWidth="1"/>
    <col min="27" max="27" width="9.140625" style="107"/>
    <col min="28" max="28" width="12.85546875" style="107" customWidth="1"/>
    <col min="29" max="29" width="5.7109375" style="107" customWidth="1"/>
    <col min="30" max="31" width="7" style="107" customWidth="1"/>
    <col min="32" max="32" width="6.42578125" style="107" customWidth="1"/>
    <col min="33" max="33" width="7" style="107" customWidth="1"/>
    <col min="34" max="34" width="6.42578125" style="107" customWidth="1"/>
    <col min="35" max="35" width="7" style="107" customWidth="1"/>
    <col min="36" max="37" width="6.42578125" style="107" customWidth="1"/>
    <col min="38" max="38" width="5.7109375" style="107" customWidth="1"/>
    <col min="39" max="42" width="6.42578125" style="107" customWidth="1"/>
    <col min="43" max="43" width="7" style="107" customWidth="1"/>
    <col min="44" max="44" width="6.42578125" style="107" customWidth="1"/>
    <col min="45" max="45" width="7" style="107" customWidth="1"/>
    <col min="46" max="46" width="5.7109375" style="107" customWidth="1"/>
    <col min="47" max="47" width="12.85546875" style="107" customWidth="1"/>
    <col min="48" max="48" width="5.7109375" style="107" customWidth="1"/>
    <col min="49" max="62" width="8.5703125" style="107" customWidth="1"/>
    <col min="63" max="16384" width="9.140625" style="107"/>
  </cols>
  <sheetData>
    <row r="1" spans="1:106" s="284" customFormat="1" ht="17.25" customHeight="1" x14ac:dyDescent="0.25">
      <c r="A1" s="282" t="s">
        <v>238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1"/>
      <c r="M1" s="282"/>
      <c r="N1" s="282"/>
      <c r="O1" s="282"/>
      <c r="P1" s="473"/>
      <c r="Q1" s="282"/>
      <c r="R1" s="283"/>
      <c r="S1" s="283"/>
      <c r="T1" s="283"/>
      <c r="U1" s="283"/>
      <c r="V1" s="283"/>
      <c r="W1" s="283"/>
      <c r="X1" s="283"/>
      <c r="Z1" s="283"/>
      <c r="AB1" s="285"/>
      <c r="AC1" s="285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6"/>
      <c r="AV1" s="286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8"/>
      <c r="BL1" s="288"/>
    </row>
    <row r="2" spans="1:106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</row>
    <row r="3" spans="1:106" ht="17.25" customHeight="1" x14ac:dyDescent="0.25">
      <c r="A3" s="493" t="s">
        <v>81</v>
      </c>
      <c r="B3" s="494"/>
      <c r="C3" s="493" t="s">
        <v>46</v>
      </c>
      <c r="D3" s="493" t="s">
        <v>159</v>
      </c>
      <c r="E3" s="595"/>
      <c r="F3" s="595"/>
      <c r="G3" s="494"/>
      <c r="H3" s="493" t="s">
        <v>165</v>
      </c>
      <c r="I3" s="595"/>
      <c r="J3" s="595"/>
      <c r="K3" s="494"/>
      <c r="L3" s="493" t="s">
        <v>171</v>
      </c>
      <c r="M3" s="595"/>
      <c r="N3" s="595"/>
      <c r="O3" s="494"/>
      <c r="P3" s="29"/>
      <c r="Q3" s="40"/>
      <c r="R3" s="40"/>
      <c r="S3" s="40"/>
      <c r="T3" s="40"/>
      <c r="U3" s="40"/>
      <c r="V3" s="40"/>
      <c r="W3" s="40"/>
      <c r="X3" s="40"/>
      <c r="Y3" s="40"/>
      <c r="Z3" s="40"/>
      <c r="AA3" s="29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640"/>
      <c r="AR3" s="640"/>
      <c r="AS3" s="640"/>
      <c r="AT3" s="640"/>
      <c r="AU3" s="40"/>
      <c r="AV3" s="40"/>
      <c r="AW3" s="640"/>
      <c r="AX3" s="265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</row>
    <row r="4" spans="1:106" ht="17.25" customHeight="1" x14ac:dyDescent="0.25">
      <c r="A4" s="495"/>
      <c r="B4" s="496"/>
      <c r="C4" s="591"/>
      <c r="D4" s="585" t="s">
        <v>3</v>
      </c>
      <c r="E4" s="586"/>
      <c r="F4" s="530" t="s">
        <v>48</v>
      </c>
      <c r="G4" s="589"/>
      <c r="H4" s="585" t="s">
        <v>49</v>
      </c>
      <c r="I4" s="586"/>
      <c r="J4" s="530" t="s">
        <v>50</v>
      </c>
      <c r="K4" s="589"/>
      <c r="L4" s="585" t="s">
        <v>168</v>
      </c>
      <c r="M4" s="586"/>
      <c r="N4" s="530" t="s">
        <v>169</v>
      </c>
      <c r="O4" s="589"/>
      <c r="P4" s="29"/>
      <c r="Q4" s="412"/>
      <c r="R4" s="412"/>
      <c r="S4" s="40"/>
      <c r="T4" s="40"/>
      <c r="U4" s="40"/>
      <c r="V4" s="40"/>
      <c r="W4" s="40"/>
      <c r="X4" s="40"/>
      <c r="Y4" s="40"/>
      <c r="Z4" s="40"/>
      <c r="AA4" s="29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640"/>
      <c r="AR4" s="640"/>
      <c r="AS4" s="640"/>
      <c r="AT4" s="640"/>
      <c r="AU4" s="40"/>
      <c r="AV4" s="40"/>
      <c r="AW4" s="640"/>
      <c r="AX4" s="265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</row>
    <row r="5" spans="1:106" ht="17.25" customHeight="1" x14ac:dyDescent="0.25">
      <c r="A5" s="495"/>
      <c r="B5" s="496"/>
      <c r="C5" s="612"/>
      <c r="D5" s="587"/>
      <c r="E5" s="588"/>
      <c r="F5" s="588"/>
      <c r="G5" s="590"/>
      <c r="H5" s="587"/>
      <c r="I5" s="588"/>
      <c r="J5" s="588"/>
      <c r="K5" s="590"/>
      <c r="L5" s="587"/>
      <c r="M5" s="588"/>
      <c r="N5" s="588"/>
      <c r="O5" s="590"/>
      <c r="P5" s="29"/>
      <c r="Q5" s="412"/>
      <c r="R5" s="412"/>
      <c r="S5" s="40"/>
      <c r="T5" s="40"/>
      <c r="U5" s="40"/>
      <c r="V5" s="40"/>
      <c r="W5" s="40"/>
      <c r="X5" s="40"/>
      <c r="Y5" s="40"/>
      <c r="Z5" s="40"/>
      <c r="AA5" s="29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640"/>
      <c r="AR5" s="640"/>
      <c r="AS5" s="640"/>
      <c r="AT5" s="640"/>
      <c r="AU5" s="40"/>
      <c r="AV5" s="40"/>
      <c r="AW5" s="640"/>
      <c r="AX5" s="265"/>
      <c r="AY5" s="640"/>
      <c r="AZ5" s="640"/>
      <c r="BA5" s="640"/>
      <c r="BB5" s="640"/>
      <c r="BC5" s="640"/>
      <c r="BD5" s="640"/>
      <c r="BE5" s="640"/>
      <c r="BF5" s="640"/>
      <c r="BG5" s="640"/>
      <c r="BH5" s="640"/>
      <c r="BI5" s="640"/>
      <c r="BJ5" s="640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</row>
    <row r="6" spans="1:106" ht="17.25" customHeight="1" thickBot="1" x14ac:dyDescent="0.3">
      <c r="A6" s="497"/>
      <c r="B6" s="498"/>
      <c r="C6" s="341" t="s">
        <v>51</v>
      </c>
      <c r="D6" s="365" t="s">
        <v>51</v>
      </c>
      <c r="E6" s="366" t="s">
        <v>99</v>
      </c>
      <c r="F6" s="367" t="s">
        <v>51</v>
      </c>
      <c r="G6" s="342" t="s">
        <v>99</v>
      </c>
      <c r="H6" s="365" t="s">
        <v>51</v>
      </c>
      <c r="I6" s="413" t="s">
        <v>99</v>
      </c>
      <c r="J6" s="337" t="s">
        <v>51</v>
      </c>
      <c r="K6" s="342" t="s">
        <v>99</v>
      </c>
      <c r="L6" s="365" t="s">
        <v>51</v>
      </c>
      <c r="M6" s="413" t="s">
        <v>99</v>
      </c>
      <c r="N6" s="337" t="s">
        <v>51</v>
      </c>
      <c r="O6" s="342" t="s">
        <v>99</v>
      </c>
      <c r="P6" s="29"/>
      <c r="Q6" s="265"/>
      <c r="R6" s="266"/>
      <c r="S6" s="265"/>
      <c r="T6" s="266"/>
      <c r="U6" s="265"/>
      <c r="V6" s="266"/>
      <c r="W6" s="265"/>
      <c r="X6" s="266"/>
      <c r="Y6" s="265"/>
      <c r="Z6" s="266"/>
      <c r="AA6" s="29"/>
      <c r="AB6" s="40"/>
      <c r="AC6" s="40"/>
      <c r="AD6" s="471"/>
      <c r="AE6" s="471"/>
      <c r="AF6" s="266"/>
      <c r="AG6" s="471"/>
      <c r="AH6" s="266"/>
      <c r="AI6" s="471"/>
      <c r="AJ6" s="266"/>
      <c r="AK6" s="471"/>
      <c r="AL6" s="266"/>
      <c r="AM6" s="471"/>
      <c r="AN6" s="266"/>
      <c r="AO6" s="471"/>
      <c r="AP6" s="266"/>
      <c r="AQ6" s="265"/>
      <c r="AR6" s="266"/>
      <c r="AS6" s="265"/>
      <c r="AT6" s="266"/>
      <c r="AU6" s="40"/>
      <c r="AV6" s="40"/>
      <c r="AW6" s="265"/>
      <c r="AX6" s="265"/>
      <c r="AY6" s="265"/>
      <c r="AZ6" s="266"/>
      <c r="BA6" s="265"/>
      <c r="BB6" s="266"/>
      <c r="BC6" s="265"/>
      <c r="BD6" s="266"/>
      <c r="BE6" s="265"/>
      <c r="BF6" s="266"/>
      <c r="BG6" s="265"/>
      <c r="BH6" s="266"/>
      <c r="BI6" s="265"/>
      <c r="BJ6" s="266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</row>
    <row r="7" spans="1:106" ht="17.25" customHeight="1" x14ac:dyDescent="0.25">
      <c r="A7" s="499" t="s">
        <v>5</v>
      </c>
      <c r="B7" s="500"/>
      <c r="C7" s="106">
        <v>556260</v>
      </c>
      <c r="D7" s="106">
        <v>275829</v>
      </c>
      <c r="E7" s="159">
        <v>0.49586344515154784</v>
      </c>
      <c r="F7" s="201">
        <v>280431</v>
      </c>
      <c r="G7" s="147">
        <v>0.50413655484845221</v>
      </c>
      <c r="H7" s="382">
        <v>548360</v>
      </c>
      <c r="I7" s="169">
        <v>0.98579800812569662</v>
      </c>
      <c r="J7" s="379">
        <v>7900</v>
      </c>
      <c r="K7" s="147">
        <v>1.4201991874303384E-2</v>
      </c>
      <c r="L7" s="382">
        <v>536532</v>
      </c>
      <c r="M7" s="169">
        <v>0.96453457016503075</v>
      </c>
      <c r="N7" s="379">
        <v>19728</v>
      </c>
      <c r="O7" s="147">
        <v>3.546542983496926E-2</v>
      </c>
      <c r="P7" s="267"/>
      <c r="Q7"/>
      <c r="R7"/>
      <c r="S7"/>
      <c r="T7" s="169"/>
      <c r="U7" s="129"/>
      <c r="V7" s="169"/>
      <c r="W7" s="129"/>
      <c r="X7" s="169"/>
      <c r="Y7" s="54"/>
      <c r="Z7" s="169"/>
      <c r="AA7" s="29"/>
      <c r="AB7" s="274"/>
      <c r="AC7" s="274"/>
      <c r="AD7" s="54"/>
      <c r="AE7" s="54"/>
      <c r="AF7" s="169"/>
      <c r="AG7" s="54"/>
      <c r="AH7" s="169"/>
      <c r="AI7" s="54"/>
      <c r="AJ7" s="169"/>
      <c r="AK7" s="54"/>
      <c r="AL7" s="169"/>
      <c r="AM7" s="54"/>
      <c r="AN7" s="169"/>
      <c r="AO7" s="54"/>
      <c r="AP7" s="169"/>
      <c r="AQ7" s="54"/>
      <c r="AR7" s="169"/>
      <c r="AS7" s="54"/>
      <c r="AT7" s="169"/>
      <c r="AU7" s="557"/>
      <c r="AV7" s="557"/>
      <c r="AW7" s="54"/>
      <c r="AX7" s="54"/>
      <c r="AY7" s="54"/>
      <c r="AZ7" s="169"/>
      <c r="BA7" s="54"/>
      <c r="BB7" s="169"/>
      <c r="BC7" s="54"/>
      <c r="BD7" s="169"/>
      <c r="BE7" s="54"/>
      <c r="BF7" s="169"/>
      <c r="BG7" s="54"/>
      <c r="BH7" s="169"/>
      <c r="BI7" s="54"/>
      <c r="BJ7" s="16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</row>
    <row r="8" spans="1:106" ht="17.25" customHeight="1" x14ac:dyDescent="0.25">
      <c r="A8" s="499" t="s">
        <v>6</v>
      </c>
      <c r="B8" s="500"/>
      <c r="C8" s="106">
        <v>532918</v>
      </c>
      <c r="D8" s="106">
        <v>262889</v>
      </c>
      <c r="E8" s="159">
        <v>0.49330103317958862</v>
      </c>
      <c r="F8" s="201">
        <v>270029</v>
      </c>
      <c r="G8" s="147">
        <v>0.50669896682041138</v>
      </c>
      <c r="H8" s="382">
        <v>524431</v>
      </c>
      <c r="I8" s="169">
        <v>0.9840744729958455</v>
      </c>
      <c r="J8" s="380">
        <v>8458</v>
      </c>
      <c r="K8" s="147">
        <v>1.5871109626621731E-2</v>
      </c>
      <c r="L8" s="382">
        <v>514187</v>
      </c>
      <c r="M8" s="169">
        <v>0.96485200349772382</v>
      </c>
      <c r="N8" s="380">
        <v>18731</v>
      </c>
      <c r="O8" s="147">
        <v>3.5147996502276145E-2</v>
      </c>
      <c r="P8" s="267"/>
      <c r="Q8"/>
      <c r="R8"/>
      <c r="S8"/>
      <c r="T8" s="169"/>
      <c r="U8" s="129"/>
      <c r="V8" s="169"/>
      <c r="W8" s="129"/>
      <c r="X8" s="169"/>
      <c r="Y8" s="54"/>
      <c r="Z8" s="169"/>
      <c r="AA8" s="29"/>
      <c r="AB8" s="274"/>
      <c r="AC8" s="274"/>
      <c r="AD8" s="54"/>
      <c r="AE8" s="54"/>
      <c r="AF8" s="169"/>
      <c r="AG8" s="54"/>
      <c r="AH8" s="169"/>
      <c r="AI8" s="54"/>
      <c r="AJ8" s="169"/>
      <c r="AK8" s="54"/>
      <c r="AL8" s="169"/>
      <c r="AM8" s="54"/>
      <c r="AN8" s="169"/>
      <c r="AO8" s="54"/>
      <c r="AP8" s="169"/>
      <c r="AQ8" s="54"/>
      <c r="AR8" s="169"/>
      <c r="AS8" s="54"/>
      <c r="AT8" s="169"/>
      <c r="AU8" s="557"/>
      <c r="AV8" s="557"/>
      <c r="AW8" s="54"/>
      <c r="AX8" s="54"/>
      <c r="AY8" s="54"/>
      <c r="AZ8" s="169"/>
      <c r="BA8" s="54"/>
      <c r="BB8" s="169"/>
      <c r="BC8" s="54"/>
      <c r="BD8" s="169"/>
      <c r="BE8" s="54"/>
      <c r="BF8" s="169"/>
      <c r="BG8" s="54"/>
      <c r="BH8" s="169"/>
      <c r="BI8" s="54"/>
      <c r="BJ8" s="16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</row>
    <row r="9" spans="1:106" ht="17.25" customHeight="1" x14ac:dyDescent="0.25">
      <c r="A9" s="499" t="s">
        <v>7</v>
      </c>
      <c r="B9" s="500"/>
      <c r="C9" s="106">
        <v>501220</v>
      </c>
      <c r="D9" s="106">
        <v>247402</v>
      </c>
      <c r="E9" s="159">
        <v>0.49359961693467941</v>
      </c>
      <c r="F9" s="201">
        <v>253818</v>
      </c>
      <c r="G9" s="147">
        <v>0.50640038306532065</v>
      </c>
      <c r="H9" s="382">
        <v>492333</v>
      </c>
      <c r="I9" s="169">
        <v>0.98226926299828421</v>
      </c>
      <c r="J9" s="380">
        <v>8852</v>
      </c>
      <c r="K9" s="147">
        <v>1.7660907385978215E-2</v>
      </c>
      <c r="L9" s="382">
        <v>482095</v>
      </c>
      <c r="M9" s="169">
        <v>0.96184310282909702</v>
      </c>
      <c r="N9" s="380">
        <v>19125</v>
      </c>
      <c r="O9" s="147">
        <v>3.8156897170902995E-2</v>
      </c>
      <c r="P9" s="267"/>
      <c r="Q9"/>
      <c r="R9"/>
      <c r="S9"/>
      <c r="T9" s="169"/>
      <c r="U9" s="129"/>
      <c r="V9" s="169"/>
      <c r="W9" s="129"/>
      <c r="X9" s="169"/>
      <c r="Y9" s="54"/>
      <c r="Z9" s="169"/>
      <c r="AA9" s="29"/>
      <c r="AB9" s="274"/>
      <c r="AC9" s="274"/>
      <c r="AD9" s="68"/>
      <c r="AE9" s="68"/>
      <c r="AF9" s="169"/>
      <c r="AG9" s="68"/>
      <c r="AH9" s="169"/>
      <c r="AI9" s="68"/>
      <c r="AJ9" s="169"/>
      <c r="AK9" s="68"/>
      <c r="AL9" s="169"/>
      <c r="AM9" s="68"/>
      <c r="AN9" s="169"/>
      <c r="AO9" s="68"/>
      <c r="AP9" s="169"/>
      <c r="AQ9" s="68"/>
      <c r="AR9" s="169"/>
      <c r="AS9" s="68"/>
      <c r="AT9" s="169"/>
      <c r="AU9" s="557"/>
      <c r="AV9" s="557"/>
      <c r="AW9" s="68"/>
      <c r="AX9" s="68"/>
      <c r="AY9" s="68"/>
      <c r="AZ9" s="169"/>
      <c r="BA9" s="68"/>
      <c r="BB9" s="169"/>
      <c r="BC9" s="68"/>
      <c r="BD9" s="169"/>
      <c r="BE9" s="68"/>
      <c r="BF9" s="169"/>
      <c r="BG9" s="68"/>
      <c r="BH9" s="169"/>
      <c r="BI9" s="68"/>
      <c r="BJ9" s="16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</row>
    <row r="10" spans="1:106" ht="17.25" customHeight="1" x14ac:dyDescent="0.25">
      <c r="A10" s="499" t="s">
        <v>8</v>
      </c>
      <c r="B10" s="500"/>
      <c r="C10" s="106">
        <v>470754</v>
      </c>
      <c r="D10" s="106">
        <v>232209</v>
      </c>
      <c r="E10" s="159">
        <v>0.49327037051198713</v>
      </c>
      <c r="F10" s="201">
        <v>238545</v>
      </c>
      <c r="G10" s="147">
        <v>0.50672962948801281</v>
      </c>
      <c r="H10" s="382">
        <v>461701</v>
      </c>
      <c r="I10" s="169">
        <v>0.98076914906724111</v>
      </c>
      <c r="J10" s="380">
        <v>9024</v>
      </c>
      <c r="K10" s="147">
        <v>1.9169247632521445E-2</v>
      </c>
      <c r="L10" s="382">
        <v>451594</v>
      </c>
      <c r="M10" s="169">
        <v>0.95929933680860913</v>
      </c>
      <c r="N10" s="380">
        <v>19160</v>
      </c>
      <c r="O10" s="147">
        <v>4.0700663191390832E-2</v>
      </c>
      <c r="P10" s="267"/>
      <c r="Q10"/>
      <c r="R10"/>
      <c r="S10"/>
      <c r="T10" s="169"/>
      <c r="U10" s="129"/>
      <c r="V10" s="169"/>
      <c r="W10" s="129"/>
      <c r="X10" s="169"/>
      <c r="Y10" s="54"/>
      <c r="Z10" s="169"/>
      <c r="AA10" s="29"/>
      <c r="AB10" s="274"/>
      <c r="AC10" s="274"/>
      <c r="AD10" s="68"/>
      <c r="AE10" s="68"/>
      <c r="AF10" s="169"/>
      <c r="AG10" s="68"/>
      <c r="AH10" s="169"/>
      <c r="AI10" s="68"/>
      <c r="AJ10" s="169"/>
      <c r="AK10" s="68"/>
      <c r="AL10" s="169"/>
      <c r="AM10" s="68"/>
      <c r="AN10" s="169"/>
      <c r="AO10" s="68"/>
      <c r="AP10" s="169"/>
      <c r="AQ10" s="68"/>
      <c r="AR10" s="169"/>
      <c r="AS10" s="68"/>
      <c r="AT10" s="169"/>
      <c r="AU10" s="557"/>
      <c r="AV10" s="557"/>
      <c r="AW10" s="68"/>
      <c r="AX10" s="68"/>
      <c r="AY10" s="68"/>
      <c r="AZ10" s="169"/>
      <c r="BA10" s="68"/>
      <c r="BB10" s="169"/>
      <c r="BC10" s="68"/>
      <c r="BD10" s="169"/>
      <c r="BE10" s="68"/>
      <c r="BF10" s="169"/>
      <c r="BG10" s="68"/>
      <c r="BH10" s="169"/>
      <c r="BI10" s="68"/>
      <c r="BJ10" s="16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106" ht="17.25" customHeight="1" x14ac:dyDescent="0.25">
      <c r="A11" s="499" t="s">
        <v>9</v>
      </c>
      <c r="B11" s="500"/>
      <c r="C11" s="106">
        <v>448792</v>
      </c>
      <c r="D11" s="106">
        <v>220830</v>
      </c>
      <c r="E11" s="159">
        <v>0.49205422556551809</v>
      </c>
      <c r="F11" s="201">
        <v>227962</v>
      </c>
      <c r="G11" s="147">
        <v>0.50794577443448186</v>
      </c>
      <c r="H11" s="382">
        <v>439598</v>
      </c>
      <c r="I11" s="169">
        <v>0.97951389507834363</v>
      </c>
      <c r="J11" s="380">
        <v>9147</v>
      </c>
      <c r="K11" s="147">
        <v>2.0381379347225441E-2</v>
      </c>
      <c r="L11" s="382">
        <v>428916</v>
      </c>
      <c r="M11" s="169">
        <v>0.95571222303427872</v>
      </c>
      <c r="N11" s="380">
        <v>19876</v>
      </c>
      <c r="O11" s="147">
        <v>4.4287776965721316E-2</v>
      </c>
      <c r="P11" s="267"/>
      <c r="Q11"/>
      <c r="R11"/>
      <c r="S11"/>
      <c r="T11" s="169"/>
      <c r="U11" s="129"/>
      <c r="V11" s="169"/>
      <c r="W11" s="129"/>
      <c r="X11" s="169"/>
      <c r="Y11" s="54"/>
      <c r="Z11" s="169"/>
      <c r="AA11" s="29"/>
      <c r="AB11" s="274"/>
      <c r="AC11" s="274"/>
      <c r="AD11" s="68"/>
      <c r="AE11" s="68"/>
      <c r="AF11" s="169"/>
      <c r="AG11" s="68"/>
      <c r="AH11" s="169"/>
      <c r="AI11" s="68"/>
      <c r="AJ11" s="169"/>
      <c r="AK11" s="68"/>
      <c r="AL11" s="169"/>
      <c r="AM11" s="68"/>
      <c r="AN11" s="169"/>
      <c r="AO11" s="68"/>
      <c r="AP11" s="169"/>
      <c r="AQ11" s="68"/>
      <c r="AR11" s="169"/>
      <c r="AS11" s="68"/>
      <c r="AT11" s="169"/>
      <c r="AU11" s="557"/>
      <c r="AV11" s="557"/>
      <c r="AW11" s="68"/>
      <c r="AX11" s="68"/>
      <c r="AY11" s="68"/>
      <c r="AZ11" s="169"/>
      <c r="BA11" s="68"/>
      <c r="BB11" s="169"/>
      <c r="BC11" s="68"/>
      <c r="BD11" s="169"/>
      <c r="BE11" s="68"/>
      <c r="BF11" s="169"/>
      <c r="BG11" s="68"/>
      <c r="BH11" s="169"/>
      <c r="BI11" s="68"/>
      <c r="BJ11" s="16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</row>
    <row r="12" spans="1:106" ht="17.25" customHeight="1" x14ac:dyDescent="0.25">
      <c r="A12" s="499" t="s">
        <v>10</v>
      </c>
      <c r="B12" s="500"/>
      <c r="C12" s="106">
        <v>435542</v>
      </c>
      <c r="D12" s="106">
        <v>214988</v>
      </c>
      <c r="E12" s="159">
        <v>0.49361026031932626</v>
      </c>
      <c r="F12" s="201">
        <v>220554</v>
      </c>
      <c r="G12" s="147">
        <v>0.50638973968067369</v>
      </c>
      <c r="H12" s="382">
        <v>426655</v>
      </c>
      <c r="I12" s="169">
        <v>0.97959553843257363</v>
      </c>
      <c r="J12" s="380">
        <v>8837</v>
      </c>
      <c r="K12" s="147">
        <v>2.0289662076217678E-2</v>
      </c>
      <c r="L12" s="382">
        <v>415707</v>
      </c>
      <c r="M12" s="169">
        <v>0.95445904183752661</v>
      </c>
      <c r="N12" s="380">
        <v>19835</v>
      </c>
      <c r="O12" s="147">
        <v>4.5540958162473423E-2</v>
      </c>
      <c r="P12" s="267"/>
      <c r="Q12"/>
      <c r="R12"/>
      <c r="S12"/>
      <c r="T12" s="169"/>
      <c r="U12" s="129"/>
      <c r="V12" s="169"/>
      <c r="W12" s="129"/>
      <c r="X12" s="169"/>
      <c r="Y12" s="54"/>
      <c r="Z12" s="169"/>
      <c r="AA12" s="29"/>
      <c r="AB12" s="274"/>
      <c r="AC12" s="274"/>
      <c r="AD12" s="68"/>
      <c r="AE12" s="68"/>
      <c r="AF12" s="169"/>
      <c r="AG12" s="68"/>
      <c r="AH12" s="169"/>
      <c r="AI12" s="68"/>
      <c r="AJ12" s="169"/>
      <c r="AK12" s="68"/>
      <c r="AL12" s="169"/>
      <c r="AM12" s="68"/>
      <c r="AN12" s="169"/>
      <c r="AO12" s="68"/>
      <c r="AP12" s="169"/>
      <c r="AQ12" s="68"/>
      <c r="AR12" s="169"/>
      <c r="AS12" s="68"/>
      <c r="AT12" s="169"/>
      <c r="AU12" s="557"/>
      <c r="AV12" s="557"/>
      <c r="AW12" s="68"/>
      <c r="AX12" s="68"/>
      <c r="AY12" s="68"/>
      <c r="AZ12" s="169"/>
      <c r="BA12" s="68"/>
      <c r="BB12" s="169"/>
      <c r="BC12" s="68"/>
      <c r="BD12" s="169"/>
      <c r="BE12" s="68"/>
      <c r="BF12" s="169"/>
      <c r="BG12" s="68"/>
      <c r="BH12" s="169"/>
      <c r="BI12" s="68"/>
      <c r="BJ12" s="16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</row>
    <row r="13" spans="1:106" ht="17.25" customHeight="1" x14ac:dyDescent="0.25">
      <c r="A13" s="499" t="s">
        <v>11</v>
      </c>
      <c r="B13" s="500"/>
      <c r="C13" s="106">
        <v>427107</v>
      </c>
      <c r="D13" s="106">
        <v>210875</v>
      </c>
      <c r="E13" s="159">
        <v>0.49372873776360493</v>
      </c>
      <c r="F13" s="201">
        <v>216232</v>
      </c>
      <c r="G13" s="147">
        <v>0.50627126223639507</v>
      </c>
      <c r="H13" s="382">
        <v>418302</v>
      </c>
      <c r="I13" s="169">
        <v>0.97938455703137617</v>
      </c>
      <c r="J13" s="380">
        <v>8763</v>
      </c>
      <c r="K13" s="147">
        <v>2.0517106954463401E-2</v>
      </c>
      <c r="L13" s="382">
        <v>407061</v>
      </c>
      <c r="M13" s="169">
        <v>0.95306562524145</v>
      </c>
      <c r="N13" s="380">
        <v>20046</v>
      </c>
      <c r="O13" s="147">
        <v>4.6934374758549967E-2</v>
      </c>
      <c r="P13" s="267"/>
      <c r="Q13"/>
      <c r="R13"/>
      <c r="S13"/>
      <c r="T13" s="169"/>
      <c r="U13" s="129"/>
      <c r="V13" s="169"/>
      <c r="W13" s="129"/>
      <c r="X13" s="169"/>
      <c r="Y13" s="54"/>
      <c r="Z13" s="169"/>
      <c r="AA13" s="29"/>
      <c r="AB13" s="274"/>
      <c r="AC13" s="274"/>
      <c r="AD13" s="68"/>
      <c r="AE13" s="68"/>
      <c r="AF13" s="169"/>
      <c r="AG13" s="68"/>
      <c r="AH13" s="169"/>
      <c r="AI13" s="68"/>
      <c r="AJ13" s="169"/>
      <c r="AK13" s="68"/>
      <c r="AL13" s="169"/>
      <c r="AM13" s="68"/>
      <c r="AN13" s="169"/>
      <c r="AO13" s="68"/>
      <c r="AP13" s="169"/>
      <c r="AQ13" s="68"/>
      <c r="AR13" s="169"/>
      <c r="AS13" s="68"/>
      <c r="AT13" s="169"/>
      <c r="AU13" s="557"/>
      <c r="AV13" s="557"/>
      <c r="AW13" s="68"/>
      <c r="AX13" s="68"/>
      <c r="AY13" s="68"/>
      <c r="AZ13" s="169"/>
      <c r="BA13" s="68"/>
      <c r="BB13" s="169"/>
      <c r="BC13" s="68"/>
      <c r="BD13" s="169"/>
      <c r="BE13" s="68"/>
      <c r="BF13" s="169"/>
      <c r="BG13" s="68"/>
      <c r="BH13" s="169"/>
      <c r="BI13" s="68"/>
      <c r="BJ13" s="16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</row>
    <row r="14" spans="1:106" ht="17.25" customHeight="1" x14ac:dyDescent="0.25">
      <c r="A14" s="499" t="s">
        <v>12</v>
      </c>
      <c r="B14" s="500"/>
      <c r="C14" s="106">
        <v>424849</v>
      </c>
      <c r="D14" s="106">
        <v>209632</v>
      </c>
      <c r="E14" s="159">
        <v>0.49342707644363054</v>
      </c>
      <c r="F14" s="201">
        <v>215217</v>
      </c>
      <c r="G14" s="147">
        <v>0.5065729235563694</v>
      </c>
      <c r="H14" s="382">
        <v>415742</v>
      </c>
      <c r="I14" s="169">
        <v>0.97856414867399943</v>
      </c>
      <c r="J14" s="380">
        <v>9063</v>
      </c>
      <c r="K14" s="147">
        <v>2.1332285117771254E-2</v>
      </c>
      <c r="L14" s="382">
        <v>404514</v>
      </c>
      <c r="M14" s="169">
        <v>0.95213593535585583</v>
      </c>
      <c r="N14" s="380">
        <v>20335</v>
      </c>
      <c r="O14" s="147">
        <v>4.7864064644144153E-2</v>
      </c>
      <c r="P14" s="267"/>
      <c r="Q14"/>
      <c r="R14"/>
      <c r="S14"/>
      <c r="T14" s="169"/>
      <c r="U14" s="129"/>
      <c r="V14" s="169"/>
      <c r="W14" s="129"/>
      <c r="X14" s="169"/>
      <c r="Y14" s="54"/>
      <c r="Z14" s="169"/>
      <c r="AA14" s="29"/>
      <c r="AB14" s="274"/>
      <c r="AC14" s="274"/>
      <c r="AD14" s="68"/>
      <c r="AE14" s="68"/>
      <c r="AF14" s="169"/>
      <c r="AG14" s="68"/>
      <c r="AH14" s="169"/>
      <c r="AI14" s="68"/>
      <c r="AJ14" s="169"/>
      <c r="AK14" s="68"/>
      <c r="AL14" s="169"/>
      <c r="AM14" s="68"/>
      <c r="AN14" s="169"/>
      <c r="AO14" s="68"/>
      <c r="AP14" s="169"/>
      <c r="AQ14" s="68"/>
      <c r="AR14" s="169"/>
      <c r="AS14" s="68"/>
      <c r="AT14" s="169"/>
      <c r="AU14" s="557"/>
      <c r="AV14" s="557"/>
      <c r="AW14" s="68"/>
      <c r="AX14" s="68"/>
      <c r="AY14" s="68"/>
      <c r="AZ14" s="169"/>
      <c r="BA14" s="68"/>
      <c r="BB14" s="169"/>
      <c r="BC14" s="68"/>
      <c r="BD14" s="169"/>
      <c r="BE14" s="68"/>
      <c r="BF14" s="169"/>
      <c r="BG14" s="68"/>
      <c r="BH14" s="169"/>
      <c r="BI14" s="68"/>
      <c r="BJ14" s="16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</row>
    <row r="15" spans="1:106" ht="17.25" customHeight="1" x14ac:dyDescent="0.25">
      <c r="A15" s="499" t="s">
        <v>47</v>
      </c>
      <c r="B15" s="500"/>
      <c r="C15" s="106">
        <v>421535</v>
      </c>
      <c r="D15" s="106">
        <v>208057</v>
      </c>
      <c r="E15" s="170">
        <v>0.49356992895014651</v>
      </c>
      <c r="F15" s="69">
        <v>213478</v>
      </c>
      <c r="G15" s="147">
        <v>0.50643007104985349</v>
      </c>
      <c r="H15" s="382">
        <v>412304</v>
      </c>
      <c r="I15" s="169">
        <v>0.97810146251200969</v>
      </c>
      <c r="J15" s="380">
        <v>9195</v>
      </c>
      <c r="K15" s="147">
        <v>2.1813135326841187E-2</v>
      </c>
      <c r="L15" s="382">
        <v>399219</v>
      </c>
      <c r="M15" s="169">
        <v>0.94706014921655379</v>
      </c>
      <c r="N15" s="380">
        <v>22316</v>
      </c>
      <c r="O15" s="147">
        <v>5.2939850783446214E-2</v>
      </c>
      <c r="P15" s="267"/>
      <c r="Q15"/>
      <c r="R15"/>
      <c r="S15"/>
      <c r="T15" s="169"/>
      <c r="U15" s="129"/>
      <c r="V15" s="169"/>
      <c r="W15" s="129"/>
      <c r="X15" s="169"/>
      <c r="Y15" s="54"/>
      <c r="Z15" s="169"/>
      <c r="AA15" s="29"/>
      <c r="AB15" s="274"/>
      <c r="AC15" s="274"/>
      <c r="AD15" s="68"/>
      <c r="AE15" s="68"/>
      <c r="AF15" s="169"/>
      <c r="AG15" s="68"/>
      <c r="AH15" s="169"/>
      <c r="AI15" s="68"/>
      <c r="AJ15" s="169"/>
      <c r="AK15" s="68"/>
      <c r="AL15" s="169"/>
      <c r="AM15" s="68"/>
      <c r="AN15" s="169"/>
      <c r="AO15" s="68"/>
      <c r="AP15" s="169"/>
      <c r="AQ15" s="68"/>
      <c r="AR15" s="169"/>
      <c r="AS15" s="68"/>
      <c r="AT15" s="169"/>
      <c r="AU15" s="557"/>
      <c r="AV15" s="557"/>
      <c r="AW15" s="68"/>
      <c r="AX15" s="68"/>
      <c r="AY15" s="68"/>
      <c r="AZ15" s="169"/>
      <c r="BA15" s="68"/>
      <c r="BB15" s="169"/>
      <c r="BC15" s="68"/>
      <c r="BD15" s="169"/>
      <c r="BE15" s="68"/>
      <c r="BF15" s="169"/>
      <c r="BG15" s="68"/>
      <c r="BH15" s="169"/>
      <c r="BI15" s="68"/>
      <c r="BJ15" s="16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</row>
    <row r="16" spans="1:106" ht="17.25" customHeight="1" x14ac:dyDescent="0.25">
      <c r="A16" s="499" t="s">
        <v>73</v>
      </c>
      <c r="B16" s="500"/>
      <c r="C16" s="106">
        <v>420814</v>
      </c>
      <c r="D16" s="106">
        <v>208308</v>
      </c>
      <c r="E16" s="170">
        <v>0.49501204807824833</v>
      </c>
      <c r="F16" s="69">
        <v>212506</v>
      </c>
      <c r="G16" s="147">
        <v>0.50498795192175161</v>
      </c>
      <c r="H16" s="382">
        <v>411477</v>
      </c>
      <c r="I16" s="169">
        <v>0.9778120499793258</v>
      </c>
      <c r="J16" s="380">
        <v>9305</v>
      </c>
      <c r="K16" s="147">
        <v>2.2111906923248752E-2</v>
      </c>
      <c r="L16" s="382">
        <v>398747</v>
      </c>
      <c r="M16" s="169">
        <v>0.94756115528475759</v>
      </c>
      <c r="N16" s="380">
        <v>22067</v>
      </c>
      <c r="O16" s="147">
        <v>5.2438844715242364E-2</v>
      </c>
      <c r="P16" s="267"/>
      <c r="Q16"/>
      <c r="R16"/>
      <c r="S16"/>
      <c r="T16" s="169"/>
      <c r="U16" s="129"/>
      <c r="V16" s="169"/>
      <c r="W16" s="129"/>
      <c r="X16" s="169"/>
      <c r="Y16" s="54"/>
      <c r="Z16" s="169"/>
      <c r="AA16" s="29"/>
      <c r="AB16" s="274"/>
      <c r="AC16" s="274"/>
      <c r="AD16" s="68"/>
      <c r="AE16" s="68"/>
      <c r="AF16" s="169"/>
      <c r="AG16" s="68"/>
      <c r="AH16" s="169"/>
      <c r="AI16" s="68"/>
      <c r="AJ16" s="169"/>
      <c r="AK16" s="68"/>
      <c r="AL16" s="169"/>
      <c r="AM16" s="68"/>
      <c r="AN16" s="169"/>
      <c r="AO16" s="68"/>
      <c r="AP16" s="169"/>
      <c r="AQ16" s="68"/>
      <c r="AR16" s="169"/>
      <c r="AS16" s="68"/>
      <c r="AT16" s="169"/>
      <c r="AU16" s="557"/>
      <c r="AV16" s="557"/>
      <c r="AW16" s="68"/>
      <c r="AX16" s="68"/>
      <c r="AY16" s="68"/>
      <c r="AZ16" s="169"/>
      <c r="BA16" s="68"/>
      <c r="BB16" s="169"/>
      <c r="BC16" s="68"/>
      <c r="BD16" s="169"/>
      <c r="BE16" s="68"/>
      <c r="BF16" s="169"/>
      <c r="BG16" s="68"/>
      <c r="BH16" s="169"/>
      <c r="BI16" s="68"/>
      <c r="BJ16" s="16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</row>
    <row r="17" spans="1:106" ht="17.25" customHeight="1" thickBot="1" x14ac:dyDescent="0.3">
      <c r="A17" s="499" t="s">
        <v>167</v>
      </c>
      <c r="B17" s="500"/>
      <c r="C17" s="106">
        <v>423838</v>
      </c>
      <c r="D17" s="106">
        <v>209807</v>
      </c>
      <c r="E17" s="170">
        <v>0.49501696402870909</v>
      </c>
      <c r="F17" s="69">
        <v>214031</v>
      </c>
      <c r="G17" s="147">
        <v>0.50498303597129091</v>
      </c>
      <c r="H17" s="73">
        <v>414325</v>
      </c>
      <c r="I17" s="414">
        <v>0.97755510360090414</v>
      </c>
      <c r="J17" s="38">
        <v>9496</v>
      </c>
      <c r="K17" s="154">
        <v>2.244489639909588E-2</v>
      </c>
      <c r="L17" s="73">
        <v>398786</v>
      </c>
      <c r="M17" s="414">
        <v>0.94089251081781244</v>
      </c>
      <c r="N17" s="38">
        <v>25052</v>
      </c>
      <c r="O17" s="154">
        <v>5.9107489182187535E-2</v>
      </c>
      <c r="P17" s="267"/>
      <c r="Q17"/>
      <c r="R17"/>
      <c r="S17"/>
      <c r="T17" s="169"/>
      <c r="U17" s="129"/>
      <c r="V17" s="169"/>
      <c r="W17" s="129"/>
      <c r="X17" s="169"/>
      <c r="Y17" s="54"/>
      <c r="Z17" s="169"/>
      <c r="AA17" s="29"/>
      <c r="AB17" s="274"/>
      <c r="AC17" s="274"/>
      <c r="AD17" s="68"/>
      <c r="AE17" s="68"/>
      <c r="AF17" s="169"/>
      <c r="AG17" s="68"/>
      <c r="AH17" s="169"/>
      <c r="AI17" s="68"/>
      <c r="AJ17" s="169"/>
      <c r="AK17" s="68"/>
      <c r="AL17" s="169"/>
      <c r="AM17" s="68"/>
      <c r="AN17" s="169"/>
      <c r="AO17" s="68"/>
      <c r="AP17" s="169"/>
      <c r="AQ17" s="68"/>
      <c r="AR17" s="169"/>
      <c r="AS17" s="68"/>
      <c r="AT17" s="169"/>
      <c r="AU17" s="557"/>
      <c r="AV17" s="557"/>
      <c r="AW17" s="68"/>
      <c r="AX17" s="68"/>
      <c r="AY17" s="68"/>
      <c r="AZ17" s="169"/>
      <c r="BA17" s="68"/>
      <c r="BB17" s="169"/>
      <c r="BC17" s="68"/>
      <c r="BD17" s="169"/>
      <c r="BE17" s="68"/>
      <c r="BF17" s="169"/>
      <c r="BG17" s="68"/>
      <c r="BH17" s="169"/>
      <c r="BI17" s="68"/>
      <c r="BJ17" s="16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</row>
    <row r="18" spans="1:106" ht="17.25" customHeight="1" x14ac:dyDescent="0.25">
      <c r="A18" s="489" t="s">
        <v>260</v>
      </c>
      <c r="B18" s="290" t="s">
        <v>75</v>
      </c>
      <c r="C18" s="291">
        <f>C17-C16</f>
        <v>3024</v>
      </c>
      <c r="D18" s="291">
        <f t="shared" ref="D18" si="0">D17-D16</f>
        <v>1499</v>
      </c>
      <c r="E18" s="318" t="s">
        <v>41</v>
      </c>
      <c r="F18" s="292">
        <f t="shared" ref="F18" si="1">F17-F16</f>
        <v>1525</v>
      </c>
      <c r="G18" s="319" t="s">
        <v>41</v>
      </c>
      <c r="H18" s="291">
        <f>H17-H16</f>
        <v>2848</v>
      </c>
      <c r="I18" s="318" t="s">
        <v>41</v>
      </c>
      <c r="J18" s="292">
        <f>J17-J16</f>
        <v>191</v>
      </c>
      <c r="K18" s="319" t="s">
        <v>41</v>
      </c>
      <c r="L18" s="299">
        <f t="shared" ref="L18" si="2">L17-L16</f>
        <v>39</v>
      </c>
      <c r="M18" s="326" t="s">
        <v>41</v>
      </c>
      <c r="N18" s="300">
        <f t="shared" ref="N18" si="3">N17-N16</f>
        <v>2985</v>
      </c>
      <c r="O18" s="327" t="s">
        <v>41</v>
      </c>
      <c r="P18" s="29"/>
      <c r="Q18"/>
      <c r="R18"/>
      <c r="S18"/>
      <c r="T18" s="169"/>
      <c r="U18" s="129"/>
      <c r="V18" s="169"/>
      <c r="W18" s="129"/>
      <c r="X18" s="169"/>
      <c r="Y18" s="54"/>
      <c r="Z18" s="169"/>
      <c r="AA18" s="29"/>
      <c r="AB18" s="273"/>
      <c r="AC18" s="470"/>
      <c r="AD18" s="68"/>
      <c r="AE18" s="68"/>
      <c r="AF18" s="268"/>
      <c r="AG18" s="68"/>
      <c r="AH18" s="268"/>
      <c r="AI18" s="68"/>
      <c r="AJ18" s="268"/>
      <c r="AK18" s="68"/>
      <c r="AL18" s="268"/>
      <c r="AM18" s="68"/>
      <c r="AN18" s="268"/>
      <c r="AO18" s="68"/>
      <c r="AP18" s="268"/>
      <c r="AQ18" s="68"/>
      <c r="AR18" s="268"/>
      <c r="AS18" s="68"/>
      <c r="AT18" s="268"/>
      <c r="AU18" s="639"/>
      <c r="AV18" s="262"/>
      <c r="AW18" s="68"/>
      <c r="AX18" s="268"/>
      <c r="AY18" s="68"/>
      <c r="AZ18" s="268"/>
      <c r="BA18" s="68"/>
      <c r="BB18" s="268"/>
      <c r="BC18" s="68"/>
      <c r="BD18" s="268"/>
      <c r="BE18" s="68"/>
      <c r="BF18" s="268"/>
      <c r="BG18" s="68"/>
      <c r="BH18" s="268"/>
      <c r="BI18" s="68"/>
      <c r="BJ18" s="268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</row>
    <row r="19" spans="1:106" ht="17.25" customHeight="1" x14ac:dyDescent="0.25">
      <c r="A19" s="490"/>
      <c r="B19" s="294" t="s">
        <v>76</v>
      </c>
      <c r="C19" s="295">
        <f>C17/C16-1</f>
        <v>7.1860727067065699E-3</v>
      </c>
      <c r="D19" s="295">
        <f t="shared" ref="D19" si="4">D17/D16-1</f>
        <v>7.1960750427251252E-3</v>
      </c>
      <c r="E19" s="324" t="s">
        <v>41</v>
      </c>
      <c r="F19" s="296">
        <f t="shared" ref="F19" si="5">F17/F16-1</f>
        <v>7.1762679641986793E-3</v>
      </c>
      <c r="G19" s="325" t="s">
        <v>41</v>
      </c>
      <c r="H19" s="295">
        <f t="shared" ref="H19" si="6">H17/H16-1</f>
        <v>6.9214075148793519E-3</v>
      </c>
      <c r="I19" s="324" t="s">
        <v>41</v>
      </c>
      <c r="J19" s="296">
        <f>J17/J16-1</f>
        <v>2.0526598602901736E-2</v>
      </c>
      <c r="K19" s="325" t="s">
        <v>41</v>
      </c>
      <c r="L19" s="295">
        <f t="shared" ref="L19" si="7">L17/L16-1</f>
        <v>9.7806378480669309E-5</v>
      </c>
      <c r="M19" s="324" t="s">
        <v>41</v>
      </c>
      <c r="N19" s="296">
        <f t="shared" ref="N19" si="8">N17/N16-1</f>
        <v>0.13526985997190377</v>
      </c>
      <c r="O19" s="325" t="s">
        <v>41</v>
      </c>
      <c r="P19" s="29"/>
      <c r="Q19"/>
      <c r="R19"/>
      <c r="S19"/>
      <c r="T19" s="169"/>
      <c r="U19" s="129"/>
      <c r="V19" s="169"/>
      <c r="W19" s="129"/>
      <c r="X19" s="169"/>
      <c r="Y19" s="54"/>
      <c r="Z19" s="169"/>
      <c r="AA19" s="29"/>
      <c r="AB19" s="273"/>
      <c r="AC19" s="271"/>
      <c r="AD19" s="269"/>
      <c r="AE19" s="269"/>
      <c r="AF19" s="270"/>
      <c r="AG19" s="269"/>
      <c r="AH19" s="270"/>
      <c r="AI19" s="269"/>
      <c r="AJ19" s="270"/>
      <c r="AK19" s="269"/>
      <c r="AL19" s="270"/>
      <c r="AM19" s="269"/>
      <c r="AN19" s="270"/>
      <c r="AO19" s="269"/>
      <c r="AP19" s="270"/>
      <c r="AQ19" s="269"/>
      <c r="AR19" s="270"/>
      <c r="AS19" s="269"/>
      <c r="AT19" s="270"/>
      <c r="AU19" s="639"/>
      <c r="AV19" s="271"/>
      <c r="AW19" s="269"/>
      <c r="AX19" s="270"/>
      <c r="AY19" s="269"/>
      <c r="AZ19" s="270"/>
      <c r="BA19" s="269"/>
      <c r="BB19" s="270"/>
      <c r="BC19" s="269"/>
      <c r="BD19" s="270"/>
      <c r="BE19" s="269"/>
      <c r="BF19" s="270"/>
      <c r="BG19" s="269"/>
      <c r="BH19" s="270"/>
      <c r="BI19" s="269"/>
      <c r="BJ19" s="270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</row>
    <row r="20" spans="1:106" ht="17.25" customHeight="1" x14ac:dyDescent="0.25">
      <c r="A20" s="491" t="s">
        <v>261</v>
      </c>
      <c r="B20" s="301" t="s">
        <v>75</v>
      </c>
      <c r="C20" s="302">
        <f>C17-C12</f>
        <v>-11704</v>
      </c>
      <c r="D20" s="302">
        <f t="shared" ref="D20" si="9">D17-D12</f>
        <v>-5181</v>
      </c>
      <c r="E20" s="321" t="s">
        <v>41</v>
      </c>
      <c r="F20" s="303">
        <f t="shared" ref="F20" si="10">F17-F12</f>
        <v>-6523</v>
      </c>
      <c r="G20" s="322" t="s">
        <v>41</v>
      </c>
      <c r="H20" s="302">
        <f>H17-H12</f>
        <v>-12330</v>
      </c>
      <c r="I20" s="321" t="s">
        <v>41</v>
      </c>
      <c r="J20" s="303">
        <f t="shared" ref="J20:L20" si="11">J17-J12</f>
        <v>659</v>
      </c>
      <c r="K20" s="322" t="s">
        <v>41</v>
      </c>
      <c r="L20" s="302">
        <f t="shared" si="11"/>
        <v>-16921</v>
      </c>
      <c r="M20" s="321" t="s">
        <v>41</v>
      </c>
      <c r="N20" s="303">
        <f t="shared" ref="N20" si="12">N17-N12</f>
        <v>5217</v>
      </c>
      <c r="O20" s="322" t="s">
        <v>41</v>
      </c>
      <c r="P20" s="29"/>
      <c r="Q20"/>
      <c r="R20"/>
      <c r="S20"/>
      <c r="T20" s="169"/>
      <c r="U20" s="129"/>
      <c r="V20" s="169"/>
      <c r="W20" s="129"/>
      <c r="X20" s="169"/>
      <c r="Y20" s="54"/>
      <c r="Z20" s="169"/>
      <c r="AA20" s="29"/>
      <c r="AB20" s="639"/>
      <c r="AC20" s="262"/>
      <c r="AD20" s="68"/>
      <c r="AE20" s="68"/>
      <c r="AF20" s="268"/>
      <c r="AG20" s="68"/>
      <c r="AH20" s="268"/>
      <c r="AI20" s="68"/>
      <c r="AJ20" s="268"/>
      <c r="AK20" s="68"/>
      <c r="AL20" s="268"/>
      <c r="AM20" s="68"/>
      <c r="AN20" s="268"/>
      <c r="AO20" s="68"/>
      <c r="AP20" s="268"/>
      <c r="AQ20" s="68"/>
      <c r="AR20" s="268"/>
      <c r="AS20" s="68"/>
      <c r="AT20" s="268"/>
      <c r="AU20" s="639"/>
      <c r="AV20" s="262"/>
      <c r="AW20" s="68"/>
      <c r="AX20" s="268"/>
      <c r="AY20" s="68"/>
      <c r="AZ20" s="268"/>
      <c r="BA20" s="68"/>
      <c r="BB20" s="268"/>
      <c r="BC20" s="68"/>
      <c r="BD20" s="268"/>
      <c r="BE20" s="68"/>
      <c r="BF20" s="268"/>
      <c r="BG20" s="68"/>
      <c r="BH20" s="268"/>
      <c r="BI20" s="68"/>
      <c r="BJ20" s="268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</row>
    <row r="21" spans="1:106" ht="17.25" customHeight="1" x14ac:dyDescent="0.25">
      <c r="A21" s="490"/>
      <c r="B21" s="294" t="s">
        <v>76</v>
      </c>
      <c r="C21" s="295">
        <f>C17/C12-1</f>
        <v>-2.6872264902121912E-2</v>
      </c>
      <c r="D21" s="295">
        <f t="shared" ref="D21" si="13">D17/D12-1</f>
        <v>-2.4099019480157025E-2</v>
      </c>
      <c r="E21" s="324" t="s">
        <v>41</v>
      </c>
      <c r="F21" s="296">
        <f t="shared" ref="F21" si="14">F17/F12-1</f>
        <v>-2.9575523454573482E-2</v>
      </c>
      <c r="G21" s="325" t="s">
        <v>41</v>
      </c>
      <c r="H21" s="295">
        <f t="shared" ref="H21" si="15">H17/H12-1</f>
        <v>-2.8899227713257813E-2</v>
      </c>
      <c r="I21" s="324" t="s">
        <v>41</v>
      </c>
      <c r="J21" s="296">
        <f t="shared" ref="J21:L21" si="16">J17/J12-1</f>
        <v>7.4572818829919729E-2</v>
      </c>
      <c r="K21" s="325" t="s">
        <v>41</v>
      </c>
      <c r="L21" s="295">
        <f t="shared" si="16"/>
        <v>-4.0704149797814337E-2</v>
      </c>
      <c r="M21" s="324" t="s">
        <v>41</v>
      </c>
      <c r="N21" s="296">
        <f t="shared" ref="N21" si="17">N17/N12-1</f>
        <v>0.2630199142929166</v>
      </c>
      <c r="O21" s="325" t="s">
        <v>41</v>
      </c>
      <c r="P21" s="29"/>
      <c r="Q21" s="129"/>
      <c r="R21" s="129"/>
      <c r="S21" s="129"/>
      <c r="T21" s="169"/>
      <c r="U21" s="129"/>
      <c r="V21" s="169"/>
      <c r="W21" s="129"/>
      <c r="X21" s="169"/>
      <c r="Y21" s="54"/>
      <c r="Z21" s="169"/>
      <c r="AA21" s="29"/>
      <c r="AB21" s="639"/>
      <c r="AC21" s="271"/>
      <c r="AD21" s="269"/>
      <c r="AE21" s="269"/>
      <c r="AF21" s="270"/>
      <c r="AG21" s="269"/>
      <c r="AH21" s="270"/>
      <c r="AI21" s="269"/>
      <c r="AJ21" s="270"/>
      <c r="AK21" s="269"/>
      <c r="AL21" s="270"/>
      <c r="AM21" s="269"/>
      <c r="AN21" s="270"/>
      <c r="AO21" s="269"/>
      <c r="AP21" s="270"/>
      <c r="AQ21" s="269"/>
      <c r="AR21" s="270"/>
      <c r="AS21" s="269"/>
      <c r="AT21" s="270"/>
      <c r="AU21" s="639"/>
      <c r="AV21" s="271"/>
      <c r="AW21" s="269"/>
      <c r="AX21" s="270"/>
      <c r="AY21" s="269"/>
      <c r="AZ21" s="270"/>
      <c r="BA21" s="269"/>
      <c r="BB21" s="270"/>
      <c r="BC21" s="269"/>
      <c r="BD21" s="270"/>
      <c r="BE21" s="269"/>
      <c r="BF21" s="270"/>
      <c r="BG21" s="269"/>
      <c r="BH21" s="270"/>
      <c r="BI21" s="269"/>
      <c r="BJ21" s="270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</row>
    <row r="22" spans="1:106" ht="17.25" customHeight="1" x14ac:dyDescent="0.25">
      <c r="A22" s="491" t="s">
        <v>265</v>
      </c>
      <c r="B22" s="301" t="s">
        <v>75</v>
      </c>
      <c r="C22" s="302">
        <f>C17-C7</f>
        <v>-132422</v>
      </c>
      <c r="D22" s="302">
        <f t="shared" ref="D22" si="18">D17-D7</f>
        <v>-66022</v>
      </c>
      <c r="E22" s="321" t="s">
        <v>41</v>
      </c>
      <c r="F22" s="303">
        <f t="shared" ref="F22" si="19">F17-F7</f>
        <v>-66400</v>
      </c>
      <c r="G22" s="322" t="s">
        <v>41</v>
      </c>
      <c r="H22" s="302">
        <f t="shared" ref="H22" si="20">H17-H7</f>
        <v>-134035</v>
      </c>
      <c r="I22" s="321" t="s">
        <v>41</v>
      </c>
      <c r="J22" s="303">
        <f t="shared" ref="J22:L22" si="21">J17-J7</f>
        <v>1596</v>
      </c>
      <c r="K22" s="322" t="s">
        <v>41</v>
      </c>
      <c r="L22" s="302">
        <f t="shared" si="21"/>
        <v>-137746</v>
      </c>
      <c r="M22" s="321" t="s">
        <v>41</v>
      </c>
      <c r="N22" s="303">
        <f t="shared" ref="N22" si="22">N17-N7</f>
        <v>5324</v>
      </c>
      <c r="O22" s="322" t="s">
        <v>41</v>
      </c>
      <c r="P22" s="29"/>
      <c r="Q22" s="129"/>
      <c r="R22" s="129"/>
      <c r="S22" s="129"/>
      <c r="T22" s="169"/>
      <c r="U22" s="129"/>
      <c r="V22" s="169"/>
      <c r="W22" s="129"/>
      <c r="X22" s="169"/>
      <c r="Y22" s="54"/>
      <c r="Z22" s="169"/>
      <c r="AA22" s="29"/>
      <c r="AB22" s="639"/>
      <c r="AC22" s="262"/>
      <c r="AD22" s="68"/>
      <c r="AE22" s="68"/>
      <c r="AF22" s="268"/>
      <c r="AG22" s="68"/>
      <c r="AH22" s="268"/>
      <c r="AI22" s="68"/>
      <c r="AJ22" s="268"/>
      <c r="AK22" s="68"/>
      <c r="AL22" s="268"/>
      <c r="AM22" s="68"/>
      <c r="AN22" s="268"/>
      <c r="AO22" s="68"/>
      <c r="AP22" s="268"/>
      <c r="AQ22" s="68"/>
      <c r="AR22" s="268"/>
      <c r="AS22" s="68"/>
      <c r="AT22" s="268"/>
      <c r="AU22" s="639"/>
      <c r="AV22" s="262"/>
      <c r="AW22" s="68"/>
      <c r="AX22" s="268"/>
      <c r="AY22" s="68"/>
      <c r="AZ22" s="268"/>
      <c r="BA22" s="68"/>
      <c r="BB22" s="268"/>
      <c r="BC22" s="68"/>
      <c r="BD22" s="268"/>
      <c r="BE22" s="68"/>
      <c r="BF22" s="268"/>
      <c r="BG22" s="68"/>
      <c r="BH22" s="268"/>
      <c r="BI22" s="68"/>
      <c r="BJ22" s="268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</row>
    <row r="23" spans="1:106" ht="17.25" customHeight="1" thickBot="1" x14ac:dyDescent="0.3">
      <c r="A23" s="492"/>
      <c r="B23" s="306" t="s">
        <v>76</v>
      </c>
      <c r="C23" s="307">
        <f>C17/C7-1</f>
        <v>-0.23805774278215219</v>
      </c>
      <c r="D23" s="307">
        <f t="shared" ref="D23" si="23">D17/D7-1</f>
        <v>-0.23935844309336585</v>
      </c>
      <c r="E23" s="343" t="s">
        <v>41</v>
      </c>
      <c r="F23" s="308">
        <f t="shared" ref="F23" si="24">F17/F7-1</f>
        <v>-0.23677838755344449</v>
      </c>
      <c r="G23" s="344" t="s">
        <v>41</v>
      </c>
      <c r="H23" s="307">
        <f t="shared" ref="H23" si="25">H17/H7-1</f>
        <v>-0.24442884236632867</v>
      </c>
      <c r="I23" s="343" t="s">
        <v>41</v>
      </c>
      <c r="J23" s="308">
        <f t="shared" ref="J23:L23" si="26">J17/J7-1</f>
        <v>0.20202531645569621</v>
      </c>
      <c r="K23" s="344" t="s">
        <v>41</v>
      </c>
      <c r="L23" s="307">
        <f t="shared" si="26"/>
        <v>-0.25673398790752466</v>
      </c>
      <c r="M23" s="343" t="s">
        <v>41</v>
      </c>
      <c r="N23" s="308">
        <f t="shared" ref="N23" si="27">N17/N7-1</f>
        <v>0.26987023519870235</v>
      </c>
      <c r="O23" s="344" t="s">
        <v>41</v>
      </c>
      <c r="P23" s="29"/>
      <c r="Q23" s="129"/>
      <c r="R23" s="129"/>
      <c r="S23" s="129"/>
      <c r="T23" s="169"/>
      <c r="U23" s="129"/>
      <c r="V23" s="169"/>
      <c r="W23" s="129"/>
      <c r="X23" s="169"/>
      <c r="Y23" s="54"/>
      <c r="Z23" s="169"/>
      <c r="AA23" s="29"/>
      <c r="AB23" s="639"/>
      <c r="AC23" s="271"/>
      <c r="AD23" s="269"/>
      <c r="AE23" s="269"/>
      <c r="AF23" s="270"/>
      <c r="AG23" s="269"/>
      <c r="AH23" s="270"/>
      <c r="AI23" s="269"/>
      <c r="AJ23" s="270"/>
      <c r="AK23" s="269"/>
      <c r="AL23" s="270"/>
      <c r="AM23" s="269"/>
      <c r="AN23" s="270"/>
      <c r="AO23" s="269"/>
      <c r="AP23" s="270"/>
      <c r="AQ23" s="269"/>
      <c r="AR23" s="270"/>
      <c r="AS23" s="269"/>
      <c r="AT23" s="270"/>
      <c r="AU23" s="639"/>
      <c r="AV23" s="271"/>
      <c r="AW23" s="269"/>
      <c r="AX23" s="270"/>
      <c r="AY23" s="269"/>
      <c r="AZ23" s="270"/>
      <c r="BA23" s="269"/>
      <c r="BB23" s="270"/>
      <c r="BC23" s="269"/>
      <c r="BD23" s="270"/>
      <c r="BE23" s="269"/>
      <c r="BF23" s="270"/>
      <c r="BG23" s="269"/>
      <c r="BH23" s="270"/>
      <c r="BI23" s="269"/>
      <c r="BJ23" s="270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</row>
    <row r="24" spans="1:106" ht="17.25" customHeight="1" x14ac:dyDescent="0.25">
      <c r="A24" s="486" t="s">
        <v>127</v>
      </c>
      <c r="D24" s="86"/>
      <c r="H24" s="86"/>
      <c r="J24" s="17"/>
      <c r="K24" s="17"/>
      <c r="L24" s="128"/>
      <c r="P24" s="29"/>
      <c r="Q24" s="35"/>
      <c r="R24" s="29"/>
      <c r="S24" s="29"/>
      <c r="T24" s="29"/>
      <c r="U24" s="272"/>
      <c r="V24" s="29"/>
      <c r="W24" s="29"/>
      <c r="X24" s="29"/>
      <c r="Y24" s="272"/>
      <c r="Z24" s="29"/>
      <c r="AA24" s="29"/>
      <c r="AB24" s="35"/>
      <c r="AC24" s="35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5"/>
      <c r="AV24" s="35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</sheetData>
  <mergeCells count="54">
    <mergeCell ref="C3:C5"/>
    <mergeCell ref="BG3:BJ3"/>
    <mergeCell ref="BC4:BD5"/>
    <mergeCell ref="BE4:BF5"/>
    <mergeCell ref="BG4:BH5"/>
    <mergeCell ref="BI4:BJ5"/>
    <mergeCell ref="H3:K3"/>
    <mergeCell ref="L3:O3"/>
    <mergeCell ref="D4:E5"/>
    <mergeCell ref="F4:G5"/>
    <mergeCell ref="BC3:BF3"/>
    <mergeCell ref="AY4:AZ5"/>
    <mergeCell ref="BA4:BB5"/>
    <mergeCell ref="AQ4:AR5"/>
    <mergeCell ref="AS4:AT5"/>
    <mergeCell ref="AW3:AW5"/>
    <mergeCell ref="AY3:BB3"/>
    <mergeCell ref="A9:B9"/>
    <mergeCell ref="AU9:AV9"/>
    <mergeCell ref="A10:B10"/>
    <mergeCell ref="AU10:AV10"/>
    <mergeCell ref="H4:I5"/>
    <mergeCell ref="J4:K5"/>
    <mergeCell ref="L4:M5"/>
    <mergeCell ref="N4:O5"/>
    <mergeCell ref="A8:B8"/>
    <mergeCell ref="AU8:AV8"/>
    <mergeCell ref="A3:B6"/>
    <mergeCell ref="D3:G3"/>
    <mergeCell ref="A7:B7"/>
    <mergeCell ref="AU7:AV7"/>
    <mergeCell ref="AQ3:AT3"/>
    <mergeCell ref="A13:B13"/>
    <mergeCell ref="AU13:AV13"/>
    <mergeCell ref="A14:B14"/>
    <mergeCell ref="AU14:AV14"/>
    <mergeCell ref="A11:B11"/>
    <mergeCell ref="AU11:AV11"/>
    <mergeCell ref="A12:B12"/>
    <mergeCell ref="AU12:AV12"/>
    <mergeCell ref="A17:B17"/>
    <mergeCell ref="AU17:AV17"/>
    <mergeCell ref="A18:A19"/>
    <mergeCell ref="AU18:AU19"/>
    <mergeCell ref="A15:B15"/>
    <mergeCell ref="AU15:AV15"/>
    <mergeCell ref="A16:B16"/>
    <mergeCell ref="AU16:AV16"/>
    <mergeCell ref="A20:A21"/>
    <mergeCell ref="AB20:AB21"/>
    <mergeCell ref="AU20:AU21"/>
    <mergeCell ref="A22:A23"/>
    <mergeCell ref="AB22:AB23"/>
    <mergeCell ref="AU22:AU2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 C18 I18 C21:C23 C20 I20:O20 K18:O18 K19:O19 D19:I19 D18:G18 D21:O23 D20:G2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P24"/>
  <sheetViews>
    <sheetView zoomScaleNormal="100" workbookViewId="0">
      <selection activeCell="A2" sqref="A2"/>
    </sheetView>
  </sheetViews>
  <sheetFormatPr defaultRowHeight="15" x14ac:dyDescent="0.25"/>
  <cols>
    <col min="1" max="1" width="17.5703125" customWidth="1"/>
    <col min="2" max="2" width="7.140625" customWidth="1"/>
    <col min="3" max="6" width="7.140625" style="107" customWidth="1"/>
    <col min="7" max="10" width="7.140625" customWidth="1"/>
  </cols>
  <sheetData>
    <row r="1" spans="1:16" s="16" customFormat="1" ht="17.25" customHeight="1" x14ac:dyDescent="0.25">
      <c r="A1" s="130" t="s">
        <v>239</v>
      </c>
      <c r="B1" s="104"/>
      <c r="C1" s="104"/>
      <c r="D1" s="104"/>
      <c r="E1" s="104"/>
      <c r="F1" s="104"/>
      <c r="G1" s="104"/>
      <c r="H1" s="104"/>
      <c r="I1" s="104"/>
      <c r="J1" s="104"/>
      <c r="N1" s="281"/>
    </row>
    <row r="2" spans="1:16" ht="17.25" customHeight="1" thickBot="1" x14ac:dyDescent="0.3">
      <c r="A2" s="188" t="s">
        <v>77</v>
      </c>
      <c r="B2" s="58"/>
      <c r="C2" s="105"/>
      <c r="D2" s="105"/>
      <c r="E2" s="105"/>
      <c r="F2" s="105"/>
      <c r="G2" s="58"/>
      <c r="H2" s="58"/>
      <c r="I2" s="58"/>
      <c r="J2" s="58"/>
    </row>
    <row r="3" spans="1:16" ht="17.25" customHeight="1" x14ac:dyDescent="0.25">
      <c r="A3" s="548" t="s">
        <v>74</v>
      </c>
      <c r="B3" s="532" t="s">
        <v>46</v>
      </c>
      <c r="C3" s="610" t="s">
        <v>166</v>
      </c>
      <c r="D3" s="595"/>
      <c r="E3" s="595"/>
      <c r="F3" s="494"/>
      <c r="G3" s="493" t="s">
        <v>163</v>
      </c>
      <c r="H3" s="595"/>
      <c r="I3" s="595"/>
      <c r="J3" s="494"/>
    </row>
    <row r="4" spans="1:16" ht="17.25" customHeight="1" x14ac:dyDescent="0.25">
      <c r="A4" s="552"/>
      <c r="B4" s="617"/>
      <c r="C4" s="606" t="s">
        <v>66</v>
      </c>
      <c r="D4" s="586"/>
      <c r="E4" s="530" t="s">
        <v>32</v>
      </c>
      <c r="F4" s="589"/>
      <c r="G4" s="585" t="s">
        <v>124</v>
      </c>
      <c r="H4" s="586"/>
      <c r="I4" s="530" t="s">
        <v>126</v>
      </c>
      <c r="J4" s="589"/>
    </row>
    <row r="5" spans="1:16" ht="17.25" customHeight="1" x14ac:dyDescent="0.25">
      <c r="A5" s="552"/>
      <c r="B5" s="641"/>
      <c r="C5" s="597"/>
      <c r="D5" s="588"/>
      <c r="E5" s="588"/>
      <c r="F5" s="590"/>
      <c r="G5" s="587"/>
      <c r="H5" s="588"/>
      <c r="I5" s="588"/>
      <c r="J5" s="590"/>
    </row>
    <row r="6" spans="1:16" ht="17.25" customHeight="1" thickBot="1" x14ac:dyDescent="0.3">
      <c r="A6" s="549"/>
      <c r="B6" s="401" t="s">
        <v>51</v>
      </c>
      <c r="C6" s="365" t="s">
        <v>51</v>
      </c>
      <c r="D6" s="366" t="s">
        <v>99</v>
      </c>
      <c r="E6" s="367" t="s">
        <v>51</v>
      </c>
      <c r="F6" s="342" t="s">
        <v>99</v>
      </c>
      <c r="G6" s="365" t="s">
        <v>51</v>
      </c>
      <c r="H6" s="366" t="s">
        <v>99</v>
      </c>
      <c r="I6" s="367" t="s">
        <v>51</v>
      </c>
      <c r="J6" s="342" t="s">
        <v>99</v>
      </c>
    </row>
    <row r="7" spans="1:16" ht="17.25" customHeight="1" x14ac:dyDescent="0.25">
      <c r="A7" s="96" t="s">
        <v>15</v>
      </c>
      <c r="B7" s="415">
        <v>423838</v>
      </c>
      <c r="C7" s="415">
        <v>408088</v>
      </c>
      <c r="D7" s="148">
        <v>0.96283957549818566</v>
      </c>
      <c r="E7" s="416">
        <v>15750</v>
      </c>
      <c r="F7" s="148">
        <v>3.7160424501814372E-2</v>
      </c>
      <c r="G7" s="415">
        <v>418358</v>
      </c>
      <c r="H7" s="148">
        <v>0.98710776483468254</v>
      </c>
      <c r="I7" s="416">
        <v>5480</v>
      </c>
      <c r="J7" s="151">
        <v>1.2927627465368635E-2</v>
      </c>
      <c r="K7" s="86"/>
      <c r="N7" s="179"/>
      <c r="O7" s="86"/>
      <c r="P7" s="179"/>
    </row>
    <row r="8" spans="1:16" ht="17.25" customHeight="1" x14ac:dyDescent="0.25">
      <c r="A8" s="59" t="s">
        <v>16</v>
      </c>
      <c r="B8" s="382">
        <v>66762</v>
      </c>
      <c r="C8" s="381">
        <v>62441</v>
      </c>
      <c r="D8" s="149">
        <v>0.93527755309906835</v>
      </c>
      <c r="E8" s="417">
        <v>4321</v>
      </c>
      <c r="F8" s="149">
        <v>6.4722446900931666E-2</v>
      </c>
      <c r="G8" s="381">
        <v>65605</v>
      </c>
      <c r="H8" s="149">
        <v>0.98272866173342521</v>
      </c>
      <c r="I8" s="417">
        <v>1157</v>
      </c>
      <c r="J8" s="152">
        <v>1.7331256179034721E-2</v>
      </c>
      <c r="K8" s="86"/>
      <c r="N8" s="179"/>
      <c r="O8" s="86"/>
      <c r="P8" s="179"/>
    </row>
    <row r="9" spans="1:16" ht="17.25" customHeight="1" x14ac:dyDescent="0.25">
      <c r="A9" s="59" t="s">
        <v>17</v>
      </c>
      <c r="B9" s="382">
        <v>39706</v>
      </c>
      <c r="C9" s="381">
        <v>37868</v>
      </c>
      <c r="D9" s="149">
        <v>0.95370976678587616</v>
      </c>
      <c r="E9" s="417">
        <v>1838</v>
      </c>
      <c r="F9" s="149">
        <v>4.6290233214123809E-2</v>
      </c>
      <c r="G9" s="381">
        <v>39331</v>
      </c>
      <c r="H9" s="149">
        <v>0.99055558353901174</v>
      </c>
      <c r="I9" s="417">
        <v>375</v>
      </c>
      <c r="J9" s="152">
        <v>9.4444164609882638E-3</v>
      </c>
      <c r="K9" s="86"/>
      <c r="N9" s="179"/>
      <c r="O9" s="86"/>
      <c r="P9" s="179"/>
    </row>
    <row r="10" spans="1:16" ht="17.25" customHeight="1" x14ac:dyDescent="0.25">
      <c r="A10" s="59" t="s">
        <v>18</v>
      </c>
      <c r="B10" s="382">
        <v>26940</v>
      </c>
      <c r="C10" s="381">
        <v>26291</v>
      </c>
      <c r="D10" s="149">
        <v>0.97590942835931704</v>
      </c>
      <c r="E10" s="417">
        <v>649</v>
      </c>
      <c r="F10" s="149">
        <v>2.4090571640682998E-2</v>
      </c>
      <c r="G10" s="381">
        <v>26828</v>
      </c>
      <c r="H10" s="149">
        <v>0.99584261321455081</v>
      </c>
      <c r="I10" s="417">
        <v>112</v>
      </c>
      <c r="J10" s="152">
        <v>4.1573867854491466E-3</v>
      </c>
      <c r="K10" s="86"/>
      <c r="N10" s="179"/>
      <c r="O10" s="86"/>
      <c r="P10" s="179"/>
    </row>
    <row r="11" spans="1:16" ht="17.25" customHeight="1" x14ac:dyDescent="0.25">
      <c r="A11" s="59" t="s">
        <v>19</v>
      </c>
      <c r="B11" s="382">
        <v>22303</v>
      </c>
      <c r="C11" s="381">
        <v>21512</v>
      </c>
      <c r="D11" s="149">
        <v>0.96453391920369458</v>
      </c>
      <c r="E11" s="417">
        <v>791</v>
      </c>
      <c r="F11" s="149">
        <v>3.5466080796305428E-2</v>
      </c>
      <c r="G11" s="381">
        <v>22165</v>
      </c>
      <c r="H11" s="149">
        <v>0.99381249159305918</v>
      </c>
      <c r="I11" s="417">
        <v>138</v>
      </c>
      <c r="J11" s="152">
        <v>6.1875084069407706E-3</v>
      </c>
      <c r="K11" s="86"/>
      <c r="N11" s="179"/>
      <c r="O11" s="86"/>
      <c r="P11" s="179"/>
    </row>
    <row r="12" spans="1:16" ht="17.25" customHeight="1" x14ac:dyDescent="0.25">
      <c r="A12" s="59" t="s">
        <v>20</v>
      </c>
      <c r="B12" s="382">
        <v>10492</v>
      </c>
      <c r="C12" s="381">
        <v>10274</v>
      </c>
      <c r="D12" s="149">
        <v>0.97922226458253903</v>
      </c>
      <c r="E12" s="417">
        <v>218</v>
      </c>
      <c r="F12" s="149">
        <v>2.0777735417460922E-2</v>
      </c>
      <c r="G12" s="381">
        <v>10349</v>
      </c>
      <c r="H12" s="149">
        <v>0.98637056805184897</v>
      </c>
      <c r="I12" s="417">
        <v>143</v>
      </c>
      <c r="J12" s="152">
        <v>1.3629431948150972E-2</v>
      </c>
      <c r="K12" s="86"/>
      <c r="N12" s="179"/>
      <c r="O12" s="86"/>
      <c r="P12" s="179"/>
    </row>
    <row r="13" spans="1:16" ht="17.25" customHeight="1" x14ac:dyDescent="0.25">
      <c r="A13" s="59" t="s">
        <v>21</v>
      </c>
      <c r="B13" s="382">
        <v>32121</v>
      </c>
      <c r="C13" s="381">
        <v>30993</v>
      </c>
      <c r="D13" s="149">
        <v>0.96488278696180074</v>
      </c>
      <c r="E13" s="417">
        <v>1128</v>
      </c>
      <c r="F13" s="149">
        <v>3.5117213038199306E-2</v>
      </c>
      <c r="G13" s="381">
        <v>31793</v>
      </c>
      <c r="H13" s="149">
        <v>0.98978861181158739</v>
      </c>
      <c r="I13" s="417">
        <v>328</v>
      </c>
      <c r="J13" s="152">
        <v>1.0211388188412565E-2</v>
      </c>
      <c r="K13" s="86"/>
      <c r="N13" s="179"/>
      <c r="O13" s="86"/>
      <c r="P13" s="179"/>
    </row>
    <row r="14" spans="1:16" ht="17.25" customHeight="1" x14ac:dyDescent="0.25">
      <c r="A14" s="59" t="s">
        <v>22</v>
      </c>
      <c r="B14" s="382">
        <v>15758</v>
      </c>
      <c r="C14" s="381">
        <v>15410</v>
      </c>
      <c r="D14" s="149">
        <v>0.97791597918517581</v>
      </c>
      <c r="E14" s="417">
        <v>348</v>
      </c>
      <c r="F14" s="149">
        <v>2.2084020814824218E-2</v>
      </c>
      <c r="G14" s="381">
        <v>15470</v>
      </c>
      <c r="H14" s="149">
        <v>0.98172356898083513</v>
      </c>
      <c r="I14" s="417">
        <v>288</v>
      </c>
      <c r="J14" s="152">
        <v>1.827643101916487E-2</v>
      </c>
      <c r="K14" s="86"/>
      <c r="N14" s="179"/>
      <c r="O14" s="86"/>
      <c r="P14" s="179"/>
    </row>
    <row r="15" spans="1:16" ht="17.25" customHeight="1" x14ac:dyDescent="0.25">
      <c r="A15" s="59" t="s">
        <v>23</v>
      </c>
      <c r="B15" s="382">
        <v>22455</v>
      </c>
      <c r="C15" s="381">
        <v>22076</v>
      </c>
      <c r="D15" s="149">
        <v>0.98312179915386333</v>
      </c>
      <c r="E15" s="417">
        <v>379</v>
      </c>
      <c r="F15" s="149">
        <v>1.6878200846136719E-2</v>
      </c>
      <c r="G15" s="381">
        <v>22153</v>
      </c>
      <c r="H15" s="149">
        <v>0.9865508795368515</v>
      </c>
      <c r="I15" s="417">
        <v>302</v>
      </c>
      <c r="J15" s="152">
        <v>1.344912046314852E-2</v>
      </c>
      <c r="K15" s="86"/>
      <c r="N15" s="179"/>
      <c r="O15" s="86"/>
      <c r="P15" s="179"/>
    </row>
    <row r="16" spans="1:16" ht="17.25" customHeight="1" x14ac:dyDescent="0.25">
      <c r="A16" s="59" t="s">
        <v>24</v>
      </c>
      <c r="B16" s="382">
        <v>22042</v>
      </c>
      <c r="C16" s="381">
        <v>21110</v>
      </c>
      <c r="D16" s="149">
        <v>0.95771708556392343</v>
      </c>
      <c r="E16" s="417">
        <v>932</v>
      </c>
      <c r="F16" s="149">
        <v>4.2282914436076582E-2</v>
      </c>
      <c r="G16" s="381">
        <v>21957</v>
      </c>
      <c r="H16" s="149">
        <v>0.99641495734253038</v>
      </c>
      <c r="I16" s="417">
        <v>85</v>
      </c>
      <c r="J16" s="152">
        <v>3.8573243782900708E-3</v>
      </c>
      <c r="K16" s="86"/>
      <c r="N16" s="179"/>
      <c r="O16" s="86"/>
      <c r="P16" s="179"/>
    </row>
    <row r="17" spans="1:16" ht="17.25" customHeight="1" x14ac:dyDescent="0.25">
      <c r="A17" s="59" t="s">
        <v>25</v>
      </c>
      <c r="B17" s="382">
        <v>21407</v>
      </c>
      <c r="C17" s="381">
        <v>19896</v>
      </c>
      <c r="D17" s="149">
        <v>0.9294156117157939</v>
      </c>
      <c r="E17" s="417">
        <v>1511</v>
      </c>
      <c r="F17" s="149">
        <v>7.0584388284206101E-2</v>
      </c>
      <c r="G17" s="381">
        <v>21267</v>
      </c>
      <c r="H17" s="149">
        <v>0.99355290819901887</v>
      </c>
      <c r="I17" s="417">
        <v>140</v>
      </c>
      <c r="J17" s="152">
        <v>6.5405279140387761E-3</v>
      </c>
      <c r="K17" s="86"/>
      <c r="N17" s="179"/>
      <c r="O17" s="86"/>
      <c r="P17" s="179"/>
    </row>
    <row r="18" spans="1:16" ht="17.25" customHeight="1" x14ac:dyDescent="0.25">
      <c r="A18" s="59" t="s">
        <v>26</v>
      </c>
      <c r="B18" s="382">
        <v>45755</v>
      </c>
      <c r="C18" s="381">
        <v>44891</v>
      </c>
      <c r="D18" s="149">
        <v>0.98111681783411653</v>
      </c>
      <c r="E18" s="417">
        <v>864</v>
      </c>
      <c r="F18" s="149">
        <v>1.888318216588351E-2</v>
      </c>
      <c r="G18" s="381">
        <v>44989</v>
      </c>
      <c r="H18" s="149">
        <v>0.98334462634696507</v>
      </c>
      <c r="I18" s="417">
        <v>766</v>
      </c>
      <c r="J18" s="152">
        <v>1.672094599025158E-2</v>
      </c>
      <c r="K18" s="86"/>
      <c r="N18" s="179"/>
      <c r="O18" s="86"/>
      <c r="P18" s="179"/>
    </row>
    <row r="19" spans="1:16" ht="17.25" customHeight="1" x14ac:dyDescent="0.25">
      <c r="A19" s="59" t="s">
        <v>27</v>
      </c>
      <c r="B19" s="382">
        <v>26742</v>
      </c>
      <c r="C19" s="381">
        <v>26054</v>
      </c>
      <c r="D19" s="149">
        <v>0.97427267967990427</v>
      </c>
      <c r="E19" s="417">
        <v>688</v>
      </c>
      <c r="F19" s="149">
        <v>2.5727320320095729E-2</v>
      </c>
      <c r="G19" s="381">
        <v>26000</v>
      </c>
      <c r="H19" s="149">
        <v>0.97225234658389736</v>
      </c>
      <c r="I19" s="417">
        <v>742</v>
      </c>
      <c r="J19" s="152">
        <v>2.7747653416102615E-2</v>
      </c>
      <c r="K19" s="86"/>
      <c r="N19" s="179"/>
      <c r="O19" s="86"/>
      <c r="P19" s="179"/>
    </row>
    <row r="20" spans="1:16" ht="17.25" customHeight="1" x14ac:dyDescent="0.25">
      <c r="A20" s="59" t="s">
        <v>28</v>
      </c>
      <c r="B20" s="382">
        <v>24169</v>
      </c>
      <c r="C20" s="381">
        <v>23445</v>
      </c>
      <c r="D20" s="149">
        <v>0.97004427158757089</v>
      </c>
      <c r="E20" s="417">
        <v>724</v>
      </c>
      <c r="F20" s="149">
        <v>2.9955728412429144E-2</v>
      </c>
      <c r="G20" s="381">
        <v>23933</v>
      </c>
      <c r="H20" s="149">
        <v>0.99023542554511979</v>
      </c>
      <c r="I20" s="417">
        <v>236</v>
      </c>
      <c r="J20" s="152">
        <v>9.7645744548802184E-3</v>
      </c>
      <c r="K20" s="86"/>
      <c r="N20" s="179"/>
      <c r="O20" s="86"/>
      <c r="P20" s="179"/>
    </row>
    <row r="21" spans="1:16" ht="17.25" customHeight="1" thickBot="1" x14ac:dyDescent="0.3">
      <c r="A21" s="60" t="s">
        <v>29</v>
      </c>
      <c r="B21" s="73">
        <v>47186</v>
      </c>
      <c r="C21" s="42">
        <v>45827</v>
      </c>
      <c r="D21" s="150">
        <v>0.97119908447420844</v>
      </c>
      <c r="E21" s="122">
        <v>1359</v>
      </c>
      <c r="F21" s="150">
        <v>2.8800915525791549E-2</v>
      </c>
      <c r="G21" s="42">
        <v>46518</v>
      </c>
      <c r="H21" s="150">
        <v>0.98584325859365063</v>
      </c>
      <c r="I21" s="122">
        <v>668</v>
      </c>
      <c r="J21" s="153">
        <v>1.415674140634934E-2</v>
      </c>
      <c r="K21" s="86"/>
      <c r="N21" s="179"/>
      <c r="O21" s="86"/>
      <c r="P21" s="179"/>
    </row>
    <row r="22" spans="1:16" s="65" customFormat="1" ht="17.25" customHeight="1" x14ac:dyDescent="0.25">
      <c r="A22" s="486" t="s">
        <v>128</v>
      </c>
      <c r="C22" s="107"/>
      <c r="D22" s="107"/>
      <c r="E22" s="107"/>
      <c r="F22" s="107"/>
    </row>
    <row r="23" spans="1:16" s="65" customFormat="1" ht="17.25" customHeight="1" x14ac:dyDescent="0.25">
      <c r="A23" s="486" t="s">
        <v>259</v>
      </c>
      <c r="B23" s="50"/>
      <c r="C23" s="132"/>
      <c r="D23" s="132"/>
      <c r="E23" s="132"/>
      <c r="F23" s="132"/>
      <c r="G23" s="61"/>
      <c r="H23" s="61"/>
      <c r="I23" s="61"/>
      <c r="J23" s="61"/>
      <c r="K23" s="61"/>
    </row>
    <row r="24" spans="1:16" ht="17.25" customHeight="1" x14ac:dyDescent="0.25"/>
  </sheetData>
  <mergeCells count="8">
    <mergeCell ref="E4:F5"/>
    <mergeCell ref="A3:A6"/>
    <mergeCell ref="G3:J3"/>
    <mergeCell ref="G4:H5"/>
    <mergeCell ref="I4:J5"/>
    <mergeCell ref="C3:F3"/>
    <mergeCell ref="C4:D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7.5703125" style="107" customWidth="1"/>
    <col min="2" max="14" width="7.85546875" style="107" customWidth="1"/>
    <col min="15" max="16384" width="9.140625" style="107"/>
  </cols>
  <sheetData>
    <row r="1" spans="1:28" s="16" customFormat="1" ht="17.25" customHeight="1" x14ac:dyDescent="0.25">
      <c r="A1" s="130" t="s">
        <v>240</v>
      </c>
      <c r="B1" s="104"/>
      <c r="C1" s="67"/>
      <c r="D1" s="104"/>
      <c r="E1" s="104"/>
      <c r="F1" s="104"/>
      <c r="G1" s="104"/>
      <c r="H1" s="104"/>
      <c r="I1" s="104"/>
      <c r="J1" s="104"/>
      <c r="K1" s="281"/>
      <c r="L1" s="104"/>
      <c r="M1" s="104"/>
      <c r="N1" s="104"/>
    </row>
    <row r="2" spans="1:28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 t="s">
        <v>0</v>
      </c>
      <c r="N2" s="105"/>
    </row>
    <row r="3" spans="1:28" ht="17.25" customHeight="1" x14ac:dyDescent="0.25">
      <c r="A3" s="548" t="s">
        <v>74</v>
      </c>
      <c r="B3" s="493" t="s">
        <v>46</v>
      </c>
      <c r="C3" s="493" t="s">
        <v>159</v>
      </c>
      <c r="D3" s="595"/>
      <c r="E3" s="595"/>
      <c r="F3" s="494"/>
      <c r="G3" s="493" t="s">
        <v>165</v>
      </c>
      <c r="H3" s="595"/>
      <c r="I3" s="595"/>
      <c r="J3" s="494"/>
      <c r="K3" s="610" t="s">
        <v>171</v>
      </c>
      <c r="L3" s="595"/>
      <c r="M3" s="595"/>
      <c r="N3" s="494"/>
    </row>
    <row r="4" spans="1:28" ht="17.25" customHeight="1" x14ac:dyDescent="0.25">
      <c r="A4" s="552"/>
      <c r="B4" s="591"/>
      <c r="C4" s="585" t="s">
        <v>3</v>
      </c>
      <c r="D4" s="586"/>
      <c r="E4" s="530" t="s">
        <v>48</v>
      </c>
      <c r="F4" s="589"/>
      <c r="G4" s="585" t="s">
        <v>49</v>
      </c>
      <c r="H4" s="586"/>
      <c r="I4" s="530" t="s">
        <v>50</v>
      </c>
      <c r="J4" s="589"/>
      <c r="K4" s="606" t="s">
        <v>168</v>
      </c>
      <c r="L4" s="586"/>
      <c r="M4" s="530" t="s">
        <v>169</v>
      </c>
      <c r="N4" s="589"/>
    </row>
    <row r="5" spans="1:28" ht="17.25" customHeight="1" x14ac:dyDescent="0.25">
      <c r="A5" s="552"/>
      <c r="B5" s="612"/>
      <c r="C5" s="587"/>
      <c r="D5" s="588"/>
      <c r="E5" s="588"/>
      <c r="F5" s="590"/>
      <c r="G5" s="587"/>
      <c r="H5" s="588"/>
      <c r="I5" s="588"/>
      <c r="J5" s="590"/>
      <c r="K5" s="597"/>
      <c r="L5" s="588"/>
      <c r="M5" s="588"/>
      <c r="N5" s="590"/>
    </row>
    <row r="6" spans="1:28" ht="17.25" customHeight="1" thickBot="1" x14ac:dyDescent="0.3">
      <c r="A6" s="549"/>
      <c r="B6" s="401" t="s">
        <v>51</v>
      </c>
      <c r="C6" s="365" t="s">
        <v>51</v>
      </c>
      <c r="D6" s="366" t="s">
        <v>99</v>
      </c>
      <c r="E6" s="367" t="s">
        <v>51</v>
      </c>
      <c r="F6" s="342" t="s">
        <v>99</v>
      </c>
      <c r="G6" s="365" t="s">
        <v>51</v>
      </c>
      <c r="H6" s="366" t="s">
        <v>99</v>
      </c>
      <c r="I6" s="367" t="s">
        <v>51</v>
      </c>
      <c r="J6" s="342" t="s">
        <v>99</v>
      </c>
      <c r="K6" s="365" t="s">
        <v>51</v>
      </c>
      <c r="L6" s="366" t="s">
        <v>99</v>
      </c>
      <c r="M6" s="367" t="s">
        <v>51</v>
      </c>
      <c r="N6" s="342" t="s">
        <v>99</v>
      </c>
    </row>
    <row r="7" spans="1:28" ht="17.25" customHeight="1" x14ac:dyDescent="0.25">
      <c r="A7" s="96" t="s">
        <v>15</v>
      </c>
      <c r="B7" s="415">
        <v>423838</v>
      </c>
      <c r="C7" s="415">
        <v>209807</v>
      </c>
      <c r="D7" s="148">
        <v>0.49501696402870909</v>
      </c>
      <c r="E7" s="419">
        <v>214031</v>
      </c>
      <c r="F7" s="148">
        <v>0.50498303597129091</v>
      </c>
      <c r="G7" s="415">
        <v>414325</v>
      </c>
      <c r="H7" s="148">
        <v>0.97755510360090414</v>
      </c>
      <c r="I7" s="419">
        <v>9496</v>
      </c>
      <c r="J7" s="148">
        <v>2.240478673455424E-2</v>
      </c>
      <c r="K7" s="415">
        <v>398786</v>
      </c>
      <c r="L7" s="148">
        <v>0.94089251081781244</v>
      </c>
      <c r="M7" s="85">
        <v>25052</v>
      </c>
      <c r="N7" s="151">
        <v>5.9107489182187535E-2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7.25" customHeight="1" x14ac:dyDescent="0.25">
      <c r="A8" s="59" t="s">
        <v>16</v>
      </c>
      <c r="B8" s="382">
        <v>66762</v>
      </c>
      <c r="C8" s="382">
        <v>33161</v>
      </c>
      <c r="D8" s="149">
        <v>0.49670471226146612</v>
      </c>
      <c r="E8" s="380">
        <v>33601</v>
      </c>
      <c r="F8" s="149">
        <v>0.50329528773853394</v>
      </c>
      <c r="G8" s="382">
        <v>62645</v>
      </c>
      <c r="H8" s="149">
        <v>0.93833318354752704</v>
      </c>
      <c r="I8" s="380">
        <v>4113</v>
      </c>
      <c r="J8" s="149">
        <v>6.1606902129954164E-2</v>
      </c>
      <c r="K8" s="382">
        <v>63412</v>
      </c>
      <c r="L8" s="149">
        <v>0.94982175489050658</v>
      </c>
      <c r="M8" s="418">
        <v>3350</v>
      </c>
      <c r="N8" s="152">
        <v>5.0178245109493425E-2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7.25" customHeight="1" x14ac:dyDescent="0.25">
      <c r="A9" s="59" t="s">
        <v>17</v>
      </c>
      <c r="B9" s="382">
        <v>39706</v>
      </c>
      <c r="C9" s="382">
        <v>19511</v>
      </c>
      <c r="D9" s="149">
        <v>0.49138669218757869</v>
      </c>
      <c r="E9" s="380">
        <v>20195</v>
      </c>
      <c r="F9" s="149">
        <v>0.50861330781242131</v>
      </c>
      <c r="G9" s="382">
        <v>38980</v>
      </c>
      <c r="H9" s="149">
        <v>0.98171560973152672</v>
      </c>
      <c r="I9" s="380">
        <v>726</v>
      </c>
      <c r="J9" s="149">
        <v>1.8284390268473279E-2</v>
      </c>
      <c r="K9" s="382">
        <v>37288</v>
      </c>
      <c r="L9" s="149">
        <v>0.9391024026595477</v>
      </c>
      <c r="M9" s="418">
        <v>2418</v>
      </c>
      <c r="N9" s="152">
        <v>6.0897597340452324E-2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7.25" customHeight="1" x14ac:dyDescent="0.25">
      <c r="A10" s="59" t="s">
        <v>18</v>
      </c>
      <c r="B10" s="382">
        <v>26940</v>
      </c>
      <c r="C10" s="382">
        <v>13102</v>
      </c>
      <c r="D10" s="149">
        <v>0.48634001484780992</v>
      </c>
      <c r="E10" s="380">
        <v>13838</v>
      </c>
      <c r="F10" s="149">
        <v>0.51365998515219002</v>
      </c>
      <c r="G10" s="382">
        <v>26592</v>
      </c>
      <c r="H10" s="149">
        <v>0.98708240534521163</v>
      </c>
      <c r="I10" s="380">
        <v>348</v>
      </c>
      <c r="J10" s="149">
        <v>1.2917594654788419E-2</v>
      </c>
      <c r="K10" s="382">
        <v>26183</v>
      </c>
      <c r="L10" s="149">
        <v>0.97190051967334823</v>
      </c>
      <c r="M10" s="418">
        <v>757</v>
      </c>
      <c r="N10" s="152">
        <v>2.809948032665182E-2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59" t="s">
        <v>19</v>
      </c>
      <c r="B11" s="382">
        <v>22303</v>
      </c>
      <c r="C11" s="382">
        <v>11097</v>
      </c>
      <c r="D11" s="149">
        <v>0.4975563825494328</v>
      </c>
      <c r="E11" s="380">
        <v>11206</v>
      </c>
      <c r="F11" s="149">
        <v>0.5024436174505672</v>
      </c>
      <c r="G11" s="382">
        <v>21704</v>
      </c>
      <c r="H11" s="149">
        <v>0.97314262655248174</v>
      </c>
      <c r="I11" s="380">
        <v>599</v>
      </c>
      <c r="J11" s="149">
        <v>2.6857373447518273E-2</v>
      </c>
      <c r="K11" s="382">
        <v>21362</v>
      </c>
      <c r="L11" s="149">
        <v>0.95780836658745461</v>
      </c>
      <c r="M11" s="418">
        <v>941</v>
      </c>
      <c r="N11" s="152">
        <v>4.21916334125454E-2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59" t="s">
        <v>20</v>
      </c>
      <c r="B12" s="382">
        <v>10492</v>
      </c>
      <c r="C12" s="382">
        <v>5265</v>
      </c>
      <c r="D12" s="149">
        <v>0.50181090354555857</v>
      </c>
      <c r="E12" s="380">
        <v>5227</v>
      </c>
      <c r="F12" s="149">
        <v>0.49818909645444148</v>
      </c>
      <c r="G12" s="382">
        <v>10097</v>
      </c>
      <c r="H12" s="149">
        <v>0.96235226839496757</v>
      </c>
      <c r="I12" s="380">
        <v>395</v>
      </c>
      <c r="J12" s="149">
        <v>3.7647731605032403E-2</v>
      </c>
      <c r="K12" s="382">
        <v>9717</v>
      </c>
      <c r="L12" s="149">
        <v>0.92613419748379722</v>
      </c>
      <c r="M12" s="418">
        <v>775</v>
      </c>
      <c r="N12" s="152">
        <v>7.3865802516202825E-2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59" t="s">
        <v>21</v>
      </c>
      <c r="B13" s="382">
        <v>32121</v>
      </c>
      <c r="C13" s="382">
        <v>15988</v>
      </c>
      <c r="D13" s="149">
        <v>0.49774290962298806</v>
      </c>
      <c r="E13" s="380">
        <v>16133</v>
      </c>
      <c r="F13" s="149">
        <v>0.50225709037701194</v>
      </c>
      <c r="G13" s="382">
        <v>31589</v>
      </c>
      <c r="H13" s="149">
        <v>0.98343762647489186</v>
      </c>
      <c r="I13" s="380">
        <v>532</v>
      </c>
      <c r="J13" s="149">
        <v>1.6562373525108184E-2</v>
      </c>
      <c r="K13" s="382">
        <v>30111</v>
      </c>
      <c r="L13" s="149">
        <v>0.93742411506491086</v>
      </c>
      <c r="M13" s="418">
        <v>2010</v>
      </c>
      <c r="N13" s="152">
        <v>6.2575884935089199E-2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59" t="s">
        <v>22</v>
      </c>
      <c r="B14" s="382">
        <v>15758</v>
      </c>
      <c r="C14" s="382">
        <v>7851</v>
      </c>
      <c r="D14" s="149">
        <v>0.49822312476202563</v>
      </c>
      <c r="E14" s="380">
        <v>7907</v>
      </c>
      <c r="F14" s="149">
        <v>0.50177687523797432</v>
      </c>
      <c r="G14" s="382">
        <v>15432</v>
      </c>
      <c r="H14" s="149">
        <v>0.97931209544358422</v>
      </c>
      <c r="I14" s="380">
        <v>326</v>
      </c>
      <c r="J14" s="149">
        <v>2.0687904556415788E-2</v>
      </c>
      <c r="K14" s="382">
        <v>15034</v>
      </c>
      <c r="L14" s="149">
        <v>0.95405508313237719</v>
      </c>
      <c r="M14" s="418">
        <v>724</v>
      </c>
      <c r="N14" s="152">
        <v>4.5944916867622795E-2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59" t="s">
        <v>23</v>
      </c>
      <c r="B15" s="382">
        <v>22455</v>
      </c>
      <c r="C15" s="382">
        <v>10914</v>
      </c>
      <c r="D15" s="149">
        <v>0.48603874415497661</v>
      </c>
      <c r="E15" s="380">
        <v>11541</v>
      </c>
      <c r="F15" s="149">
        <v>0.51396125584502339</v>
      </c>
      <c r="G15" s="382">
        <v>22186</v>
      </c>
      <c r="H15" s="149">
        <v>0.98802048541527498</v>
      </c>
      <c r="I15" s="380">
        <v>269</v>
      </c>
      <c r="J15" s="149">
        <v>1.1979514584725006E-2</v>
      </c>
      <c r="K15" s="382">
        <v>21011</v>
      </c>
      <c r="L15" s="149">
        <v>0.93569360944110447</v>
      </c>
      <c r="M15" s="418">
        <v>1444</v>
      </c>
      <c r="N15" s="152">
        <v>6.4306390558895574E-2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59" t="s">
        <v>24</v>
      </c>
      <c r="B16" s="382">
        <v>22042</v>
      </c>
      <c r="C16" s="382">
        <v>10690</v>
      </c>
      <c r="D16" s="149">
        <v>0.4849832138644406</v>
      </c>
      <c r="E16" s="380">
        <v>11352</v>
      </c>
      <c r="F16" s="149">
        <v>0.51501678613555935</v>
      </c>
      <c r="G16" s="382">
        <v>21761</v>
      </c>
      <c r="H16" s="149">
        <v>0.987251610561655</v>
      </c>
      <c r="I16" s="380">
        <v>275</v>
      </c>
      <c r="J16" s="149">
        <v>1.2476181834679249E-2</v>
      </c>
      <c r="K16" s="382">
        <v>20620</v>
      </c>
      <c r="L16" s="149">
        <v>0.93548679793122225</v>
      </c>
      <c r="M16" s="418">
        <v>1422</v>
      </c>
      <c r="N16" s="152">
        <v>6.4513202068777795E-2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59" t="s">
        <v>25</v>
      </c>
      <c r="B17" s="382">
        <v>21407</v>
      </c>
      <c r="C17" s="382">
        <v>11089</v>
      </c>
      <c r="D17" s="149">
        <v>0.5180081281823703</v>
      </c>
      <c r="E17" s="380">
        <v>10318</v>
      </c>
      <c r="F17" s="149">
        <v>0.48199187181762976</v>
      </c>
      <c r="G17" s="382">
        <v>21215</v>
      </c>
      <c r="H17" s="149">
        <v>0.99103097117765215</v>
      </c>
      <c r="I17" s="380">
        <v>190</v>
      </c>
      <c r="J17" s="149">
        <v>8.8756014387817075E-3</v>
      </c>
      <c r="K17" s="382">
        <v>20085</v>
      </c>
      <c r="L17" s="149">
        <v>0.93824449946279254</v>
      </c>
      <c r="M17" s="418">
        <v>1322</v>
      </c>
      <c r="N17" s="152">
        <v>6.1755500537207457E-2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59" t="s">
        <v>26</v>
      </c>
      <c r="B18" s="382">
        <v>45755</v>
      </c>
      <c r="C18" s="382">
        <v>22505</v>
      </c>
      <c r="D18" s="149">
        <v>0.49185881324445418</v>
      </c>
      <c r="E18" s="380">
        <v>23250</v>
      </c>
      <c r="F18" s="149">
        <v>0.50814118675554587</v>
      </c>
      <c r="G18" s="382">
        <v>44858</v>
      </c>
      <c r="H18" s="149">
        <v>0.98039558518194736</v>
      </c>
      <c r="I18" s="380">
        <v>893</v>
      </c>
      <c r="J18" s="149">
        <v>1.9516992678395805E-2</v>
      </c>
      <c r="K18" s="382">
        <v>42581</v>
      </c>
      <c r="L18" s="149">
        <v>0.93063053218227521</v>
      </c>
      <c r="M18" s="418">
        <v>3174</v>
      </c>
      <c r="N18" s="152">
        <v>6.9369467817724836E-2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7.25" customHeight="1" x14ac:dyDescent="0.25">
      <c r="A19" s="59" t="s">
        <v>27</v>
      </c>
      <c r="B19" s="382">
        <v>26742</v>
      </c>
      <c r="C19" s="382">
        <v>13306</v>
      </c>
      <c r="D19" s="149">
        <v>0.49756936653952583</v>
      </c>
      <c r="E19" s="380">
        <v>13436</v>
      </c>
      <c r="F19" s="149">
        <v>0.50243063346047412</v>
      </c>
      <c r="G19" s="382">
        <v>26532</v>
      </c>
      <c r="H19" s="149">
        <v>0.99214718420462189</v>
      </c>
      <c r="I19" s="380">
        <v>209</v>
      </c>
      <c r="J19" s="149">
        <v>7.8154214344476856E-3</v>
      </c>
      <c r="K19" s="382">
        <v>24694</v>
      </c>
      <c r="L19" s="149">
        <v>0.92341634881459878</v>
      </c>
      <c r="M19" s="418">
        <v>2048</v>
      </c>
      <c r="N19" s="152">
        <v>7.6583651185401239E-2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7.25" customHeight="1" x14ac:dyDescent="0.25">
      <c r="A20" s="59" t="s">
        <v>28</v>
      </c>
      <c r="B20" s="382">
        <v>24169</v>
      </c>
      <c r="C20" s="382">
        <v>11863</v>
      </c>
      <c r="D20" s="149">
        <v>0.49083536761967811</v>
      </c>
      <c r="E20" s="380">
        <v>12306</v>
      </c>
      <c r="F20" s="149">
        <v>0.50916463238032195</v>
      </c>
      <c r="G20" s="382">
        <v>23924</v>
      </c>
      <c r="H20" s="149">
        <v>0.98986304770573874</v>
      </c>
      <c r="I20" s="380">
        <v>245</v>
      </c>
      <c r="J20" s="149">
        <v>1.0136952294261243E-2</v>
      </c>
      <c r="K20" s="382">
        <v>22506</v>
      </c>
      <c r="L20" s="149">
        <v>0.93119285034548394</v>
      </c>
      <c r="M20" s="418">
        <v>1663</v>
      </c>
      <c r="N20" s="152">
        <v>6.880714965451612E-2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7.25" customHeight="1" thickBot="1" x14ac:dyDescent="0.3">
      <c r="A21" s="60" t="s">
        <v>29</v>
      </c>
      <c r="B21" s="73">
        <v>47186</v>
      </c>
      <c r="C21" s="73">
        <v>23465</v>
      </c>
      <c r="D21" s="150">
        <v>0.49728733098800493</v>
      </c>
      <c r="E21" s="38">
        <v>23721</v>
      </c>
      <c r="F21" s="150">
        <v>0.50271266901199507</v>
      </c>
      <c r="G21" s="73">
        <v>46810</v>
      </c>
      <c r="H21" s="150">
        <v>0.99203153477726447</v>
      </c>
      <c r="I21" s="38">
        <v>376</v>
      </c>
      <c r="J21" s="150">
        <v>7.9684652227355567E-3</v>
      </c>
      <c r="K21" s="73">
        <v>44182</v>
      </c>
      <c r="L21" s="150">
        <v>0.93633704912474036</v>
      </c>
      <c r="M21" s="64">
        <v>3004</v>
      </c>
      <c r="N21" s="153">
        <v>6.3662950875259611E-2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7.25" customHeight="1" x14ac:dyDescent="0.25">
      <c r="A22" s="486" t="s">
        <v>128</v>
      </c>
    </row>
    <row r="23" spans="1:28" x14ac:dyDescent="0.25">
      <c r="J23" s="179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8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8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mergeCells count="11">
    <mergeCell ref="G4:H5"/>
    <mergeCell ref="I4:J5"/>
    <mergeCell ref="K4:L5"/>
    <mergeCell ref="M4:N5"/>
    <mergeCell ref="A3:A6"/>
    <mergeCell ref="C3:F3"/>
    <mergeCell ref="G3:J3"/>
    <mergeCell ref="K3:N3"/>
    <mergeCell ref="C4:D5"/>
    <mergeCell ref="E4:F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9.28515625" style="107" customWidth="1"/>
    <col min="2" max="2" width="10" style="107" customWidth="1"/>
    <col min="3" max="12" width="6.85546875" style="107" customWidth="1"/>
    <col min="13" max="16" width="6.42578125" style="107" customWidth="1"/>
    <col min="17" max="17" width="6.85546875" style="107" customWidth="1"/>
    <col min="18" max="16384" width="9.140625" style="107"/>
  </cols>
  <sheetData>
    <row r="1" spans="1:21" ht="17.25" customHeight="1" x14ac:dyDescent="0.25">
      <c r="A1" s="63" t="s">
        <v>241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281"/>
    </row>
    <row r="2" spans="1:21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1" ht="12.75" customHeight="1" x14ac:dyDescent="0.25">
      <c r="A3" s="548" t="s">
        <v>74</v>
      </c>
      <c r="B3" s="599" t="s">
        <v>151</v>
      </c>
      <c r="C3" s="610" t="s">
        <v>125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494"/>
    </row>
    <row r="4" spans="1:21" ht="12.75" customHeight="1" x14ac:dyDescent="0.25">
      <c r="A4" s="552"/>
      <c r="B4" s="609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598"/>
    </row>
    <row r="5" spans="1:21" ht="17.25" customHeight="1" x14ac:dyDescent="0.25">
      <c r="A5" s="552"/>
      <c r="B5" s="609"/>
      <c r="C5" s="545" t="s">
        <v>107</v>
      </c>
      <c r="D5" s="524" t="s">
        <v>108</v>
      </c>
      <c r="E5" s="524" t="s">
        <v>109</v>
      </c>
      <c r="F5" s="524" t="s">
        <v>110</v>
      </c>
      <c r="G5" s="524" t="s">
        <v>111</v>
      </c>
      <c r="H5" s="524" t="s">
        <v>112</v>
      </c>
      <c r="I5" s="524" t="s">
        <v>113</v>
      </c>
      <c r="J5" s="524" t="s">
        <v>114</v>
      </c>
      <c r="K5" s="524" t="s">
        <v>115</v>
      </c>
      <c r="L5" s="524" t="s">
        <v>116</v>
      </c>
      <c r="M5" s="524" t="s">
        <v>117</v>
      </c>
      <c r="N5" s="524" t="s">
        <v>118</v>
      </c>
      <c r="O5" s="524" t="s">
        <v>119</v>
      </c>
      <c r="P5" s="524" t="s">
        <v>120</v>
      </c>
      <c r="Q5" s="579" t="s">
        <v>133</v>
      </c>
    </row>
    <row r="6" spans="1:21" ht="17.25" customHeight="1" thickBot="1" x14ac:dyDescent="0.3">
      <c r="A6" s="549"/>
      <c r="B6" s="551"/>
      <c r="C6" s="546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80"/>
    </row>
    <row r="7" spans="1:21" ht="18" customHeight="1" x14ac:dyDescent="0.25">
      <c r="A7" s="96" t="s">
        <v>15</v>
      </c>
      <c r="B7" s="216">
        <v>408086</v>
      </c>
      <c r="C7" s="123">
        <v>5342</v>
      </c>
      <c r="D7" s="241">
        <v>9165</v>
      </c>
      <c r="E7" s="241">
        <v>10671</v>
      </c>
      <c r="F7" s="241">
        <v>11687</v>
      </c>
      <c r="G7" s="241">
        <v>50111</v>
      </c>
      <c r="H7" s="241">
        <v>88172</v>
      </c>
      <c r="I7" s="241">
        <v>87976</v>
      </c>
      <c r="J7" s="241">
        <v>80348</v>
      </c>
      <c r="K7" s="241">
        <v>42738</v>
      </c>
      <c r="L7" s="241">
        <v>10489</v>
      </c>
      <c r="M7" s="241">
        <v>4445</v>
      </c>
      <c r="N7" s="241">
        <v>2154</v>
      </c>
      <c r="O7" s="241">
        <v>1153</v>
      </c>
      <c r="P7" s="241">
        <v>762</v>
      </c>
      <c r="Q7" s="242">
        <v>2873</v>
      </c>
      <c r="R7"/>
      <c r="S7"/>
      <c r="T7"/>
      <c r="U7"/>
    </row>
    <row r="8" spans="1:21" ht="17.25" customHeight="1" x14ac:dyDescent="0.25">
      <c r="A8" s="59" t="s">
        <v>16</v>
      </c>
      <c r="B8" s="53">
        <v>62441</v>
      </c>
      <c r="C8" s="71">
        <v>1030</v>
      </c>
      <c r="D8" s="70">
        <v>1895</v>
      </c>
      <c r="E8" s="70">
        <v>2302</v>
      </c>
      <c r="F8" s="70">
        <v>2616</v>
      </c>
      <c r="G8" s="70">
        <v>7999</v>
      </c>
      <c r="H8" s="70">
        <v>13007</v>
      </c>
      <c r="I8" s="70">
        <v>12489</v>
      </c>
      <c r="J8" s="70">
        <v>11855</v>
      </c>
      <c r="K8" s="70">
        <v>6508</v>
      </c>
      <c r="L8" s="70">
        <v>1319</v>
      </c>
      <c r="M8" s="70">
        <v>469</v>
      </c>
      <c r="N8" s="70">
        <v>220</v>
      </c>
      <c r="O8" s="70">
        <v>136</v>
      </c>
      <c r="P8" s="70">
        <v>93</v>
      </c>
      <c r="Q8" s="205">
        <v>503</v>
      </c>
      <c r="R8"/>
      <c r="S8"/>
      <c r="T8"/>
      <c r="U8"/>
    </row>
    <row r="9" spans="1:21" ht="17.25" customHeight="1" x14ac:dyDescent="0.25">
      <c r="A9" s="59" t="s">
        <v>17</v>
      </c>
      <c r="B9" s="53">
        <v>37868</v>
      </c>
      <c r="C9" s="71">
        <v>638</v>
      </c>
      <c r="D9" s="70">
        <v>1010</v>
      </c>
      <c r="E9" s="70">
        <v>1115</v>
      </c>
      <c r="F9" s="70">
        <v>1134</v>
      </c>
      <c r="G9" s="70">
        <v>4658</v>
      </c>
      <c r="H9" s="70">
        <v>7951</v>
      </c>
      <c r="I9" s="70">
        <v>8226</v>
      </c>
      <c r="J9" s="70">
        <v>7325</v>
      </c>
      <c r="K9" s="70">
        <v>3702</v>
      </c>
      <c r="L9" s="70">
        <v>867</v>
      </c>
      <c r="M9" s="70">
        <v>389</v>
      </c>
      <c r="N9" s="70">
        <v>186</v>
      </c>
      <c r="O9" s="70">
        <v>96</v>
      </c>
      <c r="P9" s="70">
        <v>57</v>
      </c>
      <c r="Q9" s="205">
        <v>514</v>
      </c>
      <c r="R9"/>
      <c r="S9"/>
      <c r="T9"/>
      <c r="U9"/>
    </row>
    <row r="10" spans="1:21" ht="17.25" customHeight="1" x14ac:dyDescent="0.25">
      <c r="A10" s="59" t="s">
        <v>18</v>
      </c>
      <c r="B10" s="53">
        <v>26291</v>
      </c>
      <c r="C10" s="71">
        <v>289</v>
      </c>
      <c r="D10" s="70">
        <v>538</v>
      </c>
      <c r="E10" s="70">
        <v>624</v>
      </c>
      <c r="F10" s="70">
        <v>748</v>
      </c>
      <c r="G10" s="70">
        <v>3257</v>
      </c>
      <c r="H10" s="70">
        <v>5693</v>
      </c>
      <c r="I10" s="70">
        <v>5799</v>
      </c>
      <c r="J10" s="70">
        <v>5190</v>
      </c>
      <c r="K10" s="70">
        <v>2778</v>
      </c>
      <c r="L10" s="70">
        <v>764</v>
      </c>
      <c r="M10" s="70">
        <v>275</v>
      </c>
      <c r="N10" s="70">
        <v>123</v>
      </c>
      <c r="O10" s="70">
        <v>69</v>
      </c>
      <c r="P10" s="70">
        <v>43</v>
      </c>
      <c r="Q10" s="205">
        <v>101</v>
      </c>
      <c r="R10"/>
      <c r="S10"/>
      <c r="T10"/>
      <c r="U10"/>
    </row>
    <row r="11" spans="1:21" ht="17.25" customHeight="1" x14ac:dyDescent="0.25">
      <c r="A11" s="59" t="s">
        <v>19</v>
      </c>
      <c r="B11" s="53">
        <v>21512</v>
      </c>
      <c r="C11" s="71">
        <v>321</v>
      </c>
      <c r="D11" s="70">
        <v>455</v>
      </c>
      <c r="E11" s="70">
        <v>609</v>
      </c>
      <c r="F11" s="70">
        <v>629</v>
      </c>
      <c r="G11" s="70">
        <v>2751</v>
      </c>
      <c r="H11" s="70">
        <v>4696</v>
      </c>
      <c r="I11" s="70">
        <v>4813</v>
      </c>
      <c r="J11" s="70">
        <v>4248</v>
      </c>
      <c r="K11" s="70">
        <v>2199</v>
      </c>
      <c r="L11" s="70">
        <v>464</v>
      </c>
      <c r="M11" s="70">
        <v>157</v>
      </c>
      <c r="N11" s="70">
        <v>74</v>
      </c>
      <c r="O11" s="70">
        <v>29</v>
      </c>
      <c r="P11" s="70">
        <v>18</v>
      </c>
      <c r="Q11" s="205">
        <v>49</v>
      </c>
      <c r="R11"/>
      <c r="S11"/>
      <c r="T11"/>
      <c r="U11"/>
    </row>
    <row r="12" spans="1:21" ht="17.25" customHeight="1" x14ac:dyDescent="0.25">
      <c r="A12" s="59" t="s">
        <v>20</v>
      </c>
      <c r="B12" s="53">
        <v>10274</v>
      </c>
      <c r="C12" s="71">
        <v>171</v>
      </c>
      <c r="D12" s="70">
        <v>323</v>
      </c>
      <c r="E12" s="70">
        <v>331</v>
      </c>
      <c r="F12" s="70">
        <v>310</v>
      </c>
      <c r="G12" s="70">
        <v>1270</v>
      </c>
      <c r="H12" s="70">
        <v>2151</v>
      </c>
      <c r="I12" s="70">
        <v>2208</v>
      </c>
      <c r="J12" s="70">
        <v>1995</v>
      </c>
      <c r="K12" s="70">
        <v>1005</v>
      </c>
      <c r="L12" s="70">
        <v>231</v>
      </c>
      <c r="M12" s="70">
        <v>79</v>
      </c>
      <c r="N12" s="70">
        <v>30</v>
      </c>
      <c r="O12" s="70">
        <v>18</v>
      </c>
      <c r="P12" s="70">
        <v>10</v>
      </c>
      <c r="Q12" s="205">
        <v>142</v>
      </c>
      <c r="R12"/>
      <c r="S12"/>
      <c r="T12"/>
      <c r="U12"/>
    </row>
    <row r="13" spans="1:21" ht="17.25" customHeight="1" x14ac:dyDescent="0.25">
      <c r="A13" s="59" t="s">
        <v>21</v>
      </c>
      <c r="B13" s="57">
        <v>30993</v>
      </c>
      <c r="C13" s="71">
        <v>336</v>
      </c>
      <c r="D13" s="70">
        <v>613</v>
      </c>
      <c r="E13" s="70">
        <v>621</v>
      </c>
      <c r="F13" s="70">
        <v>625</v>
      </c>
      <c r="G13" s="70">
        <v>3731</v>
      </c>
      <c r="H13" s="70">
        <v>7051</v>
      </c>
      <c r="I13" s="70">
        <v>6904</v>
      </c>
      <c r="J13" s="70">
        <v>6085</v>
      </c>
      <c r="K13" s="70">
        <v>3200</v>
      </c>
      <c r="L13" s="70">
        <v>826</v>
      </c>
      <c r="M13" s="70">
        <v>351</v>
      </c>
      <c r="N13" s="70">
        <v>186</v>
      </c>
      <c r="O13" s="70">
        <v>87</v>
      </c>
      <c r="P13" s="70">
        <v>60</v>
      </c>
      <c r="Q13" s="205">
        <v>317</v>
      </c>
      <c r="R13"/>
      <c r="S13"/>
      <c r="T13"/>
      <c r="U13"/>
    </row>
    <row r="14" spans="1:21" ht="17.25" customHeight="1" x14ac:dyDescent="0.25">
      <c r="A14" s="59" t="s">
        <v>22</v>
      </c>
      <c r="B14" s="57">
        <v>15410</v>
      </c>
      <c r="C14" s="71">
        <v>176</v>
      </c>
      <c r="D14" s="70">
        <v>321</v>
      </c>
      <c r="E14" s="70">
        <v>311</v>
      </c>
      <c r="F14" s="70">
        <v>330</v>
      </c>
      <c r="G14" s="70">
        <v>1861</v>
      </c>
      <c r="H14" s="70">
        <v>3443</v>
      </c>
      <c r="I14" s="70">
        <v>3453</v>
      </c>
      <c r="J14" s="70">
        <v>3020</v>
      </c>
      <c r="K14" s="70">
        <v>1675</v>
      </c>
      <c r="L14" s="70">
        <v>410</v>
      </c>
      <c r="M14" s="70">
        <v>181</v>
      </c>
      <c r="N14" s="70">
        <v>86</v>
      </c>
      <c r="O14" s="70">
        <v>34</v>
      </c>
      <c r="P14" s="70">
        <v>23</v>
      </c>
      <c r="Q14" s="205">
        <v>86</v>
      </c>
      <c r="R14"/>
      <c r="S14"/>
      <c r="T14"/>
      <c r="U14"/>
    </row>
    <row r="15" spans="1:21" ht="17.25" customHeight="1" x14ac:dyDescent="0.25">
      <c r="A15" s="59" t="s">
        <v>23</v>
      </c>
      <c r="B15" s="57">
        <v>22076</v>
      </c>
      <c r="C15" s="71">
        <v>237</v>
      </c>
      <c r="D15" s="70">
        <v>387</v>
      </c>
      <c r="E15" s="70">
        <v>531</v>
      </c>
      <c r="F15" s="70">
        <v>571</v>
      </c>
      <c r="G15" s="70">
        <v>2725</v>
      </c>
      <c r="H15" s="70">
        <v>4844</v>
      </c>
      <c r="I15" s="70">
        <v>4725</v>
      </c>
      <c r="J15" s="70">
        <v>4374</v>
      </c>
      <c r="K15" s="70">
        <v>2390</v>
      </c>
      <c r="L15" s="70">
        <v>601</v>
      </c>
      <c r="M15" s="70">
        <v>300</v>
      </c>
      <c r="N15" s="70">
        <v>152</v>
      </c>
      <c r="O15" s="70">
        <v>72</v>
      </c>
      <c r="P15" s="70">
        <v>53</v>
      </c>
      <c r="Q15" s="205">
        <v>114</v>
      </c>
      <c r="R15"/>
      <c r="S15"/>
      <c r="T15"/>
      <c r="U15"/>
    </row>
    <row r="16" spans="1:21" ht="17.25" customHeight="1" x14ac:dyDescent="0.25">
      <c r="A16" s="59" t="s">
        <v>24</v>
      </c>
      <c r="B16" s="57">
        <v>21110</v>
      </c>
      <c r="C16" s="71">
        <v>270</v>
      </c>
      <c r="D16" s="70">
        <v>464</v>
      </c>
      <c r="E16" s="70">
        <v>466</v>
      </c>
      <c r="F16" s="70">
        <v>492</v>
      </c>
      <c r="G16" s="70">
        <v>2685</v>
      </c>
      <c r="H16" s="70">
        <v>4659</v>
      </c>
      <c r="I16" s="70">
        <v>4543</v>
      </c>
      <c r="J16" s="70">
        <v>4137</v>
      </c>
      <c r="K16" s="70">
        <v>2211</v>
      </c>
      <c r="L16" s="70">
        <v>655</v>
      </c>
      <c r="M16" s="70">
        <v>242</v>
      </c>
      <c r="N16" s="70">
        <v>107</v>
      </c>
      <c r="O16" s="70">
        <v>72</v>
      </c>
      <c r="P16" s="70">
        <v>37</v>
      </c>
      <c r="Q16" s="205">
        <v>70</v>
      </c>
      <c r="R16"/>
      <c r="S16"/>
      <c r="T16"/>
      <c r="U16"/>
    </row>
    <row r="17" spans="1:21" ht="17.25" customHeight="1" x14ac:dyDescent="0.25">
      <c r="A17" s="59" t="s">
        <v>25</v>
      </c>
      <c r="B17" s="57">
        <v>19896</v>
      </c>
      <c r="C17" s="71">
        <v>265</v>
      </c>
      <c r="D17" s="70">
        <v>431</v>
      </c>
      <c r="E17" s="70">
        <v>465</v>
      </c>
      <c r="F17" s="70">
        <v>508</v>
      </c>
      <c r="G17" s="70">
        <v>2474</v>
      </c>
      <c r="H17" s="70">
        <v>4353</v>
      </c>
      <c r="I17" s="70">
        <v>4397</v>
      </c>
      <c r="J17" s="70">
        <v>3900</v>
      </c>
      <c r="K17" s="70">
        <v>2015</v>
      </c>
      <c r="L17" s="70">
        <v>517</v>
      </c>
      <c r="M17" s="70">
        <v>268</v>
      </c>
      <c r="N17" s="70">
        <v>113</v>
      </c>
      <c r="O17" s="70">
        <v>57</v>
      </c>
      <c r="P17" s="70">
        <v>49</v>
      </c>
      <c r="Q17" s="205">
        <v>84</v>
      </c>
      <c r="R17"/>
      <c r="S17"/>
      <c r="T17"/>
      <c r="U17"/>
    </row>
    <row r="18" spans="1:21" ht="17.25" customHeight="1" x14ac:dyDescent="0.25">
      <c r="A18" s="59" t="s">
        <v>26</v>
      </c>
      <c r="B18" s="57">
        <v>44890</v>
      </c>
      <c r="C18" s="71">
        <v>597</v>
      </c>
      <c r="D18" s="71">
        <v>994</v>
      </c>
      <c r="E18" s="71">
        <v>1235</v>
      </c>
      <c r="F18" s="71">
        <v>1378</v>
      </c>
      <c r="G18" s="71">
        <v>5451</v>
      </c>
      <c r="H18" s="71">
        <v>9478</v>
      </c>
      <c r="I18" s="71">
        <v>9680</v>
      </c>
      <c r="J18" s="71">
        <v>8777</v>
      </c>
      <c r="K18" s="71">
        <v>4715</v>
      </c>
      <c r="L18" s="71">
        <v>1269</v>
      </c>
      <c r="M18" s="71">
        <v>552</v>
      </c>
      <c r="N18" s="71">
        <v>277</v>
      </c>
      <c r="O18" s="71">
        <v>150</v>
      </c>
      <c r="P18" s="71">
        <v>95</v>
      </c>
      <c r="Q18" s="110">
        <v>242</v>
      </c>
      <c r="R18"/>
      <c r="S18"/>
      <c r="T18"/>
      <c r="U18"/>
    </row>
    <row r="19" spans="1:21" ht="17.25" customHeight="1" x14ac:dyDescent="0.25">
      <c r="A19" s="59" t="s">
        <v>27</v>
      </c>
      <c r="B19" s="57">
        <v>26053</v>
      </c>
      <c r="C19" s="71">
        <v>309</v>
      </c>
      <c r="D19" s="71">
        <v>563</v>
      </c>
      <c r="E19" s="71">
        <v>670</v>
      </c>
      <c r="F19" s="71">
        <v>762</v>
      </c>
      <c r="G19" s="71">
        <v>3004</v>
      </c>
      <c r="H19" s="71">
        <v>5571</v>
      </c>
      <c r="I19" s="71">
        <v>5485</v>
      </c>
      <c r="J19" s="71">
        <v>5228</v>
      </c>
      <c r="K19" s="71">
        <v>2766</v>
      </c>
      <c r="L19" s="71">
        <v>684</v>
      </c>
      <c r="M19" s="71">
        <v>316</v>
      </c>
      <c r="N19" s="71">
        <v>177</v>
      </c>
      <c r="O19" s="71">
        <v>87</v>
      </c>
      <c r="P19" s="71">
        <v>64</v>
      </c>
      <c r="Q19" s="110">
        <v>367</v>
      </c>
      <c r="R19"/>
      <c r="S19"/>
      <c r="T19"/>
      <c r="U19"/>
    </row>
    <row r="20" spans="1:21" ht="17.25" customHeight="1" x14ac:dyDescent="0.25">
      <c r="A20" s="59" t="s">
        <v>28</v>
      </c>
      <c r="B20" s="57">
        <v>23445</v>
      </c>
      <c r="C20" s="71">
        <v>194</v>
      </c>
      <c r="D20" s="71">
        <v>362</v>
      </c>
      <c r="E20" s="71">
        <v>380</v>
      </c>
      <c r="F20" s="71">
        <v>479</v>
      </c>
      <c r="G20" s="71">
        <v>2689</v>
      </c>
      <c r="H20" s="71">
        <v>5265</v>
      </c>
      <c r="I20" s="71">
        <v>5310</v>
      </c>
      <c r="J20" s="71">
        <v>5007</v>
      </c>
      <c r="K20" s="71">
        <v>2729</v>
      </c>
      <c r="L20" s="71">
        <v>546</v>
      </c>
      <c r="M20" s="71">
        <v>222</v>
      </c>
      <c r="N20" s="71">
        <v>90</v>
      </c>
      <c r="O20" s="71">
        <v>64</v>
      </c>
      <c r="P20" s="71">
        <v>39</v>
      </c>
      <c r="Q20" s="110">
        <v>69</v>
      </c>
      <c r="R20"/>
      <c r="S20"/>
      <c r="T20"/>
      <c r="U20"/>
    </row>
    <row r="21" spans="1:21" ht="17.25" customHeight="1" thickBot="1" x14ac:dyDescent="0.3">
      <c r="A21" s="60" t="s">
        <v>29</v>
      </c>
      <c r="B21" s="42">
        <v>45827</v>
      </c>
      <c r="C21" s="43">
        <v>509</v>
      </c>
      <c r="D21" s="43">
        <v>809</v>
      </c>
      <c r="E21" s="43">
        <v>1011</v>
      </c>
      <c r="F21" s="43">
        <v>1105</v>
      </c>
      <c r="G21" s="43">
        <v>5556</v>
      </c>
      <c r="H21" s="43">
        <v>10010</v>
      </c>
      <c r="I21" s="43">
        <v>9944</v>
      </c>
      <c r="J21" s="43">
        <v>9207</v>
      </c>
      <c r="K21" s="43">
        <v>4845</v>
      </c>
      <c r="L21" s="43">
        <v>1336</v>
      </c>
      <c r="M21" s="43">
        <v>644</v>
      </c>
      <c r="N21" s="43">
        <v>333</v>
      </c>
      <c r="O21" s="43">
        <v>182</v>
      </c>
      <c r="P21" s="43">
        <v>121</v>
      </c>
      <c r="Q21" s="127">
        <v>215</v>
      </c>
      <c r="R21"/>
      <c r="S21"/>
      <c r="T21"/>
      <c r="U21"/>
    </row>
    <row r="22" spans="1:21" x14ac:dyDescent="0.25">
      <c r="C22" s="86"/>
      <c r="R22"/>
      <c r="S22"/>
      <c r="T22"/>
      <c r="U22"/>
    </row>
    <row r="23" spans="1:2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2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21" x14ac:dyDescent="0.25">
      <c r="C25" s="86"/>
    </row>
  </sheetData>
  <mergeCells count="18">
    <mergeCell ref="L5:L6"/>
    <mergeCell ref="B3:B6"/>
    <mergeCell ref="Q5:Q6"/>
    <mergeCell ref="C3:Q4"/>
    <mergeCell ref="A3:A6"/>
    <mergeCell ref="M5:M6"/>
    <mergeCell ref="N5:N6"/>
    <mergeCell ref="O5:O6"/>
    <mergeCell ref="P5:P6"/>
    <mergeCell ref="C5:C6"/>
    <mergeCell ref="G5:G6"/>
    <mergeCell ref="H5:H6"/>
    <mergeCell ref="I5:I6"/>
    <mergeCell ref="D5:D6"/>
    <mergeCell ref="E5:E6"/>
    <mergeCell ref="F5:F6"/>
    <mergeCell ref="J5:J6"/>
    <mergeCell ref="K5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9.28515625" style="107" customWidth="1"/>
    <col min="2" max="11" width="10.85546875" style="107" customWidth="1"/>
    <col min="12" max="16384" width="9.140625" style="107"/>
  </cols>
  <sheetData>
    <row r="1" spans="1:15" ht="17.25" customHeight="1" x14ac:dyDescent="0.25">
      <c r="A1" s="277" t="s">
        <v>242</v>
      </c>
      <c r="B1" s="104"/>
      <c r="C1" s="104"/>
      <c r="D1" s="104"/>
      <c r="E1" s="104"/>
      <c r="F1" s="104"/>
      <c r="G1" s="104"/>
      <c r="H1" s="104"/>
      <c r="I1" s="104"/>
      <c r="K1" s="281"/>
    </row>
    <row r="2" spans="1:15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</row>
    <row r="3" spans="1:15" ht="12.75" customHeight="1" x14ac:dyDescent="0.25">
      <c r="A3" s="548" t="s">
        <v>74</v>
      </c>
      <c r="B3" s="599" t="s">
        <v>152</v>
      </c>
      <c r="C3" s="610" t="s">
        <v>125</v>
      </c>
      <c r="D3" s="595"/>
      <c r="E3" s="595"/>
      <c r="F3" s="595"/>
      <c r="G3" s="595"/>
      <c r="H3" s="595"/>
      <c r="I3" s="595"/>
      <c r="J3" s="595"/>
      <c r="K3" s="494"/>
    </row>
    <row r="4" spans="1:15" ht="12.75" customHeight="1" x14ac:dyDescent="0.25">
      <c r="A4" s="552"/>
      <c r="B4" s="609"/>
      <c r="C4" s="608"/>
      <c r="D4" s="608"/>
      <c r="E4" s="608"/>
      <c r="F4" s="608"/>
      <c r="G4" s="608"/>
      <c r="H4" s="608"/>
      <c r="I4" s="608"/>
      <c r="J4" s="608"/>
      <c r="K4" s="598"/>
    </row>
    <row r="5" spans="1:15" ht="12.75" customHeight="1" x14ac:dyDescent="0.25">
      <c r="A5" s="552"/>
      <c r="B5" s="609"/>
      <c r="C5" s="545" t="s">
        <v>132</v>
      </c>
      <c r="D5" s="524" t="s">
        <v>114</v>
      </c>
      <c r="E5" s="524" t="s">
        <v>115</v>
      </c>
      <c r="F5" s="524" t="s">
        <v>116</v>
      </c>
      <c r="G5" s="524" t="s">
        <v>117</v>
      </c>
      <c r="H5" s="524" t="s">
        <v>118</v>
      </c>
      <c r="I5" s="524" t="s">
        <v>119</v>
      </c>
      <c r="J5" s="524" t="s">
        <v>120</v>
      </c>
      <c r="K5" s="579" t="s">
        <v>133</v>
      </c>
    </row>
    <row r="6" spans="1:15" ht="21" customHeight="1" thickBot="1" x14ac:dyDescent="0.3">
      <c r="A6" s="549"/>
      <c r="B6" s="551"/>
      <c r="C6" s="546"/>
      <c r="D6" s="525"/>
      <c r="E6" s="525"/>
      <c r="F6" s="525"/>
      <c r="G6" s="525"/>
      <c r="H6" s="525"/>
      <c r="I6" s="525"/>
      <c r="J6" s="525"/>
      <c r="K6" s="580"/>
      <c r="M6"/>
      <c r="N6"/>
      <c r="O6"/>
    </row>
    <row r="7" spans="1:15" ht="17.25" customHeight="1" x14ac:dyDescent="0.25">
      <c r="A7" s="96" t="s">
        <v>15</v>
      </c>
      <c r="B7" s="216">
        <v>15750</v>
      </c>
      <c r="C7" s="241">
        <v>299</v>
      </c>
      <c r="D7" s="241">
        <v>399</v>
      </c>
      <c r="E7" s="241">
        <v>595</v>
      </c>
      <c r="F7" s="241">
        <v>686</v>
      </c>
      <c r="G7" s="241">
        <v>790</v>
      </c>
      <c r="H7" s="241">
        <v>701</v>
      </c>
      <c r="I7" s="241">
        <v>648</v>
      </c>
      <c r="J7" s="241">
        <v>611</v>
      </c>
      <c r="K7" s="242">
        <v>11021</v>
      </c>
      <c r="L7"/>
      <c r="M7"/>
      <c r="N7"/>
      <c r="O7"/>
    </row>
    <row r="8" spans="1:15" ht="17.25" customHeight="1" x14ac:dyDescent="0.25">
      <c r="A8" s="59" t="s">
        <v>16</v>
      </c>
      <c r="B8" s="53">
        <v>4321</v>
      </c>
      <c r="C8" s="70">
        <v>112</v>
      </c>
      <c r="D8" s="70">
        <v>158</v>
      </c>
      <c r="E8" s="70">
        <v>217</v>
      </c>
      <c r="F8" s="70">
        <v>202</v>
      </c>
      <c r="G8" s="70">
        <v>214</v>
      </c>
      <c r="H8" s="70">
        <v>191</v>
      </c>
      <c r="I8" s="70">
        <v>195</v>
      </c>
      <c r="J8" s="70">
        <v>131</v>
      </c>
      <c r="K8" s="205">
        <v>2901</v>
      </c>
      <c r="L8"/>
      <c r="M8"/>
      <c r="N8"/>
      <c r="O8"/>
    </row>
    <row r="9" spans="1:15" ht="17.25" customHeight="1" x14ac:dyDescent="0.25">
      <c r="A9" s="59" t="s">
        <v>17</v>
      </c>
      <c r="B9" s="53">
        <v>1838</v>
      </c>
      <c r="C9" s="70">
        <v>29</v>
      </c>
      <c r="D9" s="70">
        <v>68</v>
      </c>
      <c r="E9" s="70">
        <v>68</v>
      </c>
      <c r="F9" s="70">
        <v>117</v>
      </c>
      <c r="G9" s="70">
        <v>100</v>
      </c>
      <c r="H9" s="70">
        <v>61</v>
      </c>
      <c r="I9" s="70">
        <v>61</v>
      </c>
      <c r="J9" s="70">
        <v>71</v>
      </c>
      <c r="K9" s="205">
        <v>1263</v>
      </c>
      <c r="L9"/>
      <c r="M9"/>
      <c r="N9"/>
      <c r="O9"/>
    </row>
    <row r="10" spans="1:15" ht="17.25" customHeight="1" x14ac:dyDescent="0.25">
      <c r="A10" s="59" t="s">
        <v>18</v>
      </c>
      <c r="B10" s="53">
        <v>649</v>
      </c>
      <c r="C10" s="70">
        <v>1</v>
      </c>
      <c r="D10" s="70">
        <v>7</v>
      </c>
      <c r="E10" s="70">
        <v>16</v>
      </c>
      <c r="F10" s="70">
        <v>28</v>
      </c>
      <c r="G10" s="70">
        <v>33</v>
      </c>
      <c r="H10" s="70">
        <v>21</v>
      </c>
      <c r="I10" s="70">
        <v>27</v>
      </c>
      <c r="J10" s="70">
        <v>27</v>
      </c>
      <c r="K10" s="205">
        <v>489</v>
      </c>
      <c r="L10"/>
      <c r="M10"/>
      <c r="N10"/>
      <c r="O10"/>
    </row>
    <row r="11" spans="1:15" ht="17.25" customHeight="1" x14ac:dyDescent="0.25">
      <c r="A11" s="59" t="s">
        <v>19</v>
      </c>
      <c r="B11" s="53">
        <v>791</v>
      </c>
      <c r="C11" s="70">
        <v>6</v>
      </c>
      <c r="D11" s="70">
        <v>17</v>
      </c>
      <c r="E11" s="70">
        <v>30</v>
      </c>
      <c r="F11" s="70">
        <v>36</v>
      </c>
      <c r="G11" s="70">
        <v>52</v>
      </c>
      <c r="H11" s="70">
        <v>33</v>
      </c>
      <c r="I11" s="70">
        <v>37</v>
      </c>
      <c r="J11" s="70">
        <v>34</v>
      </c>
      <c r="K11" s="205">
        <v>546</v>
      </c>
      <c r="L11"/>
      <c r="M11"/>
      <c r="N11"/>
      <c r="O11"/>
    </row>
    <row r="12" spans="1:15" ht="17.25" customHeight="1" x14ac:dyDescent="0.25">
      <c r="A12" s="59" t="s">
        <v>20</v>
      </c>
      <c r="B12" s="53">
        <v>218</v>
      </c>
      <c r="C12" s="70">
        <v>2</v>
      </c>
      <c r="D12" s="70">
        <v>4</v>
      </c>
      <c r="E12" s="70">
        <v>14</v>
      </c>
      <c r="F12" s="70">
        <v>9</v>
      </c>
      <c r="G12" s="70">
        <v>7</v>
      </c>
      <c r="H12" s="70">
        <v>7</v>
      </c>
      <c r="I12" s="70">
        <v>5</v>
      </c>
      <c r="J12" s="70">
        <v>6</v>
      </c>
      <c r="K12" s="205">
        <v>164</v>
      </c>
      <c r="L12"/>
      <c r="M12"/>
      <c r="N12"/>
      <c r="O12"/>
    </row>
    <row r="13" spans="1:15" ht="17.25" customHeight="1" x14ac:dyDescent="0.25">
      <c r="A13" s="59" t="s">
        <v>21</v>
      </c>
      <c r="B13" s="57">
        <v>1128</v>
      </c>
      <c r="C13" s="70">
        <v>11</v>
      </c>
      <c r="D13" s="70">
        <v>23</v>
      </c>
      <c r="E13" s="70">
        <v>39</v>
      </c>
      <c r="F13" s="70">
        <v>54</v>
      </c>
      <c r="G13" s="70">
        <v>50</v>
      </c>
      <c r="H13" s="70">
        <v>65</v>
      </c>
      <c r="I13" s="70">
        <v>58</v>
      </c>
      <c r="J13" s="70">
        <v>65</v>
      </c>
      <c r="K13" s="205">
        <v>763</v>
      </c>
      <c r="L13"/>
      <c r="M13"/>
      <c r="N13"/>
      <c r="O13"/>
    </row>
    <row r="14" spans="1:15" ht="17.25" customHeight="1" x14ac:dyDescent="0.25">
      <c r="A14" s="59" t="s">
        <v>22</v>
      </c>
      <c r="B14" s="57">
        <v>348</v>
      </c>
      <c r="C14" s="70">
        <v>36</v>
      </c>
      <c r="D14" s="70">
        <v>33</v>
      </c>
      <c r="E14" s="70">
        <v>21</v>
      </c>
      <c r="F14" s="70">
        <v>7</v>
      </c>
      <c r="G14" s="70">
        <v>13</v>
      </c>
      <c r="H14" s="70">
        <v>11</v>
      </c>
      <c r="I14" s="70">
        <v>18</v>
      </c>
      <c r="J14" s="70">
        <v>12</v>
      </c>
      <c r="K14" s="205">
        <v>197</v>
      </c>
      <c r="L14"/>
      <c r="M14"/>
      <c r="N14"/>
      <c r="O14"/>
    </row>
    <row r="15" spans="1:15" ht="17.25" customHeight="1" x14ac:dyDescent="0.25">
      <c r="A15" s="59" t="s">
        <v>23</v>
      </c>
      <c r="B15" s="57">
        <v>379</v>
      </c>
      <c r="C15" s="70">
        <v>0</v>
      </c>
      <c r="D15" s="70">
        <v>0</v>
      </c>
      <c r="E15" s="70">
        <v>8</v>
      </c>
      <c r="F15" s="70">
        <v>14</v>
      </c>
      <c r="G15" s="70">
        <v>14</v>
      </c>
      <c r="H15" s="70">
        <v>14</v>
      </c>
      <c r="I15" s="70">
        <v>12</v>
      </c>
      <c r="J15" s="70">
        <v>16</v>
      </c>
      <c r="K15" s="205">
        <v>301</v>
      </c>
      <c r="L15"/>
      <c r="M15"/>
      <c r="N15"/>
      <c r="O15"/>
    </row>
    <row r="16" spans="1:15" ht="17.25" customHeight="1" x14ac:dyDescent="0.25">
      <c r="A16" s="59" t="s">
        <v>24</v>
      </c>
      <c r="B16" s="57">
        <v>932</v>
      </c>
      <c r="C16" s="70">
        <v>8</v>
      </c>
      <c r="D16" s="70">
        <v>23</v>
      </c>
      <c r="E16" s="70">
        <v>42</v>
      </c>
      <c r="F16" s="70">
        <v>28</v>
      </c>
      <c r="G16" s="70">
        <v>54</v>
      </c>
      <c r="H16" s="70">
        <v>59</v>
      </c>
      <c r="I16" s="70">
        <v>33</v>
      </c>
      <c r="J16" s="70">
        <v>40</v>
      </c>
      <c r="K16" s="205">
        <v>645</v>
      </c>
      <c r="L16"/>
      <c r="M16"/>
      <c r="N16"/>
      <c r="O16"/>
    </row>
    <row r="17" spans="1:15" ht="17.25" customHeight="1" x14ac:dyDescent="0.25">
      <c r="A17" s="59" t="s">
        <v>25</v>
      </c>
      <c r="B17" s="57">
        <v>1511</v>
      </c>
      <c r="C17" s="70">
        <v>2</v>
      </c>
      <c r="D17" s="70">
        <v>5</v>
      </c>
      <c r="E17" s="70">
        <v>26</v>
      </c>
      <c r="F17" s="70">
        <v>37</v>
      </c>
      <c r="G17" s="70">
        <v>55</v>
      </c>
      <c r="H17" s="70">
        <v>50</v>
      </c>
      <c r="I17" s="70">
        <v>41</v>
      </c>
      <c r="J17" s="70">
        <v>54</v>
      </c>
      <c r="K17" s="205">
        <v>1241</v>
      </c>
      <c r="L17"/>
      <c r="M17"/>
      <c r="N17"/>
      <c r="O17"/>
    </row>
    <row r="18" spans="1:15" ht="17.25" customHeight="1" x14ac:dyDescent="0.25">
      <c r="A18" s="59" t="s">
        <v>26</v>
      </c>
      <c r="B18" s="57">
        <v>864</v>
      </c>
      <c r="C18" s="71">
        <v>9</v>
      </c>
      <c r="D18" s="71">
        <v>13</v>
      </c>
      <c r="E18" s="71">
        <v>22</v>
      </c>
      <c r="F18" s="71">
        <v>41</v>
      </c>
      <c r="G18" s="71">
        <v>68</v>
      </c>
      <c r="H18" s="71">
        <v>43</v>
      </c>
      <c r="I18" s="71">
        <v>51</v>
      </c>
      <c r="J18" s="71">
        <v>45</v>
      </c>
      <c r="K18" s="110">
        <v>572</v>
      </c>
      <c r="L18"/>
      <c r="M18"/>
      <c r="N18"/>
      <c r="O18"/>
    </row>
    <row r="19" spans="1:15" ht="17.25" customHeight="1" x14ac:dyDescent="0.25">
      <c r="A19" s="59" t="s">
        <v>27</v>
      </c>
      <c r="B19" s="57">
        <v>688</v>
      </c>
      <c r="C19" s="71">
        <v>4</v>
      </c>
      <c r="D19" s="71">
        <v>13</v>
      </c>
      <c r="E19" s="71">
        <v>23</v>
      </c>
      <c r="F19" s="71">
        <v>27</v>
      </c>
      <c r="G19" s="71">
        <v>35</v>
      </c>
      <c r="H19" s="71">
        <v>32</v>
      </c>
      <c r="I19" s="71">
        <v>40</v>
      </c>
      <c r="J19" s="71">
        <v>29</v>
      </c>
      <c r="K19" s="110">
        <v>485</v>
      </c>
      <c r="L19"/>
      <c r="M19"/>
      <c r="N19"/>
      <c r="O19"/>
    </row>
    <row r="20" spans="1:15" ht="17.25" customHeight="1" x14ac:dyDescent="0.25">
      <c r="A20" s="59" t="s">
        <v>28</v>
      </c>
      <c r="B20" s="57">
        <v>724</v>
      </c>
      <c r="C20" s="71">
        <v>75</v>
      </c>
      <c r="D20" s="71">
        <v>18</v>
      </c>
      <c r="E20" s="71">
        <v>33</v>
      </c>
      <c r="F20" s="71">
        <v>30</v>
      </c>
      <c r="G20" s="71">
        <v>23</v>
      </c>
      <c r="H20" s="71">
        <v>40</v>
      </c>
      <c r="I20" s="71">
        <v>32</v>
      </c>
      <c r="J20" s="71">
        <v>26</v>
      </c>
      <c r="K20" s="110">
        <v>447</v>
      </c>
      <c r="L20"/>
      <c r="M20"/>
      <c r="N20"/>
      <c r="O20"/>
    </row>
    <row r="21" spans="1:15" ht="17.25" customHeight="1" thickBot="1" x14ac:dyDescent="0.3">
      <c r="A21" s="60" t="s">
        <v>29</v>
      </c>
      <c r="B21" s="42">
        <v>1359</v>
      </c>
      <c r="C21" s="43">
        <v>4</v>
      </c>
      <c r="D21" s="43">
        <v>17</v>
      </c>
      <c r="E21" s="43">
        <v>36</v>
      </c>
      <c r="F21" s="43">
        <v>56</v>
      </c>
      <c r="G21" s="43">
        <v>72</v>
      </c>
      <c r="H21" s="43">
        <v>74</v>
      </c>
      <c r="I21" s="43">
        <v>38</v>
      </c>
      <c r="J21" s="43">
        <v>55</v>
      </c>
      <c r="K21" s="127">
        <v>1007</v>
      </c>
      <c r="L21"/>
      <c r="M21"/>
      <c r="N21"/>
      <c r="O21"/>
    </row>
    <row r="22" spans="1:15" ht="17.25" customHeight="1" x14ac:dyDescent="0.25">
      <c r="A22" s="486" t="s">
        <v>141</v>
      </c>
      <c r="C22" s="86"/>
      <c r="L22"/>
      <c r="M22"/>
      <c r="N22"/>
      <c r="O22"/>
    </row>
    <row r="24" spans="1:15" x14ac:dyDescent="0.25">
      <c r="B24"/>
      <c r="C24"/>
      <c r="D24"/>
      <c r="E24"/>
      <c r="F24"/>
      <c r="G24"/>
      <c r="H24"/>
      <c r="I24"/>
      <c r="J24"/>
      <c r="K24"/>
      <c r="L24"/>
    </row>
  </sheetData>
  <mergeCells count="12">
    <mergeCell ref="A3:A6"/>
    <mergeCell ref="B3:B6"/>
    <mergeCell ref="C3:K4"/>
    <mergeCell ref="C5:C6"/>
    <mergeCell ref="J5:J6"/>
    <mergeCell ref="K5:K6"/>
    <mergeCell ref="D5:D6"/>
    <mergeCell ref="E5:E6"/>
    <mergeCell ref="F5:F6"/>
    <mergeCell ref="G5:G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AD3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4.28515625" style="107" customWidth="1"/>
    <col min="2" max="2" width="5.5703125" style="107" customWidth="1"/>
    <col min="3" max="3" width="6.85546875" style="107" customWidth="1"/>
    <col min="4" max="4" width="6.42578125" style="107" customWidth="1"/>
    <col min="5" max="5" width="6.85546875" style="107" customWidth="1"/>
    <col min="6" max="6" width="6.42578125" style="107" customWidth="1"/>
    <col min="7" max="7" width="6.85546875" style="107" customWidth="1"/>
    <col min="8" max="8" width="6.42578125" style="107" customWidth="1"/>
    <col min="9" max="9" width="6.85546875" style="107" customWidth="1"/>
    <col min="10" max="10" width="6.42578125" style="107" customWidth="1"/>
    <col min="11" max="11" width="6.85546875" style="107" customWidth="1"/>
    <col min="12" max="12" width="6.42578125" style="107" customWidth="1"/>
    <col min="13" max="13" width="6.85546875" style="107" customWidth="1"/>
    <col min="14" max="14" width="6.42578125" style="107" customWidth="1"/>
    <col min="15" max="15" width="6.85546875" style="107" customWidth="1"/>
    <col min="16" max="16" width="6.42578125" style="107" customWidth="1"/>
    <col min="17" max="17" width="6.85546875" style="107" customWidth="1"/>
    <col min="18" max="18" width="6.42578125" style="107" customWidth="1"/>
    <col min="19" max="16384" width="9.140625" style="107"/>
  </cols>
  <sheetData>
    <row r="1" spans="1:30" s="104" customFormat="1" ht="17.25" customHeight="1" x14ac:dyDescent="0.2">
      <c r="A1" s="130" t="s">
        <v>243</v>
      </c>
      <c r="B1" s="130"/>
      <c r="O1" s="281"/>
    </row>
    <row r="2" spans="1:30" s="105" customFormat="1" ht="17.25" customHeight="1" thickBot="1" x14ac:dyDescent="0.3">
      <c r="A2" s="188" t="s">
        <v>77</v>
      </c>
    </row>
    <row r="3" spans="1:30" ht="17.25" customHeight="1" x14ac:dyDescent="0.25">
      <c r="A3" s="493" t="s">
        <v>81</v>
      </c>
      <c r="B3" s="494"/>
      <c r="C3" s="559" t="s">
        <v>90</v>
      </c>
      <c r="D3" s="561"/>
      <c r="E3" s="559" t="s">
        <v>161</v>
      </c>
      <c r="F3" s="560"/>
      <c r="G3" s="560"/>
      <c r="H3" s="561"/>
      <c r="I3" s="559" t="s">
        <v>162</v>
      </c>
      <c r="J3" s="560"/>
      <c r="K3" s="560"/>
      <c r="L3" s="560"/>
      <c r="M3" s="560"/>
      <c r="N3" s="560"/>
      <c r="O3" s="560"/>
      <c r="P3" s="560"/>
      <c r="Q3" s="560"/>
      <c r="R3" s="561"/>
    </row>
    <row r="4" spans="1:30" ht="17.25" customHeight="1" x14ac:dyDescent="0.25">
      <c r="A4" s="495"/>
      <c r="B4" s="496"/>
      <c r="C4" s="562"/>
      <c r="D4" s="504"/>
      <c r="E4" s="566" t="s">
        <v>2</v>
      </c>
      <c r="F4" s="505"/>
      <c r="G4" s="554" t="s">
        <v>87</v>
      </c>
      <c r="H4" s="555"/>
      <c r="I4" s="578" t="s">
        <v>2</v>
      </c>
      <c r="J4" s="564"/>
      <c r="K4" s="558" t="s">
        <v>52</v>
      </c>
      <c r="L4" s="505"/>
      <c r="M4" s="505"/>
      <c r="N4" s="505"/>
      <c r="O4" s="505"/>
      <c r="P4" s="505"/>
      <c r="Q4" s="505"/>
      <c r="R4" s="504"/>
    </row>
    <row r="5" spans="1:30" ht="22.5" customHeight="1" x14ac:dyDescent="0.25">
      <c r="A5" s="495"/>
      <c r="B5" s="496"/>
      <c r="C5" s="562"/>
      <c r="D5" s="504"/>
      <c r="E5" s="562"/>
      <c r="F5" s="567"/>
      <c r="G5" s="556"/>
      <c r="H5" s="519"/>
      <c r="I5" s="517"/>
      <c r="J5" s="565"/>
      <c r="K5" s="558" t="s">
        <v>84</v>
      </c>
      <c r="L5" s="505"/>
      <c r="M5" s="558" t="s">
        <v>83</v>
      </c>
      <c r="N5" s="505"/>
      <c r="O5" s="558" t="s">
        <v>85</v>
      </c>
      <c r="P5" s="505"/>
      <c r="Q5" s="558" t="s">
        <v>86</v>
      </c>
      <c r="R5" s="504"/>
    </row>
    <row r="6" spans="1:30" ht="17.25" customHeight="1" thickBot="1" x14ac:dyDescent="0.3">
      <c r="A6" s="497"/>
      <c r="B6" s="498"/>
      <c r="C6" s="328" t="s">
        <v>51</v>
      </c>
      <c r="D6" s="335" t="s">
        <v>53</v>
      </c>
      <c r="E6" s="328" t="s">
        <v>51</v>
      </c>
      <c r="F6" s="330" t="s">
        <v>56</v>
      </c>
      <c r="G6" s="331" t="s">
        <v>51</v>
      </c>
      <c r="H6" s="332" t="s">
        <v>56</v>
      </c>
      <c r="I6" s="328" t="s">
        <v>51</v>
      </c>
      <c r="J6" s="334" t="s">
        <v>56</v>
      </c>
      <c r="K6" s="331" t="s">
        <v>51</v>
      </c>
      <c r="L6" s="334" t="s">
        <v>56</v>
      </c>
      <c r="M6" s="331" t="s">
        <v>51</v>
      </c>
      <c r="N6" s="334" t="s">
        <v>56</v>
      </c>
      <c r="O6" s="331" t="s">
        <v>51</v>
      </c>
      <c r="P6" s="334" t="s">
        <v>56</v>
      </c>
      <c r="Q6" s="331" t="s">
        <v>51</v>
      </c>
      <c r="R6" s="332" t="s">
        <v>56</v>
      </c>
    </row>
    <row r="7" spans="1:30" s="13" customFormat="1" ht="17.25" customHeight="1" x14ac:dyDescent="0.25">
      <c r="A7" s="499" t="s">
        <v>5</v>
      </c>
      <c r="B7" s="500"/>
      <c r="C7" s="394">
        <v>7900</v>
      </c>
      <c r="D7" s="396">
        <v>1.4201991874303384E-2</v>
      </c>
      <c r="E7" s="394">
        <v>1914</v>
      </c>
      <c r="F7" s="90">
        <v>0.24227848101265823</v>
      </c>
      <c r="G7" s="377">
        <v>1373</v>
      </c>
      <c r="H7" s="146">
        <v>0.17379746835443038</v>
      </c>
      <c r="I7" s="394">
        <v>5986</v>
      </c>
      <c r="J7" s="145">
        <v>0.75772151898734175</v>
      </c>
      <c r="K7" s="377">
        <v>1785</v>
      </c>
      <c r="L7" s="145">
        <v>0.22594936708860761</v>
      </c>
      <c r="M7" s="377">
        <v>2168</v>
      </c>
      <c r="N7" s="145">
        <v>0.27443037974683543</v>
      </c>
      <c r="O7" s="377">
        <v>753</v>
      </c>
      <c r="P7" s="145">
        <v>9.5316455696202534E-2</v>
      </c>
      <c r="Q7" s="377">
        <v>1280</v>
      </c>
      <c r="R7" s="146">
        <v>0.16202531645569621</v>
      </c>
      <c r="S7"/>
      <c r="T7"/>
      <c r="U7"/>
      <c r="V7"/>
      <c r="W7"/>
      <c r="X7"/>
      <c r="Y7"/>
      <c r="Z7"/>
      <c r="AA7"/>
      <c r="AB7"/>
      <c r="AC7"/>
      <c r="AD7"/>
    </row>
    <row r="8" spans="1:30" s="13" customFormat="1" ht="17.25" customHeight="1" x14ac:dyDescent="0.25">
      <c r="A8" s="499" t="s">
        <v>6</v>
      </c>
      <c r="B8" s="500"/>
      <c r="C8" s="394">
        <v>8458</v>
      </c>
      <c r="D8" s="396">
        <v>1.5871109626621731E-2</v>
      </c>
      <c r="E8" s="394">
        <v>2061</v>
      </c>
      <c r="F8" s="90">
        <v>0.24367462757152991</v>
      </c>
      <c r="G8" s="377">
        <v>1540</v>
      </c>
      <c r="H8" s="146">
        <v>0.18207614093166233</v>
      </c>
      <c r="I8" s="394">
        <v>6397</v>
      </c>
      <c r="J8" s="145">
        <v>0.75632537242847009</v>
      </c>
      <c r="K8" s="377">
        <v>2001</v>
      </c>
      <c r="L8" s="145">
        <v>0.23658075195081579</v>
      </c>
      <c r="M8" s="377">
        <v>2298</v>
      </c>
      <c r="N8" s="145">
        <v>0.27169543627335069</v>
      </c>
      <c r="O8" s="377">
        <v>746</v>
      </c>
      <c r="P8" s="145">
        <v>8.8200520217545514E-2</v>
      </c>
      <c r="Q8" s="377">
        <v>1352</v>
      </c>
      <c r="R8" s="146">
        <v>0.15984866398675809</v>
      </c>
      <c r="S8"/>
      <c r="T8"/>
      <c r="U8"/>
      <c r="V8"/>
      <c r="W8"/>
      <c r="X8"/>
      <c r="Y8"/>
      <c r="Z8"/>
      <c r="AA8"/>
      <c r="AB8"/>
      <c r="AC8"/>
      <c r="AD8"/>
    </row>
    <row r="9" spans="1:30" s="13" customFormat="1" ht="17.25" customHeight="1" x14ac:dyDescent="0.25">
      <c r="A9" s="499" t="s">
        <v>7</v>
      </c>
      <c r="B9" s="500"/>
      <c r="C9" s="394">
        <v>8852</v>
      </c>
      <c r="D9" s="396">
        <v>1.7660907385978215E-2</v>
      </c>
      <c r="E9" s="394">
        <v>2004</v>
      </c>
      <c r="F9" s="90">
        <v>0.2263895164934478</v>
      </c>
      <c r="G9" s="377">
        <v>1530</v>
      </c>
      <c r="H9" s="146">
        <v>0.17284229552643471</v>
      </c>
      <c r="I9" s="394">
        <v>6848</v>
      </c>
      <c r="J9" s="145">
        <v>0.77361048350655215</v>
      </c>
      <c r="K9" s="377">
        <v>2139</v>
      </c>
      <c r="L9" s="145">
        <v>0.24164030727519203</v>
      </c>
      <c r="M9" s="377">
        <v>2344</v>
      </c>
      <c r="N9" s="145">
        <v>0.26479891549932216</v>
      </c>
      <c r="O9" s="377">
        <v>900</v>
      </c>
      <c r="P9" s="145">
        <v>0.10167193854496159</v>
      </c>
      <c r="Q9" s="377">
        <v>1465</v>
      </c>
      <c r="R9" s="146">
        <v>0.16549932218707636</v>
      </c>
      <c r="S9"/>
      <c r="T9"/>
      <c r="U9"/>
      <c r="V9"/>
      <c r="W9"/>
      <c r="X9"/>
      <c r="Y9"/>
      <c r="Z9"/>
      <c r="AA9"/>
      <c r="AB9"/>
      <c r="AC9"/>
      <c r="AD9"/>
    </row>
    <row r="10" spans="1:30" s="13" customFormat="1" ht="17.25" customHeight="1" x14ac:dyDescent="0.25">
      <c r="A10" s="499" t="s">
        <v>8</v>
      </c>
      <c r="B10" s="500"/>
      <c r="C10" s="394">
        <v>9024</v>
      </c>
      <c r="D10" s="396">
        <v>1.9169247632521445E-2</v>
      </c>
      <c r="E10" s="394">
        <v>2041</v>
      </c>
      <c r="F10" s="90">
        <v>0.22617464539007093</v>
      </c>
      <c r="G10" s="377">
        <v>1574</v>
      </c>
      <c r="H10" s="146">
        <v>0.17442375886524822</v>
      </c>
      <c r="I10" s="394">
        <v>6983</v>
      </c>
      <c r="J10" s="145">
        <v>0.77382535460992907</v>
      </c>
      <c r="K10" s="377">
        <v>2171</v>
      </c>
      <c r="L10" s="145">
        <v>0.24058067375886524</v>
      </c>
      <c r="M10" s="377">
        <v>2309</v>
      </c>
      <c r="N10" s="145">
        <v>0.25587322695035464</v>
      </c>
      <c r="O10" s="377">
        <v>1014</v>
      </c>
      <c r="P10" s="145">
        <v>0.11236702127659574</v>
      </c>
      <c r="Q10" s="377">
        <v>1489</v>
      </c>
      <c r="R10" s="146">
        <v>0.16500443262411346</v>
      </c>
      <c r="S10"/>
      <c r="T10"/>
      <c r="U10"/>
      <c r="V10"/>
      <c r="W10"/>
      <c r="X10"/>
      <c r="Y10"/>
      <c r="Z10"/>
      <c r="AA10"/>
      <c r="AB10"/>
      <c r="AC10"/>
      <c r="AD10"/>
    </row>
    <row r="11" spans="1:30" s="13" customFormat="1" ht="17.25" customHeight="1" x14ac:dyDescent="0.25">
      <c r="A11" s="499" t="s">
        <v>9</v>
      </c>
      <c r="B11" s="500"/>
      <c r="C11" s="394">
        <v>9147</v>
      </c>
      <c r="D11" s="396">
        <v>2.0381379347225441E-2</v>
      </c>
      <c r="E11" s="394">
        <v>2212</v>
      </c>
      <c r="F11" s="90">
        <v>0.24182792172296927</v>
      </c>
      <c r="G11" s="377">
        <v>1652</v>
      </c>
      <c r="H11" s="146">
        <v>0.18060566305892642</v>
      </c>
      <c r="I11" s="394">
        <v>6935</v>
      </c>
      <c r="J11" s="145">
        <v>0.7581720782770307</v>
      </c>
      <c r="K11" s="377">
        <v>2201</v>
      </c>
      <c r="L11" s="145">
        <v>0.24062534164206845</v>
      </c>
      <c r="M11" s="377">
        <v>2234</v>
      </c>
      <c r="N11" s="145">
        <v>0.24423308188477097</v>
      </c>
      <c r="O11" s="377">
        <v>1038</v>
      </c>
      <c r="P11" s="145">
        <v>0.11347982945227944</v>
      </c>
      <c r="Q11" s="377">
        <v>1462</v>
      </c>
      <c r="R11" s="146">
        <v>0.15983382529791187</v>
      </c>
      <c r="S11"/>
      <c r="T11"/>
      <c r="U11"/>
      <c r="V11"/>
      <c r="W11"/>
      <c r="X11"/>
      <c r="Y11"/>
      <c r="Z11"/>
      <c r="AA11"/>
      <c r="AB11"/>
      <c r="AC11"/>
      <c r="AD11"/>
    </row>
    <row r="12" spans="1:30" s="13" customFormat="1" ht="17.25" customHeight="1" x14ac:dyDescent="0.25">
      <c r="A12" s="499" t="s">
        <v>10</v>
      </c>
      <c r="B12" s="500"/>
      <c r="C12" s="394">
        <v>8837</v>
      </c>
      <c r="D12" s="396">
        <v>2.0289662076217678E-2</v>
      </c>
      <c r="E12" s="394">
        <v>2263</v>
      </c>
      <c r="F12" s="90">
        <v>0.25608238089849494</v>
      </c>
      <c r="G12" s="377">
        <v>1691</v>
      </c>
      <c r="H12" s="146">
        <v>0.19135453208102296</v>
      </c>
      <c r="I12" s="394">
        <v>6574</v>
      </c>
      <c r="J12" s="145">
        <v>0.743917619101505</v>
      </c>
      <c r="K12" s="377">
        <v>2126</v>
      </c>
      <c r="L12" s="145">
        <v>0.2405793821432613</v>
      </c>
      <c r="M12" s="377">
        <v>1994</v>
      </c>
      <c r="N12" s="145">
        <v>0.2256421862623062</v>
      </c>
      <c r="O12" s="377">
        <v>1025</v>
      </c>
      <c r="P12" s="145">
        <v>0.11598958922711328</v>
      </c>
      <c r="Q12" s="377">
        <v>1429</v>
      </c>
      <c r="R12" s="146">
        <v>0.16170646146882425</v>
      </c>
      <c r="S12"/>
      <c r="T12"/>
      <c r="U12"/>
      <c r="V12"/>
      <c r="W12"/>
      <c r="X12"/>
      <c r="Y12"/>
      <c r="Z12"/>
      <c r="AA12"/>
      <c r="AB12"/>
      <c r="AC12"/>
      <c r="AD12"/>
    </row>
    <row r="13" spans="1:30" s="13" customFormat="1" ht="17.25" customHeight="1" x14ac:dyDescent="0.25">
      <c r="A13" s="499" t="s">
        <v>11</v>
      </c>
      <c r="B13" s="500"/>
      <c r="C13" s="394">
        <v>8763</v>
      </c>
      <c r="D13" s="396">
        <v>2.0517106954463401E-2</v>
      </c>
      <c r="E13" s="394">
        <v>2317</v>
      </c>
      <c r="F13" s="90">
        <v>0.2644071664954924</v>
      </c>
      <c r="G13" s="377">
        <v>1702</v>
      </c>
      <c r="H13" s="146">
        <v>0.1942257217847769</v>
      </c>
      <c r="I13" s="394">
        <v>6446</v>
      </c>
      <c r="J13" s="145">
        <v>0.73559283350450755</v>
      </c>
      <c r="K13" s="377">
        <v>2301</v>
      </c>
      <c r="L13" s="145">
        <v>0.26258130777131117</v>
      </c>
      <c r="M13" s="377">
        <v>1799</v>
      </c>
      <c r="N13" s="145">
        <v>0.20529499030012552</v>
      </c>
      <c r="O13" s="377">
        <v>1016</v>
      </c>
      <c r="P13" s="145">
        <v>0.11594202898550725</v>
      </c>
      <c r="Q13" s="377">
        <v>1330</v>
      </c>
      <c r="R13" s="146">
        <v>0.15177450644756363</v>
      </c>
      <c r="S13"/>
      <c r="T13"/>
      <c r="U13"/>
      <c r="V13"/>
      <c r="W13"/>
      <c r="X13"/>
      <c r="Y13"/>
      <c r="Z13"/>
      <c r="AA13"/>
      <c r="AB13"/>
      <c r="AC13"/>
      <c r="AD13"/>
    </row>
    <row r="14" spans="1:30" s="13" customFormat="1" ht="17.25" customHeight="1" x14ac:dyDescent="0.25">
      <c r="A14" s="499" t="s">
        <v>12</v>
      </c>
      <c r="B14" s="500"/>
      <c r="C14" s="394">
        <v>9063</v>
      </c>
      <c r="D14" s="396">
        <v>2.1332285117771254E-2</v>
      </c>
      <c r="E14" s="394">
        <v>2421</v>
      </c>
      <c r="F14" s="90">
        <v>0.26713008937437932</v>
      </c>
      <c r="G14" s="377">
        <v>1775</v>
      </c>
      <c r="H14" s="146">
        <v>0.19585126337857223</v>
      </c>
      <c r="I14" s="394">
        <v>6642</v>
      </c>
      <c r="J14" s="145">
        <v>0.73286991062562068</v>
      </c>
      <c r="K14" s="377">
        <v>2596</v>
      </c>
      <c r="L14" s="145">
        <v>0.28643936886240762</v>
      </c>
      <c r="M14" s="377">
        <v>1732</v>
      </c>
      <c r="N14" s="145">
        <v>0.19110669756151386</v>
      </c>
      <c r="O14" s="377">
        <v>1019</v>
      </c>
      <c r="P14" s="145">
        <v>0.1124351759902902</v>
      </c>
      <c r="Q14" s="377">
        <v>1295</v>
      </c>
      <c r="R14" s="146">
        <v>0.14288866821140903</v>
      </c>
      <c r="S14"/>
      <c r="T14"/>
      <c r="U14"/>
      <c r="V14"/>
      <c r="W14"/>
      <c r="X14"/>
      <c r="Y14"/>
      <c r="Z14"/>
      <c r="AA14"/>
      <c r="AB14"/>
      <c r="AC14"/>
      <c r="AD14"/>
    </row>
    <row r="15" spans="1:30" s="13" customFormat="1" ht="17.25" customHeight="1" x14ac:dyDescent="0.25">
      <c r="A15" s="499" t="s">
        <v>47</v>
      </c>
      <c r="B15" s="500"/>
      <c r="C15" s="394">
        <v>9195</v>
      </c>
      <c r="D15" s="396">
        <v>2.1813135326841187E-2</v>
      </c>
      <c r="E15" s="394">
        <v>2543</v>
      </c>
      <c r="F15" s="90">
        <v>0.27656334964654705</v>
      </c>
      <c r="G15" s="377">
        <v>1848</v>
      </c>
      <c r="H15" s="146">
        <v>0.20097879282218598</v>
      </c>
      <c r="I15" s="394">
        <v>6652</v>
      </c>
      <c r="J15" s="145">
        <v>0.72343665035345295</v>
      </c>
      <c r="K15" s="377">
        <v>2709</v>
      </c>
      <c r="L15" s="145">
        <v>0.29461663947797717</v>
      </c>
      <c r="M15" s="377">
        <v>1678</v>
      </c>
      <c r="N15" s="145">
        <v>0.18249048395867321</v>
      </c>
      <c r="O15" s="377">
        <v>1019</v>
      </c>
      <c r="P15" s="145">
        <v>0.11082109842305601</v>
      </c>
      <c r="Q15" s="377">
        <v>1246</v>
      </c>
      <c r="R15" s="146">
        <v>0.13550842849374661</v>
      </c>
      <c r="S15"/>
      <c r="T15"/>
      <c r="U15"/>
      <c r="V15"/>
      <c r="W15"/>
      <c r="X15"/>
      <c r="Y15"/>
      <c r="Z15"/>
      <c r="AA15"/>
      <c r="AB15"/>
      <c r="AC15"/>
      <c r="AD15"/>
    </row>
    <row r="16" spans="1:30" s="13" customFormat="1" ht="17.25" customHeight="1" x14ac:dyDescent="0.25">
      <c r="A16" s="499" t="s">
        <v>73</v>
      </c>
      <c r="B16" s="500"/>
      <c r="C16" s="394">
        <v>9305</v>
      </c>
      <c r="D16" s="396">
        <v>2.2111906923248752E-2</v>
      </c>
      <c r="E16" s="394">
        <v>2537</v>
      </c>
      <c r="F16" s="90">
        <v>0.27264911337990327</v>
      </c>
      <c r="G16" s="377">
        <v>1825</v>
      </c>
      <c r="H16" s="146">
        <v>0.19613111230521224</v>
      </c>
      <c r="I16" s="394">
        <v>6768</v>
      </c>
      <c r="J16" s="145">
        <v>0.72735088662009673</v>
      </c>
      <c r="K16" s="377">
        <v>2795</v>
      </c>
      <c r="L16" s="145">
        <v>0.30037614185921546</v>
      </c>
      <c r="M16" s="377">
        <v>1663</v>
      </c>
      <c r="N16" s="145">
        <v>0.17872111767866738</v>
      </c>
      <c r="O16" s="377">
        <v>1029</v>
      </c>
      <c r="P16" s="145">
        <v>0.11058570660934981</v>
      </c>
      <c r="Q16" s="377">
        <v>1281</v>
      </c>
      <c r="R16" s="146">
        <v>0.13766792047286405</v>
      </c>
      <c r="S16"/>
      <c r="T16"/>
      <c r="U16"/>
      <c r="V16"/>
      <c r="W16"/>
      <c r="X16"/>
      <c r="Y16"/>
      <c r="Z16"/>
      <c r="AA16"/>
      <c r="AB16"/>
      <c r="AC16"/>
      <c r="AD16"/>
    </row>
    <row r="17" spans="1:30" s="13" customFormat="1" ht="17.25" customHeight="1" thickBot="1" x14ac:dyDescent="0.3">
      <c r="A17" s="499" t="s">
        <v>167</v>
      </c>
      <c r="B17" s="500"/>
      <c r="C17" s="89">
        <v>9496</v>
      </c>
      <c r="D17" s="183">
        <v>2.2405685419080223E-2</v>
      </c>
      <c r="E17" s="89">
        <v>2546</v>
      </c>
      <c r="F17" s="155">
        <v>0.26811288963774221</v>
      </c>
      <c r="G17" s="27">
        <v>1806</v>
      </c>
      <c r="H17" s="183">
        <v>0.19018534119629318</v>
      </c>
      <c r="I17" s="89">
        <v>6950</v>
      </c>
      <c r="J17" s="155">
        <v>0.73188711036225784</v>
      </c>
      <c r="K17" s="27">
        <v>2909</v>
      </c>
      <c r="L17" s="155">
        <v>0.30633951137320975</v>
      </c>
      <c r="M17" s="27">
        <v>1690</v>
      </c>
      <c r="N17" s="155">
        <v>0.17796967144060657</v>
      </c>
      <c r="O17" s="27">
        <v>1059</v>
      </c>
      <c r="P17" s="155">
        <v>0.11152064026958719</v>
      </c>
      <c r="Q17" s="27">
        <v>1292</v>
      </c>
      <c r="R17" s="183">
        <v>0.13605728727885424</v>
      </c>
      <c r="S17"/>
      <c r="T17"/>
      <c r="U17"/>
      <c r="V17"/>
      <c r="W17"/>
      <c r="X17"/>
      <c r="Y17"/>
      <c r="Z17"/>
      <c r="AA17"/>
      <c r="AB17"/>
      <c r="AC17"/>
      <c r="AD17"/>
    </row>
    <row r="18" spans="1:30" s="13" customFormat="1" ht="17.25" customHeight="1" x14ac:dyDescent="0.25">
      <c r="A18" s="489" t="s">
        <v>260</v>
      </c>
      <c r="B18" s="290" t="s">
        <v>75</v>
      </c>
      <c r="C18" s="291">
        <f>C17-C16</f>
        <v>191</v>
      </c>
      <c r="D18" s="319" t="s">
        <v>41</v>
      </c>
      <c r="E18" s="291">
        <f t="shared" ref="E18" si="0">E17-E16</f>
        <v>9</v>
      </c>
      <c r="F18" s="318" t="s">
        <v>41</v>
      </c>
      <c r="G18" s="292">
        <f t="shared" ref="G18" si="1">G17-G16</f>
        <v>-19</v>
      </c>
      <c r="H18" s="319" t="s">
        <v>41</v>
      </c>
      <c r="I18" s="291">
        <f t="shared" ref="I18" si="2">I17-I16</f>
        <v>182</v>
      </c>
      <c r="J18" s="318" t="s">
        <v>41</v>
      </c>
      <c r="K18" s="292">
        <f t="shared" ref="K18" si="3">K17-K16</f>
        <v>114</v>
      </c>
      <c r="L18" s="318" t="s">
        <v>41</v>
      </c>
      <c r="M18" s="292">
        <f t="shared" ref="M18" si="4">M17-M16</f>
        <v>27</v>
      </c>
      <c r="N18" s="318" t="s">
        <v>41</v>
      </c>
      <c r="O18" s="292">
        <f>O17-O16</f>
        <v>30</v>
      </c>
      <c r="P18" s="318" t="s">
        <v>41</v>
      </c>
      <c r="Q18" s="292">
        <f>Q17-Q16</f>
        <v>11</v>
      </c>
      <c r="R18" s="319" t="s">
        <v>41</v>
      </c>
      <c r="S18"/>
      <c r="T18"/>
      <c r="U18"/>
      <c r="V18"/>
      <c r="W18"/>
      <c r="X18"/>
      <c r="Y18"/>
      <c r="Z18"/>
      <c r="AA18"/>
      <c r="AB18"/>
      <c r="AC18"/>
      <c r="AD18"/>
    </row>
    <row r="19" spans="1:30" s="13" customFormat="1" ht="17.25" customHeight="1" x14ac:dyDescent="0.25">
      <c r="A19" s="490"/>
      <c r="B19" s="294" t="s">
        <v>76</v>
      </c>
      <c r="C19" s="295">
        <f>C17/C16-1</f>
        <v>2.0526598602901736E-2</v>
      </c>
      <c r="D19" s="325" t="s">
        <v>41</v>
      </c>
      <c r="E19" s="295">
        <f t="shared" ref="E19" si="5">E17/E16-1</f>
        <v>3.5474970437525677E-3</v>
      </c>
      <c r="F19" s="324" t="s">
        <v>41</v>
      </c>
      <c r="G19" s="296">
        <f t="shared" ref="G19" si="6">G17/G16-1</f>
        <v>-1.0410958904109591E-2</v>
      </c>
      <c r="H19" s="325" t="s">
        <v>41</v>
      </c>
      <c r="I19" s="295">
        <f t="shared" ref="I19" si="7">I17/I16-1</f>
        <v>2.6891252955082656E-2</v>
      </c>
      <c r="J19" s="324" t="s">
        <v>41</v>
      </c>
      <c r="K19" s="296">
        <f t="shared" ref="K19" si="8">K17/K16-1</f>
        <v>4.0787119856887211E-2</v>
      </c>
      <c r="L19" s="324" t="s">
        <v>41</v>
      </c>
      <c r="M19" s="296">
        <f t="shared" ref="M19" si="9">M17/M16-1</f>
        <v>1.6235718580877911E-2</v>
      </c>
      <c r="N19" s="324" t="s">
        <v>41</v>
      </c>
      <c r="O19" s="296">
        <f>O17/O16-1</f>
        <v>2.9154518950437414E-2</v>
      </c>
      <c r="P19" s="324" t="s">
        <v>41</v>
      </c>
      <c r="Q19" s="296">
        <f>Q17/Q16-1</f>
        <v>8.5870413739266294E-3</v>
      </c>
      <c r="R19" s="325" t="s">
        <v>41</v>
      </c>
      <c r="S19"/>
      <c r="T19"/>
      <c r="U19"/>
      <c r="V19"/>
      <c r="W19"/>
      <c r="X19"/>
      <c r="Y19"/>
      <c r="Z19"/>
      <c r="AA19"/>
      <c r="AB19"/>
      <c r="AC19"/>
      <c r="AD19"/>
    </row>
    <row r="20" spans="1:30" s="13" customFormat="1" ht="17.25" customHeight="1" x14ac:dyDescent="0.25">
      <c r="A20" s="491" t="s">
        <v>261</v>
      </c>
      <c r="B20" s="301" t="s">
        <v>75</v>
      </c>
      <c r="C20" s="302">
        <f>C17-C12</f>
        <v>659</v>
      </c>
      <c r="D20" s="322" t="s">
        <v>41</v>
      </c>
      <c r="E20" s="302">
        <f t="shared" ref="E20" si="10">E17-E12</f>
        <v>283</v>
      </c>
      <c r="F20" s="321" t="s">
        <v>41</v>
      </c>
      <c r="G20" s="303">
        <f t="shared" ref="G20" si="11">G17-G12</f>
        <v>115</v>
      </c>
      <c r="H20" s="322" t="s">
        <v>41</v>
      </c>
      <c r="I20" s="302">
        <f t="shared" ref="I20" si="12">I17-I12</f>
        <v>376</v>
      </c>
      <c r="J20" s="321" t="s">
        <v>41</v>
      </c>
      <c r="K20" s="303">
        <f t="shared" ref="K20" si="13">K17-K12</f>
        <v>783</v>
      </c>
      <c r="L20" s="321" t="s">
        <v>41</v>
      </c>
      <c r="M20" s="303">
        <f t="shared" ref="M20" si="14">M17-M12</f>
        <v>-304</v>
      </c>
      <c r="N20" s="321" t="s">
        <v>41</v>
      </c>
      <c r="O20" s="303">
        <f>O17-O12</f>
        <v>34</v>
      </c>
      <c r="P20" s="321" t="s">
        <v>41</v>
      </c>
      <c r="Q20" s="303">
        <f>Q17-Q12</f>
        <v>-137</v>
      </c>
      <c r="R20" s="322" t="s">
        <v>41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1:30" s="13" customFormat="1" ht="17.25" customHeight="1" x14ac:dyDescent="0.25">
      <c r="A21" s="490"/>
      <c r="B21" s="294" t="s">
        <v>76</v>
      </c>
      <c r="C21" s="295">
        <f>C17/C12-1</f>
        <v>7.4572818829919729E-2</v>
      </c>
      <c r="D21" s="325" t="s">
        <v>41</v>
      </c>
      <c r="E21" s="295">
        <f t="shared" ref="E21" si="15">E17/E12-1</f>
        <v>0.12505523641184269</v>
      </c>
      <c r="F21" s="324" t="s">
        <v>41</v>
      </c>
      <c r="G21" s="296">
        <f t="shared" ref="G21" si="16">G17/G12-1</f>
        <v>6.800709639266711E-2</v>
      </c>
      <c r="H21" s="325" t="s">
        <v>41</v>
      </c>
      <c r="I21" s="295">
        <f t="shared" ref="I21" si="17">I17/I12-1</f>
        <v>5.719501064800725E-2</v>
      </c>
      <c r="J21" s="324" t="s">
        <v>41</v>
      </c>
      <c r="K21" s="296">
        <f t="shared" ref="K21" si="18">K17/K12-1</f>
        <v>0.36829727187206029</v>
      </c>
      <c r="L21" s="324" t="s">
        <v>41</v>
      </c>
      <c r="M21" s="296">
        <f t="shared" ref="M21" si="19">M17/M12-1</f>
        <v>-0.15245737211634902</v>
      </c>
      <c r="N21" s="324" t="s">
        <v>41</v>
      </c>
      <c r="O21" s="296">
        <f>O17/O12-1</f>
        <v>3.3170731707317103E-2</v>
      </c>
      <c r="P21" s="324" t="s">
        <v>41</v>
      </c>
      <c r="Q21" s="296">
        <f>Q17/Q12-1</f>
        <v>-9.5871238628411515E-2</v>
      </c>
      <c r="R21" s="325" t="s">
        <v>41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1:30" s="132" customFormat="1" ht="17.25" customHeight="1" x14ac:dyDescent="0.25">
      <c r="A22" s="491" t="s">
        <v>262</v>
      </c>
      <c r="B22" s="301" t="s">
        <v>75</v>
      </c>
      <c r="C22" s="302">
        <f>C17-C7</f>
        <v>1596</v>
      </c>
      <c r="D22" s="322" t="s">
        <v>41</v>
      </c>
      <c r="E22" s="302">
        <f t="shared" ref="E22" si="20">E17-E7</f>
        <v>632</v>
      </c>
      <c r="F22" s="321" t="s">
        <v>41</v>
      </c>
      <c r="G22" s="303">
        <f t="shared" ref="G22" si="21">G17-G7</f>
        <v>433</v>
      </c>
      <c r="H22" s="322" t="s">
        <v>41</v>
      </c>
      <c r="I22" s="302">
        <f t="shared" ref="I22" si="22">I17-I7</f>
        <v>964</v>
      </c>
      <c r="J22" s="321" t="s">
        <v>41</v>
      </c>
      <c r="K22" s="303">
        <f t="shared" ref="K22" si="23">K17-K7</f>
        <v>1124</v>
      </c>
      <c r="L22" s="321" t="s">
        <v>41</v>
      </c>
      <c r="M22" s="303">
        <f t="shared" ref="M22" si="24">M17-M7</f>
        <v>-478</v>
      </c>
      <c r="N22" s="321" t="s">
        <v>41</v>
      </c>
      <c r="O22" s="303">
        <f>O17-O7</f>
        <v>306</v>
      </c>
      <c r="P22" s="321" t="s">
        <v>41</v>
      </c>
      <c r="Q22" s="303">
        <f>Q17-Q7</f>
        <v>12</v>
      </c>
      <c r="R22" s="322" t="s">
        <v>41</v>
      </c>
      <c r="S22"/>
      <c r="T22"/>
      <c r="U22"/>
      <c r="V22"/>
      <c r="W22"/>
      <c r="X22"/>
      <c r="Y22"/>
      <c r="Z22"/>
      <c r="AA22"/>
      <c r="AB22"/>
      <c r="AC22"/>
      <c r="AD22"/>
    </row>
    <row r="23" spans="1:30" ht="17.25" customHeight="1" thickBot="1" x14ac:dyDescent="0.3">
      <c r="A23" s="492"/>
      <c r="B23" s="306" t="s">
        <v>76</v>
      </c>
      <c r="C23" s="307">
        <f>C17/C7-1</f>
        <v>0.20202531645569621</v>
      </c>
      <c r="D23" s="344" t="s">
        <v>41</v>
      </c>
      <c r="E23" s="307">
        <f t="shared" ref="E23" si="25">E17/E7-1</f>
        <v>0.33019853709508884</v>
      </c>
      <c r="F23" s="343" t="s">
        <v>41</v>
      </c>
      <c r="G23" s="308">
        <f t="shared" ref="G23" si="26">G17/G7-1</f>
        <v>0.31536780772032036</v>
      </c>
      <c r="H23" s="344" t="s">
        <v>41</v>
      </c>
      <c r="I23" s="307">
        <f t="shared" ref="I23" si="27">I17/I7-1</f>
        <v>0.16104243234213156</v>
      </c>
      <c r="J23" s="343" t="s">
        <v>41</v>
      </c>
      <c r="K23" s="308">
        <f t="shared" ref="K23" si="28">K17/K7-1</f>
        <v>0.62969187675070026</v>
      </c>
      <c r="L23" s="343" t="s">
        <v>41</v>
      </c>
      <c r="M23" s="308">
        <f t="shared" ref="M23" si="29">M17/M7-1</f>
        <v>-0.22047970479704793</v>
      </c>
      <c r="N23" s="343" t="s">
        <v>41</v>
      </c>
      <c r="O23" s="308">
        <f>O17/O7-1</f>
        <v>0.40637450199203196</v>
      </c>
      <c r="P23" s="343" t="s">
        <v>41</v>
      </c>
      <c r="Q23" s="308">
        <f>Q17/Q7-1</f>
        <v>9.3749999999999112E-3</v>
      </c>
      <c r="R23" s="344" t="s">
        <v>41</v>
      </c>
      <c r="S23"/>
      <c r="T23"/>
      <c r="U23"/>
      <c r="V23"/>
      <c r="W23"/>
      <c r="X23"/>
      <c r="Y23"/>
      <c r="Z23"/>
      <c r="AA23"/>
      <c r="AB23"/>
      <c r="AC23"/>
      <c r="AD23"/>
    </row>
    <row r="24" spans="1:30" ht="17.25" customHeight="1" x14ac:dyDescent="0.25">
      <c r="A24" s="486" t="s">
        <v>149</v>
      </c>
      <c r="R24" s="90"/>
    </row>
    <row r="25" spans="1:30" ht="17.25" customHeight="1" x14ac:dyDescent="0.25">
      <c r="A25" s="482" t="s">
        <v>153</v>
      </c>
    </row>
    <row r="26" spans="1:30" ht="17.25" customHeight="1" x14ac:dyDescent="0.25">
      <c r="A26" s="472" t="s">
        <v>154</v>
      </c>
    </row>
    <row r="27" spans="1:30" ht="17.25" customHeight="1" x14ac:dyDescent="0.25">
      <c r="A27" s="105"/>
      <c r="C27" s="39"/>
      <c r="D27" s="12"/>
      <c r="E27" s="54"/>
    </row>
    <row r="28" spans="1:30" ht="17.25" customHeight="1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30" ht="17.25" customHeight="1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30" ht="17.25" customHeight="1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30" ht="17.25" customHeight="1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30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mergeCells count="26">
    <mergeCell ref="A18:A19"/>
    <mergeCell ref="A20:A21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:B6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G4:H5"/>
    <mergeCell ref="C3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U31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.7109375" style="107" customWidth="1"/>
    <col min="2" max="13" width="9.28515625" style="107" customWidth="1"/>
    <col min="14" max="14" width="7.5703125" style="107" customWidth="1"/>
    <col min="15" max="16384" width="9.140625" style="107"/>
  </cols>
  <sheetData>
    <row r="1" spans="1:21" ht="17.25" customHeight="1" x14ac:dyDescent="0.25">
      <c r="A1" s="130" t="s">
        <v>244</v>
      </c>
      <c r="B1" s="104"/>
      <c r="C1" s="104"/>
      <c r="D1" s="104"/>
      <c r="E1" s="104"/>
      <c r="F1" s="104"/>
      <c r="G1" s="104"/>
      <c r="H1" s="104"/>
      <c r="I1" s="104"/>
      <c r="J1" s="104"/>
      <c r="K1" s="281"/>
    </row>
    <row r="2" spans="1:21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21" ht="17.25" customHeight="1" x14ac:dyDescent="0.25">
      <c r="A3" s="548" t="s">
        <v>74</v>
      </c>
      <c r="B3" s="559" t="s">
        <v>90</v>
      </c>
      <c r="C3" s="560"/>
      <c r="D3" s="559" t="s">
        <v>161</v>
      </c>
      <c r="E3" s="560"/>
      <c r="F3" s="560"/>
      <c r="G3" s="561"/>
      <c r="H3" s="559" t="s">
        <v>162</v>
      </c>
      <c r="I3" s="560"/>
      <c r="J3" s="560"/>
      <c r="K3" s="560"/>
      <c r="L3" s="560"/>
      <c r="M3" s="561"/>
    </row>
    <row r="4" spans="1:21" ht="17.25" customHeight="1" x14ac:dyDescent="0.25">
      <c r="A4" s="552"/>
      <c r="B4" s="562"/>
      <c r="C4" s="505"/>
      <c r="D4" s="566" t="s">
        <v>2</v>
      </c>
      <c r="E4" s="505"/>
      <c r="F4" s="554" t="s">
        <v>87</v>
      </c>
      <c r="G4" s="555"/>
      <c r="H4" s="578" t="s">
        <v>2</v>
      </c>
      <c r="I4" s="564"/>
      <c r="J4" s="558" t="s">
        <v>89</v>
      </c>
      <c r="K4" s="505"/>
      <c r="L4" s="505"/>
      <c r="M4" s="504"/>
    </row>
    <row r="5" spans="1:21" ht="22.5" customHeight="1" x14ac:dyDescent="0.25">
      <c r="A5" s="552"/>
      <c r="B5" s="562"/>
      <c r="C5" s="505"/>
      <c r="D5" s="562"/>
      <c r="E5" s="567"/>
      <c r="F5" s="556"/>
      <c r="G5" s="519"/>
      <c r="H5" s="517"/>
      <c r="I5" s="565"/>
      <c r="J5" s="558" t="s">
        <v>57</v>
      </c>
      <c r="K5" s="505"/>
      <c r="L5" s="558" t="s">
        <v>58</v>
      </c>
      <c r="M5" s="504"/>
    </row>
    <row r="6" spans="1:21" ht="17.25" customHeight="1" thickBot="1" x14ac:dyDescent="0.3">
      <c r="A6" s="549"/>
      <c r="B6" s="328" t="s">
        <v>51</v>
      </c>
      <c r="C6" s="329" t="s">
        <v>53</v>
      </c>
      <c r="D6" s="328" t="s">
        <v>51</v>
      </c>
      <c r="E6" s="330" t="s">
        <v>56</v>
      </c>
      <c r="F6" s="331" t="s">
        <v>51</v>
      </c>
      <c r="G6" s="332" t="s">
        <v>56</v>
      </c>
      <c r="H6" s="328" t="s">
        <v>51</v>
      </c>
      <c r="I6" s="334" t="s">
        <v>56</v>
      </c>
      <c r="J6" s="331" t="s">
        <v>51</v>
      </c>
      <c r="K6" s="334" t="s">
        <v>56</v>
      </c>
      <c r="L6" s="331" t="s">
        <v>51</v>
      </c>
      <c r="M6" s="332" t="s">
        <v>56</v>
      </c>
      <c r="N6"/>
      <c r="O6"/>
      <c r="P6"/>
      <c r="Q6"/>
    </row>
    <row r="7" spans="1:21" ht="17.25" customHeight="1" x14ac:dyDescent="0.25">
      <c r="A7" s="96" t="s">
        <v>15</v>
      </c>
      <c r="B7" s="206">
        <v>9496</v>
      </c>
      <c r="C7" s="157">
        <v>2.2405685419080223E-2</v>
      </c>
      <c r="D7" s="206">
        <v>2546</v>
      </c>
      <c r="E7" s="156">
        <v>0.26811288963774221</v>
      </c>
      <c r="F7" s="207">
        <v>1806</v>
      </c>
      <c r="G7" s="156">
        <v>0.19018534119629318</v>
      </c>
      <c r="H7" s="420">
        <v>6950</v>
      </c>
      <c r="I7" s="156">
        <v>0.73188711036225784</v>
      </c>
      <c r="J7" s="398">
        <v>4359</v>
      </c>
      <c r="K7" s="156">
        <v>0.45903538331929233</v>
      </c>
      <c r="L7" s="398">
        <v>2591</v>
      </c>
      <c r="M7" s="157">
        <v>0.27285172704296545</v>
      </c>
      <c r="N7" s="462"/>
      <c r="O7" s="86"/>
      <c r="P7" s="179"/>
      <c r="Q7" s="179"/>
      <c r="R7" s="179"/>
      <c r="S7" s="179"/>
      <c r="T7" s="179"/>
      <c r="U7" s="179"/>
    </row>
    <row r="8" spans="1:21" ht="17.25" customHeight="1" x14ac:dyDescent="0.25">
      <c r="A8" s="98" t="s">
        <v>16</v>
      </c>
      <c r="B8" s="26">
        <v>4113</v>
      </c>
      <c r="C8" s="146">
        <v>6.1610593486922917E-2</v>
      </c>
      <c r="D8" s="26">
        <v>802</v>
      </c>
      <c r="E8" s="145">
        <v>0.1949914903963044</v>
      </c>
      <c r="F8" s="421">
        <v>494</v>
      </c>
      <c r="G8" s="145">
        <v>0.12010697787503039</v>
      </c>
      <c r="H8" s="394">
        <v>3311</v>
      </c>
      <c r="I8" s="145">
        <v>0.80500850960369563</v>
      </c>
      <c r="J8" s="377">
        <v>2384</v>
      </c>
      <c r="K8" s="145">
        <v>0.57962557743739362</v>
      </c>
      <c r="L8" s="377">
        <v>927</v>
      </c>
      <c r="M8" s="146">
        <v>0.22538293216630198</v>
      </c>
      <c r="N8" s="462"/>
      <c r="O8" s="86"/>
      <c r="P8" s="179"/>
      <c r="Q8" s="179"/>
      <c r="R8" s="179"/>
      <c r="S8" s="179"/>
      <c r="T8" s="179"/>
      <c r="U8" s="179"/>
    </row>
    <row r="9" spans="1:21" ht="17.25" customHeight="1" x14ac:dyDescent="0.25">
      <c r="A9" s="98" t="s">
        <v>17</v>
      </c>
      <c r="B9" s="26">
        <v>726</v>
      </c>
      <c r="C9" s="146">
        <v>1.8284390268473279E-2</v>
      </c>
      <c r="D9" s="26">
        <v>267</v>
      </c>
      <c r="E9" s="145">
        <v>0.36776859504132231</v>
      </c>
      <c r="F9" s="421">
        <v>206</v>
      </c>
      <c r="G9" s="145">
        <v>0.28374655647382918</v>
      </c>
      <c r="H9" s="394">
        <v>459</v>
      </c>
      <c r="I9" s="145">
        <v>0.63223140495867769</v>
      </c>
      <c r="J9" s="377">
        <v>320</v>
      </c>
      <c r="K9" s="145">
        <v>0.44077134986225897</v>
      </c>
      <c r="L9" s="377">
        <v>139</v>
      </c>
      <c r="M9" s="146">
        <v>0.19146005509641872</v>
      </c>
      <c r="N9" s="462"/>
      <c r="O9" s="86"/>
      <c r="P9" s="179"/>
      <c r="Q9" s="179"/>
      <c r="R9" s="179"/>
      <c r="S9" s="179"/>
      <c r="T9" s="179"/>
      <c r="U9" s="179"/>
    </row>
    <row r="10" spans="1:21" ht="17.25" customHeight="1" x14ac:dyDescent="0.25">
      <c r="A10" s="98" t="s">
        <v>18</v>
      </c>
      <c r="B10" s="26">
        <v>348</v>
      </c>
      <c r="C10" s="146">
        <v>1.2917594654788419E-2</v>
      </c>
      <c r="D10" s="26">
        <v>95</v>
      </c>
      <c r="E10" s="145">
        <v>0.27298850574712646</v>
      </c>
      <c r="F10" s="421">
        <v>71</v>
      </c>
      <c r="G10" s="145">
        <v>0.20402298850574713</v>
      </c>
      <c r="H10" s="394">
        <v>253</v>
      </c>
      <c r="I10" s="145">
        <v>0.72701149425287359</v>
      </c>
      <c r="J10" s="377">
        <v>148</v>
      </c>
      <c r="K10" s="145">
        <v>0.42528735632183906</v>
      </c>
      <c r="L10" s="377">
        <v>105</v>
      </c>
      <c r="M10" s="146">
        <v>0.30172413793103448</v>
      </c>
      <c r="N10" s="462"/>
      <c r="O10" s="86"/>
      <c r="P10" s="179"/>
      <c r="Q10" s="179"/>
      <c r="R10" s="179"/>
      <c r="S10" s="179"/>
      <c r="T10" s="179"/>
      <c r="U10" s="179"/>
    </row>
    <row r="11" spans="1:21" ht="17.25" customHeight="1" x14ac:dyDescent="0.25">
      <c r="A11" s="98" t="s">
        <v>19</v>
      </c>
      <c r="B11" s="26">
        <v>599</v>
      </c>
      <c r="C11" s="146">
        <v>2.6857373447518273E-2</v>
      </c>
      <c r="D11" s="26">
        <v>180</v>
      </c>
      <c r="E11" s="145">
        <v>0.30050083472454092</v>
      </c>
      <c r="F11" s="421">
        <v>117</v>
      </c>
      <c r="G11" s="145">
        <v>0.19532554257095158</v>
      </c>
      <c r="H11" s="394">
        <v>419</v>
      </c>
      <c r="I11" s="145">
        <v>0.69949916527545908</v>
      </c>
      <c r="J11" s="377">
        <v>227</v>
      </c>
      <c r="K11" s="145">
        <v>0.37896494156928212</v>
      </c>
      <c r="L11" s="377">
        <v>192</v>
      </c>
      <c r="M11" s="146">
        <v>0.32053422370617696</v>
      </c>
      <c r="N11" s="462"/>
      <c r="O11" s="86"/>
      <c r="P11" s="179"/>
      <c r="Q11" s="179"/>
      <c r="R11" s="179"/>
      <c r="S11" s="179"/>
      <c r="T11" s="179"/>
      <c r="U11" s="179"/>
    </row>
    <row r="12" spans="1:21" ht="17.25" customHeight="1" x14ac:dyDescent="0.25">
      <c r="A12" s="98" t="s">
        <v>20</v>
      </c>
      <c r="B12" s="26">
        <v>395</v>
      </c>
      <c r="C12" s="146">
        <v>3.7647731605032403E-2</v>
      </c>
      <c r="D12" s="26">
        <v>54</v>
      </c>
      <c r="E12" s="145">
        <v>0.13670886075949368</v>
      </c>
      <c r="F12" s="421">
        <v>28</v>
      </c>
      <c r="G12" s="145">
        <v>7.0886075949367092E-2</v>
      </c>
      <c r="H12" s="394">
        <v>341</v>
      </c>
      <c r="I12" s="145">
        <v>0.86329113924050638</v>
      </c>
      <c r="J12" s="377">
        <v>132</v>
      </c>
      <c r="K12" s="145">
        <v>0.33417721518987342</v>
      </c>
      <c r="L12" s="377">
        <v>209</v>
      </c>
      <c r="M12" s="146">
        <v>0.52911392405063296</v>
      </c>
      <c r="N12" s="462"/>
      <c r="O12" s="86"/>
      <c r="P12" s="179"/>
      <c r="Q12" s="179"/>
      <c r="R12" s="179"/>
      <c r="S12" s="179"/>
      <c r="T12" s="179"/>
      <c r="U12" s="179"/>
    </row>
    <row r="13" spans="1:21" ht="17.25" customHeight="1" x14ac:dyDescent="0.25">
      <c r="A13" s="98" t="s">
        <v>21</v>
      </c>
      <c r="B13" s="26">
        <v>532</v>
      </c>
      <c r="C13" s="146">
        <v>1.6562373525108184E-2</v>
      </c>
      <c r="D13" s="26">
        <v>93</v>
      </c>
      <c r="E13" s="145">
        <v>0.17481203007518797</v>
      </c>
      <c r="F13" s="421">
        <v>60</v>
      </c>
      <c r="G13" s="145">
        <v>0.11278195488721804</v>
      </c>
      <c r="H13" s="394">
        <v>439</v>
      </c>
      <c r="I13" s="145">
        <v>0.82518796992481203</v>
      </c>
      <c r="J13" s="377">
        <v>157</v>
      </c>
      <c r="K13" s="145">
        <v>0.29511278195488722</v>
      </c>
      <c r="L13" s="377">
        <v>282</v>
      </c>
      <c r="M13" s="146">
        <v>0.53007518796992481</v>
      </c>
      <c r="N13" s="462"/>
      <c r="O13" s="86"/>
      <c r="P13" s="179"/>
      <c r="Q13" s="179"/>
      <c r="R13" s="179"/>
      <c r="S13" s="179"/>
      <c r="T13" s="179"/>
      <c r="U13" s="179"/>
    </row>
    <row r="14" spans="1:21" ht="17.25" customHeight="1" x14ac:dyDescent="0.25">
      <c r="A14" s="98" t="s">
        <v>22</v>
      </c>
      <c r="B14" s="26">
        <v>326</v>
      </c>
      <c r="C14" s="146">
        <v>2.0687904556415788E-2</v>
      </c>
      <c r="D14" s="26">
        <v>79</v>
      </c>
      <c r="E14" s="145">
        <v>0.24233128834355827</v>
      </c>
      <c r="F14" s="421">
        <v>55</v>
      </c>
      <c r="G14" s="145">
        <v>0.16871165644171779</v>
      </c>
      <c r="H14" s="394">
        <v>247</v>
      </c>
      <c r="I14" s="145">
        <v>0.75766871165644167</v>
      </c>
      <c r="J14" s="377">
        <v>157</v>
      </c>
      <c r="K14" s="145">
        <v>0.48159509202453987</v>
      </c>
      <c r="L14" s="377">
        <v>90</v>
      </c>
      <c r="M14" s="146">
        <v>0.27607361963190186</v>
      </c>
      <c r="N14" s="462"/>
      <c r="O14" s="86"/>
      <c r="P14" s="179"/>
      <c r="Q14" s="179"/>
      <c r="R14" s="179"/>
      <c r="S14" s="179"/>
      <c r="T14" s="179"/>
      <c r="U14" s="179"/>
    </row>
    <row r="15" spans="1:21" ht="17.25" customHeight="1" x14ac:dyDescent="0.25">
      <c r="A15" s="98" t="s">
        <v>23</v>
      </c>
      <c r="B15" s="26">
        <v>269</v>
      </c>
      <c r="C15" s="146">
        <v>1.1979514584725006E-2</v>
      </c>
      <c r="D15" s="26">
        <v>51</v>
      </c>
      <c r="E15" s="145">
        <v>0.1895910780669145</v>
      </c>
      <c r="F15" s="421">
        <v>36</v>
      </c>
      <c r="G15" s="145">
        <v>0.13382899628252787</v>
      </c>
      <c r="H15" s="394">
        <v>218</v>
      </c>
      <c r="I15" s="145">
        <v>0.81040892193308545</v>
      </c>
      <c r="J15" s="377">
        <v>159</v>
      </c>
      <c r="K15" s="145">
        <v>0.59107806691449816</v>
      </c>
      <c r="L15" s="377">
        <v>59</v>
      </c>
      <c r="M15" s="146">
        <v>0.21933085501858737</v>
      </c>
      <c r="N15" s="462"/>
      <c r="O15" s="86"/>
      <c r="P15" s="179"/>
      <c r="Q15" s="179"/>
      <c r="R15" s="179"/>
      <c r="S15" s="179"/>
      <c r="T15" s="179"/>
      <c r="U15" s="179"/>
    </row>
    <row r="16" spans="1:21" ht="17.25" customHeight="1" x14ac:dyDescent="0.25">
      <c r="A16" s="98" t="s">
        <v>24</v>
      </c>
      <c r="B16" s="26">
        <v>275</v>
      </c>
      <c r="C16" s="146">
        <v>1.2479578870938464E-2</v>
      </c>
      <c r="D16" s="26">
        <v>105</v>
      </c>
      <c r="E16" s="145">
        <v>0.38181818181818183</v>
      </c>
      <c r="F16" s="421">
        <v>68</v>
      </c>
      <c r="G16" s="145">
        <v>0.24727272727272728</v>
      </c>
      <c r="H16" s="394">
        <v>170</v>
      </c>
      <c r="I16" s="145">
        <v>0.61818181818181817</v>
      </c>
      <c r="J16" s="377">
        <v>90</v>
      </c>
      <c r="K16" s="145">
        <v>0.32727272727272727</v>
      </c>
      <c r="L16" s="377">
        <v>80</v>
      </c>
      <c r="M16" s="146">
        <v>0.29090909090909089</v>
      </c>
      <c r="N16" s="462"/>
      <c r="O16" s="86"/>
      <c r="P16" s="179"/>
      <c r="Q16" s="179"/>
      <c r="R16" s="179"/>
      <c r="S16" s="179"/>
      <c r="T16" s="179"/>
      <c r="U16" s="179"/>
    </row>
    <row r="17" spans="1:21" ht="17.25" customHeight="1" x14ac:dyDescent="0.25">
      <c r="A17" s="98" t="s">
        <v>25</v>
      </c>
      <c r="B17" s="26">
        <v>190</v>
      </c>
      <c r="C17" s="146">
        <v>8.8764307404811966E-3</v>
      </c>
      <c r="D17" s="26">
        <v>44</v>
      </c>
      <c r="E17" s="145">
        <v>0.23157894736842105</v>
      </c>
      <c r="F17" s="421">
        <v>37</v>
      </c>
      <c r="G17" s="145">
        <v>0.19473684210526315</v>
      </c>
      <c r="H17" s="394">
        <v>146</v>
      </c>
      <c r="I17" s="145">
        <v>0.76842105263157889</v>
      </c>
      <c r="J17" s="377">
        <v>71</v>
      </c>
      <c r="K17" s="145">
        <v>0.37368421052631579</v>
      </c>
      <c r="L17" s="377">
        <v>75</v>
      </c>
      <c r="M17" s="146">
        <v>0.39473684210526316</v>
      </c>
      <c r="N17" s="462"/>
      <c r="O17" s="86"/>
      <c r="P17" s="179"/>
      <c r="Q17" s="179"/>
      <c r="R17" s="179"/>
      <c r="S17" s="179"/>
      <c r="T17" s="179"/>
      <c r="U17" s="179"/>
    </row>
    <row r="18" spans="1:21" ht="17.25" customHeight="1" x14ac:dyDescent="0.25">
      <c r="A18" s="98" t="s">
        <v>26</v>
      </c>
      <c r="B18" s="26">
        <v>893</v>
      </c>
      <c r="C18" s="146">
        <v>1.951869904482962E-2</v>
      </c>
      <c r="D18" s="26">
        <v>320</v>
      </c>
      <c r="E18" s="145">
        <v>0.35834266517357222</v>
      </c>
      <c r="F18" s="421">
        <v>262</v>
      </c>
      <c r="G18" s="145">
        <v>0.29339305711086228</v>
      </c>
      <c r="H18" s="394">
        <v>573</v>
      </c>
      <c r="I18" s="145">
        <v>0.64165733482642773</v>
      </c>
      <c r="J18" s="377">
        <v>353</v>
      </c>
      <c r="K18" s="145">
        <v>0.39529675251959684</v>
      </c>
      <c r="L18" s="377">
        <v>220</v>
      </c>
      <c r="M18" s="146">
        <v>0.24636058230683092</v>
      </c>
      <c r="N18" s="462"/>
      <c r="O18" s="86"/>
      <c r="P18" s="179"/>
      <c r="Q18" s="179"/>
      <c r="R18" s="179"/>
      <c r="S18" s="179"/>
      <c r="T18" s="179"/>
      <c r="U18" s="179"/>
    </row>
    <row r="19" spans="1:21" ht="17.25" customHeight="1" x14ac:dyDescent="0.25">
      <c r="A19" s="98" t="s">
        <v>27</v>
      </c>
      <c r="B19" s="26">
        <v>209</v>
      </c>
      <c r="C19" s="146">
        <v>7.8157136980666394E-3</v>
      </c>
      <c r="D19" s="26">
        <v>86</v>
      </c>
      <c r="E19" s="145">
        <v>0.41148325358851673</v>
      </c>
      <c r="F19" s="421">
        <v>63</v>
      </c>
      <c r="G19" s="145">
        <v>0.30143540669856461</v>
      </c>
      <c r="H19" s="394">
        <v>123</v>
      </c>
      <c r="I19" s="145">
        <v>0.58851674641148322</v>
      </c>
      <c r="J19" s="377">
        <v>61</v>
      </c>
      <c r="K19" s="145">
        <v>0.291866028708134</v>
      </c>
      <c r="L19" s="377">
        <v>62</v>
      </c>
      <c r="M19" s="146">
        <v>0.29665071770334928</v>
      </c>
      <c r="N19" s="462"/>
      <c r="O19" s="86"/>
      <c r="P19" s="179"/>
      <c r="Q19" s="179"/>
      <c r="R19" s="179"/>
      <c r="S19" s="179"/>
      <c r="T19" s="179"/>
      <c r="U19" s="179"/>
    </row>
    <row r="20" spans="1:21" ht="17.25" customHeight="1" x14ac:dyDescent="0.25">
      <c r="A20" s="98" t="s">
        <v>28</v>
      </c>
      <c r="B20" s="26">
        <v>245</v>
      </c>
      <c r="C20" s="146">
        <v>1.0136952294261243E-2</v>
      </c>
      <c r="D20" s="26">
        <v>162</v>
      </c>
      <c r="E20" s="145">
        <v>0.66122448979591841</v>
      </c>
      <c r="F20" s="421">
        <v>151</v>
      </c>
      <c r="G20" s="145">
        <v>0.61632653061224485</v>
      </c>
      <c r="H20" s="394">
        <v>83</v>
      </c>
      <c r="I20" s="145">
        <v>0.33877551020408164</v>
      </c>
      <c r="J20" s="377">
        <v>46</v>
      </c>
      <c r="K20" s="145">
        <v>0.18775510204081633</v>
      </c>
      <c r="L20" s="377">
        <v>37</v>
      </c>
      <c r="M20" s="146">
        <v>0.15102040816326531</v>
      </c>
      <c r="N20" s="462"/>
      <c r="O20" s="86"/>
      <c r="P20" s="179"/>
      <c r="Q20" s="179"/>
      <c r="R20" s="179"/>
      <c r="S20" s="179"/>
      <c r="T20" s="179"/>
      <c r="U20" s="179"/>
    </row>
    <row r="21" spans="1:21" ht="17.25" customHeight="1" thickBot="1" x14ac:dyDescent="0.3">
      <c r="A21" s="97" t="s">
        <v>29</v>
      </c>
      <c r="B21" s="89">
        <v>376</v>
      </c>
      <c r="C21" s="161">
        <v>7.9684652227355567E-3</v>
      </c>
      <c r="D21" s="89">
        <v>208</v>
      </c>
      <c r="E21" s="158">
        <v>0.55319148936170215</v>
      </c>
      <c r="F21" s="393">
        <v>158</v>
      </c>
      <c r="G21" s="158">
        <v>0.42021276595744683</v>
      </c>
      <c r="H21" s="89">
        <v>168</v>
      </c>
      <c r="I21" s="158">
        <v>0.44680851063829785</v>
      </c>
      <c r="J21" s="27">
        <v>54</v>
      </c>
      <c r="K21" s="158">
        <v>0.14361702127659576</v>
      </c>
      <c r="L21" s="27">
        <v>114</v>
      </c>
      <c r="M21" s="161">
        <v>0.30319148936170215</v>
      </c>
      <c r="N21" s="462"/>
      <c r="O21" s="86"/>
      <c r="P21" s="179"/>
      <c r="Q21" s="179"/>
      <c r="R21" s="179"/>
      <c r="S21" s="179"/>
      <c r="T21" s="179"/>
      <c r="U21" s="179"/>
    </row>
    <row r="22" spans="1:21" ht="17.25" customHeight="1" x14ac:dyDescent="0.25">
      <c r="A22" s="486" t="s">
        <v>149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21" ht="17.25" customHeight="1" x14ac:dyDescent="0.25">
      <c r="A23" s="482" t="s">
        <v>142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21" ht="17.25" customHeight="1" x14ac:dyDescent="0.25">
      <c r="A24" s="482" t="s">
        <v>143</v>
      </c>
    </row>
    <row r="25" spans="1:21" ht="17.25" customHeight="1" x14ac:dyDescent="0.25">
      <c r="A25" s="105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21" ht="17.25" customHeight="1" x14ac:dyDescent="0.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21" ht="17.25" customHeight="1" x14ac:dyDescent="0.25">
      <c r="C27" s="113"/>
    </row>
    <row r="28" spans="1:21" x14ac:dyDescent="0.25">
      <c r="C28" s="184"/>
      <c r="F28" s="113"/>
    </row>
    <row r="29" spans="1:21" x14ac:dyDescent="0.25">
      <c r="C29" s="86"/>
    </row>
    <row r="31" spans="1:21" x14ac:dyDescent="0.25">
      <c r="C31" s="184"/>
    </row>
  </sheetData>
  <mergeCells count="10">
    <mergeCell ref="L5:M5"/>
    <mergeCell ref="A3:A6"/>
    <mergeCell ref="B3:C5"/>
    <mergeCell ref="D4:E5"/>
    <mergeCell ref="D3:G3"/>
    <mergeCell ref="H3:M3"/>
    <mergeCell ref="F4:G5"/>
    <mergeCell ref="H4:I5"/>
    <mergeCell ref="J4:M4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8" width="6.42578125" style="107" customWidth="1"/>
    <col min="19" max="16384" width="9.140625" style="107"/>
  </cols>
  <sheetData>
    <row r="1" spans="1:25" s="24" customFormat="1" ht="17.25" customHeight="1" x14ac:dyDescent="0.2">
      <c r="A1" s="63" t="s">
        <v>245</v>
      </c>
      <c r="B1" s="67"/>
      <c r="C1" s="67"/>
      <c r="D1" s="67"/>
      <c r="E1" s="28"/>
      <c r="F1" s="28"/>
      <c r="G1" s="28"/>
      <c r="H1" s="28"/>
      <c r="I1" s="28"/>
      <c r="Q1" s="281"/>
    </row>
    <row r="2" spans="1:25" ht="17.25" customHeight="1" thickBot="1" x14ac:dyDescent="0.3">
      <c r="A2" s="188" t="s">
        <v>77</v>
      </c>
      <c r="B2" s="105"/>
      <c r="C2" s="105"/>
    </row>
    <row r="3" spans="1:25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553" t="s">
        <v>260</v>
      </c>
      <c r="N3" s="540"/>
      <c r="O3" s="541" t="s">
        <v>261</v>
      </c>
      <c r="P3" s="543"/>
      <c r="Q3" s="539" t="s">
        <v>262</v>
      </c>
      <c r="R3" s="542"/>
    </row>
    <row r="4" spans="1:25" ht="17.25" customHeight="1" thickBot="1" x14ac:dyDescent="0.3">
      <c r="A4" s="536"/>
      <c r="B4" s="311" t="s">
        <v>5</v>
      </c>
      <c r="C4" s="311" t="s">
        <v>6</v>
      </c>
      <c r="D4" s="311" t="s">
        <v>7</v>
      </c>
      <c r="E4" s="311" t="s">
        <v>8</v>
      </c>
      <c r="F4" s="311" t="s">
        <v>9</v>
      </c>
      <c r="G4" s="311" t="s">
        <v>10</v>
      </c>
      <c r="H4" s="311" t="s">
        <v>11</v>
      </c>
      <c r="I4" s="311" t="s">
        <v>12</v>
      </c>
      <c r="J4" s="312" t="s">
        <v>47</v>
      </c>
      <c r="K4" s="312" t="s">
        <v>73</v>
      </c>
      <c r="L4" s="313" t="s">
        <v>167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</row>
    <row r="5" spans="1:25" ht="17.25" customHeight="1" x14ac:dyDescent="0.25">
      <c r="A5" s="96" t="s">
        <v>15</v>
      </c>
      <c r="B5" s="189">
        <v>7900</v>
      </c>
      <c r="C5" s="189">
        <v>8458</v>
      </c>
      <c r="D5" s="189">
        <v>8852</v>
      </c>
      <c r="E5" s="189">
        <v>9024</v>
      </c>
      <c r="F5" s="189">
        <v>9147</v>
      </c>
      <c r="G5" s="189">
        <v>8837</v>
      </c>
      <c r="H5" s="189">
        <v>8763</v>
      </c>
      <c r="I5" s="189">
        <v>9063</v>
      </c>
      <c r="J5" s="189">
        <v>9195</v>
      </c>
      <c r="K5" s="189">
        <v>9305</v>
      </c>
      <c r="L5" s="191">
        <v>9496</v>
      </c>
      <c r="M5" s="227">
        <f>L5-K5</f>
        <v>191</v>
      </c>
      <c r="N5" s="230">
        <f>L5/K5-1</f>
        <v>2.0526598602901736E-2</v>
      </c>
      <c r="O5" s="236">
        <f>L5-G5</f>
        <v>659</v>
      </c>
      <c r="P5" s="237">
        <f>L5/G5-1</f>
        <v>7.4572818829919729E-2</v>
      </c>
      <c r="Q5" s="233">
        <f>L5-B5</f>
        <v>1596</v>
      </c>
      <c r="R5" s="197">
        <f>L5/B5-1</f>
        <v>0.20202531645569621</v>
      </c>
      <c r="S5"/>
      <c r="T5" s="462"/>
      <c r="U5" s="179"/>
      <c r="V5" s="462"/>
      <c r="W5" s="179"/>
      <c r="X5" s="462"/>
      <c r="Y5" s="179"/>
    </row>
    <row r="6" spans="1:25" ht="17.25" customHeight="1" x14ac:dyDescent="0.25">
      <c r="A6" s="98" t="s">
        <v>16</v>
      </c>
      <c r="B6" s="111">
        <v>2678</v>
      </c>
      <c r="C6" s="111">
        <v>2954</v>
      </c>
      <c r="D6" s="111">
        <v>3354</v>
      </c>
      <c r="E6" s="111">
        <v>3576</v>
      </c>
      <c r="F6" s="111">
        <v>3661</v>
      </c>
      <c r="G6" s="111">
        <v>3613</v>
      </c>
      <c r="H6" s="111">
        <v>3729</v>
      </c>
      <c r="I6" s="111">
        <v>3925</v>
      </c>
      <c r="J6" s="111">
        <v>4054</v>
      </c>
      <c r="K6" s="111">
        <v>4080</v>
      </c>
      <c r="L6" s="193">
        <v>4113</v>
      </c>
      <c r="M6" s="228">
        <f t="shared" ref="M6:M19" si="0">L6-K6</f>
        <v>33</v>
      </c>
      <c r="N6" s="231">
        <f t="shared" ref="N6:N19" si="1">L6/K6-1</f>
        <v>8.0882352941176183E-3</v>
      </c>
      <c r="O6" s="238">
        <f t="shared" ref="O6:O19" si="2">L6-G6</f>
        <v>500</v>
      </c>
      <c r="P6" s="196">
        <f t="shared" ref="P6:P19" si="3">L6/G6-1</f>
        <v>0.13838915029061716</v>
      </c>
      <c r="Q6" s="234">
        <f t="shared" ref="Q6:Q19" si="4">L6-B6</f>
        <v>1435</v>
      </c>
      <c r="R6" s="198">
        <f t="shared" ref="R6:R19" si="5">L6/B6-1</f>
        <v>0.53584764749813285</v>
      </c>
      <c r="S6"/>
      <c r="T6" s="462"/>
      <c r="U6" s="179"/>
      <c r="V6" s="462"/>
      <c r="W6" s="179"/>
      <c r="X6" s="462"/>
      <c r="Y6" s="179"/>
    </row>
    <row r="7" spans="1:25" ht="17.25" customHeight="1" x14ac:dyDescent="0.25">
      <c r="A7" s="98" t="s">
        <v>17</v>
      </c>
      <c r="B7" s="111">
        <v>564</v>
      </c>
      <c r="C7" s="111">
        <v>650</v>
      </c>
      <c r="D7" s="111">
        <v>674</v>
      </c>
      <c r="E7" s="111">
        <v>692</v>
      </c>
      <c r="F7" s="111">
        <v>738</v>
      </c>
      <c r="G7" s="111">
        <v>694</v>
      </c>
      <c r="H7" s="111">
        <v>640</v>
      </c>
      <c r="I7" s="111">
        <v>673</v>
      </c>
      <c r="J7" s="111">
        <v>678</v>
      </c>
      <c r="K7" s="111">
        <v>700</v>
      </c>
      <c r="L7" s="193">
        <v>726</v>
      </c>
      <c r="M7" s="228">
        <f t="shared" si="0"/>
        <v>26</v>
      </c>
      <c r="N7" s="231">
        <f t="shared" si="1"/>
        <v>3.7142857142857144E-2</v>
      </c>
      <c r="O7" s="238">
        <f t="shared" si="2"/>
        <v>32</v>
      </c>
      <c r="P7" s="196">
        <f t="shared" si="3"/>
        <v>4.6109510086455252E-2</v>
      </c>
      <c r="Q7" s="234">
        <f t="shared" si="4"/>
        <v>162</v>
      </c>
      <c r="R7" s="198">
        <f t="shared" si="5"/>
        <v>0.2872340425531914</v>
      </c>
      <c r="S7"/>
      <c r="T7" s="462"/>
      <c r="U7" s="179"/>
      <c r="V7" s="462"/>
      <c r="W7" s="179"/>
      <c r="X7" s="462"/>
      <c r="Y7" s="179"/>
    </row>
    <row r="8" spans="1:25" ht="17.25" customHeight="1" x14ac:dyDescent="0.25">
      <c r="A8" s="98" t="s">
        <v>18</v>
      </c>
      <c r="B8" s="111">
        <v>461</v>
      </c>
      <c r="C8" s="111">
        <v>380</v>
      </c>
      <c r="D8" s="111">
        <v>376</v>
      </c>
      <c r="E8" s="111">
        <v>362</v>
      </c>
      <c r="F8" s="111">
        <v>345</v>
      </c>
      <c r="G8" s="111">
        <v>319</v>
      </c>
      <c r="H8" s="111">
        <v>316</v>
      </c>
      <c r="I8" s="111">
        <v>335</v>
      </c>
      <c r="J8" s="111">
        <v>318</v>
      </c>
      <c r="K8" s="111">
        <v>340</v>
      </c>
      <c r="L8" s="193">
        <v>348</v>
      </c>
      <c r="M8" s="228">
        <f t="shared" si="0"/>
        <v>8</v>
      </c>
      <c r="N8" s="231">
        <f t="shared" si="1"/>
        <v>2.3529411764705799E-2</v>
      </c>
      <c r="O8" s="238">
        <f t="shared" si="2"/>
        <v>29</v>
      </c>
      <c r="P8" s="196">
        <f t="shared" si="3"/>
        <v>9.0909090909090828E-2</v>
      </c>
      <c r="Q8" s="234">
        <f t="shared" si="4"/>
        <v>-113</v>
      </c>
      <c r="R8" s="198">
        <f t="shared" si="5"/>
        <v>-0.24511930585683295</v>
      </c>
      <c r="S8"/>
      <c r="T8" s="462"/>
      <c r="U8" s="179"/>
      <c r="V8" s="462"/>
      <c r="W8" s="179"/>
      <c r="X8" s="462"/>
      <c r="Y8" s="179"/>
    </row>
    <row r="9" spans="1:25" ht="17.25" customHeight="1" x14ac:dyDescent="0.25">
      <c r="A9" s="98" t="s">
        <v>19</v>
      </c>
      <c r="B9" s="111">
        <v>525</v>
      </c>
      <c r="C9" s="111">
        <v>560</v>
      </c>
      <c r="D9" s="111">
        <v>573</v>
      </c>
      <c r="E9" s="111">
        <v>551</v>
      </c>
      <c r="F9" s="111">
        <v>531</v>
      </c>
      <c r="G9" s="111">
        <v>544</v>
      </c>
      <c r="H9" s="111">
        <v>542</v>
      </c>
      <c r="I9" s="111">
        <v>583</v>
      </c>
      <c r="J9" s="111">
        <v>589</v>
      </c>
      <c r="K9" s="111">
        <v>554</v>
      </c>
      <c r="L9" s="193">
        <v>599</v>
      </c>
      <c r="M9" s="228">
        <f t="shared" si="0"/>
        <v>45</v>
      </c>
      <c r="N9" s="231">
        <f t="shared" si="1"/>
        <v>8.1227436823104737E-2</v>
      </c>
      <c r="O9" s="238">
        <f t="shared" si="2"/>
        <v>55</v>
      </c>
      <c r="P9" s="196">
        <f t="shared" si="3"/>
        <v>0.10110294117647056</v>
      </c>
      <c r="Q9" s="234">
        <f t="shared" si="4"/>
        <v>74</v>
      </c>
      <c r="R9" s="198">
        <f t="shared" si="5"/>
        <v>0.14095238095238094</v>
      </c>
      <c r="S9"/>
      <c r="T9" s="462"/>
      <c r="U9" s="179"/>
      <c r="V9" s="462"/>
      <c r="W9" s="179"/>
      <c r="X9" s="462"/>
      <c r="Y9" s="179"/>
    </row>
    <row r="10" spans="1:25" ht="17.25" customHeight="1" x14ac:dyDescent="0.25">
      <c r="A10" s="98" t="s">
        <v>20</v>
      </c>
      <c r="B10" s="111">
        <v>555</v>
      </c>
      <c r="C10" s="111">
        <v>545</v>
      </c>
      <c r="D10" s="111">
        <v>551</v>
      </c>
      <c r="E10" s="111">
        <v>524</v>
      </c>
      <c r="F10" s="111">
        <v>542</v>
      </c>
      <c r="G10" s="111">
        <v>505</v>
      </c>
      <c r="H10" s="111">
        <v>464</v>
      </c>
      <c r="I10" s="111">
        <v>457</v>
      </c>
      <c r="J10" s="111">
        <v>423</v>
      </c>
      <c r="K10" s="111">
        <v>385</v>
      </c>
      <c r="L10" s="193">
        <v>395</v>
      </c>
      <c r="M10" s="228">
        <f t="shared" si="0"/>
        <v>10</v>
      </c>
      <c r="N10" s="231">
        <f t="shared" si="1"/>
        <v>2.5974025974025983E-2</v>
      </c>
      <c r="O10" s="238">
        <f t="shared" si="2"/>
        <v>-110</v>
      </c>
      <c r="P10" s="196">
        <f t="shared" si="3"/>
        <v>-0.21782178217821779</v>
      </c>
      <c r="Q10" s="234">
        <f t="shared" si="4"/>
        <v>-160</v>
      </c>
      <c r="R10" s="198">
        <f t="shared" si="5"/>
        <v>-0.28828828828828834</v>
      </c>
      <c r="S10"/>
      <c r="T10" s="462"/>
      <c r="U10" s="179"/>
      <c r="V10" s="462"/>
      <c r="W10" s="179"/>
      <c r="X10" s="462"/>
      <c r="Y10" s="179"/>
    </row>
    <row r="11" spans="1:25" ht="17.25" customHeight="1" x14ac:dyDescent="0.25">
      <c r="A11" s="98" t="s">
        <v>21</v>
      </c>
      <c r="B11" s="111">
        <v>741</v>
      </c>
      <c r="C11" s="111">
        <v>766</v>
      </c>
      <c r="D11" s="111">
        <v>712</v>
      </c>
      <c r="E11" s="111">
        <v>691</v>
      </c>
      <c r="F11" s="111">
        <v>672</v>
      </c>
      <c r="G11" s="111">
        <v>570</v>
      </c>
      <c r="H11" s="111">
        <v>524</v>
      </c>
      <c r="I11" s="111">
        <v>491</v>
      </c>
      <c r="J11" s="111">
        <v>491</v>
      </c>
      <c r="K11" s="111">
        <v>523</v>
      </c>
      <c r="L11" s="193">
        <v>532</v>
      </c>
      <c r="M11" s="228">
        <f t="shared" si="0"/>
        <v>9</v>
      </c>
      <c r="N11" s="231">
        <f t="shared" si="1"/>
        <v>1.7208413001912115E-2</v>
      </c>
      <c r="O11" s="238">
        <f t="shared" si="2"/>
        <v>-38</v>
      </c>
      <c r="P11" s="196">
        <f t="shared" si="3"/>
        <v>-6.6666666666666652E-2</v>
      </c>
      <c r="Q11" s="234">
        <f t="shared" si="4"/>
        <v>-209</v>
      </c>
      <c r="R11" s="198">
        <f t="shared" si="5"/>
        <v>-0.28205128205128205</v>
      </c>
      <c r="S11"/>
      <c r="T11" s="462"/>
      <c r="U11" s="179"/>
      <c r="V11" s="462"/>
      <c r="W11" s="179"/>
      <c r="X11" s="462"/>
      <c r="Y11" s="179"/>
    </row>
    <row r="12" spans="1:25" ht="17.25" customHeight="1" x14ac:dyDescent="0.25">
      <c r="A12" s="98" t="s">
        <v>22</v>
      </c>
      <c r="B12" s="111">
        <v>271</v>
      </c>
      <c r="C12" s="111">
        <v>295</v>
      </c>
      <c r="D12" s="111">
        <v>288</v>
      </c>
      <c r="E12" s="111">
        <v>304</v>
      </c>
      <c r="F12" s="111">
        <v>305</v>
      </c>
      <c r="G12" s="111">
        <v>322</v>
      </c>
      <c r="H12" s="111">
        <v>291</v>
      </c>
      <c r="I12" s="111">
        <v>282</v>
      </c>
      <c r="J12" s="111">
        <v>292</v>
      </c>
      <c r="K12" s="111">
        <v>314</v>
      </c>
      <c r="L12" s="193">
        <v>326</v>
      </c>
      <c r="M12" s="228">
        <f t="shared" si="0"/>
        <v>12</v>
      </c>
      <c r="N12" s="231">
        <f t="shared" si="1"/>
        <v>3.8216560509554132E-2</v>
      </c>
      <c r="O12" s="238">
        <f t="shared" si="2"/>
        <v>4</v>
      </c>
      <c r="P12" s="196">
        <f t="shared" si="3"/>
        <v>1.2422360248447228E-2</v>
      </c>
      <c r="Q12" s="234">
        <f t="shared" si="4"/>
        <v>55</v>
      </c>
      <c r="R12" s="198">
        <f t="shared" si="5"/>
        <v>0.20295202952029512</v>
      </c>
      <c r="S12"/>
      <c r="T12" s="462"/>
      <c r="U12" s="179"/>
      <c r="V12" s="462"/>
      <c r="W12" s="179"/>
      <c r="X12" s="462"/>
      <c r="Y12" s="179"/>
    </row>
    <row r="13" spans="1:25" ht="17.25" customHeight="1" x14ac:dyDescent="0.25">
      <c r="A13" s="98" t="s">
        <v>23</v>
      </c>
      <c r="B13" s="111">
        <v>250</v>
      </c>
      <c r="C13" s="111">
        <v>264</v>
      </c>
      <c r="D13" s="111">
        <v>246</v>
      </c>
      <c r="E13" s="111">
        <v>250</v>
      </c>
      <c r="F13" s="111">
        <v>249</v>
      </c>
      <c r="G13" s="111">
        <v>262</v>
      </c>
      <c r="H13" s="111">
        <v>273</v>
      </c>
      <c r="I13" s="111">
        <v>286</v>
      </c>
      <c r="J13" s="111">
        <v>315</v>
      </c>
      <c r="K13" s="111">
        <v>283</v>
      </c>
      <c r="L13" s="193">
        <v>269</v>
      </c>
      <c r="M13" s="228">
        <f t="shared" si="0"/>
        <v>-14</v>
      </c>
      <c r="N13" s="231">
        <f t="shared" si="1"/>
        <v>-4.9469964664310973E-2</v>
      </c>
      <c r="O13" s="238">
        <f t="shared" si="2"/>
        <v>7</v>
      </c>
      <c r="P13" s="196">
        <f t="shared" si="3"/>
        <v>2.6717557251908497E-2</v>
      </c>
      <c r="Q13" s="234">
        <f t="shared" si="4"/>
        <v>19</v>
      </c>
      <c r="R13" s="198">
        <f t="shared" si="5"/>
        <v>7.6000000000000068E-2</v>
      </c>
      <c r="S13"/>
      <c r="T13" s="462"/>
      <c r="U13" s="179"/>
      <c r="V13" s="462"/>
      <c r="W13" s="179"/>
      <c r="X13" s="462"/>
      <c r="Y13" s="179"/>
    </row>
    <row r="14" spans="1:25" ht="17.25" customHeight="1" x14ac:dyDescent="0.25">
      <c r="A14" s="98" t="s">
        <v>24</v>
      </c>
      <c r="B14" s="111">
        <v>171</v>
      </c>
      <c r="C14" s="111">
        <v>187</v>
      </c>
      <c r="D14" s="111">
        <v>175</v>
      </c>
      <c r="E14" s="111">
        <v>175</v>
      </c>
      <c r="F14" s="111">
        <v>201</v>
      </c>
      <c r="G14" s="111">
        <v>214</v>
      </c>
      <c r="H14" s="111">
        <v>214</v>
      </c>
      <c r="I14" s="111">
        <v>213</v>
      </c>
      <c r="J14" s="111">
        <v>216</v>
      </c>
      <c r="K14" s="111">
        <v>229</v>
      </c>
      <c r="L14" s="193">
        <v>275</v>
      </c>
      <c r="M14" s="228">
        <f t="shared" si="0"/>
        <v>46</v>
      </c>
      <c r="N14" s="231">
        <f t="shared" si="1"/>
        <v>0.20087336244541487</v>
      </c>
      <c r="O14" s="238">
        <f t="shared" si="2"/>
        <v>61</v>
      </c>
      <c r="P14" s="196">
        <f t="shared" si="3"/>
        <v>0.2850467289719627</v>
      </c>
      <c r="Q14" s="234">
        <f t="shared" si="4"/>
        <v>104</v>
      </c>
      <c r="R14" s="198">
        <f t="shared" si="5"/>
        <v>0.60818713450292394</v>
      </c>
      <c r="S14"/>
      <c r="T14" s="462"/>
      <c r="U14" s="179"/>
      <c r="V14" s="462"/>
      <c r="W14" s="179"/>
      <c r="X14" s="462"/>
      <c r="Y14" s="179"/>
    </row>
    <row r="15" spans="1:25" ht="17.25" customHeight="1" x14ac:dyDescent="0.25">
      <c r="A15" s="98" t="s">
        <v>25</v>
      </c>
      <c r="B15" s="111">
        <v>155</v>
      </c>
      <c r="C15" s="111">
        <v>176</v>
      </c>
      <c r="D15" s="111">
        <v>191</v>
      </c>
      <c r="E15" s="111">
        <v>186</v>
      </c>
      <c r="F15" s="111">
        <v>190</v>
      </c>
      <c r="G15" s="111">
        <v>171</v>
      </c>
      <c r="H15" s="111">
        <v>186</v>
      </c>
      <c r="I15" s="111">
        <v>172</v>
      </c>
      <c r="J15" s="111">
        <v>178</v>
      </c>
      <c r="K15" s="111">
        <v>183</v>
      </c>
      <c r="L15" s="193">
        <v>190</v>
      </c>
      <c r="M15" s="228">
        <f t="shared" si="0"/>
        <v>7</v>
      </c>
      <c r="N15" s="231">
        <f t="shared" si="1"/>
        <v>3.8251366120218622E-2</v>
      </c>
      <c r="O15" s="238">
        <f t="shared" si="2"/>
        <v>19</v>
      </c>
      <c r="P15" s="196">
        <f t="shared" si="3"/>
        <v>0.11111111111111116</v>
      </c>
      <c r="Q15" s="234">
        <f t="shared" si="4"/>
        <v>35</v>
      </c>
      <c r="R15" s="198">
        <f t="shared" si="5"/>
        <v>0.22580645161290325</v>
      </c>
      <c r="S15"/>
      <c r="T15" s="462"/>
      <c r="U15" s="179"/>
      <c r="V15" s="462"/>
      <c r="W15" s="179"/>
      <c r="X15" s="462"/>
      <c r="Y15" s="179"/>
    </row>
    <row r="16" spans="1:25" ht="17.25" customHeight="1" x14ac:dyDescent="0.25">
      <c r="A16" s="98" t="s">
        <v>26</v>
      </c>
      <c r="B16" s="111">
        <v>630</v>
      </c>
      <c r="C16" s="111">
        <v>700</v>
      </c>
      <c r="D16" s="111">
        <v>759</v>
      </c>
      <c r="E16" s="111">
        <v>752</v>
      </c>
      <c r="F16" s="111">
        <v>794</v>
      </c>
      <c r="G16" s="111">
        <v>768</v>
      </c>
      <c r="H16" s="111">
        <v>767</v>
      </c>
      <c r="I16" s="111">
        <v>787</v>
      </c>
      <c r="J16" s="111">
        <v>818</v>
      </c>
      <c r="K16" s="111">
        <v>891</v>
      </c>
      <c r="L16" s="193">
        <v>893</v>
      </c>
      <c r="M16" s="228">
        <f t="shared" si="0"/>
        <v>2</v>
      </c>
      <c r="N16" s="231">
        <f t="shared" si="1"/>
        <v>2.2446689113355678E-3</v>
      </c>
      <c r="O16" s="238">
        <f t="shared" si="2"/>
        <v>125</v>
      </c>
      <c r="P16" s="196">
        <f t="shared" si="3"/>
        <v>0.16276041666666674</v>
      </c>
      <c r="Q16" s="234">
        <f t="shared" si="4"/>
        <v>263</v>
      </c>
      <c r="R16" s="198">
        <f t="shared" si="5"/>
        <v>0.41746031746031753</v>
      </c>
      <c r="S16"/>
      <c r="T16" s="462"/>
      <c r="U16" s="179"/>
      <c r="V16" s="462"/>
      <c r="W16" s="179"/>
      <c r="X16" s="462"/>
      <c r="Y16" s="179"/>
    </row>
    <row r="17" spans="1:25" ht="17.25" customHeight="1" x14ac:dyDescent="0.25">
      <c r="A17" s="98" t="s">
        <v>27</v>
      </c>
      <c r="B17" s="111">
        <v>237</v>
      </c>
      <c r="C17" s="111">
        <v>267</v>
      </c>
      <c r="D17" s="111">
        <v>247</v>
      </c>
      <c r="E17" s="111">
        <v>240</v>
      </c>
      <c r="F17" s="111">
        <v>226</v>
      </c>
      <c r="G17" s="111">
        <v>201</v>
      </c>
      <c r="H17" s="111">
        <v>181</v>
      </c>
      <c r="I17" s="111">
        <v>199</v>
      </c>
      <c r="J17" s="111">
        <v>202</v>
      </c>
      <c r="K17" s="111">
        <v>209</v>
      </c>
      <c r="L17" s="193">
        <v>209</v>
      </c>
      <c r="M17" s="228">
        <f t="shared" si="0"/>
        <v>0</v>
      </c>
      <c r="N17" s="231">
        <f t="shared" si="1"/>
        <v>0</v>
      </c>
      <c r="O17" s="238">
        <f t="shared" si="2"/>
        <v>8</v>
      </c>
      <c r="P17" s="196">
        <f t="shared" si="3"/>
        <v>3.9800995024875663E-2</v>
      </c>
      <c r="Q17" s="234">
        <f t="shared" si="4"/>
        <v>-28</v>
      </c>
      <c r="R17" s="198">
        <f t="shared" si="5"/>
        <v>-0.11814345991561181</v>
      </c>
      <c r="S17"/>
      <c r="T17" s="462"/>
      <c r="U17" s="179"/>
      <c r="V17" s="462"/>
      <c r="W17" s="179"/>
      <c r="X17" s="462"/>
      <c r="Y17" s="179"/>
    </row>
    <row r="18" spans="1:25" ht="17.25" customHeight="1" x14ac:dyDescent="0.25">
      <c r="A18" s="98" t="s">
        <v>28</v>
      </c>
      <c r="B18" s="111">
        <v>268</v>
      </c>
      <c r="C18" s="111">
        <v>286</v>
      </c>
      <c r="D18" s="111">
        <v>314</v>
      </c>
      <c r="E18" s="111">
        <v>314</v>
      </c>
      <c r="F18" s="111">
        <v>286</v>
      </c>
      <c r="G18" s="111">
        <v>279</v>
      </c>
      <c r="H18" s="111">
        <v>286</v>
      </c>
      <c r="I18" s="111">
        <v>320</v>
      </c>
      <c r="J18" s="111">
        <v>298</v>
      </c>
      <c r="K18" s="111">
        <v>259</v>
      </c>
      <c r="L18" s="193">
        <v>245</v>
      </c>
      <c r="M18" s="228">
        <f t="shared" si="0"/>
        <v>-14</v>
      </c>
      <c r="N18" s="231">
        <f t="shared" si="1"/>
        <v>-5.4054054054054057E-2</v>
      </c>
      <c r="O18" s="238">
        <f t="shared" si="2"/>
        <v>-34</v>
      </c>
      <c r="P18" s="196">
        <f t="shared" si="3"/>
        <v>-0.12186379928315416</v>
      </c>
      <c r="Q18" s="234">
        <f t="shared" si="4"/>
        <v>-23</v>
      </c>
      <c r="R18" s="198">
        <f t="shared" si="5"/>
        <v>-8.582089552238803E-2</v>
      </c>
      <c r="S18"/>
      <c r="T18" s="462"/>
      <c r="U18" s="179"/>
      <c r="V18" s="462"/>
      <c r="W18" s="179"/>
      <c r="X18" s="462"/>
      <c r="Y18" s="179"/>
    </row>
    <row r="19" spans="1:25" ht="17.25" customHeight="1" thickBot="1" x14ac:dyDescent="0.3">
      <c r="A19" s="97" t="s">
        <v>29</v>
      </c>
      <c r="B19" s="126">
        <v>394</v>
      </c>
      <c r="C19" s="126">
        <v>428</v>
      </c>
      <c r="D19" s="126">
        <v>392</v>
      </c>
      <c r="E19" s="126">
        <v>407</v>
      </c>
      <c r="F19" s="126">
        <v>407</v>
      </c>
      <c r="G19" s="126">
        <v>375</v>
      </c>
      <c r="H19" s="126">
        <v>350</v>
      </c>
      <c r="I19" s="126">
        <v>340</v>
      </c>
      <c r="J19" s="126">
        <v>323</v>
      </c>
      <c r="K19" s="126">
        <v>355</v>
      </c>
      <c r="L19" s="195">
        <v>376</v>
      </c>
      <c r="M19" s="229">
        <f t="shared" si="0"/>
        <v>21</v>
      </c>
      <c r="N19" s="232">
        <f t="shared" si="1"/>
        <v>5.915492957746471E-2</v>
      </c>
      <c r="O19" s="239">
        <f t="shared" si="2"/>
        <v>1</v>
      </c>
      <c r="P19" s="199">
        <f t="shared" si="3"/>
        <v>2.666666666666595E-3</v>
      </c>
      <c r="Q19" s="235">
        <f t="shared" si="4"/>
        <v>-18</v>
      </c>
      <c r="R19" s="200">
        <f t="shared" si="5"/>
        <v>-4.5685279187817285E-2</v>
      </c>
      <c r="S19"/>
      <c r="T19" s="462"/>
      <c r="U19" s="179"/>
      <c r="V19" s="462"/>
      <c r="W19" s="179"/>
      <c r="X19" s="462"/>
      <c r="Y19" s="179"/>
    </row>
    <row r="20" spans="1:25" s="14" customFormat="1" ht="17.25" customHeight="1" x14ac:dyDescent="0.25">
      <c r="A20" s="3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S20"/>
      <c r="T20"/>
      <c r="U20"/>
    </row>
    <row r="21" spans="1:2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4" spans="1:25" x14ac:dyDescent="0.25"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478" t="s">
        <v>267</v>
      </c>
    </row>
    <row r="3" spans="1:2" x14ac:dyDescent="0.25">
      <c r="A3" s="488" t="s">
        <v>68</v>
      </c>
      <c r="B3" s="487" t="s">
        <v>268</v>
      </c>
    </row>
    <row r="4" spans="1:2" x14ac:dyDescent="0.25">
      <c r="A4" s="488" t="s">
        <v>40</v>
      </c>
      <c r="B4" s="487" t="s">
        <v>269</v>
      </c>
    </row>
    <row r="5" spans="1:2" x14ac:dyDescent="0.25">
      <c r="A5" s="488" t="s">
        <v>41</v>
      </c>
      <c r="B5" s="487" t="s">
        <v>270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V3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13" customWidth="1"/>
    <col min="2" max="2" width="5.7109375" style="13" customWidth="1"/>
    <col min="3" max="16" width="7.140625" style="13" customWidth="1"/>
    <col min="17" max="17" width="7.5703125" style="13" customWidth="1"/>
    <col min="18" max="16384" width="9.140625" style="13"/>
  </cols>
  <sheetData>
    <row r="1" spans="1:22" s="104" customFormat="1" ht="17.25" customHeight="1" x14ac:dyDescent="0.2">
      <c r="A1" s="104" t="s">
        <v>246</v>
      </c>
      <c r="N1" s="281"/>
    </row>
    <row r="2" spans="1:22" s="105" customFormat="1" ht="17.25" customHeight="1" thickBot="1" x14ac:dyDescent="0.3">
      <c r="A2" s="188" t="s">
        <v>77</v>
      </c>
    </row>
    <row r="3" spans="1:22" s="19" customFormat="1" ht="24.75" customHeight="1" x14ac:dyDescent="0.25">
      <c r="A3" s="493" t="s">
        <v>81</v>
      </c>
      <c r="B3" s="494"/>
      <c r="C3" s="512" t="s">
        <v>175</v>
      </c>
      <c r="D3" s="510"/>
      <c r="E3" s="511"/>
      <c r="F3" s="532" t="s">
        <v>182</v>
      </c>
      <c r="G3" s="512" t="s">
        <v>172</v>
      </c>
      <c r="H3" s="509"/>
      <c r="I3" s="510"/>
      <c r="J3" s="510"/>
      <c r="K3" s="510"/>
      <c r="L3" s="510"/>
      <c r="M3" s="510"/>
      <c r="N3" s="510"/>
      <c r="O3" s="510"/>
      <c r="P3" s="513"/>
    </row>
    <row r="4" spans="1:22" s="19" customFormat="1" ht="17.25" customHeight="1" x14ac:dyDescent="0.25">
      <c r="A4" s="495"/>
      <c r="B4" s="496"/>
      <c r="C4" s="501" t="s">
        <v>2</v>
      </c>
      <c r="D4" s="503" t="s">
        <v>31</v>
      </c>
      <c r="E4" s="614"/>
      <c r="F4" s="617"/>
      <c r="G4" s="642" t="s">
        <v>2</v>
      </c>
      <c r="H4" s="643"/>
      <c r="I4" s="558" t="s">
        <v>91</v>
      </c>
      <c r="J4" s="616"/>
      <c r="K4" s="503" t="s">
        <v>121</v>
      </c>
      <c r="L4" s="581"/>
      <c r="M4" s="581"/>
      <c r="N4" s="581"/>
      <c r="O4" s="581"/>
      <c r="P4" s="583"/>
    </row>
    <row r="5" spans="1:22" s="19" customFormat="1" ht="24.75" customHeight="1" x14ac:dyDescent="0.25">
      <c r="A5" s="495"/>
      <c r="B5" s="496"/>
      <c r="C5" s="582"/>
      <c r="D5" s="503" t="s">
        <v>187</v>
      </c>
      <c r="E5" s="596" t="s">
        <v>43</v>
      </c>
      <c r="F5" s="617"/>
      <c r="G5" s="644"/>
      <c r="H5" s="645"/>
      <c r="I5" s="616"/>
      <c r="J5" s="616"/>
      <c r="K5" s="503" t="s">
        <v>190</v>
      </c>
      <c r="L5" s="581"/>
      <c r="M5" s="581"/>
      <c r="N5" s="503" t="s">
        <v>100</v>
      </c>
      <c r="O5" s="581"/>
      <c r="P5" s="583"/>
    </row>
    <row r="6" spans="1:22" s="19" customFormat="1" ht="24.75" customHeight="1" thickBot="1" x14ac:dyDescent="0.3">
      <c r="A6" s="497"/>
      <c r="B6" s="498"/>
      <c r="C6" s="502"/>
      <c r="D6" s="594"/>
      <c r="E6" s="615"/>
      <c r="F6" s="618"/>
      <c r="G6" s="336" t="s">
        <v>183</v>
      </c>
      <c r="H6" s="336" t="s">
        <v>191</v>
      </c>
      <c r="I6" s="336" t="s">
        <v>3</v>
      </c>
      <c r="J6" s="336" t="s">
        <v>48</v>
      </c>
      <c r="K6" s="337" t="s">
        <v>2</v>
      </c>
      <c r="L6" s="337" t="s">
        <v>3</v>
      </c>
      <c r="M6" s="337" t="s">
        <v>48</v>
      </c>
      <c r="N6" s="337" t="s">
        <v>2</v>
      </c>
      <c r="O6" s="337" t="s">
        <v>3</v>
      </c>
      <c r="P6" s="338" t="s">
        <v>48</v>
      </c>
    </row>
    <row r="7" spans="1:22" ht="17.25" customHeight="1" x14ac:dyDescent="0.25">
      <c r="A7" s="528" t="s">
        <v>5</v>
      </c>
      <c r="B7" s="529"/>
      <c r="C7" s="34">
        <v>673</v>
      </c>
      <c r="D7" s="218">
        <v>127</v>
      </c>
      <c r="E7" s="12">
        <v>546</v>
      </c>
      <c r="F7" s="34">
        <v>1009</v>
      </c>
      <c r="G7" s="53">
        <v>19728</v>
      </c>
      <c r="H7" s="459">
        <v>3.546542983496926E-2</v>
      </c>
      <c r="I7" s="69">
        <v>7684</v>
      </c>
      <c r="J7" s="201">
        <v>12044</v>
      </c>
      <c r="K7" s="201">
        <v>7405</v>
      </c>
      <c r="L7" s="201">
        <v>3339</v>
      </c>
      <c r="M7" s="201">
        <v>4066</v>
      </c>
      <c r="N7" s="201">
        <v>12323</v>
      </c>
      <c r="O7" s="214">
        <v>4345</v>
      </c>
      <c r="P7" s="92">
        <v>7978</v>
      </c>
      <c r="Q7" s="261"/>
      <c r="R7" s="20"/>
      <c r="T7" s="20"/>
      <c r="U7" s="20"/>
      <c r="V7" s="20"/>
    </row>
    <row r="8" spans="1:22" ht="17.25" customHeight="1" x14ac:dyDescent="0.25">
      <c r="A8" s="499" t="s">
        <v>6</v>
      </c>
      <c r="B8" s="500"/>
      <c r="C8" s="34">
        <v>718</v>
      </c>
      <c r="D8" s="218">
        <v>129</v>
      </c>
      <c r="E8" s="12">
        <v>589</v>
      </c>
      <c r="F8" s="34">
        <v>987</v>
      </c>
      <c r="G8" s="53">
        <v>18731</v>
      </c>
      <c r="H8" s="459">
        <v>3.5147996502276145E-2</v>
      </c>
      <c r="I8" s="69">
        <v>7216</v>
      </c>
      <c r="J8" s="201">
        <v>11515</v>
      </c>
      <c r="K8" s="201">
        <v>6843</v>
      </c>
      <c r="L8" s="201">
        <v>3001</v>
      </c>
      <c r="M8" s="201">
        <v>3842</v>
      </c>
      <c r="N8" s="201">
        <v>11888</v>
      </c>
      <c r="O8" s="214">
        <v>4215</v>
      </c>
      <c r="P8" s="92">
        <v>7673</v>
      </c>
      <c r="Q8" s="261"/>
      <c r="R8" s="20"/>
      <c r="T8" s="20"/>
      <c r="U8" s="20"/>
      <c r="V8" s="20"/>
    </row>
    <row r="9" spans="1:22" ht="17.25" customHeight="1" x14ac:dyDescent="0.25">
      <c r="A9" s="499" t="s">
        <v>7</v>
      </c>
      <c r="B9" s="500"/>
      <c r="C9" s="34">
        <v>761</v>
      </c>
      <c r="D9" s="218">
        <v>129</v>
      </c>
      <c r="E9" s="12">
        <v>632</v>
      </c>
      <c r="F9" s="34">
        <v>940</v>
      </c>
      <c r="G9" s="53">
        <v>19125</v>
      </c>
      <c r="H9" s="459">
        <v>3.8156897170902995E-2</v>
      </c>
      <c r="I9" s="69">
        <v>7286</v>
      </c>
      <c r="J9" s="201">
        <v>11839</v>
      </c>
      <c r="K9" s="201">
        <v>6278</v>
      </c>
      <c r="L9" s="201">
        <v>2806</v>
      </c>
      <c r="M9" s="201">
        <v>3472</v>
      </c>
      <c r="N9" s="201">
        <v>12847</v>
      </c>
      <c r="O9" s="214">
        <v>4480</v>
      </c>
      <c r="P9" s="92">
        <v>8367</v>
      </c>
      <c r="Q9" s="261"/>
      <c r="R9" s="20"/>
      <c r="T9" s="20"/>
      <c r="U9" s="20"/>
      <c r="V9" s="20"/>
    </row>
    <row r="10" spans="1:22" ht="17.25" customHeight="1" x14ac:dyDescent="0.25">
      <c r="A10" s="499" t="s">
        <v>8</v>
      </c>
      <c r="B10" s="500"/>
      <c r="C10" s="34">
        <v>787</v>
      </c>
      <c r="D10" s="218">
        <v>133</v>
      </c>
      <c r="E10" s="12">
        <v>654</v>
      </c>
      <c r="F10" s="34">
        <v>881</v>
      </c>
      <c r="G10" s="53">
        <v>19160</v>
      </c>
      <c r="H10" s="459">
        <v>4.0700663191390832E-2</v>
      </c>
      <c r="I10" s="69">
        <v>7212</v>
      </c>
      <c r="J10" s="201">
        <v>11948</v>
      </c>
      <c r="K10" s="201">
        <v>6051</v>
      </c>
      <c r="L10" s="201">
        <v>2724</v>
      </c>
      <c r="M10" s="201">
        <v>3327</v>
      </c>
      <c r="N10" s="201">
        <v>13109</v>
      </c>
      <c r="O10" s="214">
        <v>4488</v>
      </c>
      <c r="P10" s="92">
        <v>8621</v>
      </c>
      <c r="Q10" s="261"/>
      <c r="R10" s="20"/>
      <c r="T10" s="20"/>
      <c r="U10" s="20"/>
      <c r="V10" s="20"/>
    </row>
    <row r="11" spans="1:22" ht="17.25" customHeight="1" x14ac:dyDescent="0.25">
      <c r="A11" s="499" t="s">
        <v>9</v>
      </c>
      <c r="B11" s="500"/>
      <c r="C11" s="34">
        <v>837</v>
      </c>
      <c r="D11" s="218">
        <v>134</v>
      </c>
      <c r="E11" s="12">
        <v>703</v>
      </c>
      <c r="F11" s="34">
        <v>899</v>
      </c>
      <c r="G11" s="53">
        <v>19876</v>
      </c>
      <c r="H11" s="459">
        <v>4.4287776965721316E-2</v>
      </c>
      <c r="I11" s="69">
        <v>7373</v>
      </c>
      <c r="J11" s="201">
        <v>12503</v>
      </c>
      <c r="K11" s="201">
        <v>6329</v>
      </c>
      <c r="L11" s="201">
        <v>2775</v>
      </c>
      <c r="M11" s="201">
        <v>3554</v>
      </c>
      <c r="N11" s="201">
        <v>13547</v>
      </c>
      <c r="O11" s="214">
        <v>4598</v>
      </c>
      <c r="P11" s="92">
        <v>8949</v>
      </c>
      <c r="Q11" s="261"/>
      <c r="R11" s="20"/>
      <c r="T11" s="20"/>
      <c r="U11" s="20"/>
      <c r="V11" s="20"/>
    </row>
    <row r="12" spans="1:22" ht="17.25" customHeight="1" x14ac:dyDescent="0.25">
      <c r="A12" s="499" t="s">
        <v>10</v>
      </c>
      <c r="B12" s="500"/>
      <c r="C12" s="34">
        <v>861</v>
      </c>
      <c r="D12" s="218">
        <v>137</v>
      </c>
      <c r="E12" s="12">
        <v>724</v>
      </c>
      <c r="F12" s="34">
        <v>915</v>
      </c>
      <c r="G12" s="53">
        <v>19835</v>
      </c>
      <c r="H12" s="459">
        <v>4.5540958162473423E-2</v>
      </c>
      <c r="I12" s="69">
        <v>7373</v>
      </c>
      <c r="J12" s="201">
        <v>12462</v>
      </c>
      <c r="K12" s="201">
        <v>6619</v>
      </c>
      <c r="L12" s="201">
        <v>2879</v>
      </c>
      <c r="M12" s="201">
        <v>3740</v>
      </c>
      <c r="N12" s="201">
        <v>13216</v>
      </c>
      <c r="O12" s="214">
        <v>4494</v>
      </c>
      <c r="P12" s="92">
        <v>8722</v>
      </c>
      <c r="Q12" s="261"/>
      <c r="R12" s="20"/>
      <c r="T12" s="20"/>
      <c r="U12" s="20"/>
      <c r="V12" s="20"/>
    </row>
    <row r="13" spans="1:22" ht="17.25" customHeight="1" x14ac:dyDescent="0.25">
      <c r="A13" s="499" t="s">
        <v>11</v>
      </c>
      <c r="B13" s="500"/>
      <c r="C13" s="34">
        <v>912</v>
      </c>
      <c r="D13" s="218">
        <v>139</v>
      </c>
      <c r="E13" s="12">
        <v>773</v>
      </c>
      <c r="F13" s="34">
        <v>903</v>
      </c>
      <c r="G13" s="53">
        <v>20046</v>
      </c>
      <c r="H13" s="459">
        <v>4.6934374758549967E-2</v>
      </c>
      <c r="I13" s="69">
        <v>7599</v>
      </c>
      <c r="J13" s="201">
        <v>12447</v>
      </c>
      <c r="K13" s="201">
        <v>6127</v>
      </c>
      <c r="L13" s="201">
        <v>2725</v>
      </c>
      <c r="M13" s="201">
        <v>3402</v>
      </c>
      <c r="N13" s="201">
        <v>13919</v>
      </c>
      <c r="O13" s="214">
        <v>4874</v>
      </c>
      <c r="P13" s="92">
        <v>9045</v>
      </c>
      <c r="Q13" s="261"/>
      <c r="R13" s="20"/>
      <c r="T13" s="20"/>
      <c r="U13" s="20"/>
      <c r="V13" s="20"/>
    </row>
    <row r="14" spans="1:22" ht="17.25" customHeight="1" x14ac:dyDescent="0.25">
      <c r="A14" s="499" t="s">
        <v>12</v>
      </c>
      <c r="B14" s="500"/>
      <c r="C14" s="34">
        <v>1050</v>
      </c>
      <c r="D14" s="218">
        <v>149</v>
      </c>
      <c r="E14" s="12">
        <v>901</v>
      </c>
      <c r="F14" s="34">
        <v>776</v>
      </c>
      <c r="G14" s="53">
        <v>20335</v>
      </c>
      <c r="H14" s="459">
        <v>4.7864064644144153E-2</v>
      </c>
      <c r="I14" s="69">
        <v>7438</v>
      </c>
      <c r="J14" s="201">
        <v>12897</v>
      </c>
      <c r="K14" s="201">
        <v>5609</v>
      </c>
      <c r="L14" s="201">
        <v>2484</v>
      </c>
      <c r="M14" s="201">
        <v>3125</v>
      </c>
      <c r="N14" s="201">
        <v>14726</v>
      </c>
      <c r="O14" s="214">
        <v>4954</v>
      </c>
      <c r="P14" s="92">
        <v>9772</v>
      </c>
      <c r="Q14" s="261"/>
      <c r="R14" s="20"/>
      <c r="T14" s="20"/>
      <c r="U14" s="20"/>
      <c r="V14" s="20"/>
    </row>
    <row r="15" spans="1:22" ht="17.25" customHeight="1" x14ac:dyDescent="0.25">
      <c r="A15" s="499" t="s">
        <v>47</v>
      </c>
      <c r="B15" s="500"/>
      <c r="C15" s="34">
        <v>1123</v>
      </c>
      <c r="D15" s="218">
        <v>142</v>
      </c>
      <c r="E15" s="12">
        <v>985</v>
      </c>
      <c r="F15" s="34">
        <v>784</v>
      </c>
      <c r="G15" s="53">
        <v>22316</v>
      </c>
      <c r="H15" s="459">
        <v>5.2939850783446214E-2</v>
      </c>
      <c r="I15" s="69">
        <v>8103</v>
      </c>
      <c r="J15" s="201">
        <v>14213</v>
      </c>
      <c r="K15" s="201">
        <v>5660</v>
      </c>
      <c r="L15" s="201">
        <v>2523</v>
      </c>
      <c r="M15" s="201">
        <v>3137</v>
      </c>
      <c r="N15" s="201">
        <v>16656</v>
      </c>
      <c r="O15" s="214">
        <v>5580</v>
      </c>
      <c r="P15" s="92">
        <v>11076</v>
      </c>
      <c r="Q15" s="261"/>
      <c r="R15" s="20"/>
      <c r="T15" s="20"/>
      <c r="U15" s="20"/>
      <c r="V15" s="20"/>
    </row>
    <row r="16" spans="1:22" ht="17.25" customHeight="1" x14ac:dyDescent="0.25">
      <c r="A16" s="499" t="s">
        <v>73</v>
      </c>
      <c r="B16" s="500"/>
      <c r="C16" s="34">
        <v>1150</v>
      </c>
      <c r="D16" s="218">
        <v>141</v>
      </c>
      <c r="E16" s="12">
        <v>1009</v>
      </c>
      <c r="F16" s="34">
        <v>758</v>
      </c>
      <c r="G16" s="53">
        <v>22067</v>
      </c>
      <c r="H16" s="459">
        <v>5.2438844715242364E-2</v>
      </c>
      <c r="I16" s="69">
        <v>8016</v>
      </c>
      <c r="J16" s="201">
        <v>14051</v>
      </c>
      <c r="K16" s="201">
        <v>5157</v>
      </c>
      <c r="L16" s="201">
        <v>2343</v>
      </c>
      <c r="M16" s="201">
        <v>2814</v>
      </c>
      <c r="N16" s="201">
        <v>16910</v>
      </c>
      <c r="O16" s="214">
        <v>5673</v>
      </c>
      <c r="P16" s="92">
        <v>11237</v>
      </c>
      <c r="Q16" s="261"/>
      <c r="R16" s="20"/>
      <c r="T16" s="20"/>
      <c r="U16" s="20"/>
      <c r="V16" s="20"/>
    </row>
    <row r="17" spans="1:22" ht="17.25" customHeight="1" thickBot="1" x14ac:dyDescent="0.3">
      <c r="A17" s="526" t="s">
        <v>167</v>
      </c>
      <c r="B17" s="527"/>
      <c r="C17" s="177">
        <v>1173</v>
      </c>
      <c r="D17" s="114">
        <v>139</v>
      </c>
      <c r="E17" s="178">
        <v>1034</v>
      </c>
      <c r="F17" s="177">
        <v>736</v>
      </c>
      <c r="G17" s="73">
        <v>25052</v>
      </c>
      <c r="H17" s="459">
        <v>5.9107489182187535E-2</v>
      </c>
      <c r="I17" s="124">
        <v>9018</v>
      </c>
      <c r="J17" s="112">
        <v>16034</v>
      </c>
      <c r="K17" s="124">
        <v>5348</v>
      </c>
      <c r="L17" s="124">
        <v>2418</v>
      </c>
      <c r="M17" s="112">
        <v>2930</v>
      </c>
      <c r="N17" s="124">
        <v>19704</v>
      </c>
      <c r="O17" s="55">
        <v>6600</v>
      </c>
      <c r="P17" s="176">
        <v>13104</v>
      </c>
      <c r="Q17" s="261"/>
      <c r="R17" s="20"/>
      <c r="T17" s="20"/>
      <c r="U17" s="20"/>
      <c r="V17" s="20"/>
    </row>
    <row r="18" spans="1:22" s="132" customFormat="1" ht="17.25" customHeight="1" x14ac:dyDescent="0.2">
      <c r="A18" s="489" t="s">
        <v>260</v>
      </c>
      <c r="B18" s="290" t="s">
        <v>75</v>
      </c>
      <c r="C18" s="291">
        <f>C17-C16</f>
        <v>23</v>
      </c>
      <c r="D18" s="292">
        <f t="shared" ref="D18:P18" si="0">D17-D16</f>
        <v>-2</v>
      </c>
      <c r="E18" s="371">
        <f t="shared" si="0"/>
        <v>25</v>
      </c>
      <c r="F18" s="371">
        <f>F17-F16</f>
        <v>-22</v>
      </c>
      <c r="G18" s="291">
        <f t="shared" si="0"/>
        <v>2985</v>
      </c>
      <c r="H18" s="318" t="s">
        <v>41</v>
      </c>
      <c r="I18" s="292">
        <f t="shared" si="0"/>
        <v>1002</v>
      </c>
      <c r="J18" s="292">
        <f t="shared" si="0"/>
        <v>1983</v>
      </c>
      <c r="K18" s="292">
        <f t="shared" si="0"/>
        <v>191</v>
      </c>
      <c r="L18" s="292">
        <f t="shared" si="0"/>
        <v>75</v>
      </c>
      <c r="M18" s="292">
        <f t="shared" si="0"/>
        <v>116</v>
      </c>
      <c r="N18" s="292">
        <f t="shared" si="0"/>
        <v>2794</v>
      </c>
      <c r="O18" s="292">
        <f t="shared" si="0"/>
        <v>927</v>
      </c>
      <c r="P18" s="293">
        <f t="shared" si="0"/>
        <v>1867</v>
      </c>
      <c r="Q18" s="261"/>
      <c r="R18" s="20"/>
      <c r="S18" s="13"/>
      <c r="T18" s="20"/>
      <c r="U18" s="20"/>
      <c r="V18" s="20"/>
    </row>
    <row r="19" spans="1:22" s="132" customFormat="1" ht="17.25" customHeight="1" x14ac:dyDescent="0.2">
      <c r="A19" s="490"/>
      <c r="B19" s="294" t="s">
        <v>76</v>
      </c>
      <c r="C19" s="295">
        <f>C17/C16-1</f>
        <v>2.0000000000000018E-2</v>
      </c>
      <c r="D19" s="296">
        <f t="shared" ref="D19:P19" si="1">D17/D16-1</f>
        <v>-1.4184397163120588E-2</v>
      </c>
      <c r="E19" s="372">
        <f t="shared" si="1"/>
        <v>2.4777006937561907E-2</v>
      </c>
      <c r="F19" s="372">
        <f t="shared" ref="F19" si="2">F17/F16-1</f>
        <v>-2.9023746701846931E-2</v>
      </c>
      <c r="G19" s="295">
        <f t="shared" si="1"/>
        <v>0.13526985997190377</v>
      </c>
      <c r="H19" s="324" t="s">
        <v>41</v>
      </c>
      <c r="I19" s="296">
        <f t="shared" si="1"/>
        <v>0.125</v>
      </c>
      <c r="J19" s="296">
        <f t="shared" si="1"/>
        <v>0.14112874528503316</v>
      </c>
      <c r="K19" s="296">
        <f t="shared" si="1"/>
        <v>3.7037037037036979E-2</v>
      </c>
      <c r="L19" s="296">
        <f t="shared" si="1"/>
        <v>3.2010243277848849E-2</v>
      </c>
      <c r="M19" s="296">
        <f t="shared" si="1"/>
        <v>4.1222459132906897E-2</v>
      </c>
      <c r="N19" s="296">
        <f t="shared" si="1"/>
        <v>0.16522767593140153</v>
      </c>
      <c r="O19" s="296">
        <f t="shared" si="1"/>
        <v>0.16340560549973548</v>
      </c>
      <c r="P19" s="297">
        <f t="shared" si="1"/>
        <v>0.16614754827801015</v>
      </c>
      <c r="Q19" s="261"/>
      <c r="R19" s="20"/>
      <c r="S19" s="13"/>
      <c r="T19" s="20"/>
      <c r="U19" s="20"/>
      <c r="V19" s="20"/>
    </row>
    <row r="20" spans="1:22" s="132" customFormat="1" ht="17.25" customHeight="1" x14ac:dyDescent="0.2">
      <c r="A20" s="491" t="s">
        <v>261</v>
      </c>
      <c r="B20" s="301" t="s">
        <v>75</v>
      </c>
      <c r="C20" s="302">
        <f>C17-C12</f>
        <v>312</v>
      </c>
      <c r="D20" s="303">
        <f t="shared" ref="D20:P20" si="3">D17-D12</f>
        <v>2</v>
      </c>
      <c r="E20" s="373">
        <f t="shared" si="3"/>
        <v>310</v>
      </c>
      <c r="F20" s="373">
        <f t="shared" ref="F20" si="4">F17-F12</f>
        <v>-179</v>
      </c>
      <c r="G20" s="302">
        <f t="shared" si="3"/>
        <v>5217</v>
      </c>
      <c r="H20" s="321" t="s">
        <v>41</v>
      </c>
      <c r="I20" s="303">
        <f t="shared" si="3"/>
        <v>1645</v>
      </c>
      <c r="J20" s="303">
        <f t="shared" si="3"/>
        <v>3572</v>
      </c>
      <c r="K20" s="303">
        <f t="shared" si="3"/>
        <v>-1271</v>
      </c>
      <c r="L20" s="303">
        <f t="shared" si="3"/>
        <v>-461</v>
      </c>
      <c r="M20" s="303">
        <f t="shared" si="3"/>
        <v>-810</v>
      </c>
      <c r="N20" s="303">
        <f t="shared" si="3"/>
        <v>6488</v>
      </c>
      <c r="O20" s="303">
        <f t="shared" si="3"/>
        <v>2106</v>
      </c>
      <c r="P20" s="304">
        <f t="shared" si="3"/>
        <v>4382</v>
      </c>
      <c r="Q20" s="261"/>
      <c r="R20" s="20"/>
      <c r="S20" s="13"/>
      <c r="T20" s="20"/>
      <c r="U20" s="20"/>
      <c r="V20" s="20"/>
    </row>
    <row r="21" spans="1:22" s="132" customFormat="1" ht="17.25" customHeight="1" x14ac:dyDescent="0.2">
      <c r="A21" s="490"/>
      <c r="B21" s="294" t="s">
        <v>76</v>
      </c>
      <c r="C21" s="295">
        <f>C17/C12-1</f>
        <v>0.36236933797909399</v>
      </c>
      <c r="D21" s="296">
        <f t="shared" ref="D21:P21" si="5">D17/D12-1</f>
        <v>1.4598540145985384E-2</v>
      </c>
      <c r="E21" s="372">
        <f t="shared" si="5"/>
        <v>0.42817679558011057</v>
      </c>
      <c r="F21" s="372">
        <f>F17/F12-1</f>
        <v>-0.19562841530054642</v>
      </c>
      <c r="G21" s="295">
        <f t="shared" si="5"/>
        <v>0.2630199142929166</v>
      </c>
      <c r="H21" s="324" t="s">
        <v>41</v>
      </c>
      <c r="I21" s="296">
        <f t="shared" si="5"/>
        <v>0.22311135223111345</v>
      </c>
      <c r="J21" s="296">
        <f t="shared" si="5"/>
        <v>0.28663135933237038</v>
      </c>
      <c r="K21" s="296">
        <f t="shared" si="5"/>
        <v>-0.19202296419398701</v>
      </c>
      <c r="L21" s="296">
        <f t="shared" si="5"/>
        <v>-0.16012504341785339</v>
      </c>
      <c r="M21" s="296">
        <f t="shared" si="5"/>
        <v>-0.21657754010695185</v>
      </c>
      <c r="N21" s="296">
        <f t="shared" si="5"/>
        <v>0.4909200968523002</v>
      </c>
      <c r="O21" s="296">
        <f t="shared" si="5"/>
        <v>0.46862483311081449</v>
      </c>
      <c r="P21" s="297">
        <f t="shared" si="5"/>
        <v>0.50240770465489559</v>
      </c>
      <c r="Q21" s="261"/>
      <c r="R21" s="20"/>
      <c r="S21" s="13"/>
      <c r="T21" s="20"/>
      <c r="U21" s="20"/>
      <c r="V21" s="20"/>
    </row>
    <row r="22" spans="1:22" ht="17.25" customHeight="1" x14ac:dyDescent="0.25">
      <c r="A22" s="491" t="s">
        <v>262</v>
      </c>
      <c r="B22" s="301" t="s">
        <v>75</v>
      </c>
      <c r="C22" s="302">
        <f>C17-C7</f>
        <v>500</v>
      </c>
      <c r="D22" s="303">
        <f t="shared" ref="D22:P22" si="6">D17-D7</f>
        <v>12</v>
      </c>
      <c r="E22" s="373">
        <f t="shared" si="6"/>
        <v>488</v>
      </c>
      <c r="F22" s="373">
        <f t="shared" ref="F22" si="7">F17-F7</f>
        <v>-273</v>
      </c>
      <c r="G22" s="302">
        <f t="shared" si="6"/>
        <v>5324</v>
      </c>
      <c r="H22" s="321" t="s">
        <v>41</v>
      </c>
      <c r="I22" s="303">
        <f t="shared" si="6"/>
        <v>1334</v>
      </c>
      <c r="J22" s="303">
        <f t="shared" si="6"/>
        <v>3990</v>
      </c>
      <c r="K22" s="303">
        <f t="shared" si="6"/>
        <v>-2057</v>
      </c>
      <c r="L22" s="303">
        <f t="shared" si="6"/>
        <v>-921</v>
      </c>
      <c r="M22" s="303">
        <f t="shared" si="6"/>
        <v>-1136</v>
      </c>
      <c r="N22" s="303">
        <f t="shared" si="6"/>
        <v>7381</v>
      </c>
      <c r="O22" s="303">
        <f t="shared" si="6"/>
        <v>2255</v>
      </c>
      <c r="P22" s="304">
        <f t="shared" si="6"/>
        <v>5126</v>
      </c>
      <c r="Q22" s="261"/>
      <c r="R22" s="20"/>
      <c r="T22" s="20"/>
      <c r="U22" s="20"/>
      <c r="V22" s="20"/>
    </row>
    <row r="23" spans="1:22" ht="17.25" customHeight="1" thickBot="1" x14ac:dyDescent="0.3">
      <c r="A23" s="492"/>
      <c r="B23" s="306" t="s">
        <v>76</v>
      </c>
      <c r="C23" s="307">
        <f>C17/C7-1</f>
        <v>0.74294205052005946</v>
      </c>
      <c r="D23" s="308">
        <f t="shared" ref="D23:P23" si="8">D17/D7-1</f>
        <v>9.4488188976378007E-2</v>
      </c>
      <c r="E23" s="445">
        <f t="shared" si="8"/>
        <v>0.89377289377289371</v>
      </c>
      <c r="F23" s="445">
        <f t="shared" ref="F23" si="9">F17/F7-1</f>
        <v>-0.27056491575817643</v>
      </c>
      <c r="G23" s="307">
        <f t="shared" si="8"/>
        <v>0.26987023519870235</v>
      </c>
      <c r="H23" s="343" t="s">
        <v>41</v>
      </c>
      <c r="I23" s="308">
        <f t="shared" si="8"/>
        <v>0.17360749609578341</v>
      </c>
      <c r="J23" s="308">
        <f t="shared" si="8"/>
        <v>0.33128528727997342</v>
      </c>
      <c r="K23" s="308">
        <f t="shared" si="8"/>
        <v>-0.27778528021607019</v>
      </c>
      <c r="L23" s="308">
        <f t="shared" si="8"/>
        <v>-0.2758310871518419</v>
      </c>
      <c r="M23" s="308">
        <f t="shared" si="8"/>
        <v>-0.27939006394490895</v>
      </c>
      <c r="N23" s="308">
        <f t="shared" si="8"/>
        <v>0.5989612918932079</v>
      </c>
      <c r="O23" s="308">
        <f t="shared" si="8"/>
        <v>0.518987341772152</v>
      </c>
      <c r="P23" s="346">
        <f t="shared" si="8"/>
        <v>0.64251692153421902</v>
      </c>
      <c r="Q23" s="261"/>
      <c r="R23" s="20"/>
      <c r="T23" s="20"/>
      <c r="U23" s="20"/>
      <c r="V23" s="20"/>
    </row>
    <row r="24" spans="1:22" ht="17.25" customHeight="1" x14ac:dyDescent="0.25">
      <c r="A24" s="3" t="s">
        <v>70</v>
      </c>
      <c r="D24" s="20"/>
      <c r="J24" s="186"/>
      <c r="M24" s="186"/>
      <c r="N24" s="185"/>
      <c r="O24" s="185"/>
    </row>
    <row r="25" spans="1:22" ht="17.25" customHeight="1" x14ac:dyDescent="0.25">
      <c r="A25" s="472" t="s">
        <v>186</v>
      </c>
      <c r="D25" s="20"/>
    </row>
    <row r="26" spans="1:22" ht="17.25" customHeight="1" x14ac:dyDescent="0.2">
      <c r="A26" s="108" t="s">
        <v>192</v>
      </c>
      <c r="D26" s="20"/>
    </row>
    <row r="27" spans="1:22" ht="17.25" customHeight="1" x14ac:dyDescent="0.2">
      <c r="A27" s="131" t="s">
        <v>259</v>
      </c>
      <c r="D27" s="400"/>
    </row>
    <row r="28" spans="1:22" ht="15.75" customHeight="1" x14ac:dyDescent="0.2">
      <c r="A28" s="35"/>
      <c r="D28" s="402"/>
      <c r="G28" s="20"/>
      <c r="H28" s="20"/>
      <c r="I28" s="20"/>
      <c r="J28" s="186"/>
    </row>
    <row r="29" spans="1:22" x14ac:dyDescent="0.25">
      <c r="A29" s="447"/>
      <c r="B29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/>
    </row>
    <row r="30" spans="1:22" x14ac:dyDescent="0.25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22" x14ac:dyDescent="0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22" x14ac:dyDescent="0.25"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</row>
    <row r="33" spans="3:16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3:16" x14ac:dyDescent="0.25"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</sheetData>
  <mergeCells count="27">
    <mergeCell ref="A20:A21"/>
    <mergeCell ref="A22:A23"/>
    <mergeCell ref="A3:B6"/>
    <mergeCell ref="I4:J5"/>
    <mergeCell ref="A7:B7"/>
    <mergeCell ref="A8:B8"/>
    <mergeCell ref="A9:B9"/>
    <mergeCell ref="A10:B10"/>
    <mergeCell ref="A11:B11"/>
    <mergeCell ref="C3:E3"/>
    <mergeCell ref="G3:P3"/>
    <mergeCell ref="A17:B17"/>
    <mergeCell ref="A15:B15"/>
    <mergeCell ref="A16:B16"/>
    <mergeCell ref="A12:B12"/>
    <mergeCell ref="K5:M5"/>
    <mergeCell ref="N5:P5"/>
    <mergeCell ref="K4:P4"/>
    <mergeCell ref="F3:F6"/>
    <mergeCell ref="A18:A19"/>
    <mergeCell ref="G4:H5"/>
    <mergeCell ref="A13:B13"/>
    <mergeCell ref="A14:B14"/>
    <mergeCell ref="C4:C6"/>
    <mergeCell ref="D4:E4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P23 C18:E23 G18:G23 F22:F23 F19:F20 F18 F2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W30"/>
  <sheetViews>
    <sheetView zoomScaleNormal="100" workbookViewId="0">
      <selection activeCell="A2" sqref="A2"/>
    </sheetView>
  </sheetViews>
  <sheetFormatPr defaultRowHeight="15" x14ac:dyDescent="0.25"/>
  <cols>
    <col min="1" max="1" width="18.42578125" customWidth="1"/>
    <col min="2" max="2" width="7.140625" customWidth="1"/>
    <col min="3" max="3" width="9" customWidth="1"/>
    <col min="4" max="4" width="7.140625" customWidth="1"/>
    <col min="5" max="5" width="7.140625" style="442" customWidth="1"/>
    <col min="6" max="6" width="7.140625" customWidth="1"/>
    <col min="7" max="7" width="7.140625" style="442" customWidth="1"/>
    <col min="8" max="8" width="7.140625" style="107" customWidth="1"/>
    <col min="9" max="9" width="7.85546875" customWidth="1"/>
    <col min="10" max="10" width="7.140625" customWidth="1"/>
    <col min="11" max="11" width="7.140625" style="107" customWidth="1"/>
    <col min="12" max="12" width="7.140625" customWidth="1"/>
    <col min="13" max="13" width="7.85546875" customWidth="1"/>
    <col min="14" max="14" width="7.140625" style="107" customWidth="1"/>
    <col min="15" max="15" width="7.85546875" customWidth="1"/>
    <col min="16" max="16" width="7.5703125" customWidth="1"/>
  </cols>
  <sheetData>
    <row r="1" spans="1:23" ht="17.25" customHeight="1" x14ac:dyDescent="0.25">
      <c r="A1" s="104" t="s">
        <v>247</v>
      </c>
      <c r="B1" s="93"/>
      <c r="C1" s="93"/>
      <c r="D1" s="93"/>
      <c r="E1" s="104"/>
      <c r="F1" s="93"/>
      <c r="G1" s="104"/>
      <c r="H1" s="104"/>
      <c r="I1" s="67"/>
      <c r="J1" s="93"/>
      <c r="K1" s="104"/>
      <c r="L1" s="93"/>
      <c r="M1" s="93"/>
      <c r="N1" s="281"/>
      <c r="O1" s="93"/>
    </row>
    <row r="2" spans="1:23" ht="17.25" customHeight="1" thickBot="1" x14ac:dyDescent="0.3">
      <c r="A2" s="188" t="s">
        <v>77</v>
      </c>
      <c r="B2" s="94"/>
      <c r="C2" s="94"/>
      <c r="D2" s="94"/>
      <c r="E2" s="105"/>
      <c r="F2" s="94"/>
      <c r="G2" s="105"/>
      <c r="H2" s="105"/>
      <c r="I2" s="94"/>
      <c r="J2" s="94"/>
      <c r="K2" s="105"/>
      <c r="L2" s="94"/>
      <c r="M2" s="94"/>
      <c r="N2" s="105"/>
      <c r="O2" s="94"/>
    </row>
    <row r="3" spans="1:23" ht="22.5" customHeight="1" x14ac:dyDescent="0.25">
      <c r="A3" s="532" t="s">
        <v>74</v>
      </c>
      <c r="B3" s="512" t="s">
        <v>174</v>
      </c>
      <c r="C3" s="510"/>
      <c r="D3" s="513"/>
      <c r="E3" s="532" t="s">
        <v>182</v>
      </c>
      <c r="F3" s="512" t="s">
        <v>172</v>
      </c>
      <c r="G3" s="509"/>
      <c r="H3" s="510"/>
      <c r="I3" s="510"/>
      <c r="J3" s="510"/>
      <c r="K3" s="510"/>
      <c r="L3" s="510"/>
      <c r="M3" s="510"/>
      <c r="N3" s="510"/>
      <c r="O3" s="513"/>
    </row>
    <row r="4" spans="1:23" ht="17.25" customHeight="1" x14ac:dyDescent="0.25">
      <c r="A4" s="533"/>
      <c r="B4" s="501" t="s">
        <v>2</v>
      </c>
      <c r="C4" s="503" t="s">
        <v>31</v>
      </c>
      <c r="D4" s="583"/>
      <c r="E4" s="617"/>
      <c r="F4" s="642" t="s">
        <v>2</v>
      </c>
      <c r="G4" s="643"/>
      <c r="H4" s="558" t="s">
        <v>91</v>
      </c>
      <c r="I4" s="616"/>
      <c r="J4" s="503" t="s">
        <v>121</v>
      </c>
      <c r="K4" s="581"/>
      <c r="L4" s="581"/>
      <c r="M4" s="581"/>
      <c r="N4" s="581"/>
      <c r="O4" s="583"/>
    </row>
    <row r="5" spans="1:23" ht="25.5" customHeight="1" x14ac:dyDescent="0.25">
      <c r="A5" s="533"/>
      <c r="B5" s="582"/>
      <c r="C5" s="503" t="s">
        <v>193</v>
      </c>
      <c r="D5" s="592" t="s">
        <v>43</v>
      </c>
      <c r="E5" s="617"/>
      <c r="F5" s="644"/>
      <c r="G5" s="645"/>
      <c r="H5" s="616"/>
      <c r="I5" s="616"/>
      <c r="J5" s="503" t="s">
        <v>190</v>
      </c>
      <c r="K5" s="581"/>
      <c r="L5" s="581"/>
      <c r="M5" s="503" t="s">
        <v>100</v>
      </c>
      <c r="N5" s="581"/>
      <c r="O5" s="583"/>
    </row>
    <row r="6" spans="1:23" ht="17.25" customHeight="1" thickBot="1" x14ac:dyDescent="0.3">
      <c r="A6" s="534"/>
      <c r="B6" s="502"/>
      <c r="C6" s="594"/>
      <c r="D6" s="593"/>
      <c r="E6" s="618"/>
      <c r="F6" s="336" t="s">
        <v>183</v>
      </c>
      <c r="G6" s="336" t="s">
        <v>191</v>
      </c>
      <c r="H6" s="336" t="s">
        <v>3</v>
      </c>
      <c r="I6" s="336" t="s">
        <v>48</v>
      </c>
      <c r="J6" s="444" t="s">
        <v>2</v>
      </c>
      <c r="K6" s="444" t="s">
        <v>3</v>
      </c>
      <c r="L6" s="444" t="s">
        <v>48</v>
      </c>
      <c r="M6" s="444" t="s">
        <v>2</v>
      </c>
      <c r="N6" s="444" t="s">
        <v>3</v>
      </c>
      <c r="O6" s="338" t="s">
        <v>48</v>
      </c>
      <c r="Q6" s="39"/>
      <c r="R6" s="39"/>
      <c r="S6" s="39"/>
      <c r="T6" s="39"/>
      <c r="U6" s="39"/>
      <c r="V6" s="39"/>
      <c r="W6" s="39"/>
    </row>
    <row r="7" spans="1:23" ht="17.25" customHeight="1" x14ac:dyDescent="0.25">
      <c r="A7" s="96" t="s">
        <v>15</v>
      </c>
      <c r="B7" s="450">
        <v>1173</v>
      </c>
      <c r="C7" s="450">
        <v>139</v>
      </c>
      <c r="D7" s="441">
        <v>1034</v>
      </c>
      <c r="E7" s="448">
        <v>736</v>
      </c>
      <c r="F7" s="420">
        <v>25052</v>
      </c>
      <c r="G7" s="451">
        <v>5.9107489182187535E-2</v>
      </c>
      <c r="H7" s="398">
        <v>9018</v>
      </c>
      <c r="I7" s="385">
        <v>16034</v>
      </c>
      <c r="J7" s="385">
        <v>5348</v>
      </c>
      <c r="K7" s="385">
        <v>2418</v>
      </c>
      <c r="L7" s="385">
        <v>2930</v>
      </c>
      <c r="M7" s="385">
        <v>19704</v>
      </c>
      <c r="N7" s="452">
        <v>6600</v>
      </c>
      <c r="O7" s="392">
        <v>13104</v>
      </c>
      <c r="P7" s="458"/>
      <c r="Q7" s="39"/>
      <c r="R7" s="438"/>
      <c r="S7" s="467"/>
      <c r="T7" s="435"/>
      <c r="U7" s="39"/>
      <c r="V7" s="39"/>
      <c r="W7" s="39"/>
    </row>
    <row r="8" spans="1:23" ht="17.25" customHeight="1" x14ac:dyDescent="0.25">
      <c r="A8" s="98" t="s">
        <v>16</v>
      </c>
      <c r="B8" s="446">
        <v>149</v>
      </c>
      <c r="C8" s="453">
        <v>18</v>
      </c>
      <c r="D8" s="454">
        <v>131</v>
      </c>
      <c r="E8" s="437">
        <v>165</v>
      </c>
      <c r="F8" s="455">
        <v>3350</v>
      </c>
      <c r="G8" s="449">
        <v>5.0178245109493425E-2</v>
      </c>
      <c r="H8" s="456">
        <v>1213</v>
      </c>
      <c r="I8" s="446">
        <v>2137</v>
      </c>
      <c r="J8" s="446">
        <v>1129</v>
      </c>
      <c r="K8" s="446">
        <v>508</v>
      </c>
      <c r="L8" s="446">
        <v>621</v>
      </c>
      <c r="M8" s="446">
        <v>2221</v>
      </c>
      <c r="N8" s="453">
        <v>705</v>
      </c>
      <c r="O8" s="388">
        <v>1516</v>
      </c>
      <c r="P8" s="458"/>
      <c r="Q8" s="39"/>
      <c r="R8" s="438"/>
      <c r="S8" s="467"/>
      <c r="T8" s="435"/>
      <c r="U8" s="39"/>
      <c r="V8" s="39"/>
      <c r="W8" s="39"/>
    </row>
    <row r="9" spans="1:23" ht="17.25" customHeight="1" x14ac:dyDescent="0.25">
      <c r="A9" s="98" t="s">
        <v>17</v>
      </c>
      <c r="B9" s="446">
        <v>137</v>
      </c>
      <c r="C9" s="453">
        <v>16</v>
      </c>
      <c r="D9" s="454">
        <v>121</v>
      </c>
      <c r="E9" s="437">
        <v>46</v>
      </c>
      <c r="F9" s="455">
        <v>2418</v>
      </c>
      <c r="G9" s="449">
        <v>6.0897597340452324E-2</v>
      </c>
      <c r="H9" s="456">
        <v>795</v>
      </c>
      <c r="I9" s="446">
        <v>1623</v>
      </c>
      <c r="J9" s="446">
        <v>372</v>
      </c>
      <c r="K9" s="446">
        <v>177</v>
      </c>
      <c r="L9" s="446">
        <v>195</v>
      </c>
      <c r="M9" s="446">
        <v>2046</v>
      </c>
      <c r="N9" s="453">
        <v>618</v>
      </c>
      <c r="O9" s="388">
        <v>1428</v>
      </c>
      <c r="P9" s="458"/>
      <c r="Q9" s="39"/>
      <c r="R9" s="438"/>
      <c r="S9" s="467"/>
      <c r="T9" s="435"/>
      <c r="U9" s="39"/>
      <c r="V9" s="39"/>
      <c r="W9" s="39"/>
    </row>
    <row r="10" spans="1:23" ht="17.25" customHeight="1" x14ac:dyDescent="0.25">
      <c r="A10" s="98" t="s">
        <v>18</v>
      </c>
      <c r="B10" s="446">
        <v>76</v>
      </c>
      <c r="C10" s="453">
        <v>8</v>
      </c>
      <c r="D10" s="454">
        <v>68</v>
      </c>
      <c r="E10" s="437">
        <v>17</v>
      </c>
      <c r="F10" s="455">
        <v>757</v>
      </c>
      <c r="G10" s="449">
        <v>2.809948032665182E-2</v>
      </c>
      <c r="H10" s="456">
        <v>273</v>
      </c>
      <c r="I10" s="446">
        <v>484</v>
      </c>
      <c r="J10" s="446">
        <v>112</v>
      </c>
      <c r="K10" s="446">
        <v>51</v>
      </c>
      <c r="L10" s="446">
        <v>61</v>
      </c>
      <c r="M10" s="446">
        <v>645</v>
      </c>
      <c r="N10" s="453">
        <v>222</v>
      </c>
      <c r="O10" s="388">
        <v>423</v>
      </c>
      <c r="P10" s="458"/>
      <c r="Q10" s="39"/>
      <c r="R10" s="438"/>
      <c r="S10" s="467"/>
      <c r="T10" s="435"/>
      <c r="U10" s="39"/>
      <c r="V10" s="39"/>
      <c r="W10" s="39"/>
    </row>
    <row r="11" spans="1:23" ht="17.25" customHeight="1" x14ac:dyDescent="0.25">
      <c r="A11" s="98" t="s">
        <v>19</v>
      </c>
      <c r="B11" s="446">
        <v>49</v>
      </c>
      <c r="C11" s="453">
        <v>3</v>
      </c>
      <c r="D11" s="454">
        <v>46</v>
      </c>
      <c r="E11" s="437">
        <v>26</v>
      </c>
      <c r="F11" s="455">
        <v>941</v>
      </c>
      <c r="G11" s="449">
        <v>4.21916334125454E-2</v>
      </c>
      <c r="H11" s="456">
        <v>300</v>
      </c>
      <c r="I11" s="446">
        <v>641</v>
      </c>
      <c r="J11" s="446">
        <v>138</v>
      </c>
      <c r="K11" s="446">
        <v>58</v>
      </c>
      <c r="L11" s="446">
        <v>80</v>
      </c>
      <c r="M11" s="446">
        <v>803</v>
      </c>
      <c r="N11" s="453">
        <v>242</v>
      </c>
      <c r="O11" s="388">
        <v>561</v>
      </c>
      <c r="P11" s="458"/>
      <c r="Q11" s="39"/>
      <c r="R11" s="438"/>
      <c r="S11" s="467"/>
      <c r="T11" s="435"/>
      <c r="U11" s="39"/>
      <c r="V11" s="39"/>
      <c r="W11" s="39"/>
    </row>
    <row r="12" spans="1:23" ht="17.25" customHeight="1" x14ac:dyDescent="0.25">
      <c r="A12" s="98" t="s">
        <v>20</v>
      </c>
      <c r="B12" s="446">
        <v>31</v>
      </c>
      <c r="C12" s="453">
        <v>3</v>
      </c>
      <c r="D12" s="454">
        <v>28</v>
      </c>
      <c r="E12" s="437">
        <v>15</v>
      </c>
      <c r="F12" s="455">
        <v>775</v>
      </c>
      <c r="G12" s="449">
        <v>7.3865802516202825E-2</v>
      </c>
      <c r="H12" s="456">
        <v>303</v>
      </c>
      <c r="I12" s="446">
        <v>472</v>
      </c>
      <c r="J12" s="446">
        <v>140</v>
      </c>
      <c r="K12" s="446">
        <v>80</v>
      </c>
      <c r="L12" s="446">
        <v>60</v>
      </c>
      <c r="M12" s="446">
        <v>635</v>
      </c>
      <c r="N12" s="453">
        <v>223</v>
      </c>
      <c r="O12" s="388">
        <v>412</v>
      </c>
      <c r="P12" s="458"/>
      <c r="Q12" s="39"/>
      <c r="R12" s="438"/>
      <c r="S12" s="467"/>
      <c r="T12" s="435"/>
      <c r="U12" s="39"/>
      <c r="V12" s="39"/>
      <c r="W12" s="39"/>
    </row>
    <row r="13" spans="1:23" ht="17.25" customHeight="1" x14ac:dyDescent="0.25">
      <c r="A13" s="98" t="s">
        <v>21</v>
      </c>
      <c r="B13" s="446">
        <v>88</v>
      </c>
      <c r="C13" s="453">
        <v>12</v>
      </c>
      <c r="D13" s="454">
        <v>76</v>
      </c>
      <c r="E13" s="437">
        <v>35</v>
      </c>
      <c r="F13" s="455">
        <v>2010</v>
      </c>
      <c r="G13" s="449">
        <v>6.2575884935089199E-2</v>
      </c>
      <c r="H13" s="456">
        <v>706</v>
      </c>
      <c r="I13" s="446">
        <v>1304</v>
      </c>
      <c r="J13" s="446">
        <v>316</v>
      </c>
      <c r="K13" s="446">
        <v>136</v>
      </c>
      <c r="L13" s="446">
        <v>180</v>
      </c>
      <c r="M13" s="446">
        <v>1694</v>
      </c>
      <c r="N13" s="453">
        <v>570</v>
      </c>
      <c r="O13" s="388">
        <v>1124</v>
      </c>
      <c r="P13" s="458"/>
      <c r="Q13" s="39"/>
      <c r="R13" s="438"/>
      <c r="S13" s="467"/>
      <c r="T13" s="435"/>
      <c r="U13" s="39"/>
      <c r="V13" s="39"/>
      <c r="W13" s="39"/>
    </row>
    <row r="14" spans="1:23" ht="17.25" customHeight="1" x14ac:dyDescent="0.25">
      <c r="A14" s="98" t="s">
        <v>22</v>
      </c>
      <c r="B14" s="446">
        <v>45</v>
      </c>
      <c r="C14" s="453">
        <v>2</v>
      </c>
      <c r="D14" s="454">
        <v>43</v>
      </c>
      <c r="E14" s="437">
        <v>28</v>
      </c>
      <c r="F14" s="455">
        <v>724</v>
      </c>
      <c r="G14" s="449">
        <v>4.5944916867622795E-2</v>
      </c>
      <c r="H14" s="456">
        <v>282</v>
      </c>
      <c r="I14" s="446">
        <v>442</v>
      </c>
      <c r="J14" s="446">
        <v>282</v>
      </c>
      <c r="K14" s="446">
        <v>122</v>
      </c>
      <c r="L14" s="446">
        <v>160</v>
      </c>
      <c r="M14" s="446">
        <v>442</v>
      </c>
      <c r="N14" s="453">
        <v>160</v>
      </c>
      <c r="O14" s="388">
        <v>282</v>
      </c>
      <c r="P14" s="458"/>
      <c r="Q14" s="39"/>
      <c r="R14" s="438"/>
      <c r="S14" s="467"/>
      <c r="T14" s="435"/>
      <c r="U14" s="39"/>
      <c r="V14" s="39"/>
      <c r="W14" s="39"/>
    </row>
    <row r="15" spans="1:23" ht="17.25" customHeight="1" x14ac:dyDescent="0.25">
      <c r="A15" s="98" t="s">
        <v>23</v>
      </c>
      <c r="B15" s="446">
        <v>73</v>
      </c>
      <c r="C15" s="453">
        <v>13</v>
      </c>
      <c r="D15" s="454">
        <v>60</v>
      </c>
      <c r="E15" s="437">
        <v>48</v>
      </c>
      <c r="F15" s="455">
        <v>1444</v>
      </c>
      <c r="G15" s="449">
        <v>6.4306390558895574E-2</v>
      </c>
      <c r="H15" s="456">
        <v>571</v>
      </c>
      <c r="I15" s="446">
        <v>873</v>
      </c>
      <c r="J15" s="446">
        <v>290</v>
      </c>
      <c r="K15" s="446">
        <v>123</v>
      </c>
      <c r="L15" s="446">
        <v>167</v>
      </c>
      <c r="M15" s="446">
        <v>1154</v>
      </c>
      <c r="N15" s="453">
        <v>448</v>
      </c>
      <c r="O15" s="388">
        <v>706</v>
      </c>
      <c r="P15" s="458"/>
      <c r="Q15" s="39"/>
      <c r="R15" s="438"/>
      <c r="S15" s="467"/>
      <c r="T15" s="435"/>
      <c r="U15" s="39"/>
      <c r="V15" s="39"/>
      <c r="W15" s="39"/>
    </row>
    <row r="16" spans="1:23" ht="17.25" customHeight="1" x14ac:dyDescent="0.25">
      <c r="A16" s="98" t="s">
        <v>24</v>
      </c>
      <c r="B16" s="446">
        <v>72</v>
      </c>
      <c r="C16" s="453">
        <v>7</v>
      </c>
      <c r="D16" s="454">
        <v>65</v>
      </c>
      <c r="E16" s="437">
        <v>12</v>
      </c>
      <c r="F16" s="455">
        <v>1422</v>
      </c>
      <c r="G16" s="449">
        <v>6.4513202068777795E-2</v>
      </c>
      <c r="H16" s="456">
        <v>479</v>
      </c>
      <c r="I16" s="446">
        <v>943</v>
      </c>
      <c r="J16" s="446">
        <v>85</v>
      </c>
      <c r="K16" s="446">
        <v>40</v>
      </c>
      <c r="L16" s="446">
        <v>45</v>
      </c>
      <c r="M16" s="446">
        <v>1337</v>
      </c>
      <c r="N16" s="453">
        <v>439</v>
      </c>
      <c r="O16" s="388">
        <v>898</v>
      </c>
      <c r="P16" s="458"/>
      <c r="Q16" s="39"/>
      <c r="R16" s="438"/>
      <c r="S16" s="467"/>
      <c r="T16" s="435"/>
      <c r="U16" s="39"/>
      <c r="V16" s="39"/>
      <c r="W16" s="39"/>
    </row>
    <row r="17" spans="1:23" ht="17.25" customHeight="1" x14ac:dyDescent="0.25">
      <c r="A17" s="98" t="s">
        <v>25</v>
      </c>
      <c r="B17" s="446">
        <v>55</v>
      </c>
      <c r="C17" s="453">
        <v>9</v>
      </c>
      <c r="D17" s="454">
        <v>46</v>
      </c>
      <c r="E17" s="437">
        <v>17</v>
      </c>
      <c r="F17" s="455">
        <v>1322</v>
      </c>
      <c r="G17" s="449">
        <v>6.1755500537207457E-2</v>
      </c>
      <c r="H17" s="456">
        <v>436</v>
      </c>
      <c r="I17" s="446">
        <v>886</v>
      </c>
      <c r="J17" s="446">
        <v>140</v>
      </c>
      <c r="K17" s="446">
        <v>63</v>
      </c>
      <c r="L17" s="446">
        <v>77</v>
      </c>
      <c r="M17" s="446">
        <v>1182</v>
      </c>
      <c r="N17" s="453">
        <v>373</v>
      </c>
      <c r="O17" s="388">
        <v>809</v>
      </c>
      <c r="P17" s="458"/>
      <c r="Q17" s="39"/>
      <c r="R17" s="438"/>
      <c r="S17" s="467"/>
      <c r="T17" s="435"/>
      <c r="U17" s="39"/>
      <c r="V17" s="39"/>
      <c r="W17" s="39"/>
    </row>
    <row r="18" spans="1:23" ht="17.25" customHeight="1" x14ac:dyDescent="0.25">
      <c r="A18" s="98" t="s">
        <v>26</v>
      </c>
      <c r="B18" s="446">
        <v>116</v>
      </c>
      <c r="C18" s="453">
        <v>16</v>
      </c>
      <c r="D18" s="454">
        <v>100</v>
      </c>
      <c r="E18" s="437">
        <v>102</v>
      </c>
      <c r="F18" s="455">
        <v>3174</v>
      </c>
      <c r="G18" s="449">
        <v>6.9369467817724836E-2</v>
      </c>
      <c r="H18" s="456">
        <v>1185</v>
      </c>
      <c r="I18" s="446">
        <v>1989</v>
      </c>
      <c r="J18" s="446">
        <v>727</v>
      </c>
      <c r="K18" s="446">
        <v>321</v>
      </c>
      <c r="L18" s="446">
        <v>406</v>
      </c>
      <c r="M18" s="446">
        <v>2447</v>
      </c>
      <c r="N18" s="453">
        <v>864</v>
      </c>
      <c r="O18" s="388">
        <v>1583</v>
      </c>
      <c r="P18" s="458"/>
      <c r="Q18" s="39"/>
      <c r="R18" s="438"/>
      <c r="S18" s="467"/>
      <c r="T18" s="435"/>
      <c r="U18" s="39"/>
      <c r="V18" s="39"/>
      <c r="W18" s="39"/>
    </row>
    <row r="19" spans="1:23" ht="17.25" customHeight="1" x14ac:dyDescent="0.25">
      <c r="A19" s="98" t="s">
        <v>27</v>
      </c>
      <c r="B19" s="446">
        <v>84</v>
      </c>
      <c r="C19" s="453">
        <v>15</v>
      </c>
      <c r="D19" s="454">
        <v>69</v>
      </c>
      <c r="E19" s="437">
        <v>111</v>
      </c>
      <c r="F19" s="455">
        <v>2048</v>
      </c>
      <c r="G19" s="449">
        <v>7.6583651185401239E-2</v>
      </c>
      <c r="H19" s="456">
        <v>781</v>
      </c>
      <c r="I19" s="446">
        <v>1267</v>
      </c>
      <c r="J19" s="446">
        <v>731</v>
      </c>
      <c r="K19" s="446">
        <v>365</v>
      </c>
      <c r="L19" s="446">
        <v>366</v>
      </c>
      <c r="M19" s="446">
        <v>1317</v>
      </c>
      <c r="N19" s="453">
        <v>416</v>
      </c>
      <c r="O19" s="388">
        <v>901</v>
      </c>
      <c r="P19" s="458"/>
      <c r="Q19" s="39"/>
      <c r="R19" s="438"/>
      <c r="S19" s="467"/>
      <c r="T19" s="435"/>
      <c r="U19" s="39"/>
      <c r="V19" s="39"/>
      <c r="W19" s="39"/>
    </row>
    <row r="20" spans="1:23" ht="17.25" customHeight="1" x14ac:dyDescent="0.25">
      <c r="A20" s="98" t="s">
        <v>28</v>
      </c>
      <c r="B20" s="446">
        <v>68</v>
      </c>
      <c r="C20" s="453">
        <v>7</v>
      </c>
      <c r="D20" s="454">
        <v>61</v>
      </c>
      <c r="E20" s="437">
        <v>39</v>
      </c>
      <c r="F20" s="455">
        <v>1663</v>
      </c>
      <c r="G20" s="449">
        <v>6.880714965451612E-2</v>
      </c>
      <c r="H20" s="456">
        <v>592</v>
      </c>
      <c r="I20" s="446">
        <v>1071</v>
      </c>
      <c r="J20" s="446">
        <v>236</v>
      </c>
      <c r="K20" s="446">
        <v>90</v>
      </c>
      <c r="L20" s="446">
        <v>146</v>
      </c>
      <c r="M20" s="446">
        <v>1427</v>
      </c>
      <c r="N20" s="453">
        <v>502</v>
      </c>
      <c r="O20" s="388">
        <v>925</v>
      </c>
      <c r="P20" s="458"/>
      <c r="Q20" s="39"/>
      <c r="R20" s="438"/>
      <c r="S20" s="467"/>
      <c r="T20" s="435"/>
      <c r="U20" s="39"/>
      <c r="V20" s="39"/>
      <c r="W20" s="39"/>
    </row>
    <row r="21" spans="1:23" ht="17.25" customHeight="1" thickBot="1" x14ac:dyDescent="0.3">
      <c r="A21" s="97" t="s">
        <v>29</v>
      </c>
      <c r="B21" s="114">
        <v>130</v>
      </c>
      <c r="C21" s="440">
        <v>10</v>
      </c>
      <c r="D21" s="439">
        <v>120</v>
      </c>
      <c r="E21" s="21">
        <v>75</v>
      </c>
      <c r="F21" s="180">
        <v>3004</v>
      </c>
      <c r="G21" s="457">
        <v>6.3662950875259611E-2</v>
      </c>
      <c r="H21" s="181">
        <v>1102</v>
      </c>
      <c r="I21" s="114">
        <v>1902</v>
      </c>
      <c r="J21" s="114">
        <v>650</v>
      </c>
      <c r="K21" s="114">
        <v>284</v>
      </c>
      <c r="L21" s="114">
        <v>366</v>
      </c>
      <c r="M21" s="114">
        <v>2354</v>
      </c>
      <c r="N21" s="440">
        <v>818</v>
      </c>
      <c r="O21" s="56">
        <v>1536</v>
      </c>
      <c r="P21" s="458"/>
      <c r="Q21" s="39"/>
      <c r="R21" s="438"/>
      <c r="S21" s="467"/>
      <c r="T21" s="435"/>
      <c r="U21" s="39"/>
      <c r="V21" s="39"/>
      <c r="W21" s="39"/>
    </row>
    <row r="22" spans="1:23" ht="17.25" customHeight="1" x14ac:dyDescent="0.25">
      <c r="A22" s="486" t="s">
        <v>70</v>
      </c>
      <c r="B22" s="95"/>
      <c r="C22" s="95"/>
      <c r="D22" s="95"/>
      <c r="E22" s="132"/>
      <c r="F22" s="95"/>
      <c r="G22" s="132"/>
      <c r="H22" s="132"/>
      <c r="I22" s="95"/>
      <c r="J22" s="95"/>
      <c r="K22" s="132"/>
      <c r="L22" s="95"/>
      <c r="M22" s="95"/>
      <c r="N22" s="132"/>
      <c r="O22" s="95"/>
      <c r="P22" s="39"/>
      <c r="Q22" s="39"/>
      <c r="R22" s="39"/>
      <c r="S22" s="39"/>
      <c r="T22" s="39"/>
      <c r="U22" s="39"/>
      <c r="V22" s="39"/>
      <c r="W22" s="39"/>
    </row>
    <row r="23" spans="1:23" ht="17.25" customHeight="1" x14ac:dyDescent="0.25">
      <c r="A23" s="483" t="s">
        <v>186</v>
      </c>
      <c r="B23" s="95"/>
      <c r="C23" s="95"/>
      <c r="D23" s="95"/>
      <c r="E23" s="132"/>
      <c r="F23" s="95"/>
      <c r="G23" s="132"/>
      <c r="H23" s="132"/>
      <c r="I23" s="95"/>
      <c r="J23" s="95"/>
      <c r="K23" s="132"/>
      <c r="L23" s="95"/>
      <c r="M23" s="62"/>
      <c r="N23" s="62"/>
      <c r="O23" s="95"/>
    </row>
    <row r="24" spans="1:23" s="442" customFormat="1" ht="17.25" customHeight="1" x14ac:dyDescent="0.25">
      <c r="A24" s="483" t="s">
        <v>192</v>
      </c>
      <c r="B24" s="132"/>
      <c r="C24" s="132"/>
      <c r="D24" s="132"/>
      <c r="E24" s="13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23" ht="17.25" customHeight="1" x14ac:dyDescent="0.25">
      <c r="A25" s="486" t="s">
        <v>259</v>
      </c>
      <c r="B25" s="95"/>
      <c r="C25" s="95"/>
      <c r="D25" s="95"/>
      <c r="E25" s="132"/>
      <c r="F25" s="95"/>
      <c r="G25" s="132"/>
      <c r="H25" s="132"/>
      <c r="I25" s="95"/>
      <c r="J25" s="95"/>
      <c r="K25" s="132"/>
      <c r="L25" s="95"/>
      <c r="M25" s="95"/>
      <c r="N25" s="132"/>
      <c r="O25" s="95"/>
    </row>
    <row r="26" spans="1:23" x14ac:dyDescent="0.25">
      <c r="B26" s="86"/>
      <c r="C26" s="132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23" x14ac:dyDescent="0.25">
      <c r="A27" s="378"/>
      <c r="E27"/>
      <c r="G27"/>
      <c r="H27"/>
      <c r="K27"/>
      <c r="N27"/>
    </row>
    <row r="28" spans="1:23" x14ac:dyDescent="0.25">
      <c r="A28" s="378"/>
      <c r="E28"/>
      <c r="G28"/>
      <c r="H28"/>
      <c r="K28"/>
      <c r="N28"/>
    </row>
    <row r="29" spans="1:23" x14ac:dyDescent="0.25">
      <c r="E29"/>
      <c r="G29"/>
      <c r="H29"/>
      <c r="K29"/>
      <c r="N29"/>
    </row>
    <row r="30" spans="1:23" x14ac:dyDescent="0.25">
      <c r="E30"/>
      <c r="G30"/>
      <c r="H30"/>
      <c r="K30"/>
      <c r="N30"/>
    </row>
  </sheetData>
  <sortState ref="S8:T21">
    <sortCondition descending="1" ref="T8:T21"/>
  </sortState>
  <mergeCells count="13">
    <mergeCell ref="F4:G5"/>
    <mergeCell ref="A3:A6"/>
    <mergeCell ref="B3:D3"/>
    <mergeCell ref="F3:O3"/>
    <mergeCell ref="B4:B6"/>
    <mergeCell ref="C4:D4"/>
    <mergeCell ref="C5:C6"/>
    <mergeCell ref="D5:D6"/>
    <mergeCell ref="J5:L5"/>
    <mergeCell ref="M5:O5"/>
    <mergeCell ref="J4:O4"/>
    <mergeCell ref="H4:I5"/>
    <mergeCell ref="E3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AR3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3" width="6.42578125" style="107" customWidth="1"/>
    <col min="4" max="4" width="5" style="107" customWidth="1"/>
    <col min="5" max="5" width="6.42578125" style="107" customWidth="1"/>
    <col min="6" max="6" width="5" style="107" customWidth="1"/>
    <col min="7" max="7" width="6.42578125" style="107" customWidth="1"/>
    <col min="8" max="8" width="5" style="107" customWidth="1"/>
    <col min="9" max="9" width="6.42578125" style="107" customWidth="1"/>
    <col min="10" max="10" width="4.85546875" style="107" customWidth="1"/>
    <col min="11" max="11" width="6.42578125" style="107" customWidth="1"/>
    <col min="12" max="12" width="5" style="107" customWidth="1"/>
    <col min="13" max="13" width="6.85546875" style="107" customWidth="1"/>
    <col min="14" max="14" width="5.28515625" style="107" customWidth="1"/>
    <col min="15" max="15" width="5.7109375" style="107" customWidth="1"/>
    <col min="16" max="16" width="5" style="107" customWidth="1"/>
    <col min="17" max="17" width="5.7109375" style="107" customWidth="1"/>
    <col min="18" max="18" width="4.85546875" style="107" customWidth="1"/>
    <col min="19" max="19" width="5.7109375" style="107" customWidth="1"/>
    <col min="20" max="20" width="4.85546875" style="107" customWidth="1"/>
    <col min="21" max="21" width="6" style="107" customWidth="1"/>
    <col min="22" max="22" width="4.85546875" style="107" customWidth="1"/>
    <col min="23" max="23" width="6.140625" style="107" customWidth="1"/>
    <col min="24" max="24" width="5.5703125" style="107" customWidth="1"/>
    <col min="25" max="16384" width="9.140625" style="107"/>
  </cols>
  <sheetData>
    <row r="1" spans="1:44" ht="17.25" customHeight="1" x14ac:dyDescent="0.25">
      <c r="A1" s="130" t="s">
        <v>248</v>
      </c>
      <c r="B1" s="130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81"/>
      <c r="U1" s="104"/>
      <c r="V1" s="104"/>
      <c r="W1" s="104"/>
      <c r="X1" s="213"/>
    </row>
    <row r="2" spans="1:44" s="105" customFormat="1" ht="17.25" customHeight="1" thickBot="1" x14ac:dyDescent="0.3">
      <c r="A2" s="188" t="s">
        <v>77</v>
      </c>
      <c r="Q2" s="105" t="s">
        <v>0</v>
      </c>
    </row>
    <row r="3" spans="1:44" ht="17.25" customHeight="1" x14ac:dyDescent="0.25">
      <c r="A3" s="493" t="s">
        <v>81</v>
      </c>
      <c r="B3" s="494"/>
      <c r="C3" s="599" t="s">
        <v>46</v>
      </c>
      <c r="D3" s="600"/>
      <c r="E3" s="624" t="s">
        <v>188</v>
      </c>
      <c r="F3" s="601"/>
      <c r="G3" s="577" t="s">
        <v>33</v>
      </c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3"/>
    </row>
    <row r="4" spans="1:44" ht="17.25" customHeight="1" x14ac:dyDescent="0.25">
      <c r="A4" s="495"/>
      <c r="B4" s="496"/>
      <c r="C4" s="609"/>
      <c r="D4" s="619"/>
      <c r="E4" s="619"/>
      <c r="F4" s="625"/>
      <c r="G4" s="563" t="s">
        <v>59</v>
      </c>
      <c r="H4" s="564"/>
      <c r="I4" s="554" t="s">
        <v>60</v>
      </c>
      <c r="J4" s="564"/>
      <c r="K4" s="620" t="s">
        <v>34</v>
      </c>
      <c r="L4" s="621"/>
      <c r="M4" s="554" t="s">
        <v>37</v>
      </c>
      <c r="N4" s="564"/>
      <c r="O4" s="554" t="s">
        <v>35</v>
      </c>
      <c r="P4" s="564"/>
      <c r="Q4" s="554" t="s">
        <v>36</v>
      </c>
      <c r="R4" s="564"/>
      <c r="S4" s="554" t="s">
        <v>38</v>
      </c>
      <c r="T4" s="564"/>
      <c r="U4" s="554" t="s">
        <v>39</v>
      </c>
      <c r="V4" s="564"/>
      <c r="W4" s="554" t="s">
        <v>44</v>
      </c>
      <c r="X4" s="555"/>
    </row>
    <row r="5" spans="1:44" ht="17.25" customHeight="1" x14ac:dyDescent="0.25">
      <c r="A5" s="495"/>
      <c r="B5" s="496"/>
      <c r="C5" s="576"/>
      <c r="D5" s="569"/>
      <c r="E5" s="569"/>
      <c r="F5" s="570"/>
      <c r="G5" s="518"/>
      <c r="H5" s="565"/>
      <c r="I5" s="556"/>
      <c r="J5" s="565"/>
      <c r="K5" s="622"/>
      <c r="L5" s="623"/>
      <c r="M5" s="556"/>
      <c r="N5" s="565"/>
      <c r="O5" s="556"/>
      <c r="P5" s="565"/>
      <c r="Q5" s="556"/>
      <c r="R5" s="565"/>
      <c r="S5" s="556"/>
      <c r="T5" s="565"/>
      <c r="U5" s="556"/>
      <c r="V5" s="565"/>
      <c r="W5" s="556"/>
      <c r="X5" s="519"/>
    </row>
    <row r="6" spans="1:44" ht="17.25" customHeight="1" thickBot="1" x14ac:dyDescent="0.3">
      <c r="A6" s="497"/>
      <c r="B6" s="498"/>
      <c r="C6" s="328" t="s">
        <v>51</v>
      </c>
      <c r="D6" s="329" t="s">
        <v>56</v>
      </c>
      <c r="E6" s="331" t="s">
        <v>51</v>
      </c>
      <c r="F6" s="335" t="s">
        <v>54</v>
      </c>
      <c r="G6" s="333" t="s">
        <v>51</v>
      </c>
      <c r="H6" s="334" t="s">
        <v>54</v>
      </c>
      <c r="I6" s="331" t="s">
        <v>51</v>
      </c>
      <c r="J6" s="334" t="s">
        <v>54</v>
      </c>
      <c r="K6" s="331" t="s">
        <v>51</v>
      </c>
      <c r="L6" s="334" t="s">
        <v>54</v>
      </c>
      <c r="M6" s="331" t="s">
        <v>51</v>
      </c>
      <c r="N6" s="334" t="s">
        <v>54</v>
      </c>
      <c r="O6" s="331" t="s">
        <v>51</v>
      </c>
      <c r="P6" s="334" t="s">
        <v>54</v>
      </c>
      <c r="Q6" s="331" t="s">
        <v>51</v>
      </c>
      <c r="R6" s="334" t="s">
        <v>54</v>
      </c>
      <c r="S6" s="331" t="s">
        <v>51</v>
      </c>
      <c r="T6" s="334" t="s">
        <v>54</v>
      </c>
      <c r="U6" s="331" t="s">
        <v>51</v>
      </c>
      <c r="V6" s="334" t="s">
        <v>54</v>
      </c>
      <c r="W6" s="331" t="s">
        <v>51</v>
      </c>
      <c r="X6" s="332" t="s">
        <v>54</v>
      </c>
    </row>
    <row r="7" spans="1:44" s="13" customFormat="1" ht="17.25" customHeight="1" x14ac:dyDescent="0.25">
      <c r="A7" s="499" t="s">
        <v>5</v>
      </c>
      <c r="B7" s="500"/>
      <c r="C7" s="106">
        <v>19728</v>
      </c>
      <c r="D7" s="208">
        <v>3.546542983496926E-2</v>
      </c>
      <c r="E7" s="202">
        <v>13444</v>
      </c>
      <c r="F7" s="219">
        <v>0.6814679643146796</v>
      </c>
      <c r="G7" s="103">
        <v>6499</v>
      </c>
      <c r="H7" s="210">
        <v>0.32943025141930249</v>
      </c>
      <c r="I7" s="263" t="s">
        <v>40</v>
      </c>
      <c r="J7" s="264" t="s">
        <v>40</v>
      </c>
      <c r="K7" s="202">
        <v>10417</v>
      </c>
      <c r="L7" s="210">
        <v>0.52803122465531227</v>
      </c>
      <c r="M7" s="202">
        <v>41</v>
      </c>
      <c r="N7" s="142">
        <v>2.0782643957826439E-3</v>
      </c>
      <c r="O7" s="202">
        <v>511</v>
      </c>
      <c r="P7" s="142">
        <v>2.5902270884022707E-2</v>
      </c>
      <c r="Q7" s="202">
        <v>254</v>
      </c>
      <c r="R7" s="142">
        <v>1.2875101378751013E-2</v>
      </c>
      <c r="S7" s="202">
        <v>800</v>
      </c>
      <c r="T7" s="142">
        <v>4.0551500405515001E-2</v>
      </c>
      <c r="U7" s="202">
        <v>123</v>
      </c>
      <c r="V7" s="142">
        <v>6.2347931873479321E-3</v>
      </c>
      <c r="W7" s="202">
        <v>1083</v>
      </c>
      <c r="X7" s="143">
        <v>5.4896593673965939E-2</v>
      </c>
      <c r="Y7"/>
      <c r="Z7"/>
      <c r="AA7"/>
      <c r="AB7"/>
      <c r="AC7"/>
      <c r="AD7"/>
      <c r="AE7"/>
      <c r="AF7"/>
      <c r="AG7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</row>
    <row r="8" spans="1:44" s="13" customFormat="1" ht="17.25" customHeight="1" x14ac:dyDescent="0.25">
      <c r="A8" s="499" t="s">
        <v>6</v>
      </c>
      <c r="B8" s="500"/>
      <c r="C8" s="106">
        <v>18731</v>
      </c>
      <c r="D8" s="208">
        <v>3.5147996502276145E-2</v>
      </c>
      <c r="E8" s="202">
        <v>12199</v>
      </c>
      <c r="F8" s="219">
        <v>0.65127329026747105</v>
      </c>
      <c r="G8" s="103">
        <v>6788</v>
      </c>
      <c r="H8" s="210">
        <v>0.36239389247771076</v>
      </c>
      <c r="I8" s="263" t="s">
        <v>40</v>
      </c>
      <c r="J8" s="264" t="s">
        <v>40</v>
      </c>
      <c r="K8" s="202">
        <v>9206</v>
      </c>
      <c r="L8" s="210">
        <v>0.49148470450056059</v>
      </c>
      <c r="M8" s="202">
        <v>62</v>
      </c>
      <c r="N8" s="142">
        <v>3.3100208210987132E-3</v>
      </c>
      <c r="O8" s="202">
        <v>511</v>
      </c>
      <c r="P8" s="142">
        <v>2.7280978057765203E-2</v>
      </c>
      <c r="Q8" s="202">
        <v>271</v>
      </c>
      <c r="R8" s="142">
        <v>1.446799423415728E-2</v>
      </c>
      <c r="S8" s="202">
        <v>769</v>
      </c>
      <c r="T8" s="142">
        <v>4.1054935668143722E-2</v>
      </c>
      <c r="U8" s="202">
        <v>165</v>
      </c>
      <c r="V8" s="142">
        <v>8.8089263787304462E-3</v>
      </c>
      <c r="W8" s="202">
        <v>959</v>
      </c>
      <c r="X8" s="143">
        <v>5.1198547861833324E-2</v>
      </c>
      <c r="Y8"/>
      <c r="Z8" s="442"/>
      <c r="AA8"/>
      <c r="AB8"/>
      <c r="AC8"/>
      <c r="AD8"/>
      <c r="AE8"/>
      <c r="AF8"/>
      <c r="AG8"/>
    </row>
    <row r="9" spans="1:44" s="13" customFormat="1" ht="17.25" customHeight="1" x14ac:dyDescent="0.25">
      <c r="A9" s="499" t="s">
        <v>7</v>
      </c>
      <c r="B9" s="500"/>
      <c r="C9" s="106">
        <v>19125</v>
      </c>
      <c r="D9" s="208">
        <v>3.8156897170902995E-2</v>
      </c>
      <c r="E9" s="202">
        <v>11830</v>
      </c>
      <c r="F9" s="219">
        <v>0.61856209150326802</v>
      </c>
      <c r="G9" s="103">
        <v>7501</v>
      </c>
      <c r="H9" s="210">
        <v>0.39220915032679737</v>
      </c>
      <c r="I9" s="263" t="s">
        <v>40</v>
      </c>
      <c r="J9" s="264" t="s">
        <v>40</v>
      </c>
      <c r="K9" s="202">
        <v>8786</v>
      </c>
      <c r="L9" s="210">
        <v>0.45939869281045753</v>
      </c>
      <c r="M9" s="202">
        <v>82</v>
      </c>
      <c r="N9" s="142">
        <v>4.2875816993464049E-3</v>
      </c>
      <c r="O9" s="202">
        <v>482</v>
      </c>
      <c r="P9" s="142">
        <v>2.5202614379084966E-2</v>
      </c>
      <c r="Q9" s="202">
        <v>258</v>
      </c>
      <c r="R9" s="142">
        <v>1.3490196078431372E-2</v>
      </c>
      <c r="S9" s="202">
        <v>732</v>
      </c>
      <c r="T9" s="142">
        <v>3.8274509803921566E-2</v>
      </c>
      <c r="U9" s="202">
        <v>227</v>
      </c>
      <c r="V9" s="142">
        <v>1.1869281045751634E-2</v>
      </c>
      <c r="W9" s="202">
        <v>1057</v>
      </c>
      <c r="X9" s="143">
        <v>5.526797385620915E-2</v>
      </c>
      <c r="Y9"/>
      <c r="Z9" s="442"/>
      <c r="AA9"/>
      <c r="AB9"/>
      <c r="AC9"/>
      <c r="AD9"/>
      <c r="AE9"/>
      <c r="AF9"/>
      <c r="AG9"/>
    </row>
    <row r="10" spans="1:44" s="13" customFormat="1" ht="17.25" customHeight="1" x14ac:dyDescent="0.25">
      <c r="A10" s="499" t="s">
        <v>8</v>
      </c>
      <c r="B10" s="500"/>
      <c r="C10" s="106">
        <v>19160</v>
      </c>
      <c r="D10" s="208">
        <v>4.0700663191390832E-2</v>
      </c>
      <c r="E10" s="202">
        <v>11353</v>
      </c>
      <c r="F10" s="219">
        <v>0.59253653444676413</v>
      </c>
      <c r="G10" s="103">
        <v>7687</v>
      </c>
      <c r="H10" s="210">
        <v>0.40120041753653446</v>
      </c>
      <c r="I10" s="202">
        <v>380</v>
      </c>
      <c r="J10" s="264">
        <v>1.9832985386221295E-2</v>
      </c>
      <c r="K10" s="202">
        <v>8012</v>
      </c>
      <c r="L10" s="210">
        <v>0.41816283924843423</v>
      </c>
      <c r="M10" s="202">
        <v>94</v>
      </c>
      <c r="N10" s="142">
        <v>4.9060542797494779E-3</v>
      </c>
      <c r="O10" s="202">
        <v>486</v>
      </c>
      <c r="P10" s="142">
        <v>2.5365344467640917E-2</v>
      </c>
      <c r="Q10" s="202">
        <v>267</v>
      </c>
      <c r="R10" s="142">
        <v>1.3935281837160751E-2</v>
      </c>
      <c r="S10" s="202">
        <v>716</v>
      </c>
      <c r="T10" s="142">
        <v>3.7369519832985386E-2</v>
      </c>
      <c r="U10" s="202">
        <v>416</v>
      </c>
      <c r="V10" s="142">
        <v>2.1711899791231733E-2</v>
      </c>
      <c r="W10" s="202">
        <v>1102</v>
      </c>
      <c r="X10" s="143">
        <v>5.7515657620041752E-2</v>
      </c>
      <c r="Y10"/>
      <c r="Z10" s="442"/>
      <c r="AA10"/>
      <c r="AB10"/>
      <c r="AC10"/>
      <c r="AD10"/>
      <c r="AE10"/>
      <c r="AF10"/>
      <c r="AG10"/>
    </row>
    <row r="11" spans="1:44" s="13" customFormat="1" ht="17.25" customHeight="1" x14ac:dyDescent="0.25">
      <c r="A11" s="499" t="s">
        <v>9</v>
      </c>
      <c r="B11" s="500"/>
      <c r="C11" s="106">
        <v>19876</v>
      </c>
      <c r="D11" s="208">
        <v>4.4287776965721316E-2</v>
      </c>
      <c r="E11" s="202">
        <v>11004</v>
      </c>
      <c r="F11" s="219">
        <v>0.55363252163413157</v>
      </c>
      <c r="G11" s="103">
        <v>8636</v>
      </c>
      <c r="H11" s="210">
        <v>0.43449386194405315</v>
      </c>
      <c r="I11" s="202">
        <v>425</v>
      </c>
      <c r="J11" s="142">
        <v>2.1382571946065607E-2</v>
      </c>
      <c r="K11" s="202">
        <v>7599</v>
      </c>
      <c r="L11" s="210">
        <v>0.38232038639565302</v>
      </c>
      <c r="M11" s="202">
        <v>112</v>
      </c>
      <c r="N11" s="142">
        <v>5.6349366069631717E-3</v>
      </c>
      <c r="O11" s="202">
        <v>497</v>
      </c>
      <c r="P11" s="142">
        <v>2.5005031193399075E-2</v>
      </c>
      <c r="Q11" s="202">
        <v>278</v>
      </c>
      <c r="R11" s="142">
        <v>1.3986717649426444E-2</v>
      </c>
      <c r="S11" s="202">
        <v>667</v>
      </c>
      <c r="T11" s="142">
        <v>3.3558059971825316E-2</v>
      </c>
      <c r="U11" s="202">
        <v>538</v>
      </c>
      <c r="V11" s="142">
        <v>2.7067820487019521E-2</v>
      </c>
      <c r="W11" s="202">
        <v>1124</v>
      </c>
      <c r="X11" s="143">
        <v>5.6550613805594688E-2</v>
      </c>
      <c r="Y11"/>
      <c r="Z11" s="442"/>
      <c r="AA11"/>
      <c r="AB11"/>
      <c r="AC11"/>
      <c r="AD11"/>
      <c r="AE11"/>
      <c r="AF11"/>
      <c r="AG11"/>
    </row>
    <row r="12" spans="1:44" s="13" customFormat="1" ht="17.25" customHeight="1" x14ac:dyDescent="0.25">
      <c r="A12" s="499" t="s">
        <v>10</v>
      </c>
      <c r="B12" s="500"/>
      <c r="C12" s="106">
        <v>19835</v>
      </c>
      <c r="D12" s="208">
        <v>4.5540958162473423E-2</v>
      </c>
      <c r="E12" s="202">
        <v>10853</v>
      </c>
      <c r="F12" s="219">
        <v>0.5471641038568188</v>
      </c>
      <c r="G12" s="103">
        <v>8456</v>
      </c>
      <c r="H12" s="210">
        <v>0.42631711620872198</v>
      </c>
      <c r="I12" s="202">
        <v>567</v>
      </c>
      <c r="J12" s="142">
        <v>2.8585833123266954E-2</v>
      </c>
      <c r="K12" s="202">
        <v>7349</v>
      </c>
      <c r="L12" s="210">
        <v>0.37050668011091503</v>
      </c>
      <c r="M12" s="202">
        <v>139</v>
      </c>
      <c r="N12" s="142">
        <v>7.0078144693723216E-3</v>
      </c>
      <c r="O12" s="202">
        <v>505</v>
      </c>
      <c r="P12" s="142">
        <v>2.546004537433829E-2</v>
      </c>
      <c r="Q12" s="202">
        <v>266</v>
      </c>
      <c r="R12" s="142">
        <v>1.3410637761532644E-2</v>
      </c>
      <c r="S12" s="202">
        <v>623</v>
      </c>
      <c r="T12" s="142">
        <v>3.1409125283589613E-2</v>
      </c>
      <c r="U12" s="202">
        <v>646</v>
      </c>
      <c r="V12" s="142">
        <v>3.2568691706579278E-2</v>
      </c>
      <c r="W12" s="202">
        <v>1284</v>
      </c>
      <c r="X12" s="143">
        <v>6.4734055961683898E-2</v>
      </c>
      <c r="Y12"/>
      <c r="Z12" s="442"/>
      <c r="AA12"/>
      <c r="AB12"/>
      <c r="AC12"/>
      <c r="AD12"/>
      <c r="AE12"/>
      <c r="AF12"/>
      <c r="AG12"/>
    </row>
    <row r="13" spans="1:44" s="13" customFormat="1" ht="17.25" customHeight="1" x14ac:dyDescent="0.25">
      <c r="A13" s="499" t="s">
        <v>11</v>
      </c>
      <c r="B13" s="500"/>
      <c r="C13" s="106">
        <v>20046</v>
      </c>
      <c r="D13" s="208">
        <v>4.6934374758549967E-2</v>
      </c>
      <c r="E13" s="202">
        <v>10541</v>
      </c>
      <c r="F13" s="219">
        <v>0.52584056669659784</v>
      </c>
      <c r="G13" s="103">
        <v>8566</v>
      </c>
      <c r="H13" s="210">
        <v>0.42731717050783197</v>
      </c>
      <c r="I13" s="202">
        <v>653</v>
      </c>
      <c r="J13" s="142">
        <v>3.2575077322159036E-2</v>
      </c>
      <c r="K13" s="202">
        <v>6955</v>
      </c>
      <c r="L13" s="210">
        <v>0.34695201037613488</v>
      </c>
      <c r="M13" s="202">
        <v>167</v>
      </c>
      <c r="N13" s="142">
        <v>8.3308390701386809E-3</v>
      </c>
      <c r="O13" s="202">
        <v>504</v>
      </c>
      <c r="P13" s="142">
        <v>2.5142173002095182E-2</v>
      </c>
      <c r="Q13" s="202">
        <v>298</v>
      </c>
      <c r="R13" s="142">
        <v>1.4865808640127706E-2</v>
      </c>
      <c r="S13" s="202">
        <v>619</v>
      </c>
      <c r="T13" s="142">
        <v>3.0878978349795472E-2</v>
      </c>
      <c r="U13" s="202">
        <v>837</v>
      </c>
      <c r="V13" s="142">
        <v>4.1753965878479495E-2</v>
      </c>
      <c r="W13" s="202">
        <v>1447</v>
      </c>
      <c r="X13" s="143">
        <v>7.2183976853237547E-2</v>
      </c>
      <c r="Y13"/>
      <c r="Z13" s="442"/>
      <c r="AA13"/>
      <c r="AB13"/>
      <c r="AC13"/>
      <c r="AD13"/>
      <c r="AE13"/>
      <c r="AF13"/>
      <c r="AG13"/>
    </row>
    <row r="14" spans="1:44" s="13" customFormat="1" ht="17.25" customHeight="1" x14ac:dyDescent="0.25">
      <c r="A14" s="499" t="s">
        <v>12</v>
      </c>
      <c r="B14" s="500"/>
      <c r="C14" s="102">
        <v>20335</v>
      </c>
      <c r="D14" s="208">
        <v>4.7864064644144153E-2</v>
      </c>
      <c r="E14" s="220">
        <v>9853</v>
      </c>
      <c r="F14" s="219">
        <v>0.48453405458568971</v>
      </c>
      <c r="G14" s="101">
        <v>8916</v>
      </c>
      <c r="H14" s="210">
        <v>0.4384558642734202</v>
      </c>
      <c r="I14" s="220">
        <v>640</v>
      </c>
      <c r="J14" s="142">
        <v>3.1472830095893779E-2</v>
      </c>
      <c r="K14" s="220">
        <v>6547</v>
      </c>
      <c r="L14" s="210">
        <v>0.32195721662158838</v>
      </c>
      <c r="M14" s="220">
        <v>189</v>
      </c>
      <c r="N14" s="142">
        <v>9.2943201376936308E-3</v>
      </c>
      <c r="O14" s="220">
        <v>466</v>
      </c>
      <c r="P14" s="142">
        <v>2.2916154413572656E-2</v>
      </c>
      <c r="Q14" s="220">
        <v>264</v>
      </c>
      <c r="R14" s="142">
        <v>1.2982542414556184E-2</v>
      </c>
      <c r="S14" s="220">
        <v>622</v>
      </c>
      <c r="T14" s="142">
        <v>3.0587656749446766E-2</v>
      </c>
      <c r="U14" s="220">
        <v>1017</v>
      </c>
      <c r="V14" s="142">
        <v>5.0012294074256211E-2</v>
      </c>
      <c r="W14" s="220">
        <v>1674</v>
      </c>
      <c r="X14" s="143">
        <v>8.2321121219572163E-2</v>
      </c>
      <c r="Y14"/>
      <c r="Z14" s="442"/>
      <c r="AA14"/>
      <c r="AB14"/>
      <c r="AC14"/>
      <c r="AD14"/>
      <c r="AE14"/>
      <c r="AF14"/>
      <c r="AG14"/>
    </row>
    <row r="15" spans="1:44" s="13" customFormat="1" ht="17.25" customHeight="1" x14ac:dyDescent="0.25">
      <c r="A15" s="499" t="s">
        <v>47</v>
      </c>
      <c r="B15" s="500"/>
      <c r="C15" s="102">
        <v>22316</v>
      </c>
      <c r="D15" s="208">
        <v>5.2939850783446214E-2</v>
      </c>
      <c r="E15" s="220">
        <v>9331</v>
      </c>
      <c r="F15" s="219">
        <v>0.41813048933500629</v>
      </c>
      <c r="G15" s="101">
        <v>10749</v>
      </c>
      <c r="H15" s="210">
        <v>0.48167234271374798</v>
      </c>
      <c r="I15" s="220">
        <v>1016</v>
      </c>
      <c r="J15" s="142">
        <v>4.5527872378562463E-2</v>
      </c>
      <c r="K15" s="220">
        <v>5762</v>
      </c>
      <c r="L15" s="210">
        <v>0.25820039433590247</v>
      </c>
      <c r="M15" s="220">
        <v>281</v>
      </c>
      <c r="N15" s="142">
        <v>1.2591862340921313E-2</v>
      </c>
      <c r="O15" s="220">
        <v>443</v>
      </c>
      <c r="P15" s="142">
        <v>1.9851227818605485E-2</v>
      </c>
      <c r="Q15" s="220">
        <v>293</v>
      </c>
      <c r="R15" s="142">
        <v>1.3129593117046066E-2</v>
      </c>
      <c r="S15" s="220">
        <v>586</v>
      </c>
      <c r="T15" s="142">
        <v>2.6259186234092131E-2</v>
      </c>
      <c r="U15" s="220">
        <v>780</v>
      </c>
      <c r="V15" s="142">
        <v>3.4952500448108978E-2</v>
      </c>
      <c r="W15" s="220">
        <v>2406</v>
      </c>
      <c r="X15" s="143">
        <v>0.10781502061301308</v>
      </c>
      <c r="Y15"/>
      <c r="Z15" s="442"/>
      <c r="AA15"/>
      <c r="AB15"/>
      <c r="AC15"/>
      <c r="AD15"/>
      <c r="AE15"/>
      <c r="AF15"/>
      <c r="AG15"/>
    </row>
    <row r="16" spans="1:44" s="13" customFormat="1" ht="17.25" customHeight="1" x14ac:dyDescent="0.25">
      <c r="A16" s="499" t="s">
        <v>73</v>
      </c>
      <c r="B16" s="500"/>
      <c r="C16" s="102">
        <v>22067</v>
      </c>
      <c r="D16" s="208">
        <v>5.2438844715242364E-2</v>
      </c>
      <c r="E16" s="220">
        <v>7864</v>
      </c>
      <c r="F16" s="219">
        <v>0.3563692391353605</v>
      </c>
      <c r="G16" s="101">
        <v>10915</v>
      </c>
      <c r="H16" s="210">
        <v>0.49462999048352746</v>
      </c>
      <c r="I16" s="220">
        <v>1390</v>
      </c>
      <c r="J16" s="142">
        <v>6.2989985045543123E-2</v>
      </c>
      <c r="K16" s="220">
        <v>4693</v>
      </c>
      <c r="L16" s="210">
        <v>0.21267050346671501</v>
      </c>
      <c r="M16" s="220">
        <v>409</v>
      </c>
      <c r="N16" s="142">
        <v>1.8534463225631032E-2</v>
      </c>
      <c r="O16" s="220">
        <v>443</v>
      </c>
      <c r="P16" s="142">
        <v>2.0075225449766618E-2</v>
      </c>
      <c r="Q16" s="220">
        <v>274</v>
      </c>
      <c r="R16" s="142">
        <v>1.2416730865092672E-2</v>
      </c>
      <c r="S16" s="220">
        <v>477</v>
      </c>
      <c r="T16" s="142">
        <v>2.1615987673902208E-2</v>
      </c>
      <c r="U16" s="220">
        <v>797</v>
      </c>
      <c r="V16" s="142">
        <v>3.611727919517832E-2</v>
      </c>
      <c r="W16" s="220">
        <v>2669</v>
      </c>
      <c r="X16" s="143">
        <v>0.12094983459464401</v>
      </c>
      <c r="Y16"/>
      <c r="Z16" s="442"/>
      <c r="AA16"/>
      <c r="AB16"/>
      <c r="AC16"/>
      <c r="AD16"/>
      <c r="AE16"/>
      <c r="AF16"/>
      <c r="AG16"/>
    </row>
    <row r="17" spans="1:33" s="13" customFormat="1" ht="17.25" customHeight="1" thickBot="1" x14ac:dyDescent="0.3">
      <c r="A17" s="499" t="s">
        <v>167</v>
      </c>
      <c r="B17" s="500"/>
      <c r="C17" s="102">
        <v>25052</v>
      </c>
      <c r="D17" s="208">
        <v>5.9107489182187535E-2</v>
      </c>
      <c r="E17" s="220">
        <v>7996</v>
      </c>
      <c r="F17" s="219">
        <v>0.31917611368353827</v>
      </c>
      <c r="G17" s="101">
        <v>12770</v>
      </c>
      <c r="H17" s="210">
        <v>0.50973974133801692</v>
      </c>
      <c r="I17" s="220">
        <v>1874</v>
      </c>
      <c r="J17" s="142">
        <v>7.4804406833785725E-2</v>
      </c>
      <c r="K17" s="220">
        <v>4829</v>
      </c>
      <c r="L17" s="210">
        <v>0.19275906115280217</v>
      </c>
      <c r="M17" s="220">
        <v>587</v>
      </c>
      <c r="N17" s="142">
        <v>2.3431262973016127E-2</v>
      </c>
      <c r="O17" s="220">
        <v>448</v>
      </c>
      <c r="P17" s="142">
        <v>1.7882803768162224E-2</v>
      </c>
      <c r="Q17" s="220">
        <v>299</v>
      </c>
      <c r="R17" s="142">
        <v>1.1935174836340412E-2</v>
      </c>
      <c r="S17" s="220">
        <v>534</v>
      </c>
      <c r="T17" s="142">
        <v>2.1315663420086221E-2</v>
      </c>
      <c r="U17" s="220">
        <v>1079</v>
      </c>
      <c r="V17" s="142">
        <v>4.3070413539837142E-2</v>
      </c>
      <c r="W17" s="220">
        <v>2632</v>
      </c>
      <c r="X17" s="143">
        <v>0.10506147213795305</v>
      </c>
      <c r="Y17"/>
      <c r="Z17" s="442"/>
      <c r="AA17"/>
      <c r="AB17"/>
      <c r="AC17"/>
      <c r="AD17"/>
      <c r="AE17"/>
      <c r="AF17"/>
      <c r="AG17"/>
    </row>
    <row r="18" spans="1:33" s="132" customFormat="1" ht="17.25" customHeight="1" x14ac:dyDescent="0.25">
      <c r="A18" s="489" t="s">
        <v>260</v>
      </c>
      <c r="B18" s="290" t="s">
        <v>75</v>
      </c>
      <c r="C18" s="291">
        <f>C17-C16</f>
        <v>2985</v>
      </c>
      <c r="D18" s="318" t="s">
        <v>41</v>
      </c>
      <c r="E18" s="292">
        <f t="shared" ref="E18" si="0">E17-E16</f>
        <v>132</v>
      </c>
      <c r="F18" s="348" t="s">
        <v>41</v>
      </c>
      <c r="G18" s="291">
        <f t="shared" ref="G18" si="1">G17-G16</f>
        <v>1855</v>
      </c>
      <c r="H18" s="318" t="s">
        <v>41</v>
      </c>
      <c r="I18" s="292">
        <f t="shared" ref="I18" si="2">I17-I16</f>
        <v>484</v>
      </c>
      <c r="J18" s="318" t="s">
        <v>41</v>
      </c>
      <c r="K18" s="292">
        <f t="shared" ref="K18" si="3">K17-K16</f>
        <v>136</v>
      </c>
      <c r="L18" s="318" t="s">
        <v>41</v>
      </c>
      <c r="M18" s="292">
        <f>M17-M16</f>
        <v>178</v>
      </c>
      <c r="N18" s="318" t="s">
        <v>41</v>
      </c>
      <c r="O18" s="292">
        <f>O17-O16</f>
        <v>5</v>
      </c>
      <c r="P18" s="318" t="s">
        <v>41</v>
      </c>
      <c r="Q18" s="292">
        <f>Q17-Q16</f>
        <v>25</v>
      </c>
      <c r="R18" s="318" t="s">
        <v>41</v>
      </c>
      <c r="S18" s="292">
        <f>S17-S16</f>
        <v>57</v>
      </c>
      <c r="T18" s="318" t="s">
        <v>41</v>
      </c>
      <c r="U18" s="292">
        <f>U17-U16</f>
        <v>282</v>
      </c>
      <c r="V18" s="318" t="s">
        <v>41</v>
      </c>
      <c r="W18" s="292">
        <f>W17-W16</f>
        <v>-37</v>
      </c>
      <c r="X18" s="319" t="s">
        <v>41</v>
      </c>
      <c r="Y18"/>
      <c r="Z18"/>
      <c r="AA18"/>
      <c r="AB18"/>
      <c r="AC18"/>
      <c r="AD18"/>
      <c r="AE18"/>
      <c r="AF18"/>
      <c r="AG18"/>
    </row>
    <row r="19" spans="1:33" ht="17.25" customHeight="1" x14ac:dyDescent="0.25">
      <c r="A19" s="490"/>
      <c r="B19" s="294" t="s">
        <v>76</v>
      </c>
      <c r="C19" s="295">
        <f>C17/C16-1</f>
        <v>0.13526985997190377</v>
      </c>
      <c r="D19" s="324" t="s">
        <v>41</v>
      </c>
      <c r="E19" s="296">
        <f t="shared" ref="E19" si="4">E17/E16-1</f>
        <v>1.6785350966429302E-2</v>
      </c>
      <c r="F19" s="349" t="s">
        <v>41</v>
      </c>
      <c r="G19" s="295">
        <f t="shared" ref="G19" si="5">G17/G16-1</f>
        <v>0.16994961062757663</v>
      </c>
      <c r="H19" s="324" t="s">
        <v>41</v>
      </c>
      <c r="I19" s="296">
        <f t="shared" ref="I19" si="6">I17/I16-1</f>
        <v>0.34820143884892096</v>
      </c>
      <c r="J19" s="324" t="s">
        <v>41</v>
      </c>
      <c r="K19" s="296">
        <f t="shared" ref="K19" si="7">K17/K16-1</f>
        <v>2.8979330918389001E-2</v>
      </c>
      <c r="L19" s="324" t="s">
        <v>41</v>
      </c>
      <c r="M19" s="296">
        <f>M17/M16-1</f>
        <v>0.43520782396088009</v>
      </c>
      <c r="N19" s="324" t="s">
        <v>41</v>
      </c>
      <c r="O19" s="296">
        <f>O17/O16-1</f>
        <v>1.1286681715575675E-2</v>
      </c>
      <c r="P19" s="324" t="s">
        <v>41</v>
      </c>
      <c r="Q19" s="296">
        <f>Q17/Q16-1</f>
        <v>9.1240875912408814E-2</v>
      </c>
      <c r="R19" s="324" t="s">
        <v>41</v>
      </c>
      <c r="S19" s="296">
        <f>S17/S16-1</f>
        <v>0.11949685534591192</v>
      </c>
      <c r="T19" s="324" t="s">
        <v>41</v>
      </c>
      <c r="U19" s="296">
        <f>U17/U16-1</f>
        <v>0.3538268506900879</v>
      </c>
      <c r="V19" s="324" t="s">
        <v>41</v>
      </c>
      <c r="W19" s="296">
        <f>W17/W16-1</f>
        <v>-1.3862869988759852E-2</v>
      </c>
      <c r="X19" s="325" t="s">
        <v>41</v>
      </c>
      <c r="Y19"/>
      <c r="Z19"/>
      <c r="AA19"/>
      <c r="AB19"/>
      <c r="AC19"/>
      <c r="AD19"/>
      <c r="AE19"/>
      <c r="AF19"/>
      <c r="AG19"/>
    </row>
    <row r="20" spans="1:33" ht="17.25" customHeight="1" x14ac:dyDescent="0.25">
      <c r="A20" s="491" t="s">
        <v>261</v>
      </c>
      <c r="B20" s="301" t="s">
        <v>75</v>
      </c>
      <c r="C20" s="302">
        <f>C17-C12</f>
        <v>5217</v>
      </c>
      <c r="D20" s="321" t="s">
        <v>41</v>
      </c>
      <c r="E20" s="303">
        <f t="shared" ref="E20" si="8">E17-E12</f>
        <v>-2857</v>
      </c>
      <c r="F20" s="351" t="s">
        <v>41</v>
      </c>
      <c r="G20" s="302">
        <f t="shared" ref="G20" si="9">G17-G12</f>
        <v>4314</v>
      </c>
      <c r="H20" s="321" t="s">
        <v>41</v>
      </c>
      <c r="I20" s="303">
        <f t="shared" ref="I20" si="10">I17-I12</f>
        <v>1307</v>
      </c>
      <c r="J20" s="321" t="s">
        <v>41</v>
      </c>
      <c r="K20" s="303">
        <f t="shared" ref="K20" si="11">K17-K12</f>
        <v>-2520</v>
      </c>
      <c r="L20" s="321" t="s">
        <v>41</v>
      </c>
      <c r="M20" s="303">
        <f>M17-M12</f>
        <v>448</v>
      </c>
      <c r="N20" s="321" t="s">
        <v>41</v>
      </c>
      <c r="O20" s="303">
        <f>O17-O12</f>
        <v>-57</v>
      </c>
      <c r="P20" s="321" t="s">
        <v>41</v>
      </c>
      <c r="Q20" s="303">
        <f>Q17-Q12</f>
        <v>33</v>
      </c>
      <c r="R20" s="321" t="s">
        <v>41</v>
      </c>
      <c r="S20" s="303">
        <f>S17-S12</f>
        <v>-89</v>
      </c>
      <c r="T20" s="321" t="s">
        <v>41</v>
      </c>
      <c r="U20" s="303">
        <f>U17-U12</f>
        <v>433</v>
      </c>
      <c r="V20" s="321" t="s">
        <v>41</v>
      </c>
      <c r="W20" s="303">
        <f>W17-W12</f>
        <v>1348</v>
      </c>
      <c r="X20" s="322" t="s">
        <v>41</v>
      </c>
      <c r="Y20"/>
      <c r="Z20"/>
      <c r="AA20"/>
      <c r="AB20"/>
      <c r="AC20"/>
      <c r="AD20"/>
      <c r="AE20"/>
      <c r="AF20"/>
      <c r="AG20"/>
    </row>
    <row r="21" spans="1:33" ht="17.25" customHeight="1" x14ac:dyDescent="0.25">
      <c r="A21" s="490"/>
      <c r="B21" s="294" t="s">
        <v>76</v>
      </c>
      <c r="C21" s="295">
        <f>C17/C12-1</f>
        <v>0.2630199142929166</v>
      </c>
      <c r="D21" s="324" t="s">
        <v>41</v>
      </c>
      <c r="E21" s="296">
        <f t="shared" ref="E21" si="12">E17/E12-1</f>
        <v>-0.2632451856629503</v>
      </c>
      <c r="F21" s="349" t="s">
        <v>41</v>
      </c>
      <c r="G21" s="295">
        <f t="shared" ref="G21" si="13">G17/G12-1</f>
        <v>0.510170293282876</v>
      </c>
      <c r="H21" s="324" t="s">
        <v>41</v>
      </c>
      <c r="I21" s="296">
        <f t="shared" ref="I21" si="14">I17/I12-1</f>
        <v>2.3051146384479719</v>
      </c>
      <c r="J21" s="324" t="s">
        <v>41</v>
      </c>
      <c r="K21" s="296">
        <f t="shared" ref="K21" si="15">K17/K12-1</f>
        <v>-0.34290379643488911</v>
      </c>
      <c r="L21" s="324" t="s">
        <v>41</v>
      </c>
      <c r="M21" s="296">
        <f>M17/M12-1</f>
        <v>3.2230215827338133</v>
      </c>
      <c r="N21" s="324" t="s">
        <v>41</v>
      </c>
      <c r="O21" s="296">
        <f>O17/O12-1</f>
        <v>-0.11287128712871286</v>
      </c>
      <c r="P21" s="324" t="s">
        <v>41</v>
      </c>
      <c r="Q21" s="296">
        <f>Q17/Q12-1</f>
        <v>0.12406015037593976</v>
      </c>
      <c r="R21" s="324" t="s">
        <v>41</v>
      </c>
      <c r="S21" s="296">
        <f>S17/S12-1</f>
        <v>-0.1428571428571429</v>
      </c>
      <c r="T21" s="324" t="s">
        <v>41</v>
      </c>
      <c r="U21" s="296">
        <f>U17/U12-1</f>
        <v>0.6702786377708978</v>
      </c>
      <c r="V21" s="324" t="s">
        <v>41</v>
      </c>
      <c r="W21" s="296">
        <f>W17/W12-1</f>
        <v>1.0498442367601246</v>
      </c>
      <c r="X21" s="325" t="s">
        <v>41</v>
      </c>
      <c r="Y21"/>
      <c r="Z21"/>
      <c r="AA21"/>
      <c r="AB21"/>
      <c r="AC21"/>
      <c r="AD21"/>
      <c r="AE21"/>
      <c r="AF21"/>
      <c r="AG21"/>
    </row>
    <row r="22" spans="1:33" ht="17.25" customHeight="1" x14ac:dyDescent="0.25">
      <c r="A22" s="491" t="s">
        <v>262</v>
      </c>
      <c r="B22" s="301" t="s">
        <v>75</v>
      </c>
      <c r="C22" s="302">
        <f>C17-C7</f>
        <v>5324</v>
      </c>
      <c r="D22" s="321" t="s">
        <v>41</v>
      </c>
      <c r="E22" s="303">
        <f t="shared" ref="E22" si="16">E17-E7</f>
        <v>-5448</v>
      </c>
      <c r="F22" s="351" t="s">
        <v>41</v>
      </c>
      <c r="G22" s="302">
        <f t="shared" ref="G22" si="17">G17-G7</f>
        <v>6271</v>
      </c>
      <c r="H22" s="321" t="s">
        <v>41</v>
      </c>
      <c r="I22" s="321" t="s">
        <v>40</v>
      </c>
      <c r="J22" s="321" t="s">
        <v>40</v>
      </c>
      <c r="K22" s="303">
        <f t="shared" ref="K22" si="18">K17-K7</f>
        <v>-5588</v>
      </c>
      <c r="L22" s="321" t="s">
        <v>41</v>
      </c>
      <c r="M22" s="303">
        <f>M17-M7</f>
        <v>546</v>
      </c>
      <c r="N22" s="321" t="s">
        <v>41</v>
      </c>
      <c r="O22" s="303">
        <f>O17-O7</f>
        <v>-63</v>
      </c>
      <c r="P22" s="321" t="s">
        <v>41</v>
      </c>
      <c r="Q22" s="303">
        <f>Q17-Q7</f>
        <v>45</v>
      </c>
      <c r="R22" s="321" t="s">
        <v>41</v>
      </c>
      <c r="S22" s="303">
        <f>S17-S7</f>
        <v>-266</v>
      </c>
      <c r="T22" s="321" t="s">
        <v>41</v>
      </c>
      <c r="U22" s="303">
        <f>U17-U7</f>
        <v>956</v>
      </c>
      <c r="V22" s="321" t="s">
        <v>41</v>
      </c>
      <c r="W22" s="303">
        <f>W17-W7</f>
        <v>1549</v>
      </c>
      <c r="X22" s="322" t="s">
        <v>41</v>
      </c>
      <c r="Y22"/>
      <c r="Z22"/>
      <c r="AA22"/>
      <c r="AB22"/>
      <c r="AC22"/>
      <c r="AD22"/>
      <c r="AE22"/>
      <c r="AF22"/>
      <c r="AG22"/>
    </row>
    <row r="23" spans="1:33" ht="17.25" customHeight="1" thickBot="1" x14ac:dyDescent="0.3">
      <c r="A23" s="492"/>
      <c r="B23" s="306" t="s">
        <v>76</v>
      </c>
      <c r="C23" s="307">
        <f>C17/C7-1</f>
        <v>0.26987023519870235</v>
      </c>
      <c r="D23" s="343" t="s">
        <v>41</v>
      </c>
      <c r="E23" s="308">
        <f t="shared" ref="E23" si="19">E17/E7-1</f>
        <v>-0.40523653674501636</v>
      </c>
      <c r="F23" s="352" t="s">
        <v>41</v>
      </c>
      <c r="G23" s="307">
        <f t="shared" ref="G23" si="20">G17/G7-1</f>
        <v>0.96491767964302211</v>
      </c>
      <c r="H23" s="343" t="s">
        <v>41</v>
      </c>
      <c r="I23" s="368" t="s">
        <v>40</v>
      </c>
      <c r="J23" s="343" t="s">
        <v>40</v>
      </c>
      <c r="K23" s="308">
        <f t="shared" ref="K23" si="21">K17/K7-1</f>
        <v>-0.53643083421330517</v>
      </c>
      <c r="L23" s="343" t="s">
        <v>41</v>
      </c>
      <c r="M23" s="308">
        <f>M17/M7-1</f>
        <v>13.317073170731707</v>
      </c>
      <c r="N23" s="343" t="s">
        <v>41</v>
      </c>
      <c r="O23" s="308">
        <f>O17/O7-1</f>
        <v>-0.12328767123287676</v>
      </c>
      <c r="P23" s="343" t="s">
        <v>41</v>
      </c>
      <c r="Q23" s="308">
        <f>Q17/Q7-1</f>
        <v>0.17716535433070857</v>
      </c>
      <c r="R23" s="343" t="s">
        <v>41</v>
      </c>
      <c r="S23" s="308">
        <f>S17/S7-1</f>
        <v>-0.33250000000000002</v>
      </c>
      <c r="T23" s="343" t="s">
        <v>41</v>
      </c>
      <c r="U23" s="308">
        <f>U17/U7-1</f>
        <v>7.772357723577235</v>
      </c>
      <c r="V23" s="343" t="s">
        <v>41</v>
      </c>
      <c r="W23" s="308">
        <f>W17/W7-1</f>
        <v>1.4302862419205908</v>
      </c>
      <c r="X23" s="344" t="s">
        <v>41</v>
      </c>
      <c r="Y23"/>
      <c r="Z23"/>
      <c r="AA23"/>
      <c r="AB23"/>
      <c r="AC23"/>
      <c r="AD23"/>
      <c r="AE23"/>
      <c r="AF23"/>
      <c r="AG23"/>
    </row>
    <row r="24" spans="1:33" ht="17.25" customHeight="1" x14ac:dyDescent="0.25">
      <c r="A24" s="13" t="s">
        <v>69</v>
      </c>
    </row>
    <row r="25" spans="1:33" ht="17.25" customHeight="1" x14ac:dyDescent="0.25">
      <c r="A25" s="13" t="s">
        <v>92</v>
      </c>
    </row>
    <row r="26" spans="1:33" ht="17.25" customHeight="1" x14ac:dyDescent="0.25">
      <c r="A26" s="472" t="s">
        <v>155</v>
      </c>
    </row>
    <row r="27" spans="1:33" ht="17.25" customHeight="1" x14ac:dyDescent="0.25">
      <c r="A27" s="472" t="s">
        <v>176</v>
      </c>
      <c r="O27" s="378"/>
      <c r="P27" s="378"/>
      <c r="Q27" s="378"/>
      <c r="R27" s="378"/>
      <c r="S27" s="378"/>
      <c r="T27" s="378"/>
      <c r="U27" s="378"/>
      <c r="V27" s="378"/>
      <c r="W27" s="378"/>
      <c r="X27" s="378"/>
    </row>
    <row r="28" spans="1:33" x14ac:dyDescent="0.25">
      <c r="A28" s="35"/>
      <c r="M28" s="179"/>
      <c r="O28" s="378"/>
      <c r="P28" s="378"/>
      <c r="Q28" s="378"/>
      <c r="R28" s="378"/>
      <c r="S28" s="378"/>
      <c r="T28" s="378"/>
      <c r="U28" s="378"/>
      <c r="V28" s="378"/>
      <c r="W28" s="378"/>
      <c r="X28" s="378"/>
    </row>
    <row r="29" spans="1:33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33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3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3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3:24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3:24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27"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E3:F5"/>
    <mergeCell ref="U4:V5"/>
    <mergeCell ref="A18:A19"/>
    <mergeCell ref="A20:A21"/>
    <mergeCell ref="A22:A23"/>
    <mergeCell ref="S4:T5"/>
    <mergeCell ref="A10:B10"/>
    <mergeCell ref="A11:B11"/>
    <mergeCell ref="A12:B12"/>
    <mergeCell ref="A13:B13"/>
    <mergeCell ref="A14:B14"/>
    <mergeCell ref="A15:B15"/>
    <mergeCell ref="A16:B16"/>
    <mergeCell ref="A3:B6"/>
    <mergeCell ref="A7:B7"/>
    <mergeCell ref="A8:B8"/>
    <mergeCell ref="A9:B9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1 C23:H23 C22:H22 K22:X22 K23:X2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AM3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3" width="6.140625" style="107" customWidth="1"/>
    <col min="4" max="5" width="4.7109375" style="107" customWidth="1"/>
    <col min="6" max="6" width="6.140625" style="107" customWidth="1"/>
    <col min="7" max="7" width="5" style="107" customWidth="1"/>
    <col min="8" max="8" width="6.140625" style="107" customWidth="1"/>
    <col min="9" max="9" width="5" style="107" customWidth="1"/>
    <col min="10" max="10" width="6.42578125" style="107" customWidth="1"/>
    <col min="11" max="11" width="5" style="107" customWidth="1"/>
    <col min="12" max="12" width="6.42578125" style="107" customWidth="1"/>
    <col min="13" max="13" width="5" style="107" customWidth="1"/>
    <col min="14" max="14" width="6" style="107" customWidth="1"/>
    <col min="15" max="15" width="4.85546875" style="107" customWidth="1"/>
    <col min="16" max="16" width="6.28515625" style="107" customWidth="1"/>
    <col min="17" max="17" width="4.85546875" style="107" customWidth="1"/>
    <col min="18" max="18" width="5.5703125" style="107" customWidth="1"/>
    <col min="19" max="19" width="4.85546875" style="107" customWidth="1"/>
    <col min="20" max="20" width="6" style="107" customWidth="1"/>
    <col min="21" max="21" width="4.85546875" style="107" customWidth="1"/>
    <col min="22" max="22" width="6" style="107" customWidth="1"/>
    <col min="23" max="23" width="4.85546875" style="107" customWidth="1"/>
    <col min="24" max="24" width="6.140625" style="107" customWidth="1"/>
    <col min="25" max="25" width="5.7109375" style="107" customWidth="1"/>
    <col min="26" max="16384" width="9.140625" style="107"/>
  </cols>
  <sheetData>
    <row r="1" spans="1:39" ht="17.25" customHeight="1" x14ac:dyDescent="0.25">
      <c r="A1" s="130" t="s">
        <v>249</v>
      </c>
      <c r="B1" s="130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281"/>
      <c r="T1" s="104"/>
      <c r="U1" s="104"/>
      <c r="V1" s="104"/>
      <c r="W1" s="104"/>
      <c r="X1" s="104"/>
      <c r="Y1" s="104"/>
    </row>
    <row r="2" spans="1:39" s="105" customFormat="1" ht="17.25" customHeight="1" thickBot="1" x14ac:dyDescent="0.3">
      <c r="A2" s="188" t="s">
        <v>77</v>
      </c>
      <c r="R2" s="105" t="s">
        <v>0</v>
      </c>
    </row>
    <row r="3" spans="1:39" ht="17.25" customHeight="1" x14ac:dyDescent="0.25">
      <c r="A3" s="493" t="s">
        <v>81</v>
      </c>
      <c r="B3" s="494"/>
      <c r="C3" s="599" t="s">
        <v>46</v>
      </c>
      <c r="D3" s="626"/>
      <c r="E3" s="600"/>
      <c r="F3" s="624" t="s">
        <v>188</v>
      </c>
      <c r="G3" s="601"/>
      <c r="H3" s="577" t="s">
        <v>33</v>
      </c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3"/>
    </row>
    <row r="4" spans="1:39" ht="17.25" customHeight="1" x14ac:dyDescent="0.25">
      <c r="A4" s="495"/>
      <c r="B4" s="496"/>
      <c r="C4" s="609"/>
      <c r="D4" s="611"/>
      <c r="E4" s="619"/>
      <c r="F4" s="619"/>
      <c r="G4" s="625"/>
      <c r="H4" s="563" t="s">
        <v>59</v>
      </c>
      <c r="I4" s="564"/>
      <c r="J4" s="554" t="s">
        <v>60</v>
      </c>
      <c r="K4" s="564"/>
      <c r="L4" s="620" t="s">
        <v>34</v>
      </c>
      <c r="M4" s="621"/>
      <c r="N4" s="554" t="s">
        <v>37</v>
      </c>
      <c r="O4" s="564"/>
      <c r="P4" s="554" t="s">
        <v>35</v>
      </c>
      <c r="Q4" s="564"/>
      <c r="R4" s="554" t="s">
        <v>36</v>
      </c>
      <c r="S4" s="564"/>
      <c r="T4" s="554" t="s">
        <v>38</v>
      </c>
      <c r="U4" s="564"/>
      <c r="V4" s="554" t="s">
        <v>39</v>
      </c>
      <c r="W4" s="564"/>
      <c r="X4" s="554" t="s">
        <v>44</v>
      </c>
      <c r="Y4" s="555"/>
    </row>
    <row r="5" spans="1:39" ht="17.25" customHeight="1" x14ac:dyDescent="0.25">
      <c r="A5" s="495"/>
      <c r="B5" s="496"/>
      <c r="C5" s="576"/>
      <c r="D5" s="565"/>
      <c r="E5" s="569"/>
      <c r="F5" s="569"/>
      <c r="G5" s="570"/>
      <c r="H5" s="518"/>
      <c r="I5" s="565"/>
      <c r="J5" s="556"/>
      <c r="K5" s="565"/>
      <c r="L5" s="622"/>
      <c r="M5" s="623"/>
      <c r="N5" s="556"/>
      <c r="O5" s="565"/>
      <c r="P5" s="556"/>
      <c r="Q5" s="565"/>
      <c r="R5" s="556"/>
      <c r="S5" s="565"/>
      <c r="T5" s="556"/>
      <c r="U5" s="565"/>
      <c r="V5" s="556"/>
      <c r="W5" s="565"/>
      <c r="X5" s="556"/>
      <c r="Y5" s="519"/>
    </row>
    <row r="6" spans="1:39" ht="17.25" customHeight="1" thickBot="1" x14ac:dyDescent="0.3">
      <c r="A6" s="497"/>
      <c r="B6" s="498"/>
      <c r="C6" s="328" t="s">
        <v>51</v>
      </c>
      <c r="D6" s="329" t="s">
        <v>56</v>
      </c>
      <c r="E6" s="329" t="s">
        <v>54</v>
      </c>
      <c r="F6" s="331" t="s">
        <v>51</v>
      </c>
      <c r="G6" s="335" t="s">
        <v>55</v>
      </c>
      <c r="H6" s="333" t="s">
        <v>51</v>
      </c>
      <c r="I6" s="334" t="s">
        <v>55</v>
      </c>
      <c r="J6" s="331" t="s">
        <v>51</v>
      </c>
      <c r="K6" s="334" t="s">
        <v>55</v>
      </c>
      <c r="L6" s="331" t="s">
        <v>51</v>
      </c>
      <c r="M6" s="334" t="s">
        <v>55</v>
      </c>
      <c r="N6" s="331" t="s">
        <v>51</v>
      </c>
      <c r="O6" s="334" t="s">
        <v>55</v>
      </c>
      <c r="P6" s="331" t="s">
        <v>51</v>
      </c>
      <c r="Q6" s="334" t="s">
        <v>55</v>
      </c>
      <c r="R6" s="331" t="s">
        <v>51</v>
      </c>
      <c r="S6" s="334" t="s">
        <v>55</v>
      </c>
      <c r="T6" s="331" t="s">
        <v>51</v>
      </c>
      <c r="U6" s="334" t="s">
        <v>55</v>
      </c>
      <c r="V6" s="331" t="s">
        <v>51</v>
      </c>
      <c r="W6" s="334" t="s">
        <v>55</v>
      </c>
      <c r="X6" s="331" t="s">
        <v>51</v>
      </c>
      <c r="Y6" s="332" t="s">
        <v>55</v>
      </c>
    </row>
    <row r="7" spans="1:39" s="13" customFormat="1" ht="17.25" customHeight="1" x14ac:dyDescent="0.25">
      <c r="A7" s="499" t="s">
        <v>5</v>
      </c>
      <c r="B7" s="500"/>
      <c r="C7" s="106">
        <v>7684</v>
      </c>
      <c r="D7" s="208">
        <v>2.7857839458505087E-2</v>
      </c>
      <c r="E7" s="210">
        <v>0.38949716139497159</v>
      </c>
      <c r="F7" s="202">
        <v>5640</v>
      </c>
      <c r="G7" s="219">
        <v>0.73399271212909944</v>
      </c>
      <c r="H7" s="103">
        <v>2096</v>
      </c>
      <c r="I7" s="210">
        <v>0.27277459656428943</v>
      </c>
      <c r="J7" s="263" t="s">
        <v>40</v>
      </c>
      <c r="K7" s="264" t="s">
        <v>40</v>
      </c>
      <c r="L7" s="202">
        <v>4444</v>
      </c>
      <c r="M7" s="210">
        <v>0.57834461218115563</v>
      </c>
      <c r="N7" s="202">
        <v>21</v>
      </c>
      <c r="O7" s="142">
        <v>2.7329515877147319E-3</v>
      </c>
      <c r="P7" s="202">
        <v>242</v>
      </c>
      <c r="Q7" s="142">
        <v>3.1494013534617386E-2</v>
      </c>
      <c r="R7" s="202">
        <v>107</v>
      </c>
      <c r="S7" s="142">
        <v>1.3925039042165539E-2</v>
      </c>
      <c r="T7" s="202">
        <v>310</v>
      </c>
      <c r="U7" s="142">
        <v>4.034357105674128E-2</v>
      </c>
      <c r="V7" s="202">
        <v>29</v>
      </c>
      <c r="W7" s="142">
        <v>3.7740760020822488E-3</v>
      </c>
      <c r="X7" s="202">
        <v>435</v>
      </c>
      <c r="Y7" s="143">
        <v>5.6611140031233735E-2</v>
      </c>
      <c r="Z7" s="465"/>
      <c r="AA7"/>
      <c r="AB7"/>
      <c r="AC7" s="465"/>
      <c r="AD7" s="20"/>
      <c r="AE7" s="463"/>
      <c r="AF7" s="465"/>
      <c r="AG7" s="465"/>
      <c r="AH7" s="465"/>
      <c r="AI7" s="465"/>
      <c r="AJ7" s="465"/>
      <c r="AK7" s="465"/>
      <c r="AL7" s="465"/>
      <c r="AM7" s="465"/>
    </row>
    <row r="8" spans="1:39" s="13" customFormat="1" ht="17.25" customHeight="1" x14ac:dyDescent="0.25">
      <c r="A8" s="499" t="s">
        <v>6</v>
      </c>
      <c r="B8" s="500"/>
      <c r="C8" s="106">
        <v>7216</v>
      </c>
      <c r="D8" s="208">
        <v>2.744884723210176E-2</v>
      </c>
      <c r="E8" s="210">
        <v>0.38524371362981152</v>
      </c>
      <c r="F8" s="202">
        <v>4963</v>
      </c>
      <c r="G8" s="219">
        <v>0.68777716186252769</v>
      </c>
      <c r="H8" s="103">
        <v>2197</v>
      </c>
      <c r="I8" s="210">
        <v>0.30446230598669621</v>
      </c>
      <c r="J8" s="263" t="s">
        <v>40</v>
      </c>
      <c r="K8" s="264" t="s">
        <v>40</v>
      </c>
      <c r="L8" s="202">
        <v>3908</v>
      </c>
      <c r="M8" s="210">
        <v>0.54157427937915747</v>
      </c>
      <c r="N8" s="202">
        <v>23</v>
      </c>
      <c r="O8" s="142">
        <v>3.187361419068736E-3</v>
      </c>
      <c r="P8" s="202">
        <v>237</v>
      </c>
      <c r="Q8" s="142">
        <v>3.2843680709534369E-2</v>
      </c>
      <c r="R8" s="202">
        <v>113</v>
      </c>
      <c r="S8" s="142">
        <v>1.5659645232815964E-2</v>
      </c>
      <c r="T8" s="202">
        <v>307</v>
      </c>
      <c r="U8" s="142">
        <v>4.2544345898004432E-2</v>
      </c>
      <c r="V8" s="202">
        <v>27</v>
      </c>
      <c r="W8" s="142">
        <v>3.7416851441241686E-3</v>
      </c>
      <c r="X8" s="202">
        <v>404</v>
      </c>
      <c r="Y8" s="143">
        <v>5.5986696230598668E-2</v>
      </c>
      <c r="Z8" s="465"/>
      <c r="AA8"/>
      <c r="AB8"/>
      <c r="AC8" s="465"/>
      <c r="AD8" s="20"/>
      <c r="AE8" s="463"/>
      <c r="AF8" s="465"/>
      <c r="AG8" s="465"/>
      <c r="AH8" s="465"/>
      <c r="AI8" s="465"/>
      <c r="AJ8" s="465"/>
      <c r="AK8" s="465"/>
      <c r="AL8" s="465"/>
      <c r="AM8" s="465"/>
    </row>
    <row r="9" spans="1:39" s="13" customFormat="1" ht="17.25" customHeight="1" x14ac:dyDescent="0.25">
      <c r="A9" s="499" t="s">
        <v>7</v>
      </c>
      <c r="B9" s="500"/>
      <c r="C9" s="106">
        <v>7286</v>
      </c>
      <c r="D9" s="208">
        <v>2.945004486625007E-2</v>
      </c>
      <c r="E9" s="210">
        <v>0.38096732026143793</v>
      </c>
      <c r="F9" s="202">
        <v>4834</v>
      </c>
      <c r="G9" s="219">
        <v>0.66346417787537748</v>
      </c>
      <c r="H9" s="103">
        <v>2485</v>
      </c>
      <c r="I9" s="210">
        <v>0.34106505627230305</v>
      </c>
      <c r="J9" s="263" t="s">
        <v>40</v>
      </c>
      <c r="K9" s="264" t="s">
        <v>40</v>
      </c>
      <c r="L9" s="202">
        <v>3711</v>
      </c>
      <c r="M9" s="210">
        <v>0.50933296733461431</v>
      </c>
      <c r="N9" s="202">
        <v>29</v>
      </c>
      <c r="O9" s="142">
        <v>3.9802360691737577E-3</v>
      </c>
      <c r="P9" s="202">
        <v>227</v>
      </c>
      <c r="Q9" s="142">
        <v>3.1155640955256657E-2</v>
      </c>
      <c r="R9" s="202">
        <v>108</v>
      </c>
      <c r="S9" s="142">
        <v>1.4822948119681581E-2</v>
      </c>
      <c r="T9" s="202">
        <v>278</v>
      </c>
      <c r="U9" s="142">
        <v>3.81553664562174E-2</v>
      </c>
      <c r="V9" s="202">
        <v>29</v>
      </c>
      <c r="W9" s="142">
        <v>3.9802360691737577E-3</v>
      </c>
      <c r="X9" s="202">
        <v>419</v>
      </c>
      <c r="Y9" s="143">
        <v>5.7507548723579466E-2</v>
      </c>
      <c r="Z9" s="465"/>
      <c r="AA9"/>
      <c r="AB9"/>
      <c r="AC9" s="465"/>
      <c r="AD9" s="20"/>
      <c r="AE9" s="463"/>
      <c r="AF9" s="465"/>
      <c r="AG9" s="465"/>
      <c r="AH9" s="465"/>
      <c r="AI9" s="465"/>
      <c r="AJ9" s="465"/>
      <c r="AK9" s="465"/>
      <c r="AL9" s="465"/>
      <c r="AM9" s="465"/>
    </row>
    <row r="10" spans="1:39" s="13" customFormat="1" ht="17.25" customHeight="1" x14ac:dyDescent="0.25">
      <c r="A10" s="499" t="s">
        <v>8</v>
      </c>
      <c r="B10" s="500"/>
      <c r="C10" s="106">
        <v>7212</v>
      </c>
      <c r="D10" s="208">
        <v>3.1058227717271941E-2</v>
      </c>
      <c r="E10" s="210">
        <v>0.37640918580375782</v>
      </c>
      <c r="F10" s="202">
        <v>4651</v>
      </c>
      <c r="G10" s="219">
        <v>0.64489739323349971</v>
      </c>
      <c r="H10" s="103">
        <v>2508</v>
      </c>
      <c r="I10" s="210">
        <v>0.34775374376039936</v>
      </c>
      <c r="J10" s="202">
        <v>130</v>
      </c>
      <c r="K10" s="264">
        <v>1.8025513033832503E-2</v>
      </c>
      <c r="L10" s="202">
        <v>3401</v>
      </c>
      <c r="M10" s="210">
        <v>0.47157515252357185</v>
      </c>
      <c r="N10" s="202">
        <v>41</v>
      </c>
      <c r="O10" s="142">
        <v>5.6849694952856352E-3</v>
      </c>
      <c r="P10" s="202">
        <v>221</v>
      </c>
      <c r="Q10" s="142">
        <v>3.0643372157515253E-2</v>
      </c>
      <c r="R10" s="202">
        <v>111</v>
      </c>
      <c r="S10" s="142">
        <v>1.5391014975041598E-2</v>
      </c>
      <c r="T10" s="202">
        <v>288</v>
      </c>
      <c r="U10" s="142">
        <v>3.9933444259567387E-2</v>
      </c>
      <c r="V10" s="202">
        <v>64</v>
      </c>
      <c r="W10" s="142">
        <v>8.8740987243483092E-3</v>
      </c>
      <c r="X10" s="202">
        <v>448</v>
      </c>
      <c r="Y10" s="143">
        <v>6.2118691070438159E-2</v>
      </c>
      <c r="Z10" s="465"/>
      <c r="AA10"/>
      <c r="AB10"/>
      <c r="AC10" s="465"/>
      <c r="AD10" s="20"/>
      <c r="AE10" s="463"/>
      <c r="AF10" s="465"/>
      <c r="AG10" s="465"/>
      <c r="AH10" s="465"/>
      <c r="AI10" s="465"/>
      <c r="AJ10" s="465"/>
      <c r="AK10" s="465"/>
      <c r="AL10" s="465"/>
      <c r="AM10" s="465"/>
    </row>
    <row r="11" spans="1:39" s="13" customFormat="1" ht="17.25" customHeight="1" x14ac:dyDescent="0.25">
      <c r="A11" s="499" t="s">
        <v>9</v>
      </c>
      <c r="B11" s="500"/>
      <c r="C11" s="106">
        <v>7373</v>
      </c>
      <c r="D11" s="208">
        <v>3.3387673776207945E-2</v>
      </c>
      <c r="E11" s="210">
        <v>0.37094988931374523</v>
      </c>
      <c r="F11" s="202">
        <v>4479</v>
      </c>
      <c r="G11" s="219">
        <v>0.60748677607486778</v>
      </c>
      <c r="H11" s="103">
        <v>2802</v>
      </c>
      <c r="I11" s="210">
        <v>0.38003526380035263</v>
      </c>
      <c r="J11" s="202">
        <v>142</v>
      </c>
      <c r="K11" s="142">
        <v>1.9259460192594603E-2</v>
      </c>
      <c r="L11" s="202">
        <v>3202</v>
      </c>
      <c r="M11" s="210">
        <v>0.43428726434287263</v>
      </c>
      <c r="N11" s="202">
        <v>41</v>
      </c>
      <c r="O11" s="142">
        <v>5.5608300556083002E-3</v>
      </c>
      <c r="P11" s="202">
        <v>227</v>
      </c>
      <c r="Q11" s="142">
        <v>3.0788010307880104E-2</v>
      </c>
      <c r="R11" s="202">
        <v>118</v>
      </c>
      <c r="S11" s="142">
        <v>1.6004340160043401E-2</v>
      </c>
      <c r="T11" s="202">
        <v>284</v>
      </c>
      <c r="U11" s="142">
        <v>3.8518920385189205E-2</v>
      </c>
      <c r="V11" s="202">
        <v>82</v>
      </c>
      <c r="W11" s="142">
        <v>1.11216601112166E-2</v>
      </c>
      <c r="X11" s="202">
        <v>475</v>
      </c>
      <c r="Y11" s="143">
        <v>6.4424250644242509E-2</v>
      </c>
      <c r="Z11" s="465"/>
      <c r="AA11"/>
      <c r="AB11"/>
      <c r="AC11" s="465"/>
      <c r="AD11" s="20"/>
      <c r="AE11" s="463"/>
      <c r="AF11" s="465"/>
      <c r="AG11" s="465"/>
      <c r="AH11" s="465"/>
      <c r="AI11" s="465"/>
      <c r="AJ11" s="465"/>
      <c r="AK11" s="465"/>
      <c r="AL11" s="465"/>
      <c r="AM11" s="465"/>
    </row>
    <row r="12" spans="1:39" s="13" customFormat="1" ht="17.25" customHeight="1" x14ac:dyDescent="0.25">
      <c r="A12" s="499" t="s">
        <v>10</v>
      </c>
      <c r="B12" s="500"/>
      <c r="C12" s="106">
        <v>7373</v>
      </c>
      <c r="D12" s="208">
        <v>3.4294937391854428E-2</v>
      </c>
      <c r="E12" s="210">
        <v>0.37171666246533902</v>
      </c>
      <c r="F12" s="202">
        <v>4455</v>
      </c>
      <c r="G12" s="219">
        <v>0.60423165604231655</v>
      </c>
      <c r="H12" s="103">
        <v>2762</v>
      </c>
      <c r="I12" s="210">
        <v>0.37461006374610062</v>
      </c>
      <c r="J12" s="202">
        <v>182</v>
      </c>
      <c r="K12" s="142">
        <v>2.4684660246846603E-2</v>
      </c>
      <c r="L12" s="202">
        <v>3143</v>
      </c>
      <c r="M12" s="210">
        <v>0.42628509426285094</v>
      </c>
      <c r="N12" s="202">
        <v>47</v>
      </c>
      <c r="O12" s="142">
        <v>6.3746100637461006E-3</v>
      </c>
      <c r="P12" s="202">
        <v>233</v>
      </c>
      <c r="Q12" s="142">
        <v>3.1601790316017904E-2</v>
      </c>
      <c r="R12" s="202">
        <v>107</v>
      </c>
      <c r="S12" s="142">
        <v>1.4512410145124102E-2</v>
      </c>
      <c r="T12" s="202">
        <v>270</v>
      </c>
      <c r="U12" s="142">
        <v>3.6620100366201003E-2</v>
      </c>
      <c r="V12" s="202">
        <v>105</v>
      </c>
      <c r="W12" s="142">
        <v>1.4241150142411502E-2</v>
      </c>
      <c r="X12" s="202">
        <v>524</v>
      </c>
      <c r="Y12" s="143">
        <v>7.1070120710701207E-2</v>
      </c>
      <c r="Z12" s="465"/>
      <c r="AA12"/>
      <c r="AB12"/>
      <c r="AC12" s="465"/>
      <c r="AD12" s="20"/>
      <c r="AE12" s="463"/>
      <c r="AF12" s="465"/>
      <c r="AG12" s="465"/>
      <c r="AH12" s="465"/>
      <c r="AI12" s="465"/>
      <c r="AJ12" s="465"/>
      <c r="AK12" s="465"/>
      <c r="AL12" s="465"/>
      <c r="AM12" s="465"/>
    </row>
    <row r="13" spans="1:39" s="13" customFormat="1" ht="17.25" customHeight="1" x14ac:dyDescent="0.25">
      <c r="A13" s="499" t="s">
        <v>11</v>
      </c>
      <c r="B13" s="500"/>
      <c r="C13" s="106">
        <v>7599</v>
      </c>
      <c r="D13" s="208">
        <v>3.6035566093657379E-2</v>
      </c>
      <c r="E13" s="210">
        <v>0.3790781203232565</v>
      </c>
      <c r="F13" s="202">
        <v>4407</v>
      </c>
      <c r="G13" s="219">
        <v>0.57994472956968024</v>
      </c>
      <c r="H13" s="103">
        <v>2883</v>
      </c>
      <c r="I13" s="210">
        <v>0.37939202526648241</v>
      </c>
      <c r="J13" s="202">
        <v>210</v>
      </c>
      <c r="K13" s="142">
        <v>2.763521515988946E-2</v>
      </c>
      <c r="L13" s="202">
        <v>3067</v>
      </c>
      <c r="M13" s="210">
        <v>0.40360573759705226</v>
      </c>
      <c r="N13" s="202">
        <v>46</v>
      </c>
      <c r="O13" s="142">
        <v>6.0534280826424532E-3</v>
      </c>
      <c r="P13" s="202">
        <v>235</v>
      </c>
      <c r="Q13" s="142">
        <v>3.0925121726542965E-2</v>
      </c>
      <c r="R13" s="202">
        <v>130</v>
      </c>
      <c r="S13" s="142">
        <v>1.7107514146598238E-2</v>
      </c>
      <c r="T13" s="202">
        <v>252</v>
      </c>
      <c r="U13" s="142">
        <v>3.3162258191867348E-2</v>
      </c>
      <c r="V13" s="202">
        <v>149</v>
      </c>
      <c r="W13" s="142">
        <v>1.9607843137254902E-2</v>
      </c>
      <c r="X13" s="202">
        <v>627</v>
      </c>
      <c r="Y13" s="143">
        <v>8.2510856691669951E-2</v>
      </c>
      <c r="Z13" s="465"/>
      <c r="AA13"/>
      <c r="AB13"/>
      <c r="AC13" s="465"/>
      <c r="AD13" s="20"/>
      <c r="AE13" s="463"/>
      <c r="AF13" s="465"/>
      <c r="AG13" s="465"/>
      <c r="AH13" s="465"/>
      <c r="AI13" s="465"/>
      <c r="AJ13" s="465"/>
      <c r="AK13" s="465"/>
      <c r="AL13" s="465"/>
      <c r="AM13" s="465"/>
    </row>
    <row r="14" spans="1:39" s="13" customFormat="1" ht="17.25" customHeight="1" x14ac:dyDescent="0.25">
      <c r="A14" s="499" t="s">
        <v>12</v>
      </c>
      <c r="B14" s="500"/>
      <c r="C14" s="102">
        <v>7438</v>
      </c>
      <c r="D14" s="208">
        <v>3.5481224240573955E-2</v>
      </c>
      <c r="E14" s="210">
        <v>0.3657732972707155</v>
      </c>
      <c r="F14" s="220">
        <v>4145</v>
      </c>
      <c r="G14" s="219">
        <v>0.55727346060769023</v>
      </c>
      <c r="H14" s="101">
        <v>2806</v>
      </c>
      <c r="I14" s="210">
        <v>0.37725194944877655</v>
      </c>
      <c r="J14" s="220">
        <v>165</v>
      </c>
      <c r="K14" s="142">
        <v>2.2183382629739175E-2</v>
      </c>
      <c r="L14" s="220">
        <v>2899</v>
      </c>
      <c r="M14" s="210">
        <v>0.38975531056735679</v>
      </c>
      <c r="N14" s="220">
        <v>57</v>
      </c>
      <c r="O14" s="142">
        <v>7.6633503630008067E-3</v>
      </c>
      <c r="P14" s="220">
        <v>227</v>
      </c>
      <c r="Q14" s="142">
        <v>3.0518956708792688E-2</v>
      </c>
      <c r="R14" s="220">
        <v>113</v>
      </c>
      <c r="S14" s="142">
        <v>1.5192255982791072E-2</v>
      </c>
      <c r="T14" s="220">
        <v>251</v>
      </c>
      <c r="U14" s="142">
        <v>3.3745630545845659E-2</v>
      </c>
      <c r="V14" s="220">
        <v>178</v>
      </c>
      <c r="W14" s="142">
        <v>2.3931164291476202E-2</v>
      </c>
      <c r="X14" s="220">
        <v>742</v>
      </c>
      <c r="Y14" s="143">
        <v>9.9757999462221025E-2</v>
      </c>
      <c r="Z14" s="465"/>
      <c r="AA14"/>
      <c r="AB14"/>
      <c r="AC14" s="465"/>
      <c r="AD14" s="20"/>
      <c r="AE14" s="463"/>
      <c r="AF14" s="465"/>
      <c r="AG14" s="465"/>
      <c r="AH14" s="465"/>
      <c r="AI14" s="465"/>
      <c r="AJ14" s="465"/>
      <c r="AK14" s="465"/>
      <c r="AL14" s="465"/>
      <c r="AM14" s="465"/>
    </row>
    <row r="15" spans="1:39" s="13" customFormat="1" ht="17.25" customHeight="1" x14ac:dyDescent="0.25">
      <c r="A15" s="499" t="s">
        <v>47</v>
      </c>
      <c r="B15" s="500"/>
      <c r="C15" s="102">
        <v>8103</v>
      </c>
      <c r="D15" s="208">
        <v>3.8946058051399376E-2</v>
      </c>
      <c r="E15" s="210">
        <v>0.36310270657823984</v>
      </c>
      <c r="F15" s="220">
        <v>3995</v>
      </c>
      <c r="G15" s="219">
        <v>0.49302727384919165</v>
      </c>
      <c r="H15" s="101">
        <v>3452</v>
      </c>
      <c r="I15" s="210">
        <v>0.42601505615204244</v>
      </c>
      <c r="J15" s="220">
        <v>286</v>
      </c>
      <c r="K15" s="142">
        <v>3.5295569542144883E-2</v>
      </c>
      <c r="L15" s="220">
        <v>2630</v>
      </c>
      <c r="M15" s="210">
        <v>0.32457114648895469</v>
      </c>
      <c r="N15" s="220">
        <v>84</v>
      </c>
      <c r="O15" s="142">
        <v>1.036653091447612E-2</v>
      </c>
      <c r="P15" s="220">
        <v>214</v>
      </c>
      <c r="Q15" s="142">
        <v>2.6409971615451066E-2</v>
      </c>
      <c r="R15" s="220">
        <v>124</v>
      </c>
      <c r="S15" s="142">
        <v>1.5302974207083797E-2</v>
      </c>
      <c r="T15" s="220">
        <v>237</v>
      </c>
      <c r="U15" s="142">
        <v>2.9248426508700482E-2</v>
      </c>
      <c r="V15" s="220">
        <v>124</v>
      </c>
      <c r="W15" s="142">
        <v>1.5302974207083797E-2</v>
      </c>
      <c r="X15" s="220">
        <v>952</v>
      </c>
      <c r="Y15" s="143">
        <v>0.11748735036406269</v>
      </c>
      <c r="Z15" s="465"/>
      <c r="AA15"/>
      <c r="AB15"/>
      <c r="AC15" s="465"/>
      <c r="AD15" s="20"/>
      <c r="AE15" s="463"/>
      <c r="AF15" s="465"/>
      <c r="AG15" s="465"/>
      <c r="AH15" s="465"/>
      <c r="AI15" s="465"/>
      <c r="AJ15" s="465"/>
      <c r="AK15" s="465"/>
      <c r="AL15" s="465"/>
      <c r="AM15" s="465"/>
    </row>
    <row r="16" spans="1:39" s="13" customFormat="1" ht="17.25" customHeight="1" x14ac:dyDescent="0.25">
      <c r="A16" s="499" t="s">
        <v>73</v>
      </c>
      <c r="B16" s="500"/>
      <c r="C16" s="102">
        <v>8016</v>
      </c>
      <c r="D16" s="208">
        <v>3.8481479347888703E-2</v>
      </c>
      <c r="E16" s="210">
        <v>0.36325735260796665</v>
      </c>
      <c r="F16" s="220">
        <v>3488</v>
      </c>
      <c r="G16" s="219">
        <v>0.43512974051896208</v>
      </c>
      <c r="H16" s="101">
        <v>3584</v>
      </c>
      <c r="I16" s="210">
        <v>0.44710578842315368</v>
      </c>
      <c r="J16" s="220">
        <v>396</v>
      </c>
      <c r="K16" s="142">
        <v>4.7030938123752496E-2</v>
      </c>
      <c r="L16" s="220">
        <v>2249</v>
      </c>
      <c r="M16" s="210">
        <v>0.28056387225548901</v>
      </c>
      <c r="N16" s="220">
        <v>120</v>
      </c>
      <c r="O16" s="142">
        <v>1.4970059880239521E-2</v>
      </c>
      <c r="P16" s="220">
        <v>202</v>
      </c>
      <c r="Q16" s="142">
        <v>2.5199600798403193E-2</v>
      </c>
      <c r="R16" s="220">
        <v>125</v>
      </c>
      <c r="S16" s="142">
        <v>1.55938123752495E-2</v>
      </c>
      <c r="T16" s="220">
        <v>202</v>
      </c>
      <c r="U16" s="142">
        <v>2.5199600798403193E-2</v>
      </c>
      <c r="V16" s="220">
        <v>123</v>
      </c>
      <c r="W16" s="142">
        <v>1.5344311377245509E-2</v>
      </c>
      <c r="X16" s="220">
        <v>1015</v>
      </c>
      <c r="Y16" s="143">
        <v>0.12662175648702595</v>
      </c>
      <c r="Z16" s="465"/>
      <c r="AA16"/>
      <c r="AB16"/>
      <c r="AC16" s="465"/>
      <c r="AD16" s="20"/>
      <c r="AE16" s="463"/>
      <c r="AF16" s="465"/>
      <c r="AG16" s="465"/>
      <c r="AH16" s="465"/>
      <c r="AI16" s="465"/>
      <c r="AJ16" s="465"/>
      <c r="AK16" s="465"/>
      <c r="AL16" s="465"/>
      <c r="AM16" s="465"/>
    </row>
    <row r="17" spans="1:39" s="13" customFormat="1" ht="17.25" customHeight="1" thickBot="1" x14ac:dyDescent="0.3">
      <c r="A17" s="499" t="s">
        <v>167</v>
      </c>
      <c r="B17" s="500"/>
      <c r="C17" s="102">
        <v>9018</v>
      </c>
      <c r="D17" s="208">
        <v>4.298235997845639E-2</v>
      </c>
      <c r="E17" s="210">
        <v>0.35997125977965833</v>
      </c>
      <c r="F17" s="220">
        <v>3506</v>
      </c>
      <c r="G17" s="219">
        <v>0.38877799955644265</v>
      </c>
      <c r="H17" s="101">
        <v>4243</v>
      </c>
      <c r="I17" s="210">
        <v>0.47050343756930585</v>
      </c>
      <c r="J17" s="220">
        <v>556</v>
      </c>
      <c r="K17" s="142">
        <v>6.1654468840097586E-2</v>
      </c>
      <c r="L17" s="220">
        <v>2298</v>
      </c>
      <c r="M17" s="210">
        <v>0.25482368596141053</v>
      </c>
      <c r="N17" s="220">
        <v>170</v>
      </c>
      <c r="O17" s="142">
        <v>1.8851186515857175E-2</v>
      </c>
      <c r="P17" s="220">
        <v>206</v>
      </c>
      <c r="Q17" s="142">
        <v>2.2843202483921046E-2</v>
      </c>
      <c r="R17" s="220">
        <v>135</v>
      </c>
      <c r="S17" s="142">
        <v>1.4970059880239521E-2</v>
      </c>
      <c r="T17" s="220">
        <v>240</v>
      </c>
      <c r="U17" s="142">
        <v>2.6613439787092481E-2</v>
      </c>
      <c r="V17" s="220">
        <v>164</v>
      </c>
      <c r="W17" s="142">
        <v>1.8185850521179863E-2</v>
      </c>
      <c r="X17" s="220">
        <v>1006</v>
      </c>
      <c r="Y17" s="143">
        <v>0.11155466844089598</v>
      </c>
      <c r="Z17" s="465"/>
      <c r="AA17"/>
      <c r="AB17"/>
      <c r="AC17" s="465"/>
      <c r="AD17" s="20"/>
      <c r="AE17" s="463"/>
      <c r="AF17" s="465"/>
      <c r="AG17" s="465"/>
      <c r="AH17" s="465"/>
      <c r="AI17" s="465"/>
      <c r="AJ17" s="465"/>
      <c r="AK17" s="465"/>
      <c r="AL17" s="465"/>
      <c r="AM17" s="465"/>
    </row>
    <row r="18" spans="1:39" s="132" customFormat="1" ht="17.25" customHeight="1" x14ac:dyDescent="0.25">
      <c r="A18" s="489" t="s">
        <v>260</v>
      </c>
      <c r="B18" s="290" t="s">
        <v>75</v>
      </c>
      <c r="C18" s="291">
        <f>C17-C16</f>
        <v>1002</v>
      </c>
      <c r="D18" s="318" t="s">
        <v>41</v>
      </c>
      <c r="E18" s="318" t="s">
        <v>41</v>
      </c>
      <c r="F18" s="292">
        <f t="shared" ref="F18" si="0">F17-F16</f>
        <v>18</v>
      </c>
      <c r="G18" s="348" t="s">
        <v>41</v>
      </c>
      <c r="H18" s="291">
        <f t="shared" ref="H18" si="1">H17-H16</f>
        <v>659</v>
      </c>
      <c r="I18" s="318" t="s">
        <v>41</v>
      </c>
      <c r="J18" s="292">
        <f t="shared" ref="J18" si="2">J17-J16</f>
        <v>160</v>
      </c>
      <c r="K18" s="318" t="s">
        <v>41</v>
      </c>
      <c r="L18" s="292">
        <f t="shared" ref="L18" si="3">L17-L16</f>
        <v>49</v>
      </c>
      <c r="M18" s="318" t="s">
        <v>41</v>
      </c>
      <c r="N18" s="292">
        <f>N17-N16</f>
        <v>50</v>
      </c>
      <c r="O18" s="318" t="s">
        <v>41</v>
      </c>
      <c r="P18" s="292">
        <f>P17-P16</f>
        <v>4</v>
      </c>
      <c r="Q18" s="318" t="s">
        <v>41</v>
      </c>
      <c r="R18" s="292">
        <f>R17-R16</f>
        <v>10</v>
      </c>
      <c r="S18" s="318" t="s">
        <v>41</v>
      </c>
      <c r="T18" s="292">
        <f>T17-T16</f>
        <v>38</v>
      </c>
      <c r="U18" s="318" t="s">
        <v>41</v>
      </c>
      <c r="V18" s="292">
        <f>V17-V16</f>
        <v>41</v>
      </c>
      <c r="W18" s="318" t="s">
        <v>41</v>
      </c>
      <c r="X18" s="292">
        <f>X17-X16</f>
        <v>-9</v>
      </c>
      <c r="Y18" s="319" t="s">
        <v>41</v>
      </c>
      <c r="AA18"/>
      <c r="AB18"/>
    </row>
    <row r="19" spans="1:39" ht="17.25" customHeight="1" x14ac:dyDescent="0.25">
      <c r="A19" s="490"/>
      <c r="B19" s="294" t="s">
        <v>76</v>
      </c>
      <c r="C19" s="295">
        <f>C17/C16-1</f>
        <v>0.125</v>
      </c>
      <c r="D19" s="324" t="s">
        <v>41</v>
      </c>
      <c r="E19" s="324" t="s">
        <v>41</v>
      </c>
      <c r="F19" s="296">
        <f t="shared" ref="F19" si="4">F17/F16-1</f>
        <v>5.1605504587155515E-3</v>
      </c>
      <c r="G19" s="349" t="s">
        <v>41</v>
      </c>
      <c r="H19" s="295">
        <f t="shared" ref="H19" si="5">H17/H16-1</f>
        <v>0.18387276785714279</v>
      </c>
      <c r="I19" s="324" t="s">
        <v>41</v>
      </c>
      <c r="J19" s="296">
        <f t="shared" ref="J19" si="6">J17/J16-1</f>
        <v>0.40404040404040398</v>
      </c>
      <c r="K19" s="324" t="s">
        <v>41</v>
      </c>
      <c r="L19" s="296">
        <f t="shared" ref="L19" si="7">L17/L16-1</f>
        <v>2.1787461093819571E-2</v>
      </c>
      <c r="M19" s="324" t="s">
        <v>41</v>
      </c>
      <c r="N19" s="296">
        <f>N17/N16-1</f>
        <v>0.41666666666666674</v>
      </c>
      <c r="O19" s="324" t="s">
        <v>41</v>
      </c>
      <c r="P19" s="296">
        <f>P17/P16-1</f>
        <v>1.980198019801982E-2</v>
      </c>
      <c r="Q19" s="324" t="s">
        <v>41</v>
      </c>
      <c r="R19" s="296">
        <f>R17/R16-1</f>
        <v>8.0000000000000071E-2</v>
      </c>
      <c r="S19" s="324" t="s">
        <v>41</v>
      </c>
      <c r="T19" s="296">
        <f>T17/T16-1</f>
        <v>0.18811881188118806</v>
      </c>
      <c r="U19" s="324" t="s">
        <v>41</v>
      </c>
      <c r="V19" s="296">
        <f>V17/V16-1</f>
        <v>0.33333333333333326</v>
      </c>
      <c r="W19" s="324" t="s">
        <v>41</v>
      </c>
      <c r="X19" s="296">
        <f>X17/X16-1</f>
        <v>-8.8669950738916592E-3</v>
      </c>
      <c r="Y19" s="325" t="s">
        <v>41</v>
      </c>
    </row>
    <row r="20" spans="1:39" ht="17.25" customHeight="1" x14ac:dyDescent="0.25">
      <c r="A20" s="491" t="s">
        <v>261</v>
      </c>
      <c r="B20" s="301" t="s">
        <v>75</v>
      </c>
      <c r="C20" s="302">
        <f>C17-C12</f>
        <v>1645</v>
      </c>
      <c r="D20" s="321" t="s">
        <v>41</v>
      </c>
      <c r="E20" s="321" t="s">
        <v>41</v>
      </c>
      <c r="F20" s="303">
        <f t="shared" ref="F20" si="8">F17-F12</f>
        <v>-949</v>
      </c>
      <c r="G20" s="351" t="s">
        <v>41</v>
      </c>
      <c r="H20" s="302">
        <f t="shared" ref="H20" si="9">H17-H12</f>
        <v>1481</v>
      </c>
      <c r="I20" s="321" t="s">
        <v>41</v>
      </c>
      <c r="J20" s="303">
        <f t="shared" ref="J20" si="10">J17-J12</f>
        <v>374</v>
      </c>
      <c r="K20" s="321" t="s">
        <v>41</v>
      </c>
      <c r="L20" s="303">
        <f t="shared" ref="L20" si="11">L17-L12</f>
        <v>-845</v>
      </c>
      <c r="M20" s="321" t="s">
        <v>41</v>
      </c>
      <c r="N20" s="303">
        <f>N17-N12</f>
        <v>123</v>
      </c>
      <c r="O20" s="321" t="s">
        <v>41</v>
      </c>
      <c r="P20" s="303">
        <f>P17-P12</f>
        <v>-27</v>
      </c>
      <c r="Q20" s="321" t="s">
        <v>41</v>
      </c>
      <c r="R20" s="303">
        <f>R17-R12</f>
        <v>28</v>
      </c>
      <c r="S20" s="321" t="s">
        <v>41</v>
      </c>
      <c r="T20" s="303">
        <f>T17-T12</f>
        <v>-30</v>
      </c>
      <c r="U20" s="321" t="s">
        <v>41</v>
      </c>
      <c r="V20" s="303">
        <f>V17-V12</f>
        <v>59</v>
      </c>
      <c r="W20" s="321" t="s">
        <v>41</v>
      </c>
      <c r="X20" s="303">
        <f>X17-X12</f>
        <v>482</v>
      </c>
      <c r="Y20" s="322" t="s">
        <v>41</v>
      </c>
    </row>
    <row r="21" spans="1:39" ht="17.25" customHeight="1" x14ac:dyDescent="0.25">
      <c r="A21" s="490"/>
      <c r="B21" s="294" t="s">
        <v>76</v>
      </c>
      <c r="C21" s="295">
        <f>C17/C12-1</f>
        <v>0.22311135223111345</v>
      </c>
      <c r="D21" s="324" t="s">
        <v>41</v>
      </c>
      <c r="E21" s="324" t="s">
        <v>41</v>
      </c>
      <c r="F21" s="296">
        <f t="shared" ref="F21" si="12">F17/F12-1</f>
        <v>-0.2130190796857464</v>
      </c>
      <c r="G21" s="349" t="s">
        <v>41</v>
      </c>
      <c r="H21" s="295">
        <f t="shared" ref="H21" si="13">H17/H12-1</f>
        <v>0.53620564808110061</v>
      </c>
      <c r="I21" s="324" t="s">
        <v>41</v>
      </c>
      <c r="J21" s="296">
        <f t="shared" ref="J21" si="14">J17/J12-1</f>
        <v>2.0549450549450547</v>
      </c>
      <c r="K21" s="324" t="s">
        <v>41</v>
      </c>
      <c r="L21" s="296">
        <f t="shared" ref="L21" si="15">L17/L12-1</f>
        <v>-0.26885141584473438</v>
      </c>
      <c r="M21" s="324" t="s">
        <v>41</v>
      </c>
      <c r="N21" s="296">
        <f>N17/N12-1</f>
        <v>2.6170212765957448</v>
      </c>
      <c r="O21" s="324" t="s">
        <v>41</v>
      </c>
      <c r="P21" s="296">
        <f>P17/P12-1</f>
        <v>-0.11587982832618027</v>
      </c>
      <c r="Q21" s="324" t="s">
        <v>41</v>
      </c>
      <c r="R21" s="296">
        <f>R17/R12-1</f>
        <v>0.26168224299065423</v>
      </c>
      <c r="S21" s="324" t="s">
        <v>41</v>
      </c>
      <c r="T21" s="296">
        <f>T17/T12-1</f>
        <v>-0.11111111111111116</v>
      </c>
      <c r="U21" s="324" t="s">
        <v>41</v>
      </c>
      <c r="V21" s="296">
        <f>V17/V12-1</f>
        <v>0.56190476190476191</v>
      </c>
      <c r="W21" s="324" t="s">
        <v>41</v>
      </c>
      <c r="X21" s="296">
        <f>X17/X12-1</f>
        <v>0.91984732824427473</v>
      </c>
      <c r="Y21" s="325" t="s">
        <v>41</v>
      </c>
    </row>
    <row r="22" spans="1:39" ht="17.25" customHeight="1" x14ac:dyDescent="0.25">
      <c r="A22" s="491" t="s">
        <v>262</v>
      </c>
      <c r="B22" s="301" t="s">
        <v>75</v>
      </c>
      <c r="C22" s="302">
        <f>C17-C7</f>
        <v>1334</v>
      </c>
      <c r="D22" s="321" t="s">
        <v>41</v>
      </c>
      <c r="E22" s="321" t="s">
        <v>41</v>
      </c>
      <c r="F22" s="303">
        <f t="shared" ref="F22" si="16">F17-F7</f>
        <v>-2134</v>
      </c>
      <c r="G22" s="351" t="s">
        <v>41</v>
      </c>
      <c r="H22" s="302">
        <f t="shared" ref="H22" si="17">H17-H7</f>
        <v>2147</v>
      </c>
      <c r="I22" s="321" t="s">
        <v>41</v>
      </c>
      <c r="J22" s="321" t="s">
        <v>40</v>
      </c>
      <c r="K22" s="321" t="s">
        <v>40</v>
      </c>
      <c r="L22" s="303">
        <f t="shared" ref="L22" si="18">L17-L7</f>
        <v>-2146</v>
      </c>
      <c r="M22" s="321" t="s">
        <v>41</v>
      </c>
      <c r="N22" s="303">
        <f>N17-N7</f>
        <v>149</v>
      </c>
      <c r="O22" s="321" t="s">
        <v>41</v>
      </c>
      <c r="P22" s="303">
        <f>P17-P7</f>
        <v>-36</v>
      </c>
      <c r="Q22" s="321" t="s">
        <v>41</v>
      </c>
      <c r="R22" s="303">
        <f>R17-R7</f>
        <v>28</v>
      </c>
      <c r="S22" s="321" t="s">
        <v>41</v>
      </c>
      <c r="T22" s="303">
        <f>T17-T7</f>
        <v>-70</v>
      </c>
      <c r="U22" s="321" t="s">
        <v>41</v>
      </c>
      <c r="V22" s="303">
        <f>V17-V7</f>
        <v>135</v>
      </c>
      <c r="W22" s="321" t="s">
        <v>41</v>
      </c>
      <c r="X22" s="303">
        <f>X17-X7</f>
        <v>571</v>
      </c>
      <c r="Y22" s="322" t="s">
        <v>41</v>
      </c>
    </row>
    <row r="23" spans="1:39" ht="17.25" customHeight="1" thickBot="1" x14ac:dyDescent="0.3">
      <c r="A23" s="492"/>
      <c r="B23" s="306" t="s">
        <v>76</v>
      </c>
      <c r="C23" s="307">
        <f>C17/C7-1</f>
        <v>0.17360749609578341</v>
      </c>
      <c r="D23" s="343" t="s">
        <v>41</v>
      </c>
      <c r="E23" s="343" t="s">
        <v>41</v>
      </c>
      <c r="F23" s="308">
        <f t="shared" ref="F23" si="19">F17/F7-1</f>
        <v>-0.37836879432624115</v>
      </c>
      <c r="G23" s="352" t="s">
        <v>41</v>
      </c>
      <c r="H23" s="307">
        <f t="shared" ref="H23" si="20">H17/H7-1</f>
        <v>1.0243320610687023</v>
      </c>
      <c r="I23" s="343" t="s">
        <v>41</v>
      </c>
      <c r="J23" s="368" t="s">
        <v>40</v>
      </c>
      <c r="K23" s="343" t="s">
        <v>40</v>
      </c>
      <c r="L23" s="308">
        <f t="shared" ref="L23" si="21">L17/L7-1</f>
        <v>-0.48289828982898286</v>
      </c>
      <c r="M23" s="343" t="s">
        <v>41</v>
      </c>
      <c r="N23" s="339">
        <f>N17/N7-1</f>
        <v>7.0952380952380949</v>
      </c>
      <c r="O23" s="343" t="s">
        <v>41</v>
      </c>
      <c r="P23" s="308">
        <f>P17/P7-1</f>
        <v>-0.14876033057851235</v>
      </c>
      <c r="Q23" s="343" t="s">
        <v>41</v>
      </c>
      <c r="R23" s="308">
        <f>R17/R7-1</f>
        <v>0.26168224299065423</v>
      </c>
      <c r="S23" s="343" t="s">
        <v>41</v>
      </c>
      <c r="T23" s="308">
        <f>T17/T7-1</f>
        <v>-0.22580645161290325</v>
      </c>
      <c r="U23" s="343" t="s">
        <v>41</v>
      </c>
      <c r="V23" s="308">
        <f>V17/V7-1</f>
        <v>4.6551724137931032</v>
      </c>
      <c r="W23" s="343" t="s">
        <v>41</v>
      </c>
      <c r="X23" s="308">
        <f>X17/X7-1</f>
        <v>1.3126436781609194</v>
      </c>
      <c r="Y23" s="344" t="s">
        <v>41</v>
      </c>
    </row>
    <row r="24" spans="1:39" ht="17.25" customHeight="1" x14ac:dyDescent="0.25">
      <c r="A24" s="483" t="s">
        <v>69</v>
      </c>
    </row>
    <row r="25" spans="1:39" ht="17.25" customHeight="1" x14ac:dyDescent="0.25">
      <c r="A25" s="484" t="s">
        <v>71</v>
      </c>
    </row>
    <row r="26" spans="1:39" ht="17.25" customHeight="1" x14ac:dyDescent="0.25">
      <c r="A26" s="484" t="s">
        <v>144</v>
      </c>
    </row>
    <row r="27" spans="1:39" ht="17.25" customHeight="1" x14ac:dyDescent="0.25">
      <c r="A27" s="481" t="s">
        <v>177</v>
      </c>
    </row>
    <row r="28" spans="1:39" ht="17.25" customHeight="1" x14ac:dyDescent="0.25">
      <c r="A28" s="472" t="s">
        <v>178</v>
      </c>
    </row>
    <row r="30" spans="1:39" x14ac:dyDescent="0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39" x14ac:dyDescent="0.25"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39" x14ac:dyDescent="0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3:25" x14ac:dyDescent="0.25"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</row>
    <row r="34" spans="3:25" x14ac:dyDescent="0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3:25" x14ac:dyDescent="0.25"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</row>
  </sheetData>
  <mergeCells count="27">
    <mergeCell ref="F3:G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  <mergeCell ref="A18:A19"/>
    <mergeCell ref="A20:A21"/>
    <mergeCell ref="A22:A23"/>
    <mergeCell ref="A17:B17"/>
    <mergeCell ref="C3:E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AP3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3" width="6.140625" style="107" customWidth="1"/>
    <col min="4" max="5" width="4.7109375" style="107" customWidth="1"/>
    <col min="6" max="6" width="6.140625" style="107" customWidth="1"/>
    <col min="7" max="7" width="5" style="107" customWidth="1"/>
    <col min="8" max="8" width="5.85546875" style="107" customWidth="1"/>
    <col min="9" max="9" width="5" style="107" customWidth="1"/>
    <col min="10" max="10" width="6" style="107" customWidth="1"/>
    <col min="11" max="11" width="5" style="107" customWidth="1"/>
    <col min="12" max="12" width="5.85546875" style="107" customWidth="1"/>
    <col min="13" max="13" width="5" style="107" customWidth="1"/>
    <col min="14" max="14" width="6.85546875" style="107" customWidth="1"/>
    <col min="15" max="15" width="4.85546875" style="107" customWidth="1"/>
    <col min="16" max="16" width="6.28515625" style="107" customWidth="1"/>
    <col min="17" max="17" width="4.85546875" style="107" customWidth="1"/>
    <col min="18" max="18" width="6.140625" style="107" customWidth="1"/>
    <col min="19" max="19" width="4.85546875" style="107" customWidth="1"/>
    <col min="20" max="20" width="6" style="107" customWidth="1"/>
    <col min="21" max="21" width="4.85546875" style="107" customWidth="1"/>
    <col min="22" max="22" width="6" style="107" customWidth="1"/>
    <col min="23" max="23" width="4.85546875" style="107" customWidth="1"/>
    <col min="24" max="24" width="6.140625" style="107" customWidth="1"/>
    <col min="25" max="25" width="5.7109375" style="107" customWidth="1"/>
    <col min="26" max="27" width="9.140625" style="107"/>
    <col min="28" max="28" width="11.28515625" style="107" bestFit="1" customWidth="1"/>
    <col min="29" max="16384" width="9.140625" style="107"/>
  </cols>
  <sheetData>
    <row r="1" spans="1:42" ht="17.25" customHeight="1" x14ac:dyDescent="0.25">
      <c r="A1" s="130" t="s">
        <v>250</v>
      </c>
      <c r="B1" s="130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281"/>
      <c r="T1" s="104"/>
      <c r="U1" s="104"/>
      <c r="V1" s="104"/>
      <c r="W1" s="104"/>
      <c r="X1" s="104"/>
      <c r="Y1" s="104"/>
    </row>
    <row r="2" spans="1:42" s="105" customFormat="1" ht="17.25" customHeight="1" thickBot="1" x14ac:dyDescent="0.3">
      <c r="A2" s="188" t="s">
        <v>77</v>
      </c>
      <c r="R2" s="105" t="s">
        <v>0</v>
      </c>
    </row>
    <row r="3" spans="1:42" ht="17.25" customHeight="1" x14ac:dyDescent="0.25">
      <c r="A3" s="493" t="s">
        <v>81</v>
      </c>
      <c r="B3" s="494"/>
      <c r="C3" s="599" t="s">
        <v>46</v>
      </c>
      <c r="D3" s="626"/>
      <c r="E3" s="600"/>
      <c r="F3" s="624" t="s">
        <v>135</v>
      </c>
      <c r="G3" s="601"/>
      <c r="H3" s="577" t="s">
        <v>33</v>
      </c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3"/>
    </row>
    <row r="4" spans="1:42" ht="17.25" customHeight="1" x14ac:dyDescent="0.25">
      <c r="A4" s="495"/>
      <c r="B4" s="496"/>
      <c r="C4" s="609"/>
      <c r="D4" s="611"/>
      <c r="E4" s="619"/>
      <c r="F4" s="619"/>
      <c r="G4" s="625"/>
      <c r="H4" s="563" t="s">
        <v>59</v>
      </c>
      <c r="I4" s="564"/>
      <c r="J4" s="554" t="s">
        <v>60</v>
      </c>
      <c r="K4" s="564"/>
      <c r="L4" s="620" t="s">
        <v>34</v>
      </c>
      <c r="M4" s="621"/>
      <c r="N4" s="554" t="s">
        <v>37</v>
      </c>
      <c r="O4" s="564"/>
      <c r="P4" s="554" t="s">
        <v>35</v>
      </c>
      <c r="Q4" s="564"/>
      <c r="R4" s="554" t="s">
        <v>36</v>
      </c>
      <c r="S4" s="564"/>
      <c r="T4" s="554" t="s">
        <v>38</v>
      </c>
      <c r="U4" s="564"/>
      <c r="V4" s="554" t="s">
        <v>39</v>
      </c>
      <c r="W4" s="564"/>
      <c r="X4" s="554" t="s">
        <v>44</v>
      </c>
      <c r="Y4" s="555"/>
    </row>
    <row r="5" spans="1:42" ht="17.25" customHeight="1" x14ac:dyDescent="0.25">
      <c r="A5" s="495"/>
      <c r="B5" s="496"/>
      <c r="C5" s="576"/>
      <c r="D5" s="565"/>
      <c r="E5" s="569"/>
      <c r="F5" s="569"/>
      <c r="G5" s="570"/>
      <c r="H5" s="518"/>
      <c r="I5" s="565"/>
      <c r="J5" s="556"/>
      <c r="K5" s="565"/>
      <c r="L5" s="622"/>
      <c r="M5" s="623"/>
      <c r="N5" s="556"/>
      <c r="O5" s="565"/>
      <c r="P5" s="556"/>
      <c r="Q5" s="565"/>
      <c r="R5" s="556"/>
      <c r="S5" s="565"/>
      <c r="T5" s="556"/>
      <c r="U5" s="565"/>
      <c r="V5" s="556"/>
      <c r="W5" s="565"/>
      <c r="X5" s="556"/>
      <c r="Y5" s="519"/>
    </row>
    <row r="6" spans="1:42" ht="17.25" customHeight="1" thickBot="1" x14ac:dyDescent="0.3">
      <c r="A6" s="497"/>
      <c r="B6" s="498"/>
      <c r="C6" s="328" t="s">
        <v>51</v>
      </c>
      <c r="D6" s="329" t="s">
        <v>56</v>
      </c>
      <c r="E6" s="329" t="s">
        <v>54</v>
      </c>
      <c r="F6" s="331" t="s">
        <v>51</v>
      </c>
      <c r="G6" s="335" t="s">
        <v>55</v>
      </c>
      <c r="H6" s="333" t="s">
        <v>51</v>
      </c>
      <c r="I6" s="334" t="s">
        <v>55</v>
      </c>
      <c r="J6" s="331" t="s">
        <v>51</v>
      </c>
      <c r="K6" s="334" t="s">
        <v>55</v>
      </c>
      <c r="L6" s="331" t="s">
        <v>51</v>
      </c>
      <c r="M6" s="334" t="s">
        <v>55</v>
      </c>
      <c r="N6" s="331" t="s">
        <v>51</v>
      </c>
      <c r="O6" s="334" t="s">
        <v>55</v>
      </c>
      <c r="P6" s="331" t="s">
        <v>51</v>
      </c>
      <c r="Q6" s="334" t="s">
        <v>55</v>
      </c>
      <c r="R6" s="331" t="s">
        <v>51</v>
      </c>
      <c r="S6" s="334" t="s">
        <v>55</v>
      </c>
      <c r="T6" s="331" t="s">
        <v>51</v>
      </c>
      <c r="U6" s="334" t="s">
        <v>55</v>
      </c>
      <c r="V6" s="331" t="s">
        <v>51</v>
      </c>
      <c r="W6" s="334" t="s">
        <v>55</v>
      </c>
      <c r="X6" s="331" t="s">
        <v>51</v>
      </c>
      <c r="Y6" s="332" t="s">
        <v>55</v>
      </c>
    </row>
    <row r="7" spans="1:42" s="13" customFormat="1" ht="17.25" customHeight="1" x14ac:dyDescent="0.25">
      <c r="A7" s="499" t="s">
        <v>5</v>
      </c>
      <c r="B7" s="500"/>
      <c r="C7" s="106">
        <v>12044</v>
      </c>
      <c r="D7" s="208">
        <v>4.5643169251874956E-2</v>
      </c>
      <c r="E7" s="210">
        <v>0.61050283860502841</v>
      </c>
      <c r="F7" s="202">
        <v>7804</v>
      </c>
      <c r="G7" s="219">
        <v>0.64795748920624374</v>
      </c>
      <c r="H7" s="103">
        <v>4403</v>
      </c>
      <c r="I7" s="210">
        <v>0.36557622052474259</v>
      </c>
      <c r="J7" s="263" t="s">
        <v>40</v>
      </c>
      <c r="K7" s="264" t="s">
        <v>40</v>
      </c>
      <c r="L7" s="202">
        <v>5973</v>
      </c>
      <c r="M7" s="210">
        <v>0.49593158419129857</v>
      </c>
      <c r="N7" s="202">
        <v>20</v>
      </c>
      <c r="O7" s="142">
        <v>1.6605778811026237E-3</v>
      </c>
      <c r="P7" s="202">
        <v>269</v>
      </c>
      <c r="Q7" s="142">
        <v>2.233477250083029E-2</v>
      </c>
      <c r="R7" s="202">
        <v>147</v>
      </c>
      <c r="S7" s="142">
        <v>1.2205247426104284E-2</v>
      </c>
      <c r="T7" s="202">
        <v>490</v>
      </c>
      <c r="U7" s="142">
        <v>4.0684158087014283E-2</v>
      </c>
      <c r="V7" s="202">
        <v>94</v>
      </c>
      <c r="W7" s="142">
        <v>7.8047160411823316E-3</v>
      </c>
      <c r="X7" s="202">
        <v>648</v>
      </c>
      <c r="Y7" s="143">
        <v>5.3802723347725005E-2</v>
      </c>
      <c r="Z7" s="20"/>
      <c r="AA7" s="463"/>
      <c r="AB7" s="20"/>
      <c r="AC7" s="20"/>
      <c r="AD7" s="20"/>
      <c r="AE7" s="20"/>
      <c r="AF7" s="20"/>
      <c r="AG7" s="465"/>
      <c r="AH7" s="20"/>
      <c r="AI7" s="465"/>
      <c r="AJ7" s="20"/>
      <c r="AK7" s="465"/>
      <c r="AL7" s="20"/>
      <c r="AM7" s="465"/>
      <c r="AN7" s="20"/>
      <c r="AO7" s="465"/>
      <c r="AP7" s="20"/>
    </row>
    <row r="8" spans="1:42" s="13" customFormat="1" ht="17.25" customHeight="1" x14ac:dyDescent="0.25">
      <c r="A8" s="499" t="s">
        <v>6</v>
      </c>
      <c r="B8" s="500"/>
      <c r="C8" s="106">
        <v>11515</v>
      </c>
      <c r="D8" s="208">
        <v>4.5346964332830572E-2</v>
      </c>
      <c r="E8" s="210">
        <v>0.61475628637018842</v>
      </c>
      <c r="F8" s="202">
        <v>7236</v>
      </c>
      <c r="G8" s="219">
        <v>0.62839774207555366</v>
      </c>
      <c r="H8" s="103">
        <v>4591</v>
      </c>
      <c r="I8" s="210">
        <v>0.39869735128093792</v>
      </c>
      <c r="J8" s="263" t="s">
        <v>40</v>
      </c>
      <c r="K8" s="264" t="s">
        <v>40</v>
      </c>
      <c r="L8" s="202">
        <v>5298</v>
      </c>
      <c r="M8" s="210">
        <v>0.4600955275727312</v>
      </c>
      <c r="N8" s="202">
        <v>39</v>
      </c>
      <c r="O8" s="142">
        <v>3.3868866695614414E-3</v>
      </c>
      <c r="P8" s="202">
        <v>274</v>
      </c>
      <c r="Q8" s="142">
        <v>2.3795049934867564E-2</v>
      </c>
      <c r="R8" s="202">
        <v>158</v>
      </c>
      <c r="S8" s="142">
        <v>1.3721233174120712E-2</v>
      </c>
      <c r="T8" s="202">
        <v>462</v>
      </c>
      <c r="U8" s="142">
        <v>4.0121580547112463E-2</v>
      </c>
      <c r="V8" s="202">
        <v>138</v>
      </c>
      <c r="W8" s="142">
        <v>1.1984368215371254E-2</v>
      </c>
      <c r="X8" s="202">
        <v>555</v>
      </c>
      <c r="Y8" s="143">
        <v>4.8198002605297441E-2</v>
      </c>
      <c r="Z8" s="20"/>
      <c r="AA8" s="463"/>
      <c r="AB8" s="20"/>
      <c r="AC8" s="20"/>
      <c r="AD8" s="20"/>
      <c r="AE8" s="20"/>
      <c r="AF8" s="20"/>
      <c r="AG8" s="465"/>
      <c r="AH8" s="20"/>
      <c r="AI8" s="465"/>
      <c r="AJ8" s="20"/>
      <c r="AK8" s="465"/>
      <c r="AL8" s="20"/>
      <c r="AM8" s="465"/>
      <c r="AN8" s="20"/>
      <c r="AO8" s="465"/>
      <c r="AP8" s="20"/>
    </row>
    <row r="9" spans="1:42" s="13" customFormat="1" ht="17.25" customHeight="1" x14ac:dyDescent="0.25">
      <c r="A9" s="499" t="s">
        <v>7</v>
      </c>
      <c r="B9" s="500"/>
      <c r="C9" s="106">
        <v>11839</v>
      </c>
      <c r="D9" s="208">
        <v>4.9272913423841116E-2</v>
      </c>
      <c r="E9" s="210">
        <v>0.61903267973856213</v>
      </c>
      <c r="F9" s="202">
        <v>6996</v>
      </c>
      <c r="G9" s="219">
        <v>0.59092828786215057</v>
      </c>
      <c r="H9" s="103">
        <v>5016</v>
      </c>
      <c r="I9" s="210">
        <v>0.42368443280682488</v>
      </c>
      <c r="J9" s="263" t="s">
        <v>40</v>
      </c>
      <c r="K9" s="264" t="s">
        <v>40</v>
      </c>
      <c r="L9" s="202">
        <v>5075</v>
      </c>
      <c r="M9" s="210">
        <v>0.42866796182109973</v>
      </c>
      <c r="N9" s="202">
        <v>53</v>
      </c>
      <c r="O9" s="142">
        <v>4.4767294535011399E-3</v>
      </c>
      <c r="P9" s="202">
        <v>255</v>
      </c>
      <c r="Q9" s="142">
        <v>2.1538981332882845E-2</v>
      </c>
      <c r="R9" s="202">
        <v>150</v>
      </c>
      <c r="S9" s="142">
        <v>1.266998901934285E-2</v>
      </c>
      <c r="T9" s="202">
        <v>454</v>
      </c>
      <c r="U9" s="142">
        <v>3.8347833431877691E-2</v>
      </c>
      <c r="V9" s="202">
        <v>198</v>
      </c>
      <c r="W9" s="142">
        <v>1.6724385505532562E-2</v>
      </c>
      <c r="X9" s="202">
        <v>638</v>
      </c>
      <c r="Y9" s="143">
        <v>5.3889686628938255E-2</v>
      </c>
      <c r="Z9" s="20"/>
      <c r="AA9" s="463"/>
      <c r="AB9" s="20"/>
      <c r="AC9" s="20"/>
      <c r="AD9" s="20"/>
      <c r="AE9" s="20"/>
      <c r="AF9" s="20"/>
      <c r="AG9" s="465"/>
      <c r="AH9" s="20"/>
      <c r="AI9" s="465"/>
      <c r="AJ9" s="20"/>
      <c r="AK9" s="465"/>
      <c r="AL9" s="20"/>
      <c r="AM9" s="465"/>
      <c r="AN9" s="20"/>
      <c r="AO9" s="465"/>
      <c r="AP9" s="20"/>
    </row>
    <row r="10" spans="1:42" s="13" customFormat="1" ht="17.25" customHeight="1" x14ac:dyDescent="0.25">
      <c r="A10" s="499" t="s">
        <v>8</v>
      </c>
      <c r="B10" s="500"/>
      <c r="C10" s="106">
        <v>11948</v>
      </c>
      <c r="D10" s="208">
        <v>5.2604235459868795E-2</v>
      </c>
      <c r="E10" s="210">
        <v>0.62359081419624218</v>
      </c>
      <c r="F10" s="202">
        <v>6702</v>
      </c>
      <c r="G10" s="219">
        <v>0.56093069969869436</v>
      </c>
      <c r="H10" s="103">
        <v>5179</v>
      </c>
      <c r="I10" s="210">
        <v>0.43346166722464013</v>
      </c>
      <c r="J10" s="202">
        <v>250</v>
      </c>
      <c r="K10" s="264">
        <v>2.0924004017408772E-2</v>
      </c>
      <c r="L10" s="202">
        <v>4611</v>
      </c>
      <c r="M10" s="210">
        <v>0.38592233009708737</v>
      </c>
      <c r="N10" s="202">
        <v>53</v>
      </c>
      <c r="O10" s="142">
        <v>4.4358888516906596E-3</v>
      </c>
      <c r="P10" s="202">
        <v>265</v>
      </c>
      <c r="Q10" s="142">
        <v>2.2179444258453297E-2</v>
      </c>
      <c r="R10" s="202">
        <v>156</v>
      </c>
      <c r="S10" s="142">
        <v>1.3056578506863073E-2</v>
      </c>
      <c r="T10" s="202">
        <v>428</v>
      </c>
      <c r="U10" s="142">
        <v>3.5821894877803816E-2</v>
      </c>
      <c r="V10" s="202">
        <v>352</v>
      </c>
      <c r="W10" s="142">
        <v>2.9460997656511549E-2</v>
      </c>
      <c r="X10" s="202">
        <v>654</v>
      </c>
      <c r="Y10" s="143">
        <v>5.4737194509541343E-2</v>
      </c>
      <c r="Z10" s="20"/>
      <c r="AA10" s="463"/>
      <c r="AB10" s="20"/>
      <c r="AC10" s="20"/>
      <c r="AD10" s="20"/>
      <c r="AE10" s="20"/>
      <c r="AF10" s="20"/>
      <c r="AG10" s="465"/>
      <c r="AH10" s="20"/>
      <c r="AI10" s="465"/>
      <c r="AJ10" s="20"/>
      <c r="AK10" s="465"/>
      <c r="AL10" s="20"/>
      <c r="AM10" s="465"/>
      <c r="AN10" s="20"/>
      <c r="AO10" s="465"/>
      <c r="AP10" s="20"/>
    </row>
    <row r="11" spans="1:42" s="13" customFormat="1" ht="17.25" customHeight="1" x14ac:dyDescent="0.25">
      <c r="A11" s="499" t="s">
        <v>9</v>
      </c>
      <c r="B11" s="500"/>
      <c r="C11" s="106">
        <v>12503</v>
      </c>
      <c r="D11" s="208">
        <v>5.7530552897003609E-2</v>
      </c>
      <c r="E11" s="210">
        <v>0.62905011068625483</v>
      </c>
      <c r="F11" s="202">
        <v>6525</v>
      </c>
      <c r="G11" s="219">
        <v>0.52187475005998563</v>
      </c>
      <c r="H11" s="103">
        <v>5834</v>
      </c>
      <c r="I11" s="210">
        <v>0.46660801407662161</v>
      </c>
      <c r="J11" s="202">
        <v>283</v>
      </c>
      <c r="K11" s="142">
        <v>2.26345677037511E-2</v>
      </c>
      <c r="L11" s="202">
        <v>4397</v>
      </c>
      <c r="M11" s="210">
        <v>0.35167559785651442</v>
      </c>
      <c r="N11" s="202">
        <v>71</v>
      </c>
      <c r="O11" s="142">
        <v>5.6786371270894989E-3</v>
      </c>
      <c r="P11" s="202">
        <v>270</v>
      </c>
      <c r="Q11" s="142">
        <v>2.1594817243861475E-2</v>
      </c>
      <c r="R11" s="202">
        <v>160</v>
      </c>
      <c r="S11" s="142">
        <v>1.2796928737103095E-2</v>
      </c>
      <c r="T11" s="202">
        <v>383</v>
      </c>
      <c r="U11" s="142">
        <v>3.0632648164440533E-2</v>
      </c>
      <c r="V11" s="202">
        <v>456</v>
      </c>
      <c r="W11" s="142">
        <v>3.6471246900743819E-2</v>
      </c>
      <c r="X11" s="202">
        <v>649</v>
      </c>
      <c r="Y11" s="143">
        <v>5.190754218987443E-2</v>
      </c>
      <c r="Z11" s="20"/>
      <c r="AA11" s="463"/>
      <c r="AB11" s="20"/>
      <c r="AC11" s="20"/>
      <c r="AD11" s="20"/>
      <c r="AE11" s="20"/>
      <c r="AF11" s="20"/>
      <c r="AG11" s="465"/>
      <c r="AH11" s="20"/>
      <c r="AI11" s="465"/>
      <c r="AJ11" s="20"/>
      <c r="AK11" s="465"/>
      <c r="AL11" s="20"/>
      <c r="AM11" s="465"/>
      <c r="AN11" s="20"/>
      <c r="AO11" s="465"/>
      <c r="AP11" s="20"/>
    </row>
    <row r="12" spans="1:42" s="13" customFormat="1" ht="17.25" customHeight="1" x14ac:dyDescent="0.25">
      <c r="A12" s="499" t="s">
        <v>10</v>
      </c>
      <c r="B12" s="500"/>
      <c r="C12" s="106">
        <v>12462</v>
      </c>
      <c r="D12" s="208">
        <v>5.9012387771337653E-2</v>
      </c>
      <c r="E12" s="210">
        <v>0.62828333753466092</v>
      </c>
      <c r="F12" s="202">
        <v>6398</v>
      </c>
      <c r="G12" s="219">
        <v>0.51340073824426258</v>
      </c>
      <c r="H12" s="103">
        <v>5694</v>
      </c>
      <c r="I12" s="210">
        <v>0.45690900337024554</v>
      </c>
      <c r="J12" s="202">
        <v>385</v>
      </c>
      <c r="K12" s="142">
        <v>3.0893917509228052E-2</v>
      </c>
      <c r="L12" s="202">
        <v>4206</v>
      </c>
      <c r="M12" s="210">
        <v>0.33750601829561866</v>
      </c>
      <c r="N12" s="202">
        <v>92</v>
      </c>
      <c r="O12" s="142">
        <v>7.3824426255817682E-3</v>
      </c>
      <c r="P12" s="202">
        <v>272</v>
      </c>
      <c r="Q12" s="142">
        <v>2.1826352110415663E-2</v>
      </c>
      <c r="R12" s="202">
        <v>159</v>
      </c>
      <c r="S12" s="142">
        <v>1.2758786711603274E-2</v>
      </c>
      <c r="T12" s="202">
        <v>353</v>
      </c>
      <c r="U12" s="142">
        <v>2.8326111378590917E-2</v>
      </c>
      <c r="V12" s="202">
        <v>541</v>
      </c>
      <c r="W12" s="142">
        <v>4.3411972396084096E-2</v>
      </c>
      <c r="X12" s="202">
        <v>760</v>
      </c>
      <c r="Y12" s="143">
        <v>6.0985395602632005E-2</v>
      </c>
      <c r="Z12" s="20"/>
      <c r="AA12" s="463"/>
      <c r="AB12" s="20"/>
      <c r="AC12" s="20"/>
      <c r="AD12" s="20"/>
      <c r="AE12" s="20"/>
      <c r="AF12" s="20"/>
      <c r="AG12" s="465"/>
      <c r="AH12" s="20"/>
      <c r="AI12" s="465"/>
      <c r="AJ12" s="20"/>
      <c r="AK12" s="465"/>
      <c r="AL12" s="20"/>
      <c r="AM12" s="465"/>
      <c r="AN12" s="20"/>
      <c r="AO12" s="465"/>
      <c r="AP12" s="20"/>
    </row>
    <row r="13" spans="1:42" s="13" customFormat="1" ht="17.25" customHeight="1" x14ac:dyDescent="0.25">
      <c r="A13" s="499" t="s">
        <v>11</v>
      </c>
      <c r="B13" s="500"/>
      <c r="C13" s="106">
        <v>12447</v>
      </c>
      <c r="D13" s="208">
        <v>6.0110107693050661E-2</v>
      </c>
      <c r="E13" s="210">
        <v>0.6209218796767435</v>
      </c>
      <c r="F13" s="202">
        <v>6134</v>
      </c>
      <c r="G13" s="219">
        <v>0.49280951233228892</v>
      </c>
      <c r="H13" s="103">
        <v>5683</v>
      </c>
      <c r="I13" s="210">
        <v>0.45657588173857155</v>
      </c>
      <c r="J13" s="202">
        <v>443</v>
      </c>
      <c r="K13" s="142">
        <v>3.5590905439061619E-2</v>
      </c>
      <c r="L13" s="202">
        <v>3888</v>
      </c>
      <c r="M13" s="210">
        <v>0.31236442516268981</v>
      </c>
      <c r="N13" s="202">
        <v>121</v>
      </c>
      <c r="O13" s="142">
        <v>9.7212179641680725E-3</v>
      </c>
      <c r="P13" s="202">
        <v>269</v>
      </c>
      <c r="Q13" s="142">
        <v>2.1611633325299268E-2</v>
      </c>
      <c r="R13" s="202">
        <v>168</v>
      </c>
      <c r="S13" s="142">
        <v>1.3497228247770547E-2</v>
      </c>
      <c r="T13" s="202">
        <v>367</v>
      </c>
      <c r="U13" s="142">
        <v>2.9485016469832089E-2</v>
      </c>
      <c r="V13" s="202">
        <v>688</v>
      </c>
      <c r="W13" s="142">
        <v>5.5274363300393668E-2</v>
      </c>
      <c r="X13" s="202">
        <v>820</v>
      </c>
      <c r="Y13" s="143">
        <v>6.5879328352213384E-2</v>
      </c>
      <c r="Z13" s="20"/>
      <c r="AA13" s="463"/>
      <c r="AB13" s="20"/>
      <c r="AC13" s="20"/>
      <c r="AD13" s="20"/>
      <c r="AE13" s="20"/>
      <c r="AF13" s="20"/>
      <c r="AG13" s="465"/>
      <c r="AH13" s="20"/>
      <c r="AI13" s="465"/>
      <c r="AJ13" s="20"/>
      <c r="AK13" s="465"/>
      <c r="AL13" s="20"/>
      <c r="AM13" s="465"/>
      <c r="AN13" s="20"/>
      <c r="AO13" s="465"/>
      <c r="AP13" s="20"/>
    </row>
    <row r="14" spans="1:42" s="13" customFormat="1" ht="17.25" customHeight="1" x14ac:dyDescent="0.25">
      <c r="A14" s="499" t="s">
        <v>12</v>
      </c>
      <c r="B14" s="500"/>
      <c r="C14" s="102">
        <v>12897</v>
      </c>
      <c r="D14" s="208">
        <v>6.2512117569506379E-2</v>
      </c>
      <c r="E14" s="210">
        <v>0.6342267027292845</v>
      </c>
      <c r="F14" s="220">
        <v>5708</v>
      </c>
      <c r="G14" s="219">
        <v>0.44258354656121579</v>
      </c>
      <c r="H14" s="101">
        <v>6110</v>
      </c>
      <c r="I14" s="210">
        <v>0.47375358610529583</v>
      </c>
      <c r="J14" s="220">
        <v>475</v>
      </c>
      <c r="K14" s="142">
        <v>3.6830270605567185E-2</v>
      </c>
      <c r="L14" s="220">
        <v>3648</v>
      </c>
      <c r="M14" s="210">
        <v>0.28285647825075599</v>
      </c>
      <c r="N14" s="220">
        <v>132</v>
      </c>
      <c r="O14" s="142">
        <v>1.0234938357757618E-2</v>
      </c>
      <c r="P14" s="220">
        <v>239</v>
      </c>
      <c r="Q14" s="142">
        <v>1.8531441420485385E-2</v>
      </c>
      <c r="R14" s="220">
        <v>151</v>
      </c>
      <c r="S14" s="142">
        <v>1.1708149181980305E-2</v>
      </c>
      <c r="T14" s="220">
        <v>371</v>
      </c>
      <c r="U14" s="142">
        <v>2.8766379778243003E-2</v>
      </c>
      <c r="V14" s="220">
        <v>839</v>
      </c>
      <c r="W14" s="142">
        <v>6.5053888501201834E-2</v>
      </c>
      <c r="X14" s="220">
        <v>932</v>
      </c>
      <c r="Y14" s="143">
        <v>7.2264867798712884E-2</v>
      </c>
      <c r="Z14" s="20"/>
      <c r="AA14" s="463"/>
      <c r="AB14" s="20"/>
      <c r="AC14" s="20"/>
      <c r="AD14" s="20"/>
      <c r="AE14" s="20"/>
      <c r="AF14" s="20"/>
      <c r="AG14" s="465"/>
      <c r="AH14" s="20"/>
      <c r="AI14" s="465"/>
      <c r="AJ14" s="20"/>
      <c r="AK14" s="465"/>
      <c r="AL14" s="20"/>
      <c r="AM14" s="465"/>
      <c r="AN14" s="20"/>
      <c r="AO14" s="465"/>
      <c r="AP14" s="20"/>
    </row>
    <row r="15" spans="1:42" s="13" customFormat="1" ht="17.25" customHeight="1" x14ac:dyDescent="0.25">
      <c r="A15" s="499" t="s">
        <v>47</v>
      </c>
      <c r="B15" s="500"/>
      <c r="C15" s="102">
        <v>14213</v>
      </c>
      <c r="D15" s="208">
        <v>6.9113242044658837E-2</v>
      </c>
      <c r="E15" s="210">
        <v>0.63689729342176016</v>
      </c>
      <c r="F15" s="220">
        <v>5336</v>
      </c>
      <c r="G15" s="219">
        <v>0.37543094350242734</v>
      </c>
      <c r="H15" s="101">
        <v>7297</v>
      </c>
      <c r="I15" s="210">
        <v>0.51340322240202629</v>
      </c>
      <c r="J15" s="220">
        <v>730</v>
      </c>
      <c r="K15" s="142">
        <v>5.1361429677056217E-2</v>
      </c>
      <c r="L15" s="220">
        <v>3132</v>
      </c>
      <c r="M15" s="210">
        <v>0.22036164075142475</v>
      </c>
      <c r="N15" s="220">
        <v>197</v>
      </c>
      <c r="O15" s="142">
        <v>1.386055020052065E-2</v>
      </c>
      <c r="P15" s="220">
        <v>229</v>
      </c>
      <c r="Q15" s="142">
        <v>1.6112010131569689E-2</v>
      </c>
      <c r="R15" s="220">
        <v>169</v>
      </c>
      <c r="S15" s="142">
        <v>1.1890522760852741E-2</v>
      </c>
      <c r="T15" s="220">
        <v>349</v>
      </c>
      <c r="U15" s="142">
        <v>2.4554984873003588E-2</v>
      </c>
      <c r="V15" s="220">
        <v>656</v>
      </c>
      <c r="W15" s="142">
        <v>4.6154928586505314E-2</v>
      </c>
      <c r="X15" s="220">
        <v>1454</v>
      </c>
      <c r="Y15" s="143">
        <v>0.10230071061704074</v>
      </c>
      <c r="Z15" s="20"/>
      <c r="AA15" s="463"/>
      <c r="AB15" s="20"/>
      <c r="AC15" s="20"/>
      <c r="AD15" s="20"/>
      <c r="AE15" s="20"/>
      <c r="AF15" s="20"/>
      <c r="AG15" s="465"/>
      <c r="AH15" s="20"/>
      <c r="AI15" s="465"/>
      <c r="AJ15" s="20"/>
      <c r="AK15" s="465"/>
      <c r="AL15" s="20"/>
      <c r="AM15" s="465"/>
      <c r="AN15" s="20"/>
      <c r="AO15" s="465"/>
      <c r="AP15" s="20"/>
    </row>
    <row r="16" spans="1:42" s="13" customFormat="1" ht="17.25" customHeight="1" x14ac:dyDescent="0.25">
      <c r="A16" s="499" t="s">
        <v>73</v>
      </c>
      <c r="B16" s="500"/>
      <c r="C16" s="102">
        <v>14051</v>
      </c>
      <c r="D16" s="208">
        <v>6.8380019855560525E-2</v>
      </c>
      <c r="E16" s="210">
        <v>0.63674264739203335</v>
      </c>
      <c r="F16" s="220">
        <v>4376</v>
      </c>
      <c r="G16" s="219">
        <v>0.31143690840509575</v>
      </c>
      <c r="H16" s="101">
        <v>7331</v>
      </c>
      <c r="I16" s="210">
        <v>0.52174222475268661</v>
      </c>
      <c r="J16" s="220">
        <v>994</v>
      </c>
      <c r="K16" s="142">
        <v>7.2094512846060776E-2</v>
      </c>
      <c r="L16" s="220">
        <v>2444</v>
      </c>
      <c r="M16" s="210">
        <v>0.17393779802149315</v>
      </c>
      <c r="N16" s="220">
        <v>289</v>
      </c>
      <c r="O16" s="142">
        <v>2.0567931108106185E-2</v>
      </c>
      <c r="P16" s="220">
        <v>241</v>
      </c>
      <c r="Q16" s="142">
        <v>1.7151804142053945E-2</v>
      </c>
      <c r="R16" s="220">
        <v>149</v>
      </c>
      <c r="S16" s="142">
        <v>1.060422745712049E-2</v>
      </c>
      <c r="T16" s="220">
        <v>275</v>
      </c>
      <c r="U16" s="142">
        <v>1.9571560743007616E-2</v>
      </c>
      <c r="V16" s="220">
        <v>674</v>
      </c>
      <c r="W16" s="142">
        <v>4.7968116148316843E-2</v>
      </c>
      <c r="X16" s="220">
        <v>1654</v>
      </c>
      <c r="Y16" s="143">
        <v>0.11771404170521671</v>
      </c>
      <c r="Z16" s="20"/>
      <c r="AA16" s="463"/>
      <c r="AB16" s="20"/>
      <c r="AC16" s="20"/>
      <c r="AD16" s="20"/>
      <c r="AE16" s="20"/>
      <c r="AF16" s="20"/>
      <c r="AG16" s="465"/>
      <c r="AH16" s="20"/>
      <c r="AI16" s="465"/>
      <c r="AJ16" s="20"/>
      <c r="AK16" s="465"/>
      <c r="AL16" s="20"/>
      <c r="AM16" s="465"/>
      <c r="AN16" s="20"/>
      <c r="AO16" s="465"/>
      <c r="AP16" s="20"/>
    </row>
    <row r="17" spans="1:42" s="13" customFormat="1" ht="17.25" customHeight="1" thickBot="1" x14ac:dyDescent="0.3">
      <c r="A17" s="499" t="s">
        <v>167</v>
      </c>
      <c r="B17" s="500"/>
      <c r="C17" s="121">
        <v>16034</v>
      </c>
      <c r="D17" s="144">
        <v>7.491438156154949E-2</v>
      </c>
      <c r="E17" s="211">
        <v>0.64002874022034173</v>
      </c>
      <c r="F17" s="27">
        <v>4490</v>
      </c>
      <c r="G17" s="477">
        <v>0.28002993638518148</v>
      </c>
      <c r="H17" s="141">
        <v>8527</v>
      </c>
      <c r="I17" s="211">
        <v>0.53180740925533243</v>
      </c>
      <c r="J17" s="141">
        <v>1318</v>
      </c>
      <c r="K17" s="158">
        <v>8.220032431083947E-2</v>
      </c>
      <c r="L17" s="141">
        <v>2531</v>
      </c>
      <c r="M17" s="211">
        <v>0.15785206436322813</v>
      </c>
      <c r="N17" s="141">
        <v>417</v>
      </c>
      <c r="O17" s="158">
        <v>2.6007234626418858E-2</v>
      </c>
      <c r="P17" s="141">
        <v>242</v>
      </c>
      <c r="Q17" s="158">
        <v>1.5092927529000873E-2</v>
      </c>
      <c r="R17" s="27">
        <v>164</v>
      </c>
      <c r="S17" s="158">
        <v>1.0228264937008857E-2</v>
      </c>
      <c r="T17" s="141">
        <v>294</v>
      </c>
      <c r="U17" s="158">
        <v>1.8336035923662217E-2</v>
      </c>
      <c r="V17" s="141">
        <v>915</v>
      </c>
      <c r="W17" s="158">
        <v>5.7066234252214042E-2</v>
      </c>
      <c r="X17" s="141">
        <v>1626</v>
      </c>
      <c r="Y17" s="161">
        <v>0.10140950480229512</v>
      </c>
      <c r="Z17" s="20"/>
      <c r="AA17" s="463"/>
      <c r="AB17" s="20"/>
      <c r="AC17" s="20"/>
      <c r="AD17" s="20"/>
      <c r="AE17" s="20"/>
      <c r="AF17" s="20"/>
      <c r="AG17" s="465"/>
      <c r="AH17" s="20"/>
      <c r="AI17" s="465"/>
      <c r="AJ17" s="20"/>
      <c r="AK17" s="465"/>
      <c r="AL17" s="20"/>
      <c r="AM17" s="465"/>
      <c r="AN17" s="20"/>
      <c r="AO17" s="465"/>
      <c r="AP17" s="20"/>
    </row>
    <row r="18" spans="1:42" s="132" customFormat="1" ht="17.25" customHeight="1" x14ac:dyDescent="0.2">
      <c r="A18" s="489" t="s">
        <v>260</v>
      </c>
      <c r="B18" s="290" t="s">
        <v>75</v>
      </c>
      <c r="C18" s="291">
        <f>C17-C16</f>
        <v>1983</v>
      </c>
      <c r="D18" s="318" t="s">
        <v>41</v>
      </c>
      <c r="E18" s="318" t="s">
        <v>41</v>
      </c>
      <c r="F18" s="347">
        <f t="shared" ref="F18" si="0">F17-F16</f>
        <v>114</v>
      </c>
      <c r="G18" s="348" t="s">
        <v>41</v>
      </c>
      <c r="H18" s="291">
        <f t="shared" ref="H18" si="1">H17-H16</f>
        <v>1196</v>
      </c>
      <c r="I18" s="318" t="s">
        <v>41</v>
      </c>
      <c r="J18" s="292">
        <f t="shared" ref="J18" si="2">J17-J16</f>
        <v>324</v>
      </c>
      <c r="K18" s="318" t="s">
        <v>41</v>
      </c>
      <c r="L18" s="292">
        <f t="shared" ref="L18" si="3">L17-L16</f>
        <v>87</v>
      </c>
      <c r="M18" s="318" t="s">
        <v>41</v>
      </c>
      <c r="N18" s="292">
        <f>N17-N16</f>
        <v>128</v>
      </c>
      <c r="O18" s="318" t="s">
        <v>41</v>
      </c>
      <c r="P18" s="292">
        <f>P17-P16</f>
        <v>1</v>
      </c>
      <c r="Q18" s="318" t="s">
        <v>41</v>
      </c>
      <c r="R18" s="292">
        <f>R17-R16</f>
        <v>15</v>
      </c>
      <c r="S18" s="318" t="s">
        <v>41</v>
      </c>
      <c r="T18" s="292">
        <f>T17-T16</f>
        <v>19</v>
      </c>
      <c r="U18" s="318" t="s">
        <v>41</v>
      </c>
      <c r="V18" s="292">
        <f>V17-V16</f>
        <v>241</v>
      </c>
      <c r="W18" s="318" t="s">
        <v>41</v>
      </c>
      <c r="X18" s="292">
        <f>X17-X16</f>
        <v>-28</v>
      </c>
      <c r="Y18" s="319" t="s">
        <v>41</v>
      </c>
      <c r="Z18" s="13"/>
      <c r="AA18" s="465"/>
      <c r="AB18" s="465"/>
      <c r="AC18" s="20"/>
      <c r="AD18" s="465"/>
      <c r="AE18" s="20"/>
      <c r="AF18" s="463"/>
      <c r="AG18" s="465"/>
      <c r="AH18" s="187"/>
      <c r="AI18" s="465"/>
      <c r="AJ18" s="465"/>
      <c r="AK18" s="465"/>
      <c r="AL18" s="465"/>
      <c r="AM18" s="465"/>
      <c r="AN18" s="465"/>
      <c r="AO18" s="465"/>
    </row>
    <row r="19" spans="1:42" ht="17.25" customHeight="1" x14ac:dyDescent="0.25">
      <c r="A19" s="490"/>
      <c r="B19" s="294" t="s">
        <v>76</v>
      </c>
      <c r="C19" s="295">
        <f>C17/C16-1</f>
        <v>0.14112874528503316</v>
      </c>
      <c r="D19" s="324" t="s">
        <v>41</v>
      </c>
      <c r="E19" s="324" t="s">
        <v>41</v>
      </c>
      <c r="F19" s="305">
        <f t="shared" ref="F19" si="4">F17/F16-1</f>
        <v>2.6051188299817118E-2</v>
      </c>
      <c r="G19" s="349" t="s">
        <v>41</v>
      </c>
      <c r="H19" s="295">
        <f t="shared" ref="H19" si="5">H17/H16-1</f>
        <v>0.16314281816941745</v>
      </c>
      <c r="I19" s="324" t="s">
        <v>41</v>
      </c>
      <c r="J19" s="296">
        <f t="shared" ref="J19" si="6">J17/J16-1</f>
        <v>0.32595573440643855</v>
      </c>
      <c r="K19" s="324" t="s">
        <v>41</v>
      </c>
      <c r="L19" s="296">
        <f t="shared" ref="L19" si="7">L17/L16-1</f>
        <v>3.5597381342062251E-2</v>
      </c>
      <c r="M19" s="324" t="s">
        <v>41</v>
      </c>
      <c r="N19" s="296">
        <f>N17/N16-1</f>
        <v>0.44290657439446357</v>
      </c>
      <c r="O19" s="324" t="s">
        <v>41</v>
      </c>
      <c r="P19" s="296">
        <f>P17/P16-1</f>
        <v>4.1493775933609811E-3</v>
      </c>
      <c r="Q19" s="324" t="s">
        <v>41</v>
      </c>
      <c r="R19" s="296">
        <f>R17/R16-1</f>
        <v>0.10067114093959728</v>
      </c>
      <c r="S19" s="324" t="s">
        <v>41</v>
      </c>
      <c r="T19" s="296">
        <f>T17/T16-1</f>
        <v>6.9090909090909092E-2</v>
      </c>
      <c r="U19" s="324" t="s">
        <v>41</v>
      </c>
      <c r="V19" s="296">
        <f>V17/V16-1</f>
        <v>0.35756676557863498</v>
      </c>
      <c r="W19" s="324" t="s">
        <v>41</v>
      </c>
      <c r="X19" s="296">
        <f>X17/X16-1</f>
        <v>-1.6928657799274438E-2</v>
      </c>
      <c r="Y19" s="325" t="s">
        <v>41</v>
      </c>
      <c r="Z19" s="13"/>
      <c r="AA19" s="465"/>
      <c r="AB19" s="465"/>
      <c r="AC19" s="20"/>
      <c r="AD19" s="465"/>
      <c r="AE19" s="20"/>
      <c r="AF19" s="463"/>
      <c r="AG19" s="465"/>
      <c r="AH19" s="187"/>
      <c r="AI19" s="465"/>
      <c r="AJ19" s="465"/>
      <c r="AK19" s="465"/>
      <c r="AL19" s="465"/>
      <c r="AM19" s="465"/>
      <c r="AN19" s="465"/>
      <c r="AO19" s="465"/>
    </row>
    <row r="20" spans="1:42" ht="17.25" customHeight="1" x14ac:dyDescent="0.25">
      <c r="A20" s="491" t="s">
        <v>261</v>
      </c>
      <c r="B20" s="301" t="s">
        <v>75</v>
      </c>
      <c r="C20" s="302">
        <f>C17-C12</f>
        <v>3572</v>
      </c>
      <c r="D20" s="321" t="s">
        <v>41</v>
      </c>
      <c r="E20" s="321" t="s">
        <v>41</v>
      </c>
      <c r="F20" s="350">
        <f t="shared" ref="F20" si="8">F17-F12</f>
        <v>-1908</v>
      </c>
      <c r="G20" s="351" t="s">
        <v>41</v>
      </c>
      <c r="H20" s="302">
        <f t="shared" ref="H20" si="9">H17-H12</f>
        <v>2833</v>
      </c>
      <c r="I20" s="321" t="s">
        <v>41</v>
      </c>
      <c r="J20" s="303">
        <f t="shared" ref="J20" si="10">J17-J12</f>
        <v>933</v>
      </c>
      <c r="K20" s="321" t="s">
        <v>41</v>
      </c>
      <c r="L20" s="303">
        <f t="shared" ref="L20" si="11">L17-L12</f>
        <v>-1675</v>
      </c>
      <c r="M20" s="321" t="s">
        <v>41</v>
      </c>
      <c r="N20" s="303">
        <f>N17-N12</f>
        <v>325</v>
      </c>
      <c r="O20" s="321" t="s">
        <v>41</v>
      </c>
      <c r="P20" s="303">
        <f>P17-P12</f>
        <v>-30</v>
      </c>
      <c r="Q20" s="321" t="s">
        <v>41</v>
      </c>
      <c r="R20" s="303">
        <f>R17-R12</f>
        <v>5</v>
      </c>
      <c r="S20" s="321" t="s">
        <v>41</v>
      </c>
      <c r="T20" s="303">
        <f>T17-T12</f>
        <v>-59</v>
      </c>
      <c r="U20" s="321" t="s">
        <v>41</v>
      </c>
      <c r="V20" s="303">
        <f>V17-V12</f>
        <v>374</v>
      </c>
      <c r="W20" s="321" t="s">
        <v>41</v>
      </c>
      <c r="X20" s="303">
        <f>X17-X12</f>
        <v>866</v>
      </c>
      <c r="Y20" s="322" t="s">
        <v>41</v>
      </c>
      <c r="Z20" s="13"/>
      <c r="AA20" s="465"/>
      <c r="AB20" s="465"/>
      <c r="AC20" s="20"/>
      <c r="AD20" s="465"/>
      <c r="AE20" s="20"/>
      <c r="AF20" s="463"/>
      <c r="AG20" s="465"/>
      <c r="AH20" s="187"/>
      <c r="AI20" s="465"/>
      <c r="AJ20" s="465"/>
      <c r="AK20" s="465"/>
      <c r="AL20" s="465"/>
      <c r="AM20" s="465"/>
      <c r="AN20" s="465"/>
      <c r="AO20" s="465"/>
    </row>
    <row r="21" spans="1:42" ht="17.25" customHeight="1" x14ac:dyDescent="0.25">
      <c r="A21" s="490"/>
      <c r="B21" s="294" t="s">
        <v>76</v>
      </c>
      <c r="C21" s="295">
        <f>C17/C12-1</f>
        <v>0.28663135933237038</v>
      </c>
      <c r="D21" s="324" t="s">
        <v>41</v>
      </c>
      <c r="E21" s="324" t="s">
        <v>41</v>
      </c>
      <c r="F21" s="305">
        <f t="shared" ref="F21" si="12">F17/F12-1</f>
        <v>-0.29821819318537046</v>
      </c>
      <c r="G21" s="349" t="s">
        <v>41</v>
      </c>
      <c r="H21" s="295">
        <f t="shared" ref="H21" si="13">H17/H12-1</f>
        <v>0.49754127151387428</v>
      </c>
      <c r="I21" s="324" t="s">
        <v>41</v>
      </c>
      <c r="J21" s="296">
        <f t="shared" ref="J21" si="14">J17/J12-1</f>
        <v>2.4233766233766234</v>
      </c>
      <c r="K21" s="324" t="s">
        <v>41</v>
      </c>
      <c r="L21" s="296">
        <f t="shared" ref="L21" si="15">L17/L12-1</f>
        <v>-0.39824060865430333</v>
      </c>
      <c r="M21" s="324" t="s">
        <v>41</v>
      </c>
      <c r="N21" s="296">
        <f>N17/N12-1</f>
        <v>3.5326086956521738</v>
      </c>
      <c r="O21" s="324" t="s">
        <v>41</v>
      </c>
      <c r="P21" s="296">
        <f>P17/P12-1</f>
        <v>-0.11029411764705888</v>
      </c>
      <c r="Q21" s="324" t="s">
        <v>41</v>
      </c>
      <c r="R21" s="296">
        <f>R17/R12-1</f>
        <v>3.1446540880503138E-2</v>
      </c>
      <c r="S21" s="324" t="s">
        <v>41</v>
      </c>
      <c r="T21" s="296">
        <f>T17/T12-1</f>
        <v>-0.16713881019830024</v>
      </c>
      <c r="U21" s="324" t="s">
        <v>41</v>
      </c>
      <c r="V21" s="296">
        <f>V17/V12-1</f>
        <v>0.69131238447319787</v>
      </c>
      <c r="W21" s="324" t="s">
        <v>41</v>
      </c>
      <c r="X21" s="296">
        <f>X17/X12-1</f>
        <v>1.1394736842105262</v>
      </c>
      <c r="Y21" s="325" t="s">
        <v>41</v>
      </c>
      <c r="Z21" s="13"/>
      <c r="AA21" s="465"/>
      <c r="AB21" s="465"/>
      <c r="AC21" s="20"/>
      <c r="AD21" s="465"/>
      <c r="AE21" s="20"/>
      <c r="AF21" s="463"/>
      <c r="AG21" s="465"/>
      <c r="AH21" s="187"/>
      <c r="AI21" s="465"/>
      <c r="AJ21" s="465"/>
      <c r="AK21" s="465"/>
      <c r="AL21" s="465"/>
      <c r="AM21" s="465"/>
      <c r="AN21" s="465"/>
      <c r="AO21" s="465"/>
    </row>
    <row r="22" spans="1:42" ht="17.25" customHeight="1" x14ac:dyDescent="0.25">
      <c r="A22" s="491" t="s">
        <v>262</v>
      </c>
      <c r="B22" s="301" t="s">
        <v>75</v>
      </c>
      <c r="C22" s="302">
        <f>C17-C7</f>
        <v>3990</v>
      </c>
      <c r="D22" s="321" t="s">
        <v>41</v>
      </c>
      <c r="E22" s="321" t="s">
        <v>41</v>
      </c>
      <c r="F22" s="350">
        <f t="shared" ref="F22" si="16">F17-F7</f>
        <v>-3314</v>
      </c>
      <c r="G22" s="351" t="s">
        <v>41</v>
      </c>
      <c r="H22" s="302">
        <f t="shared" ref="H22" si="17">H17-H7</f>
        <v>4124</v>
      </c>
      <c r="I22" s="321" t="s">
        <v>41</v>
      </c>
      <c r="J22" s="321" t="s">
        <v>40</v>
      </c>
      <c r="K22" s="321" t="s">
        <v>40</v>
      </c>
      <c r="L22" s="303">
        <f t="shared" ref="L22" si="18">L17-L7</f>
        <v>-3442</v>
      </c>
      <c r="M22" s="321" t="s">
        <v>41</v>
      </c>
      <c r="N22" s="303">
        <f>N17-N7</f>
        <v>397</v>
      </c>
      <c r="O22" s="321" t="s">
        <v>41</v>
      </c>
      <c r="P22" s="303">
        <f>P17-P7</f>
        <v>-27</v>
      </c>
      <c r="Q22" s="321" t="s">
        <v>41</v>
      </c>
      <c r="R22" s="303">
        <f>R17-R7</f>
        <v>17</v>
      </c>
      <c r="S22" s="321" t="s">
        <v>41</v>
      </c>
      <c r="T22" s="303">
        <f>T17-T7</f>
        <v>-196</v>
      </c>
      <c r="U22" s="321" t="s">
        <v>41</v>
      </c>
      <c r="V22" s="303">
        <f>V17-V7</f>
        <v>821</v>
      </c>
      <c r="W22" s="321" t="s">
        <v>41</v>
      </c>
      <c r="X22" s="303">
        <f>X17-X7</f>
        <v>978</v>
      </c>
      <c r="Y22" s="322" t="s">
        <v>41</v>
      </c>
      <c r="Z22" s="13"/>
      <c r="AA22" s="465"/>
      <c r="AB22" s="465"/>
      <c r="AC22" s="20"/>
      <c r="AD22" s="465"/>
      <c r="AE22" s="20"/>
      <c r="AF22" s="463"/>
      <c r="AG22" s="465"/>
      <c r="AH22" s="187"/>
      <c r="AI22" s="465"/>
      <c r="AJ22" s="465"/>
      <c r="AK22" s="465"/>
      <c r="AL22" s="465"/>
      <c r="AM22" s="465"/>
      <c r="AN22" s="465"/>
      <c r="AO22" s="465"/>
    </row>
    <row r="23" spans="1:42" ht="17.25" customHeight="1" thickBot="1" x14ac:dyDescent="0.3">
      <c r="A23" s="492"/>
      <c r="B23" s="306" t="s">
        <v>76</v>
      </c>
      <c r="C23" s="307">
        <f>C17/C7-1</f>
        <v>0.33128528727997342</v>
      </c>
      <c r="D23" s="343" t="s">
        <v>41</v>
      </c>
      <c r="E23" s="343" t="s">
        <v>41</v>
      </c>
      <c r="F23" s="309">
        <f t="shared" ref="F23" si="19">F17/F7-1</f>
        <v>-0.42465402357765247</v>
      </c>
      <c r="G23" s="352" t="s">
        <v>41</v>
      </c>
      <c r="H23" s="307">
        <f t="shared" ref="H23" si="20">H17/H7-1</f>
        <v>0.93663411310470135</v>
      </c>
      <c r="I23" s="343" t="s">
        <v>41</v>
      </c>
      <c r="J23" s="368" t="s">
        <v>40</v>
      </c>
      <c r="K23" s="343" t="s">
        <v>40</v>
      </c>
      <c r="L23" s="308">
        <f t="shared" ref="L23" si="21">L17/L7-1</f>
        <v>-0.57625983592834418</v>
      </c>
      <c r="M23" s="343" t="s">
        <v>41</v>
      </c>
      <c r="N23" s="308">
        <f>N17/N7-1</f>
        <v>19.850000000000001</v>
      </c>
      <c r="O23" s="343" t="s">
        <v>41</v>
      </c>
      <c r="P23" s="308">
        <f>P17/P7-1</f>
        <v>-0.1003717472118959</v>
      </c>
      <c r="Q23" s="343" t="s">
        <v>41</v>
      </c>
      <c r="R23" s="308">
        <f>R17/R7-1</f>
        <v>0.11564625850340127</v>
      </c>
      <c r="S23" s="343" t="s">
        <v>41</v>
      </c>
      <c r="T23" s="308">
        <f>T17/T7-1</f>
        <v>-0.4</v>
      </c>
      <c r="U23" s="343" t="s">
        <v>41</v>
      </c>
      <c r="V23" s="308">
        <f>V17/V7-1</f>
        <v>8.7340425531914896</v>
      </c>
      <c r="W23" s="343" t="s">
        <v>41</v>
      </c>
      <c r="X23" s="308">
        <f>X17/X7-1</f>
        <v>1.5092592592592591</v>
      </c>
      <c r="Y23" s="344" t="s">
        <v>41</v>
      </c>
      <c r="Z23" s="13"/>
      <c r="AA23" s="465"/>
      <c r="AB23" s="465"/>
      <c r="AC23" s="20"/>
      <c r="AD23" s="465"/>
      <c r="AE23" s="20"/>
      <c r="AF23" s="463"/>
      <c r="AG23" s="465"/>
      <c r="AH23" s="187"/>
      <c r="AI23" s="465"/>
      <c r="AJ23" s="465"/>
      <c r="AK23" s="465"/>
      <c r="AL23" s="465"/>
      <c r="AM23" s="465"/>
      <c r="AN23" s="465"/>
      <c r="AO23" s="465"/>
    </row>
    <row r="24" spans="1:42" ht="17.25" customHeight="1" x14ac:dyDescent="0.25">
      <c r="A24" s="483" t="s">
        <v>69</v>
      </c>
    </row>
    <row r="25" spans="1:42" ht="17.25" customHeight="1" x14ac:dyDescent="0.25">
      <c r="A25" s="484" t="s">
        <v>71</v>
      </c>
    </row>
    <row r="26" spans="1:42" ht="17.25" customHeight="1" x14ac:dyDescent="0.25">
      <c r="A26" s="484" t="s">
        <v>145</v>
      </c>
    </row>
    <row r="27" spans="1:42" ht="17.25" customHeight="1" x14ac:dyDescent="0.25">
      <c r="A27" s="481" t="s">
        <v>180</v>
      </c>
    </row>
    <row r="28" spans="1:42" ht="17.25" customHeight="1" x14ac:dyDescent="0.25">
      <c r="A28" s="472" t="s">
        <v>179</v>
      </c>
    </row>
    <row r="30" spans="1:42" x14ac:dyDescent="0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42" x14ac:dyDescent="0.25"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42" x14ac:dyDescent="0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3:25" x14ac:dyDescent="0.25"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</row>
    <row r="34" spans="3:25" x14ac:dyDescent="0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3:25" x14ac:dyDescent="0.25"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</row>
  </sheetData>
  <mergeCells count="27">
    <mergeCell ref="R4:S5"/>
    <mergeCell ref="C3:E5"/>
    <mergeCell ref="H3:Y3"/>
    <mergeCell ref="T4:U5"/>
    <mergeCell ref="V4:W5"/>
    <mergeCell ref="X4:Y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F3:G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AI29"/>
  <sheetViews>
    <sheetView zoomScaleNormal="100" workbookViewId="0">
      <selection activeCell="A2" sqref="A2"/>
    </sheetView>
  </sheetViews>
  <sheetFormatPr defaultColWidth="8.85546875" defaultRowHeight="11.25" x14ac:dyDescent="0.15"/>
  <cols>
    <col min="1" max="1" width="17.140625" style="14" customWidth="1"/>
    <col min="2" max="2" width="6.85546875" style="14" customWidth="1"/>
    <col min="3" max="3" width="5.7109375" style="14" customWidth="1"/>
    <col min="4" max="4" width="6.42578125" style="14" customWidth="1"/>
    <col min="5" max="5" width="5.7109375" style="14" customWidth="1"/>
    <col min="6" max="6" width="6.42578125" style="14" customWidth="1"/>
    <col min="7" max="7" width="5.7109375" style="14" customWidth="1"/>
    <col min="8" max="8" width="6.42578125" style="14" customWidth="1"/>
    <col min="9" max="9" width="5.7109375" style="14" customWidth="1"/>
    <col min="10" max="10" width="6.42578125" style="14" customWidth="1"/>
    <col min="11" max="12" width="5.7109375" style="14" customWidth="1"/>
    <col min="13" max="13" width="5.85546875" style="14" customWidth="1"/>
    <col min="14" max="14" width="5.7109375" style="14" customWidth="1"/>
    <col min="15" max="15" width="5.140625" style="14" customWidth="1"/>
    <col min="16" max="16" width="5.7109375" style="14" customWidth="1"/>
    <col min="17" max="17" width="5.140625" style="14" customWidth="1"/>
    <col min="18" max="18" width="5.7109375" style="14" customWidth="1"/>
    <col min="19" max="19" width="5.140625" style="14" customWidth="1"/>
    <col min="20" max="20" width="5.7109375" style="14" customWidth="1"/>
    <col min="21" max="21" width="5.140625" style="14" customWidth="1"/>
    <col min="22" max="22" width="6.42578125" style="14" customWidth="1"/>
    <col min="23" max="23" width="5.7109375" style="14" customWidth="1"/>
    <col min="24" max="16384" width="8.85546875" style="14"/>
  </cols>
  <sheetData>
    <row r="1" spans="1:35" ht="17.25" customHeight="1" x14ac:dyDescent="0.2">
      <c r="A1" s="130" t="s">
        <v>251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67"/>
      <c r="N1" s="104"/>
      <c r="O1" s="104"/>
      <c r="P1" s="104"/>
      <c r="Q1" s="104"/>
      <c r="R1" s="281"/>
      <c r="S1" s="104"/>
      <c r="T1" s="104"/>
      <c r="U1" s="104"/>
      <c r="V1" s="104"/>
      <c r="W1" s="104"/>
    </row>
    <row r="2" spans="1:35" s="105" customFormat="1" ht="17.25" customHeight="1" thickBot="1" x14ac:dyDescent="0.3">
      <c r="A2" s="188" t="s">
        <v>77</v>
      </c>
      <c r="N2" s="105" t="s">
        <v>0</v>
      </c>
    </row>
    <row r="3" spans="1:35" s="107" customFormat="1" ht="17.25" customHeight="1" x14ac:dyDescent="0.25">
      <c r="A3" s="548" t="s">
        <v>74</v>
      </c>
      <c r="B3" s="599" t="s">
        <v>46</v>
      </c>
      <c r="C3" s="600"/>
      <c r="D3" s="624" t="s">
        <v>188</v>
      </c>
      <c r="E3" s="646"/>
      <c r="F3" s="571" t="s">
        <v>33</v>
      </c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4"/>
      <c r="W3" s="575"/>
    </row>
    <row r="4" spans="1:35" s="107" customFormat="1" ht="17.25" customHeight="1" x14ac:dyDescent="0.25">
      <c r="A4" s="552"/>
      <c r="B4" s="609"/>
      <c r="C4" s="619"/>
      <c r="D4" s="619"/>
      <c r="E4" s="647"/>
      <c r="F4" s="550" t="s">
        <v>59</v>
      </c>
      <c r="G4" s="568"/>
      <c r="H4" s="524" t="s">
        <v>60</v>
      </c>
      <c r="I4" s="568"/>
      <c r="J4" s="627" t="s">
        <v>34</v>
      </c>
      <c r="K4" s="628"/>
      <c r="L4" s="524" t="s">
        <v>37</v>
      </c>
      <c r="M4" s="568"/>
      <c r="N4" s="524" t="s">
        <v>35</v>
      </c>
      <c r="O4" s="568"/>
      <c r="P4" s="524" t="s">
        <v>36</v>
      </c>
      <c r="Q4" s="568"/>
      <c r="R4" s="524" t="s">
        <v>38</v>
      </c>
      <c r="S4" s="568"/>
      <c r="T4" s="524" t="s">
        <v>39</v>
      </c>
      <c r="U4" s="568"/>
      <c r="V4" s="554" t="s">
        <v>44</v>
      </c>
      <c r="W4" s="555"/>
    </row>
    <row r="5" spans="1:35" s="107" customFormat="1" ht="17.25" customHeight="1" x14ac:dyDescent="0.25">
      <c r="A5" s="552"/>
      <c r="B5" s="576"/>
      <c r="C5" s="569"/>
      <c r="D5" s="569"/>
      <c r="E5" s="556"/>
      <c r="F5" s="576"/>
      <c r="G5" s="569"/>
      <c r="H5" s="569"/>
      <c r="I5" s="569"/>
      <c r="J5" s="629"/>
      <c r="K5" s="62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56"/>
      <c r="W5" s="519"/>
    </row>
    <row r="6" spans="1:35" s="107" customFormat="1" ht="17.25" customHeight="1" thickBot="1" x14ac:dyDescent="0.3">
      <c r="A6" s="549"/>
      <c r="B6" s="328" t="s">
        <v>51</v>
      </c>
      <c r="C6" s="329" t="s">
        <v>56</v>
      </c>
      <c r="D6" s="331" t="s">
        <v>51</v>
      </c>
      <c r="E6" s="330" t="s">
        <v>54</v>
      </c>
      <c r="F6" s="328" t="s">
        <v>51</v>
      </c>
      <c r="G6" s="334" t="s">
        <v>54</v>
      </c>
      <c r="H6" s="331" t="s">
        <v>51</v>
      </c>
      <c r="I6" s="334" t="s">
        <v>54</v>
      </c>
      <c r="J6" s="331" t="s">
        <v>51</v>
      </c>
      <c r="K6" s="334" t="s">
        <v>54</v>
      </c>
      <c r="L6" s="331" t="s">
        <v>51</v>
      </c>
      <c r="M6" s="334" t="s">
        <v>54</v>
      </c>
      <c r="N6" s="331" t="s">
        <v>51</v>
      </c>
      <c r="O6" s="334" t="s">
        <v>54</v>
      </c>
      <c r="P6" s="331" t="s">
        <v>51</v>
      </c>
      <c r="Q6" s="334" t="s">
        <v>54</v>
      </c>
      <c r="R6" s="331" t="s">
        <v>51</v>
      </c>
      <c r="S6" s="334" t="s">
        <v>54</v>
      </c>
      <c r="T6" s="331" t="s">
        <v>51</v>
      </c>
      <c r="U6" s="334" t="s">
        <v>54</v>
      </c>
      <c r="V6" s="331" t="s">
        <v>51</v>
      </c>
      <c r="W6" s="332" t="s">
        <v>54</v>
      </c>
    </row>
    <row r="7" spans="1:35" s="3" customFormat="1" ht="17.25" customHeight="1" x14ac:dyDescent="0.25">
      <c r="A7" s="100" t="s">
        <v>15</v>
      </c>
      <c r="B7" s="88">
        <v>25052</v>
      </c>
      <c r="C7" s="422">
        <v>5.9107489182187535E-2</v>
      </c>
      <c r="D7" s="140">
        <v>7996</v>
      </c>
      <c r="E7" s="423">
        <v>0.31917611368353827</v>
      </c>
      <c r="F7" s="420">
        <v>12770</v>
      </c>
      <c r="G7" s="397">
        <v>0.50973974133801692</v>
      </c>
      <c r="H7" s="424">
        <v>1874</v>
      </c>
      <c r="I7" s="425">
        <v>7.4804406833785725E-2</v>
      </c>
      <c r="J7" s="398">
        <v>4829</v>
      </c>
      <c r="K7" s="397">
        <v>0.19275906115280217</v>
      </c>
      <c r="L7" s="424">
        <v>587</v>
      </c>
      <c r="M7" s="425">
        <v>2.3431262973016127E-2</v>
      </c>
      <c r="N7" s="398">
        <v>448</v>
      </c>
      <c r="O7" s="397">
        <v>1.7882803768162224E-2</v>
      </c>
      <c r="P7" s="424">
        <v>299</v>
      </c>
      <c r="Q7" s="425">
        <v>1.1935174836340412E-2</v>
      </c>
      <c r="R7" s="398">
        <v>534</v>
      </c>
      <c r="S7" s="397">
        <v>2.1315663420086221E-2</v>
      </c>
      <c r="T7" s="424">
        <v>1079</v>
      </c>
      <c r="U7" s="425">
        <v>4.3070413539837142E-2</v>
      </c>
      <c r="V7" s="398">
        <v>2632</v>
      </c>
      <c r="W7" s="157">
        <v>0.10506147213795305</v>
      </c>
      <c r="X7" s="464"/>
      <c r="Y7" s="86"/>
      <c r="Z7" s="184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1:35" s="3" customFormat="1" ht="17.25" customHeight="1" x14ac:dyDescent="0.25">
      <c r="A8" s="98" t="s">
        <v>16</v>
      </c>
      <c r="B8" s="83">
        <v>3350</v>
      </c>
      <c r="C8" s="376">
        <v>5.0178245109493425E-2</v>
      </c>
      <c r="D8" s="30">
        <v>1315</v>
      </c>
      <c r="E8" s="374">
        <v>0.39253731343283582</v>
      </c>
      <c r="F8" s="389">
        <v>1774</v>
      </c>
      <c r="G8" s="399">
        <v>0.52955223880597013</v>
      </c>
      <c r="H8" s="426">
        <v>191</v>
      </c>
      <c r="I8" s="90">
        <v>5.701492537313433E-2</v>
      </c>
      <c r="J8" s="383">
        <v>428</v>
      </c>
      <c r="K8" s="399">
        <v>0.12776119402985076</v>
      </c>
      <c r="L8" s="426">
        <v>55</v>
      </c>
      <c r="M8" s="90">
        <v>1.6417910447761194E-2</v>
      </c>
      <c r="N8" s="383">
        <v>99</v>
      </c>
      <c r="O8" s="399">
        <v>2.955223880597015E-2</v>
      </c>
      <c r="P8" s="426">
        <v>92</v>
      </c>
      <c r="Q8" s="90">
        <v>2.746268656716418E-2</v>
      </c>
      <c r="R8" s="383">
        <v>50</v>
      </c>
      <c r="S8" s="399">
        <v>1.4925373134328358E-2</v>
      </c>
      <c r="T8" s="426">
        <v>121</v>
      </c>
      <c r="U8" s="90">
        <v>3.6119402985074628E-2</v>
      </c>
      <c r="V8" s="383">
        <v>540</v>
      </c>
      <c r="W8" s="146">
        <v>0.16119402985074627</v>
      </c>
      <c r="X8" s="464"/>
      <c r="Y8" s="86"/>
      <c r="Z8" s="184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1:35" s="3" customFormat="1" ht="17.25" customHeight="1" x14ac:dyDescent="0.25">
      <c r="A9" s="98" t="s">
        <v>17</v>
      </c>
      <c r="B9" s="83">
        <v>2418</v>
      </c>
      <c r="C9" s="376">
        <v>6.0897597340452324E-2</v>
      </c>
      <c r="D9" s="30">
        <v>752</v>
      </c>
      <c r="E9" s="374">
        <v>0.31100082712985938</v>
      </c>
      <c r="F9" s="389">
        <v>1046</v>
      </c>
      <c r="G9" s="399">
        <v>0.43258891645988418</v>
      </c>
      <c r="H9" s="426">
        <v>277</v>
      </c>
      <c r="I9" s="90">
        <v>0.11455748552522746</v>
      </c>
      <c r="J9" s="383">
        <v>564</v>
      </c>
      <c r="K9" s="399">
        <v>0.23325062034739455</v>
      </c>
      <c r="L9" s="426">
        <v>53</v>
      </c>
      <c r="M9" s="90">
        <v>2.1918941273779982E-2</v>
      </c>
      <c r="N9" s="383">
        <v>21</v>
      </c>
      <c r="O9" s="399">
        <v>8.6848635235732014E-3</v>
      </c>
      <c r="P9" s="426">
        <v>21</v>
      </c>
      <c r="Q9" s="90">
        <v>8.6848635235732014E-3</v>
      </c>
      <c r="R9" s="383">
        <v>14</v>
      </c>
      <c r="S9" s="399">
        <v>5.7899090157154673E-3</v>
      </c>
      <c r="T9" s="426">
        <v>79</v>
      </c>
      <c r="U9" s="90">
        <v>3.2671629445822997E-2</v>
      </c>
      <c r="V9" s="383">
        <v>343</v>
      </c>
      <c r="W9" s="146">
        <v>0.14185277088502896</v>
      </c>
      <c r="X9" s="464"/>
      <c r="Y9" s="86"/>
      <c r="Z9" s="184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5" s="3" customFormat="1" ht="17.25" customHeight="1" x14ac:dyDescent="0.25">
      <c r="A10" s="98" t="s">
        <v>18</v>
      </c>
      <c r="B10" s="83">
        <v>757</v>
      </c>
      <c r="C10" s="376">
        <v>2.809948032665182E-2</v>
      </c>
      <c r="D10" s="30">
        <v>184</v>
      </c>
      <c r="E10" s="374">
        <v>0.24306472919418759</v>
      </c>
      <c r="F10" s="389">
        <v>347</v>
      </c>
      <c r="G10" s="399">
        <v>0.45838837516512548</v>
      </c>
      <c r="H10" s="426">
        <v>18</v>
      </c>
      <c r="I10" s="90">
        <v>2.3778071334214002E-2</v>
      </c>
      <c r="J10" s="383">
        <v>212</v>
      </c>
      <c r="K10" s="399">
        <v>0.2800528401585205</v>
      </c>
      <c r="L10" s="426">
        <v>12</v>
      </c>
      <c r="M10" s="90">
        <v>1.5852047556142668E-2</v>
      </c>
      <c r="N10" s="383">
        <v>29</v>
      </c>
      <c r="O10" s="399">
        <v>3.8309114927344783E-2</v>
      </c>
      <c r="P10" s="426">
        <v>13</v>
      </c>
      <c r="Q10" s="90">
        <v>1.7173051519154558E-2</v>
      </c>
      <c r="R10" s="383">
        <v>20</v>
      </c>
      <c r="S10" s="399">
        <v>2.6420079260237782E-2</v>
      </c>
      <c r="T10" s="426">
        <v>42</v>
      </c>
      <c r="U10" s="90">
        <v>5.5482166446499337E-2</v>
      </c>
      <c r="V10" s="383">
        <v>64</v>
      </c>
      <c r="W10" s="146">
        <v>8.4544253632760899E-2</v>
      </c>
      <c r="X10" s="464"/>
      <c r="Y10" s="86"/>
      <c r="Z10" s="184"/>
      <c r="AA10" s="179"/>
      <c r="AB10" s="179"/>
      <c r="AC10" s="179"/>
      <c r="AD10" s="179"/>
      <c r="AE10" s="179"/>
      <c r="AF10" s="179"/>
      <c r="AG10" s="179"/>
      <c r="AH10" s="179"/>
      <c r="AI10" s="179"/>
    </row>
    <row r="11" spans="1:35" s="3" customFormat="1" ht="17.25" customHeight="1" x14ac:dyDescent="0.25">
      <c r="A11" s="98" t="s">
        <v>19</v>
      </c>
      <c r="B11" s="83">
        <v>941</v>
      </c>
      <c r="C11" s="376">
        <v>4.21916334125454E-2</v>
      </c>
      <c r="D11" s="30">
        <v>138</v>
      </c>
      <c r="E11" s="374">
        <v>0.14665249734325186</v>
      </c>
      <c r="F11" s="389">
        <v>474</v>
      </c>
      <c r="G11" s="399">
        <v>0.50371944739638685</v>
      </c>
      <c r="H11" s="426">
        <v>110</v>
      </c>
      <c r="I11" s="90">
        <v>0.11689691817215728</v>
      </c>
      <c r="J11" s="383">
        <v>172</v>
      </c>
      <c r="K11" s="399">
        <v>0.18278427205100956</v>
      </c>
      <c r="L11" s="426">
        <v>12</v>
      </c>
      <c r="M11" s="90">
        <v>1.2752391073326248E-2</v>
      </c>
      <c r="N11" s="383">
        <v>13</v>
      </c>
      <c r="O11" s="399">
        <v>1.381509032943677E-2</v>
      </c>
      <c r="P11" s="426">
        <v>9</v>
      </c>
      <c r="Q11" s="90">
        <v>9.5642933049946872E-3</v>
      </c>
      <c r="R11" s="383">
        <v>16</v>
      </c>
      <c r="S11" s="399">
        <v>1.7003188097768331E-2</v>
      </c>
      <c r="T11" s="426">
        <v>50</v>
      </c>
      <c r="U11" s="90">
        <v>5.3134962805526036E-2</v>
      </c>
      <c r="V11" s="383">
        <v>85</v>
      </c>
      <c r="W11" s="146">
        <v>9.0329436769394256E-2</v>
      </c>
      <c r="X11" s="464"/>
      <c r="Y11" s="86"/>
      <c r="Z11" s="184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1:35" s="3" customFormat="1" ht="17.25" customHeight="1" x14ac:dyDescent="0.25">
      <c r="A12" s="98" t="s">
        <v>20</v>
      </c>
      <c r="B12" s="83">
        <v>775</v>
      </c>
      <c r="C12" s="376">
        <v>7.3865802516202825E-2</v>
      </c>
      <c r="D12" s="30">
        <v>149</v>
      </c>
      <c r="E12" s="374">
        <v>0.19225806451612903</v>
      </c>
      <c r="F12" s="389">
        <v>472</v>
      </c>
      <c r="G12" s="399">
        <v>0.60903225806451611</v>
      </c>
      <c r="H12" s="426">
        <v>47</v>
      </c>
      <c r="I12" s="90">
        <v>6.0645161290322581E-2</v>
      </c>
      <c r="J12" s="383">
        <v>122</v>
      </c>
      <c r="K12" s="399">
        <v>0.15741935483870967</v>
      </c>
      <c r="L12" s="426">
        <v>9</v>
      </c>
      <c r="M12" s="90">
        <v>1.1612903225806452E-2</v>
      </c>
      <c r="N12" s="383">
        <v>7</v>
      </c>
      <c r="O12" s="399">
        <v>9.0322580645161299E-3</v>
      </c>
      <c r="P12" s="426">
        <v>3</v>
      </c>
      <c r="Q12" s="90">
        <v>3.8709677419354839E-3</v>
      </c>
      <c r="R12" s="383">
        <v>3</v>
      </c>
      <c r="S12" s="399">
        <v>3.8709677419354839E-3</v>
      </c>
      <c r="T12" s="426">
        <v>16</v>
      </c>
      <c r="U12" s="90">
        <v>2.0645161290322581E-2</v>
      </c>
      <c r="V12" s="383">
        <v>96</v>
      </c>
      <c r="W12" s="146">
        <v>0.12387096774193548</v>
      </c>
      <c r="X12" s="464"/>
      <c r="Y12" s="86"/>
      <c r="Z12" s="184"/>
      <c r="AA12" s="179"/>
      <c r="AB12" s="179"/>
      <c r="AC12" s="179"/>
      <c r="AD12" s="179"/>
      <c r="AE12" s="179"/>
      <c r="AF12" s="179"/>
      <c r="AG12" s="179"/>
      <c r="AH12" s="179"/>
      <c r="AI12" s="179"/>
    </row>
    <row r="13" spans="1:35" s="3" customFormat="1" ht="17.25" customHeight="1" x14ac:dyDescent="0.25">
      <c r="A13" s="98" t="s">
        <v>21</v>
      </c>
      <c r="B13" s="83">
        <v>2010</v>
      </c>
      <c r="C13" s="376">
        <v>6.2575884935089199E-2</v>
      </c>
      <c r="D13" s="30">
        <v>514</v>
      </c>
      <c r="E13" s="374">
        <v>0.25572139303482588</v>
      </c>
      <c r="F13" s="389">
        <v>974</v>
      </c>
      <c r="G13" s="399">
        <v>0.48457711442786072</v>
      </c>
      <c r="H13" s="426">
        <v>174</v>
      </c>
      <c r="I13" s="90">
        <v>8.6567164179104483E-2</v>
      </c>
      <c r="J13" s="383">
        <v>340</v>
      </c>
      <c r="K13" s="399">
        <v>0.1691542288557214</v>
      </c>
      <c r="L13" s="426">
        <v>99</v>
      </c>
      <c r="M13" s="90">
        <v>4.9253731343283584E-2</v>
      </c>
      <c r="N13" s="383">
        <v>24</v>
      </c>
      <c r="O13" s="399">
        <v>1.1940298507462687E-2</v>
      </c>
      <c r="P13" s="426">
        <v>22</v>
      </c>
      <c r="Q13" s="90">
        <v>1.0945273631840797E-2</v>
      </c>
      <c r="R13" s="383">
        <v>35</v>
      </c>
      <c r="S13" s="399">
        <v>1.7412935323383085E-2</v>
      </c>
      <c r="T13" s="426">
        <v>70</v>
      </c>
      <c r="U13" s="90">
        <v>3.482587064676617E-2</v>
      </c>
      <c r="V13" s="383">
        <v>272</v>
      </c>
      <c r="W13" s="146">
        <v>0.13532338308457711</v>
      </c>
      <c r="X13" s="464"/>
      <c r="Y13" s="86"/>
      <c r="Z13" s="184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5" s="3" customFormat="1" ht="17.25" customHeight="1" x14ac:dyDescent="0.25">
      <c r="A14" s="98" t="s">
        <v>22</v>
      </c>
      <c r="B14" s="83">
        <v>724</v>
      </c>
      <c r="C14" s="376">
        <v>4.5944916867622795E-2</v>
      </c>
      <c r="D14" s="30">
        <v>282</v>
      </c>
      <c r="E14" s="374">
        <v>0.38950276243093923</v>
      </c>
      <c r="F14" s="389">
        <v>327</v>
      </c>
      <c r="G14" s="399">
        <v>0.4516574585635359</v>
      </c>
      <c r="H14" s="426">
        <v>61</v>
      </c>
      <c r="I14" s="90">
        <v>8.4254143646408847E-2</v>
      </c>
      <c r="J14" s="383">
        <v>193</v>
      </c>
      <c r="K14" s="399">
        <v>0.26657458563535913</v>
      </c>
      <c r="L14" s="426">
        <v>27</v>
      </c>
      <c r="M14" s="90">
        <v>3.7292817679558013E-2</v>
      </c>
      <c r="N14" s="383">
        <v>15</v>
      </c>
      <c r="O14" s="399">
        <v>2.0718232044198894E-2</v>
      </c>
      <c r="P14" s="426">
        <v>8</v>
      </c>
      <c r="Q14" s="90">
        <v>1.1049723756906077E-2</v>
      </c>
      <c r="R14" s="383">
        <v>18</v>
      </c>
      <c r="S14" s="399">
        <v>2.4861878453038673E-2</v>
      </c>
      <c r="T14" s="426">
        <v>18</v>
      </c>
      <c r="U14" s="90">
        <v>2.4861878453038673E-2</v>
      </c>
      <c r="V14" s="383">
        <v>57</v>
      </c>
      <c r="W14" s="146">
        <v>7.8729281767955794E-2</v>
      </c>
      <c r="X14" s="464"/>
      <c r="Y14" s="86"/>
      <c r="Z14" s="184"/>
      <c r="AA14" s="179"/>
      <c r="AB14" s="179"/>
      <c r="AC14" s="179"/>
      <c r="AD14" s="179"/>
      <c r="AE14" s="179"/>
      <c r="AF14" s="179"/>
      <c r="AG14" s="179"/>
      <c r="AH14" s="179"/>
      <c r="AI14" s="179"/>
    </row>
    <row r="15" spans="1:35" s="3" customFormat="1" ht="17.25" customHeight="1" x14ac:dyDescent="0.25">
      <c r="A15" s="98" t="s">
        <v>23</v>
      </c>
      <c r="B15" s="83">
        <v>1444</v>
      </c>
      <c r="C15" s="376">
        <v>6.4306390558895574E-2</v>
      </c>
      <c r="D15" s="30">
        <v>518</v>
      </c>
      <c r="E15" s="374">
        <v>0.3587257617728532</v>
      </c>
      <c r="F15" s="389">
        <v>740</v>
      </c>
      <c r="G15" s="399">
        <v>0.51246537396121883</v>
      </c>
      <c r="H15" s="426">
        <v>79</v>
      </c>
      <c r="I15" s="90">
        <v>5.4709141274238225E-2</v>
      </c>
      <c r="J15" s="383">
        <v>276</v>
      </c>
      <c r="K15" s="399">
        <v>0.19113573407202217</v>
      </c>
      <c r="L15" s="426">
        <v>17</v>
      </c>
      <c r="M15" s="90">
        <v>1.1772853185595568E-2</v>
      </c>
      <c r="N15" s="383">
        <v>44</v>
      </c>
      <c r="O15" s="399">
        <v>3.0470914127423823E-2</v>
      </c>
      <c r="P15" s="426">
        <v>5</v>
      </c>
      <c r="Q15" s="90">
        <v>3.4626038781163434E-3</v>
      </c>
      <c r="R15" s="383">
        <v>64</v>
      </c>
      <c r="S15" s="399">
        <v>4.4321329639889197E-2</v>
      </c>
      <c r="T15" s="426">
        <v>61</v>
      </c>
      <c r="U15" s="90">
        <v>4.224376731301939E-2</v>
      </c>
      <c r="V15" s="383">
        <v>158</v>
      </c>
      <c r="W15" s="146">
        <v>0.10941828254847645</v>
      </c>
      <c r="X15" s="464"/>
      <c r="Y15" s="86"/>
      <c r="Z15" s="184"/>
      <c r="AA15" s="179"/>
      <c r="AB15" s="179"/>
      <c r="AC15" s="179"/>
      <c r="AD15" s="179"/>
      <c r="AE15" s="179"/>
      <c r="AF15" s="179"/>
      <c r="AG15" s="179"/>
      <c r="AH15" s="179"/>
      <c r="AI15" s="179"/>
    </row>
    <row r="16" spans="1:35" s="3" customFormat="1" ht="17.25" customHeight="1" x14ac:dyDescent="0.25">
      <c r="A16" s="98" t="s">
        <v>24</v>
      </c>
      <c r="B16" s="83">
        <v>1422</v>
      </c>
      <c r="C16" s="376">
        <v>6.4513202068777795E-2</v>
      </c>
      <c r="D16" s="30">
        <v>314</v>
      </c>
      <c r="E16" s="374">
        <v>0.22081575246132207</v>
      </c>
      <c r="F16" s="389">
        <v>914</v>
      </c>
      <c r="G16" s="399">
        <v>0.64275668073136427</v>
      </c>
      <c r="H16" s="426">
        <v>84</v>
      </c>
      <c r="I16" s="90">
        <v>5.9071729957805907E-2</v>
      </c>
      <c r="J16" s="383">
        <v>233</v>
      </c>
      <c r="K16" s="399">
        <v>0.16385372714486637</v>
      </c>
      <c r="L16" s="426">
        <v>29</v>
      </c>
      <c r="M16" s="90">
        <v>2.0393811533052038E-2</v>
      </c>
      <c r="N16" s="383">
        <v>16</v>
      </c>
      <c r="O16" s="399">
        <v>1.1251758087201125E-2</v>
      </c>
      <c r="P16" s="426">
        <v>7</v>
      </c>
      <c r="Q16" s="90">
        <v>4.9226441631504926E-3</v>
      </c>
      <c r="R16" s="383">
        <v>10</v>
      </c>
      <c r="S16" s="399">
        <v>7.0323488045007029E-3</v>
      </c>
      <c r="T16" s="426">
        <v>38</v>
      </c>
      <c r="U16" s="90">
        <v>2.6722925457102673E-2</v>
      </c>
      <c r="V16" s="383">
        <v>91</v>
      </c>
      <c r="W16" s="146">
        <v>6.3994374120956404E-2</v>
      </c>
      <c r="X16" s="464"/>
      <c r="Y16" s="86"/>
      <c r="Z16" s="184"/>
      <c r="AA16" s="179"/>
      <c r="AB16" s="179"/>
      <c r="AC16" s="179"/>
      <c r="AD16" s="179"/>
      <c r="AE16" s="179"/>
      <c r="AF16" s="179"/>
      <c r="AG16" s="179"/>
      <c r="AH16" s="179"/>
      <c r="AI16" s="179"/>
    </row>
    <row r="17" spans="1:35" s="3" customFormat="1" ht="17.25" customHeight="1" x14ac:dyDescent="0.25">
      <c r="A17" s="98" t="s">
        <v>25</v>
      </c>
      <c r="B17" s="83">
        <v>1322</v>
      </c>
      <c r="C17" s="376">
        <v>6.1755500537207457E-2</v>
      </c>
      <c r="D17" s="30">
        <v>254</v>
      </c>
      <c r="E17" s="374">
        <v>0.19213313161875945</v>
      </c>
      <c r="F17" s="389">
        <v>879</v>
      </c>
      <c r="G17" s="399">
        <v>0.66490166414523444</v>
      </c>
      <c r="H17" s="426">
        <v>59</v>
      </c>
      <c r="I17" s="90">
        <v>4.4629349470499242E-2</v>
      </c>
      <c r="J17" s="383">
        <v>210</v>
      </c>
      <c r="K17" s="399">
        <v>0.15885022692889561</v>
      </c>
      <c r="L17" s="426">
        <v>14</v>
      </c>
      <c r="M17" s="90">
        <v>1.059001512859304E-2</v>
      </c>
      <c r="N17" s="383">
        <v>13</v>
      </c>
      <c r="O17" s="399">
        <v>9.8335854765506815E-3</v>
      </c>
      <c r="P17" s="426">
        <v>7</v>
      </c>
      <c r="Q17" s="90">
        <v>5.2950075642965201E-3</v>
      </c>
      <c r="R17" s="383">
        <v>16</v>
      </c>
      <c r="S17" s="399">
        <v>1.2102874432677761E-2</v>
      </c>
      <c r="T17" s="426">
        <v>38</v>
      </c>
      <c r="U17" s="90">
        <v>2.8744326777609682E-2</v>
      </c>
      <c r="V17" s="383">
        <v>86</v>
      </c>
      <c r="W17" s="146">
        <v>6.5052950075642962E-2</v>
      </c>
      <c r="X17" s="464"/>
      <c r="Y17" s="86"/>
      <c r="Z17" s="184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s="3" customFormat="1" ht="17.25" customHeight="1" x14ac:dyDescent="0.25">
      <c r="A18" s="98" t="s">
        <v>26</v>
      </c>
      <c r="B18" s="83">
        <v>3174</v>
      </c>
      <c r="C18" s="376">
        <v>6.9369467817724836E-2</v>
      </c>
      <c r="D18" s="30">
        <v>1015</v>
      </c>
      <c r="E18" s="374">
        <v>0.31978575929426589</v>
      </c>
      <c r="F18" s="389">
        <v>1825</v>
      </c>
      <c r="G18" s="399">
        <v>0.57498424700693129</v>
      </c>
      <c r="H18" s="426">
        <v>252</v>
      </c>
      <c r="I18" s="90">
        <v>7.9395085066162566E-2</v>
      </c>
      <c r="J18" s="383">
        <v>414</v>
      </c>
      <c r="K18" s="399">
        <v>0.13043478260869565</v>
      </c>
      <c r="L18" s="426">
        <v>24</v>
      </c>
      <c r="M18" s="90">
        <v>7.5614366729678641E-3</v>
      </c>
      <c r="N18" s="383">
        <v>48</v>
      </c>
      <c r="O18" s="399">
        <v>1.5122873345935728E-2</v>
      </c>
      <c r="P18" s="426">
        <v>63</v>
      </c>
      <c r="Q18" s="90">
        <v>1.9848771266540641E-2</v>
      </c>
      <c r="R18" s="383">
        <v>120</v>
      </c>
      <c r="S18" s="399">
        <v>3.780718336483932E-2</v>
      </c>
      <c r="T18" s="426">
        <v>194</v>
      </c>
      <c r="U18" s="90">
        <v>6.1121613106490232E-2</v>
      </c>
      <c r="V18" s="383">
        <v>234</v>
      </c>
      <c r="W18" s="146">
        <v>7.3724007561436669E-2</v>
      </c>
      <c r="X18" s="464"/>
      <c r="Y18" s="86"/>
      <c r="Z18" s="184"/>
      <c r="AA18" s="179"/>
      <c r="AB18" s="179"/>
      <c r="AC18" s="179"/>
      <c r="AD18" s="179"/>
      <c r="AE18" s="179"/>
      <c r="AF18" s="179"/>
      <c r="AG18" s="179"/>
      <c r="AH18" s="179"/>
      <c r="AI18" s="179"/>
    </row>
    <row r="19" spans="1:35" s="3" customFormat="1" ht="17.25" customHeight="1" x14ac:dyDescent="0.25">
      <c r="A19" s="98" t="s">
        <v>27</v>
      </c>
      <c r="B19" s="83">
        <v>2048</v>
      </c>
      <c r="C19" s="376">
        <v>7.6583651185401239E-2</v>
      </c>
      <c r="D19" s="30">
        <v>857</v>
      </c>
      <c r="E19" s="374">
        <v>0.41845703125</v>
      </c>
      <c r="F19" s="389">
        <v>985</v>
      </c>
      <c r="G19" s="399">
        <v>0.48095703125</v>
      </c>
      <c r="H19" s="426">
        <v>107</v>
      </c>
      <c r="I19" s="90">
        <v>5.224609375E-2</v>
      </c>
      <c r="J19" s="377">
        <v>545</v>
      </c>
      <c r="K19" s="399">
        <v>0.26611328125</v>
      </c>
      <c r="L19" s="426">
        <v>35</v>
      </c>
      <c r="M19" s="90">
        <v>1.708984375E-2</v>
      </c>
      <c r="N19" s="383">
        <v>30</v>
      </c>
      <c r="O19" s="399">
        <v>1.46484375E-2</v>
      </c>
      <c r="P19" s="426">
        <v>14</v>
      </c>
      <c r="Q19" s="90">
        <v>6.8359375E-3</v>
      </c>
      <c r="R19" s="383">
        <v>13</v>
      </c>
      <c r="S19" s="399">
        <v>6.34765625E-3</v>
      </c>
      <c r="T19" s="426">
        <v>28</v>
      </c>
      <c r="U19" s="90">
        <v>1.3671875E-2</v>
      </c>
      <c r="V19" s="383">
        <v>291</v>
      </c>
      <c r="W19" s="146">
        <v>0.14208984375</v>
      </c>
      <c r="X19" s="464"/>
      <c r="Y19" s="86"/>
      <c r="Z19" s="184"/>
      <c r="AA19" s="179"/>
      <c r="AB19" s="179"/>
      <c r="AC19" s="179"/>
      <c r="AD19" s="179"/>
      <c r="AE19" s="179"/>
      <c r="AF19" s="179"/>
      <c r="AG19" s="179"/>
      <c r="AH19" s="179"/>
      <c r="AI19" s="179"/>
    </row>
    <row r="20" spans="1:35" s="3" customFormat="1" ht="17.25" customHeight="1" x14ac:dyDescent="0.25">
      <c r="A20" s="98" t="s">
        <v>28</v>
      </c>
      <c r="B20" s="375">
        <v>1663</v>
      </c>
      <c r="C20" s="376">
        <v>6.880714965451612E-2</v>
      </c>
      <c r="D20" s="31">
        <v>482</v>
      </c>
      <c r="E20" s="374">
        <v>0.28983764281419122</v>
      </c>
      <c r="F20" s="394">
        <v>846</v>
      </c>
      <c r="G20" s="399">
        <v>0.50871918220084189</v>
      </c>
      <c r="H20" s="395">
        <v>177</v>
      </c>
      <c r="I20" s="90">
        <v>0.10643415514131088</v>
      </c>
      <c r="J20" s="377">
        <v>344</v>
      </c>
      <c r="K20" s="399">
        <v>0.20685508117859291</v>
      </c>
      <c r="L20" s="395">
        <v>16</v>
      </c>
      <c r="M20" s="90">
        <v>9.6211665664461821E-3</v>
      </c>
      <c r="N20" s="377">
        <v>58</v>
      </c>
      <c r="O20" s="399">
        <v>3.487672880336741E-2</v>
      </c>
      <c r="P20" s="395">
        <v>16</v>
      </c>
      <c r="Q20" s="90">
        <v>9.6211665664461821E-3</v>
      </c>
      <c r="R20" s="377">
        <v>41</v>
      </c>
      <c r="S20" s="399">
        <v>2.4654239326518342E-2</v>
      </c>
      <c r="T20" s="395">
        <v>68</v>
      </c>
      <c r="U20" s="90">
        <v>4.0889957907396274E-2</v>
      </c>
      <c r="V20" s="377">
        <v>97</v>
      </c>
      <c r="W20" s="146">
        <v>5.8328322309079979E-2</v>
      </c>
      <c r="X20" s="464"/>
      <c r="Y20" s="86"/>
      <c r="Z20" s="184"/>
      <c r="AA20" s="179"/>
      <c r="AB20" s="179"/>
      <c r="AC20" s="179"/>
      <c r="AD20" s="179"/>
      <c r="AE20" s="179"/>
      <c r="AF20" s="179"/>
      <c r="AG20" s="179"/>
      <c r="AH20" s="179"/>
      <c r="AI20" s="179"/>
    </row>
    <row r="21" spans="1:35" s="3" customFormat="1" ht="17.25" customHeight="1" thickBot="1" x14ac:dyDescent="0.3">
      <c r="A21" s="99" t="s">
        <v>29</v>
      </c>
      <c r="B21" s="89">
        <v>3004</v>
      </c>
      <c r="C21" s="211">
        <v>6.3662950875259611E-2</v>
      </c>
      <c r="D21" s="141">
        <v>1222</v>
      </c>
      <c r="E21" s="212">
        <v>0.40679094540612515</v>
      </c>
      <c r="F21" s="89">
        <v>1167</v>
      </c>
      <c r="G21" s="158">
        <v>0.3884820239680426</v>
      </c>
      <c r="H21" s="141">
        <v>238</v>
      </c>
      <c r="I21" s="160">
        <v>7.9227696404793602E-2</v>
      </c>
      <c r="J21" s="27">
        <v>776</v>
      </c>
      <c r="K21" s="158">
        <v>0.25832223701731027</v>
      </c>
      <c r="L21" s="141">
        <v>185</v>
      </c>
      <c r="M21" s="160">
        <v>6.1584553928095871E-2</v>
      </c>
      <c r="N21" s="27">
        <v>31</v>
      </c>
      <c r="O21" s="158">
        <v>1.0319573901464714E-2</v>
      </c>
      <c r="P21" s="141">
        <v>19</v>
      </c>
      <c r="Q21" s="160">
        <v>6.3249001331557924E-3</v>
      </c>
      <c r="R21" s="27">
        <v>114</v>
      </c>
      <c r="S21" s="158">
        <v>3.7949400798934753E-2</v>
      </c>
      <c r="T21" s="141">
        <v>256</v>
      </c>
      <c r="U21" s="160">
        <v>8.5219707057256996E-2</v>
      </c>
      <c r="V21" s="27">
        <v>218</v>
      </c>
      <c r="W21" s="161">
        <v>7.256990679094541E-2</v>
      </c>
      <c r="X21" s="464"/>
      <c r="Y21" s="86"/>
      <c r="Z21" s="184"/>
      <c r="AA21" s="179"/>
      <c r="AB21" s="179"/>
      <c r="AC21" s="179"/>
      <c r="AD21" s="179"/>
      <c r="AE21" s="179"/>
      <c r="AF21" s="179"/>
      <c r="AG21" s="179"/>
      <c r="AH21" s="179"/>
      <c r="AI21" s="179"/>
    </row>
    <row r="22" spans="1:35" s="132" customFormat="1" ht="17.25" customHeight="1" x14ac:dyDescent="0.2">
      <c r="A22" s="482" t="s">
        <v>69</v>
      </c>
    </row>
    <row r="23" spans="1:35" ht="17.25" customHeight="1" x14ac:dyDescent="0.2">
      <c r="A23" s="483" t="s">
        <v>92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35" s="107" customFormat="1" ht="17.25" customHeight="1" x14ac:dyDescent="0.25">
      <c r="A24" s="483" t="s">
        <v>156</v>
      </c>
    </row>
    <row r="25" spans="1:35" ht="17.25" customHeight="1" x14ac:dyDescent="0.15">
      <c r="A25" s="483" t="s">
        <v>181</v>
      </c>
    </row>
    <row r="26" spans="1:35" ht="17.25" customHeight="1" x14ac:dyDescent="0.2">
      <c r="A26" s="10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35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35" ht="12" x14ac:dyDescent="0.2">
      <c r="B28" s="133"/>
      <c r="C28" s="132"/>
      <c r="D28" s="132"/>
      <c r="E28" s="132"/>
      <c r="F28" s="132"/>
      <c r="G28" s="132"/>
      <c r="H28" s="132"/>
      <c r="I28" s="132"/>
      <c r="J28" s="132"/>
    </row>
    <row r="29" spans="1:35" ht="12" x14ac:dyDescent="0.2">
      <c r="B29" s="133"/>
      <c r="C29" s="132"/>
      <c r="D29" s="132"/>
      <c r="E29" s="132"/>
      <c r="F29" s="132"/>
      <c r="G29" s="132"/>
      <c r="H29" s="132"/>
      <c r="I29" s="132"/>
      <c r="J29" s="132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8" width="6.42578125" style="107" customWidth="1"/>
    <col min="19" max="16384" width="9.140625" style="107"/>
  </cols>
  <sheetData>
    <row r="1" spans="1:24" s="24" customFormat="1" ht="17.25" customHeight="1" x14ac:dyDescent="0.2">
      <c r="A1" s="63" t="s">
        <v>252</v>
      </c>
      <c r="B1" s="67"/>
      <c r="C1" s="67"/>
      <c r="D1" s="67"/>
      <c r="E1" s="28"/>
      <c r="F1" s="28"/>
      <c r="G1" s="28"/>
      <c r="H1" s="28"/>
      <c r="I1" s="28"/>
      <c r="O1" s="281"/>
    </row>
    <row r="2" spans="1:24" ht="16.5" customHeight="1" thickBot="1" x14ac:dyDescent="0.3">
      <c r="A2" s="188" t="s">
        <v>77</v>
      </c>
      <c r="B2" s="105"/>
      <c r="C2" s="105"/>
    </row>
    <row r="3" spans="1:24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553" t="s">
        <v>260</v>
      </c>
      <c r="N3" s="540"/>
      <c r="O3" s="541" t="s">
        <v>261</v>
      </c>
      <c r="P3" s="543"/>
      <c r="Q3" s="539" t="s">
        <v>262</v>
      </c>
      <c r="R3" s="542"/>
      <c r="S3"/>
      <c r="T3"/>
      <c r="U3"/>
      <c r="V3"/>
    </row>
    <row r="4" spans="1:24" ht="17.25" customHeight="1" thickBot="1" x14ac:dyDescent="0.3">
      <c r="A4" s="536"/>
      <c r="B4" s="310" t="s">
        <v>5</v>
      </c>
      <c r="C4" s="311" t="s">
        <v>6</v>
      </c>
      <c r="D4" s="311" t="s">
        <v>7</v>
      </c>
      <c r="E4" s="311" t="s">
        <v>8</v>
      </c>
      <c r="F4" s="311" t="s">
        <v>9</v>
      </c>
      <c r="G4" s="311" t="s">
        <v>10</v>
      </c>
      <c r="H4" s="311" t="s">
        <v>11</v>
      </c>
      <c r="I4" s="311" t="s">
        <v>12</v>
      </c>
      <c r="J4" s="311" t="s">
        <v>47</v>
      </c>
      <c r="K4" s="312" t="s">
        <v>73</v>
      </c>
      <c r="L4" s="313" t="s">
        <v>167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  <c r="S4"/>
      <c r="T4"/>
      <c r="U4"/>
      <c r="V4"/>
    </row>
    <row r="5" spans="1:24" ht="17.25" customHeight="1" x14ac:dyDescent="0.25">
      <c r="A5" s="96" t="s">
        <v>15</v>
      </c>
      <c r="B5" s="190">
        <v>19728</v>
      </c>
      <c r="C5" s="189">
        <v>18731</v>
      </c>
      <c r="D5" s="189">
        <v>19125</v>
      </c>
      <c r="E5" s="189">
        <v>19160</v>
      </c>
      <c r="F5" s="189">
        <v>19876</v>
      </c>
      <c r="G5" s="189">
        <v>19835</v>
      </c>
      <c r="H5" s="189">
        <v>20046</v>
      </c>
      <c r="I5" s="189">
        <v>20335</v>
      </c>
      <c r="J5" s="189">
        <v>22316</v>
      </c>
      <c r="K5" s="189">
        <v>22067</v>
      </c>
      <c r="L5" s="191">
        <v>25052</v>
      </c>
      <c r="M5" s="243">
        <f>L5-K5</f>
        <v>2985</v>
      </c>
      <c r="N5" s="244">
        <f>L5/K5-1</f>
        <v>0.13526985997190377</v>
      </c>
      <c r="O5" s="245">
        <f>L5-G5</f>
        <v>5217</v>
      </c>
      <c r="P5" s="246">
        <f>L5/G5-1</f>
        <v>0.2630199142929166</v>
      </c>
      <c r="Q5" s="247">
        <f>L5-B5</f>
        <v>5324</v>
      </c>
      <c r="R5" s="248">
        <f>L5/B5-1</f>
        <v>0.26987023519870235</v>
      </c>
      <c r="S5" s="462"/>
      <c r="T5" s="179"/>
      <c r="U5" s="462"/>
      <c r="V5" s="179"/>
      <c r="W5" s="462"/>
      <c r="X5" s="179"/>
    </row>
    <row r="6" spans="1:24" ht="17.25" customHeight="1" x14ac:dyDescent="0.25">
      <c r="A6" s="98" t="s">
        <v>16</v>
      </c>
      <c r="B6" s="192">
        <v>2354</v>
      </c>
      <c r="C6" s="111">
        <v>2199</v>
      </c>
      <c r="D6" s="111">
        <v>2524</v>
      </c>
      <c r="E6" s="111">
        <v>2424</v>
      </c>
      <c r="F6" s="111">
        <v>2496</v>
      </c>
      <c r="G6" s="111">
        <v>2623</v>
      </c>
      <c r="H6" s="111">
        <v>2675</v>
      </c>
      <c r="I6" s="111">
        <v>2750</v>
      </c>
      <c r="J6" s="111">
        <v>2923</v>
      </c>
      <c r="K6" s="111">
        <v>2898</v>
      </c>
      <c r="L6" s="193">
        <v>3350</v>
      </c>
      <c r="M6" s="249">
        <f t="shared" ref="M6:M19" si="0">L6-K6</f>
        <v>452</v>
      </c>
      <c r="N6" s="250">
        <f t="shared" ref="N6:N19" si="1">L6/K6-1</f>
        <v>0.1559696342305037</v>
      </c>
      <c r="O6" s="251">
        <f t="shared" ref="O6:O19" si="2">L6-G6</f>
        <v>727</v>
      </c>
      <c r="P6" s="252">
        <f t="shared" ref="P6:P19" si="3">L6/G6-1</f>
        <v>0.27716355318337782</v>
      </c>
      <c r="Q6" s="253">
        <f t="shared" ref="Q6:Q19" si="4">L6-B6</f>
        <v>996</v>
      </c>
      <c r="R6" s="254">
        <f t="shared" ref="R6:R19" si="5">L6/B6-1</f>
        <v>0.42310960067969416</v>
      </c>
      <c r="S6" s="462"/>
      <c r="T6" s="179"/>
      <c r="U6" s="462"/>
      <c r="V6" s="179"/>
      <c r="W6" s="462"/>
      <c r="X6" s="179"/>
    </row>
    <row r="7" spans="1:24" ht="17.25" customHeight="1" x14ac:dyDescent="0.25">
      <c r="A7" s="98" t="s">
        <v>17</v>
      </c>
      <c r="B7" s="192">
        <v>2266</v>
      </c>
      <c r="C7" s="111">
        <v>2085</v>
      </c>
      <c r="D7" s="111">
        <v>2098</v>
      </c>
      <c r="E7" s="111">
        <v>1927</v>
      </c>
      <c r="F7" s="111">
        <v>1969</v>
      </c>
      <c r="G7" s="111">
        <v>2196</v>
      </c>
      <c r="H7" s="111">
        <v>2092</v>
      </c>
      <c r="I7" s="111">
        <v>2299</v>
      </c>
      <c r="J7" s="111">
        <v>2347</v>
      </c>
      <c r="K7" s="111">
        <v>2148</v>
      </c>
      <c r="L7" s="193">
        <v>2418</v>
      </c>
      <c r="M7" s="249">
        <f t="shared" si="0"/>
        <v>270</v>
      </c>
      <c r="N7" s="250">
        <f t="shared" si="1"/>
        <v>0.12569832402234637</v>
      </c>
      <c r="O7" s="251">
        <f t="shared" si="2"/>
        <v>222</v>
      </c>
      <c r="P7" s="252">
        <f t="shared" si="3"/>
        <v>0.10109289617486339</v>
      </c>
      <c r="Q7" s="253">
        <f t="shared" si="4"/>
        <v>152</v>
      </c>
      <c r="R7" s="254">
        <f t="shared" si="5"/>
        <v>6.7078552515445811E-2</v>
      </c>
      <c r="S7" s="462"/>
      <c r="T7" s="179"/>
      <c r="U7" s="462"/>
      <c r="V7" s="179"/>
      <c r="W7" s="462"/>
      <c r="X7" s="179"/>
    </row>
    <row r="8" spans="1:24" ht="17.25" customHeight="1" x14ac:dyDescent="0.25">
      <c r="A8" s="98" t="s">
        <v>18</v>
      </c>
      <c r="B8" s="192">
        <v>865</v>
      </c>
      <c r="C8" s="111">
        <v>912</v>
      </c>
      <c r="D8" s="111">
        <v>901</v>
      </c>
      <c r="E8" s="111">
        <v>873</v>
      </c>
      <c r="F8" s="111">
        <v>903</v>
      </c>
      <c r="G8" s="111">
        <v>787</v>
      </c>
      <c r="H8" s="111">
        <v>791</v>
      </c>
      <c r="I8" s="111">
        <v>722</v>
      </c>
      <c r="J8" s="111">
        <v>830</v>
      </c>
      <c r="K8" s="111">
        <v>683</v>
      </c>
      <c r="L8" s="193">
        <v>757</v>
      </c>
      <c r="M8" s="249">
        <f t="shared" si="0"/>
        <v>74</v>
      </c>
      <c r="N8" s="250">
        <f t="shared" si="1"/>
        <v>0.10834553440702788</v>
      </c>
      <c r="O8" s="251">
        <f t="shared" si="2"/>
        <v>-30</v>
      </c>
      <c r="P8" s="252">
        <f t="shared" si="3"/>
        <v>-3.8119440914866631E-2</v>
      </c>
      <c r="Q8" s="253">
        <f t="shared" si="4"/>
        <v>-108</v>
      </c>
      <c r="R8" s="254">
        <f t="shared" si="5"/>
        <v>-0.12485549132947982</v>
      </c>
      <c r="S8" s="462"/>
      <c r="T8" s="179"/>
      <c r="U8" s="462"/>
      <c r="V8" s="179"/>
      <c r="W8" s="462"/>
      <c r="X8" s="179"/>
    </row>
    <row r="9" spans="1:24" ht="17.25" customHeight="1" x14ac:dyDescent="0.25">
      <c r="A9" s="98" t="s">
        <v>19</v>
      </c>
      <c r="B9" s="192">
        <v>854</v>
      </c>
      <c r="C9" s="111">
        <v>861</v>
      </c>
      <c r="D9" s="111">
        <v>730</v>
      </c>
      <c r="E9" s="111">
        <v>693</v>
      </c>
      <c r="F9" s="111">
        <v>655</v>
      </c>
      <c r="G9" s="111">
        <v>592</v>
      </c>
      <c r="H9" s="111">
        <v>555</v>
      </c>
      <c r="I9" s="111">
        <v>484</v>
      </c>
      <c r="J9" s="111">
        <v>657</v>
      </c>
      <c r="K9" s="111">
        <v>792</v>
      </c>
      <c r="L9" s="193">
        <v>941</v>
      </c>
      <c r="M9" s="249">
        <f t="shared" si="0"/>
        <v>149</v>
      </c>
      <c r="N9" s="250">
        <f t="shared" si="1"/>
        <v>0.18813131313131315</v>
      </c>
      <c r="O9" s="251">
        <f t="shared" si="2"/>
        <v>349</v>
      </c>
      <c r="P9" s="252">
        <f t="shared" si="3"/>
        <v>0.58952702702702697</v>
      </c>
      <c r="Q9" s="253">
        <f t="shared" si="4"/>
        <v>87</v>
      </c>
      <c r="R9" s="254">
        <f t="shared" si="5"/>
        <v>0.10187353629976581</v>
      </c>
      <c r="S9" s="462"/>
      <c r="T9" s="179"/>
      <c r="U9" s="462"/>
      <c r="V9" s="179"/>
      <c r="W9" s="462"/>
      <c r="X9" s="179"/>
    </row>
    <row r="10" spans="1:24" ht="17.25" customHeight="1" x14ac:dyDescent="0.25">
      <c r="A10" s="98" t="s">
        <v>20</v>
      </c>
      <c r="B10" s="192">
        <v>412</v>
      </c>
      <c r="C10" s="111">
        <v>400</v>
      </c>
      <c r="D10" s="111">
        <v>484</v>
      </c>
      <c r="E10" s="111">
        <v>489</v>
      </c>
      <c r="F10" s="111">
        <v>563</v>
      </c>
      <c r="G10" s="111">
        <v>615</v>
      </c>
      <c r="H10" s="111">
        <v>674</v>
      </c>
      <c r="I10" s="111">
        <v>730</v>
      </c>
      <c r="J10" s="111">
        <v>728</v>
      </c>
      <c r="K10" s="111">
        <v>634</v>
      </c>
      <c r="L10" s="193">
        <v>775</v>
      </c>
      <c r="M10" s="249">
        <f t="shared" si="0"/>
        <v>141</v>
      </c>
      <c r="N10" s="250">
        <f t="shared" si="1"/>
        <v>0.22239747634069396</v>
      </c>
      <c r="O10" s="251">
        <f t="shared" si="2"/>
        <v>160</v>
      </c>
      <c r="P10" s="252">
        <f t="shared" si="3"/>
        <v>0.26016260162601634</v>
      </c>
      <c r="Q10" s="253">
        <f t="shared" si="4"/>
        <v>363</v>
      </c>
      <c r="R10" s="254">
        <f t="shared" si="5"/>
        <v>0.88106796116504849</v>
      </c>
      <c r="S10" s="462"/>
      <c r="T10" s="179"/>
      <c r="U10" s="462"/>
      <c r="V10" s="179"/>
      <c r="W10" s="462"/>
      <c r="X10" s="179"/>
    </row>
    <row r="11" spans="1:24" ht="17.25" customHeight="1" x14ac:dyDescent="0.25">
      <c r="A11" s="98" t="s">
        <v>21</v>
      </c>
      <c r="B11" s="192">
        <v>1703</v>
      </c>
      <c r="C11" s="111">
        <v>1729</v>
      </c>
      <c r="D11" s="111">
        <v>1554</v>
      </c>
      <c r="E11" s="111">
        <v>1572</v>
      </c>
      <c r="F11" s="111">
        <v>1544</v>
      </c>
      <c r="G11" s="111">
        <v>1329</v>
      </c>
      <c r="H11" s="111">
        <v>1509</v>
      </c>
      <c r="I11" s="111">
        <v>1473</v>
      </c>
      <c r="J11" s="111">
        <v>1567</v>
      </c>
      <c r="K11" s="111">
        <v>1786</v>
      </c>
      <c r="L11" s="193">
        <v>2010</v>
      </c>
      <c r="M11" s="249">
        <f t="shared" si="0"/>
        <v>224</v>
      </c>
      <c r="N11" s="250">
        <f t="shared" si="1"/>
        <v>0.12541993281075037</v>
      </c>
      <c r="O11" s="251">
        <f t="shared" si="2"/>
        <v>681</v>
      </c>
      <c r="P11" s="252">
        <f t="shared" si="3"/>
        <v>0.51241534988713311</v>
      </c>
      <c r="Q11" s="253">
        <f t="shared" si="4"/>
        <v>307</v>
      </c>
      <c r="R11" s="254">
        <f t="shared" si="5"/>
        <v>0.18027011156782158</v>
      </c>
      <c r="S11" s="462"/>
      <c r="T11" s="179"/>
      <c r="U11" s="462"/>
      <c r="V11" s="179"/>
      <c r="W11" s="462"/>
      <c r="X11" s="179"/>
    </row>
    <row r="12" spans="1:24" ht="17.25" customHeight="1" x14ac:dyDescent="0.25">
      <c r="A12" s="98" t="s">
        <v>22</v>
      </c>
      <c r="B12" s="192">
        <v>748</v>
      </c>
      <c r="C12" s="111">
        <v>654</v>
      </c>
      <c r="D12" s="111">
        <v>650</v>
      </c>
      <c r="E12" s="111">
        <v>597</v>
      </c>
      <c r="F12" s="111">
        <v>623</v>
      </c>
      <c r="G12" s="111">
        <v>627</v>
      </c>
      <c r="H12" s="111">
        <v>706</v>
      </c>
      <c r="I12" s="111">
        <v>708</v>
      </c>
      <c r="J12" s="111">
        <v>769</v>
      </c>
      <c r="K12" s="111">
        <v>573</v>
      </c>
      <c r="L12" s="193">
        <v>724</v>
      </c>
      <c r="M12" s="249">
        <f t="shared" si="0"/>
        <v>151</v>
      </c>
      <c r="N12" s="250">
        <f t="shared" si="1"/>
        <v>0.26352530541012209</v>
      </c>
      <c r="O12" s="251">
        <f t="shared" si="2"/>
        <v>97</v>
      </c>
      <c r="P12" s="252">
        <f t="shared" si="3"/>
        <v>0.15470494417862835</v>
      </c>
      <c r="Q12" s="253">
        <f t="shared" si="4"/>
        <v>-24</v>
      </c>
      <c r="R12" s="254">
        <f t="shared" si="5"/>
        <v>-3.208556149732622E-2</v>
      </c>
      <c r="S12" s="462"/>
      <c r="T12" s="179"/>
      <c r="U12" s="462"/>
      <c r="V12" s="179"/>
      <c r="W12" s="462"/>
      <c r="X12" s="179"/>
    </row>
    <row r="13" spans="1:24" ht="17.25" customHeight="1" x14ac:dyDescent="0.25">
      <c r="A13" s="98" t="s">
        <v>23</v>
      </c>
      <c r="B13" s="192">
        <v>1374</v>
      </c>
      <c r="C13" s="111">
        <v>1311</v>
      </c>
      <c r="D13" s="111">
        <v>1414</v>
      </c>
      <c r="E13" s="111">
        <v>1558</v>
      </c>
      <c r="F13" s="111">
        <v>1600</v>
      </c>
      <c r="G13" s="111">
        <v>1626</v>
      </c>
      <c r="H13" s="111">
        <v>1572</v>
      </c>
      <c r="I13" s="111">
        <v>1471</v>
      </c>
      <c r="J13" s="111">
        <v>1588</v>
      </c>
      <c r="K13" s="111">
        <v>1180</v>
      </c>
      <c r="L13" s="193">
        <v>1444</v>
      </c>
      <c r="M13" s="249">
        <f t="shared" si="0"/>
        <v>264</v>
      </c>
      <c r="N13" s="250">
        <f t="shared" si="1"/>
        <v>0.22372881355932206</v>
      </c>
      <c r="O13" s="251">
        <f t="shared" si="2"/>
        <v>-182</v>
      </c>
      <c r="P13" s="252">
        <f t="shared" si="3"/>
        <v>-0.11193111931119315</v>
      </c>
      <c r="Q13" s="253">
        <f t="shared" si="4"/>
        <v>70</v>
      </c>
      <c r="R13" s="254">
        <f t="shared" si="5"/>
        <v>5.09461426491995E-2</v>
      </c>
      <c r="S13" s="462"/>
      <c r="T13" s="179"/>
      <c r="U13" s="462"/>
      <c r="V13" s="179"/>
      <c r="W13" s="462"/>
      <c r="X13" s="179"/>
    </row>
    <row r="14" spans="1:24" ht="17.25" customHeight="1" x14ac:dyDescent="0.25">
      <c r="A14" s="98" t="s">
        <v>24</v>
      </c>
      <c r="B14" s="192">
        <v>864</v>
      </c>
      <c r="C14" s="111">
        <v>868</v>
      </c>
      <c r="D14" s="111">
        <v>781</v>
      </c>
      <c r="E14" s="111">
        <v>844</v>
      </c>
      <c r="F14" s="111">
        <v>957</v>
      </c>
      <c r="G14" s="111">
        <v>1039</v>
      </c>
      <c r="H14" s="111">
        <v>1085</v>
      </c>
      <c r="I14" s="111">
        <v>1128</v>
      </c>
      <c r="J14" s="111">
        <v>1228</v>
      </c>
      <c r="K14" s="111">
        <v>1383</v>
      </c>
      <c r="L14" s="193">
        <v>1422</v>
      </c>
      <c r="M14" s="249">
        <f t="shared" si="0"/>
        <v>39</v>
      </c>
      <c r="N14" s="250">
        <f t="shared" si="1"/>
        <v>2.8199566160520551E-2</v>
      </c>
      <c r="O14" s="251">
        <f t="shared" si="2"/>
        <v>383</v>
      </c>
      <c r="P14" s="252">
        <f t="shared" si="3"/>
        <v>0.36862367661212714</v>
      </c>
      <c r="Q14" s="253">
        <f t="shared" si="4"/>
        <v>558</v>
      </c>
      <c r="R14" s="254">
        <f t="shared" si="5"/>
        <v>0.64583333333333326</v>
      </c>
      <c r="S14" s="462"/>
      <c r="T14" s="179"/>
      <c r="U14" s="462"/>
      <c r="V14" s="179"/>
      <c r="W14" s="462"/>
      <c r="X14" s="179"/>
    </row>
    <row r="15" spans="1:24" ht="17.25" customHeight="1" x14ac:dyDescent="0.25">
      <c r="A15" s="98" t="s">
        <v>25</v>
      </c>
      <c r="B15" s="192">
        <v>964</v>
      </c>
      <c r="C15" s="111">
        <v>690</v>
      </c>
      <c r="D15" s="111">
        <v>710</v>
      </c>
      <c r="E15" s="111">
        <v>719</v>
      </c>
      <c r="F15" s="111">
        <v>770</v>
      </c>
      <c r="G15" s="111">
        <v>753</v>
      </c>
      <c r="H15" s="111">
        <v>891</v>
      </c>
      <c r="I15" s="111">
        <v>846</v>
      </c>
      <c r="J15" s="111">
        <v>1012</v>
      </c>
      <c r="K15" s="111">
        <v>1158</v>
      </c>
      <c r="L15" s="193">
        <v>1322</v>
      </c>
      <c r="M15" s="249">
        <f t="shared" si="0"/>
        <v>164</v>
      </c>
      <c r="N15" s="250">
        <f t="shared" si="1"/>
        <v>0.14162348877374775</v>
      </c>
      <c r="O15" s="251">
        <f t="shared" si="2"/>
        <v>569</v>
      </c>
      <c r="P15" s="252">
        <f t="shared" si="3"/>
        <v>0.75564409030544488</v>
      </c>
      <c r="Q15" s="253">
        <f t="shared" si="4"/>
        <v>358</v>
      </c>
      <c r="R15" s="254">
        <f t="shared" si="5"/>
        <v>0.37136929460580914</v>
      </c>
      <c r="S15" s="462"/>
      <c r="T15" s="179"/>
      <c r="U15" s="462"/>
      <c r="V15" s="179"/>
      <c r="W15" s="462"/>
      <c r="X15" s="179"/>
    </row>
    <row r="16" spans="1:24" ht="17.25" customHeight="1" x14ac:dyDescent="0.25">
      <c r="A16" s="98" t="s">
        <v>26</v>
      </c>
      <c r="B16" s="192">
        <v>2758</v>
      </c>
      <c r="C16" s="111">
        <v>2494</v>
      </c>
      <c r="D16" s="111">
        <v>2510</v>
      </c>
      <c r="E16" s="111">
        <v>2693</v>
      </c>
      <c r="F16" s="111">
        <v>2817</v>
      </c>
      <c r="G16" s="111">
        <v>2773</v>
      </c>
      <c r="H16" s="111">
        <v>2607</v>
      </c>
      <c r="I16" s="111">
        <v>2732</v>
      </c>
      <c r="J16" s="111">
        <v>2996</v>
      </c>
      <c r="K16" s="111">
        <v>2707</v>
      </c>
      <c r="L16" s="193">
        <v>3174</v>
      </c>
      <c r="M16" s="249">
        <f t="shared" si="0"/>
        <v>467</v>
      </c>
      <c r="N16" s="250">
        <f t="shared" si="1"/>
        <v>0.17251570003694128</v>
      </c>
      <c r="O16" s="251">
        <f t="shared" si="2"/>
        <v>401</v>
      </c>
      <c r="P16" s="252">
        <f t="shared" si="3"/>
        <v>0.1446087270104579</v>
      </c>
      <c r="Q16" s="253">
        <f t="shared" si="4"/>
        <v>416</v>
      </c>
      <c r="R16" s="254">
        <f t="shared" si="5"/>
        <v>0.1508339376359682</v>
      </c>
      <c r="S16" s="462"/>
      <c r="T16" s="179"/>
      <c r="U16" s="462"/>
      <c r="V16" s="179"/>
      <c r="W16" s="462"/>
      <c r="X16" s="179"/>
    </row>
    <row r="17" spans="1:24" ht="17.25" customHeight="1" x14ac:dyDescent="0.25">
      <c r="A17" s="98" t="s">
        <v>27</v>
      </c>
      <c r="B17" s="192">
        <v>1305</v>
      </c>
      <c r="C17" s="111">
        <v>1301</v>
      </c>
      <c r="D17" s="111">
        <v>1329</v>
      </c>
      <c r="E17" s="111">
        <v>1329</v>
      </c>
      <c r="F17" s="111">
        <v>1464</v>
      </c>
      <c r="G17" s="111">
        <v>1494</v>
      </c>
      <c r="H17" s="111">
        <v>1480</v>
      </c>
      <c r="I17" s="111">
        <v>1558</v>
      </c>
      <c r="J17" s="111">
        <v>1769</v>
      </c>
      <c r="K17" s="111">
        <v>1884</v>
      </c>
      <c r="L17" s="193">
        <v>2048</v>
      </c>
      <c r="M17" s="249">
        <f t="shared" si="0"/>
        <v>164</v>
      </c>
      <c r="N17" s="250">
        <f t="shared" si="1"/>
        <v>8.7048832271762189E-2</v>
      </c>
      <c r="O17" s="251">
        <f t="shared" si="2"/>
        <v>554</v>
      </c>
      <c r="P17" s="252">
        <f t="shared" si="3"/>
        <v>0.37081659973226233</v>
      </c>
      <c r="Q17" s="253">
        <f t="shared" si="4"/>
        <v>743</v>
      </c>
      <c r="R17" s="254">
        <f t="shared" si="5"/>
        <v>0.56934865900383147</v>
      </c>
      <c r="S17" s="462"/>
      <c r="T17" s="179"/>
      <c r="U17" s="462"/>
      <c r="V17" s="179"/>
      <c r="W17" s="462"/>
      <c r="X17" s="179"/>
    </row>
    <row r="18" spans="1:24" ht="17.25" customHeight="1" x14ac:dyDescent="0.25">
      <c r="A18" s="98" t="s">
        <v>28</v>
      </c>
      <c r="B18" s="192">
        <v>887</v>
      </c>
      <c r="C18" s="111">
        <v>829</v>
      </c>
      <c r="D18" s="111">
        <v>991</v>
      </c>
      <c r="E18" s="111">
        <v>1001</v>
      </c>
      <c r="F18" s="111">
        <v>983</v>
      </c>
      <c r="G18" s="111">
        <v>883</v>
      </c>
      <c r="H18" s="111">
        <v>833</v>
      </c>
      <c r="I18" s="111">
        <v>766</v>
      </c>
      <c r="J18" s="111">
        <v>1064</v>
      </c>
      <c r="K18" s="111">
        <v>1441</v>
      </c>
      <c r="L18" s="193">
        <v>1663</v>
      </c>
      <c r="M18" s="249">
        <f t="shared" si="0"/>
        <v>222</v>
      </c>
      <c r="N18" s="250">
        <f t="shared" si="1"/>
        <v>0.15405968077723808</v>
      </c>
      <c r="O18" s="251">
        <f t="shared" si="2"/>
        <v>780</v>
      </c>
      <c r="P18" s="252">
        <f t="shared" si="3"/>
        <v>0.88335220838052098</v>
      </c>
      <c r="Q18" s="253">
        <f t="shared" si="4"/>
        <v>776</v>
      </c>
      <c r="R18" s="254">
        <f t="shared" si="5"/>
        <v>0.87485907553551301</v>
      </c>
      <c r="S18" s="462"/>
      <c r="T18" s="179"/>
      <c r="U18" s="462"/>
      <c r="V18" s="179"/>
      <c r="W18" s="462"/>
      <c r="X18" s="179"/>
    </row>
    <row r="19" spans="1:24" ht="17.25" customHeight="1" thickBot="1" x14ac:dyDescent="0.3">
      <c r="A19" s="97" t="s">
        <v>29</v>
      </c>
      <c r="B19" s="194">
        <v>2374</v>
      </c>
      <c r="C19" s="126">
        <v>2398</v>
      </c>
      <c r="D19" s="126">
        <v>2449</v>
      </c>
      <c r="E19" s="126">
        <v>2441</v>
      </c>
      <c r="F19" s="126">
        <v>2532</v>
      </c>
      <c r="G19" s="126">
        <v>2498</v>
      </c>
      <c r="H19" s="126">
        <v>2576</v>
      </c>
      <c r="I19" s="126">
        <v>2668</v>
      </c>
      <c r="J19" s="126">
        <v>2838</v>
      </c>
      <c r="K19" s="126">
        <v>2800</v>
      </c>
      <c r="L19" s="195">
        <v>3004</v>
      </c>
      <c r="M19" s="255">
        <f t="shared" si="0"/>
        <v>204</v>
      </c>
      <c r="N19" s="256">
        <f t="shared" si="1"/>
        <v>7.2857142857142954E-2</v>
      </c>
      <c r="O19" s="257">
        <f t="shared" si="2"/>
        <v>506</v>
      </c>
      <c r="P19" s="258">
        <f t="shared" si="3"/>
        <v>0.20256204963971181</v>
      </c>
      <c r="Q19" s="259">
        <f t="shared" si="4"/>
        <v>630</v>
      </c>
      <c r="R19" s="260">
        <f t="shared" si="5"/>
        <v>0.26537489469250208</v>
      </c>
      <c r="S19" s="462"/>
      <c r="T19" s="179"/>
      <c r="U19" s="462"/>
      <c r="V19" s="179"/>
      <c r="W19" s="462"/>
      <c r="X19" s="179"/>
    </row>
    <row r="20" spans="1:24" s="14" customFormat="1" ht="17.25" customHeight="1" x14ac:dyDescent="0.25">
      <c r="A20" s="3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R36"/>
  <sheetViews>
    <sheetView zoomScaleNormal="100" workbookViewId="0">
      <selection activeCell="A2" sqref="A2"/>
    </sheetView>
  </sheetViews>
  <sheetFormatPr defaultRowHeight="15" x14ac:dyDescent="0.25"/>
  <cols>
    <col min="1" max="1" width="15.140625" customWidth="1"/>
    <col min="2" max="2" width="4.85546875" customWidth="1"/>
    <col min="3" max="4" width="6.42578125" customWidth="1"/>
    <col min="5" max="5" width="7.140625" customWidth="1"/>
    <col min="6" max="7" width="7.85546875" customWidth="1"/>
    <col min="8" max="9" width="6.42578125" customWidth="1"/>
    <col min="10" max="10" width="7.140625" customWidth="1"/>
    <col min="11" max="12" width="7.85546875" customWidth="1"/>
    <col min="13" max="14" width="6.42578125" customWidth="1"/>
    <col min="15" max="15" width="7.140625" customWidth="1"/>
    <col min="16" max="17" width="7.85546875" customWidth="1"/>
  </cols>
  <sheetData>
    <row r="1" spans="1:18" s="24" customFormat="1" ht="17.25" customHeight="1" x14ac:dyDescent="0.2">
      <c r="A1" s="130" t="s">
        <v>253</v>
      </c>
      <c r="Q1" s="281"/>
      <c r="R1" s="63"/>
    </row>
    <row r="2" spans="1:18" s="1" customFormat="1" ht="17.25" customHeight="1" thickBot="1" x14ac:dyDescent="0.3">
      <c r="A2" s="188" t="s">
        <v>77</v>
      </c>
      <c r="F2" s="1" t="s">
        <v>0</v>
      </c>
    </row>
    <row r="3" spans="1:18" s="2" customFormat="1" ht="22.5" customHeight="1" x14ac:dyDescent="0.2">
      <c r="A3" s="493" t="s">
        <v>81</v>
      </c>
      <c r="B3" s="595"/>
      <c r="C3" s="514" t="s">
        <v>103</v>
      </c>
      <c r="D3" s="515"/>
      <c r="E3" s="515"/>
      <c r="F3" s="515"/>
      <c r="G3" s="515"/>
      <c r="H3" s="514" t="s">
        <v>122</v>
      </c>
      <c r="I3" s="515"/>
      <c r="J3" s="515"/>
      <c r="K3" s="515"/>
      <c r="L3" s="516"/>
      <c r="M3" s="649" t="s">
        <v>102</v>
      </c>
      <c r="N3" s="650"/>
      <c r="O3" s="650"/>
      <c r="P3" s="650"/>
      <c r="Q3" s="651"/>
    </row>
    <row r="4" spans="1:18" s="2" customFormat="1" ht="22.5" customHeight="1" x14ac:dyDescent="0.2">
      <c r="A4" s="495"/>
      <c r="B4" s="613"/>
      <c r="C4" s="517"/>
      <c r="D4" s="518"/>
      <c r="E4" s="518"/>
      <c r="F4" s="518"/>
      <c r="G4" s="518"/>
      <c r="H4" s="517"/>
      <c r="I4" s="518"/>
      <c r="J4" s="518"/>
      <c r="K4" s="518"/>
      <c r="L4" s="519"/>
      <c r="M4" s="652"/>
      <c r="N4" s="653"/>
      <c r="O4" s="653"/>
      <c r="P4" s="653"/>
      <c r="Q4" s="654"/>
    </row>
    <row r="5" spans="1:18" s="2" customFormat="1" ht="17.25" customHeight="1" x14ac:dyDescent="0.2">
      <c r="A5" s="495"/>
      <c r="B5" s="613"/>
      <c r="C5" s="520" t="s">
        <v>123</v>
      </c>
      <c r="D5" s="522" t="s">
        <v>67</v>
      </c>
      <c r="E5" s="524" t="s">
        <v>195</v>
      </c>
      <c r="F5" s="524" t="s">
        <v>61</v>
      </c>
      <c r="G5" s="554" t="s">
        <v>45</v>
      </c>
      <c r="H5" s="520" t="s">
        <v>123</v>
      </c>
      <c r="I5" s="522" t="s">
        <v>67</v>
      </c>
      <c r="J5" s="524" t="s">
        <v>65</v>
      </c>
      <c r="K5" s="524" t="s">
        <v>61</v>
      </c>
      <c r="L5" s="579" t="s">
        <v>157</v>
      </c>
      <c r="M5" s="520" t="s">
        <v>123</v>
      </c>
      <c r="N5" s="522" t="s">
        <v>67</v>
      </c>
      <c r="O5" s="524" t="s">
        <v>65</v>
      </c>
      <c r="P5" s="524" t="s">
        <v>61</v>
      </c>
      <c r="Q5" s="579" t="s">
        <v>45</v>
      </c>
    </row>
    <row r="6" spans="1:18" s="2" customFormat="1" ht="17.25" customHeight="1" thickBot="1" x14ac:dyDescent="0.25">
      <c r="A6" s="497"/>
      <c r="B6" s="506"/>
      <c r="C6" s="521"/>
      <c r="D6" s="523"/>
      <c r="E6" s="525"/>
      <c r="F6" s="525"/>
      <c r="G6" s="655"/>
      <c r="H6" s="521"/>
      <c r="I6" s="523"/>
      <c r="J6" s="525"/>
      <c r="K6" s="525"/>
      <c r="L6" s="580"/>
      <c r="M6" s="521"/>
      <c r="N6" s="523"/>
      <c r="O6" s="525"/>
      <c r="P6" s="525"/>
      <c r="Q6" s="580"/>
    </row>
    <row r="7" spans="1:18" s="3" customFormat="1" ht="17.25" customHeight="1" x14ac:dyDescent="0.25">
      <c r="A7" s="499" t="s">
        <v>5</v>
      </c>
      <c r="B7" s="500"/>
      <c r="C7" s="82">
        <v>539</v>
      </c>
      <c r="D7" s="203">
        <v>5497</v>
      </c>
      <c r="E7" s="203">
        <v>113609</v>
      </c>
      <c r="F7" s="203">
        <v>40429</v>
      </c>
      <c r="G7" s="428">
        <v>27881</v>
      </c>
      <c r="H7" s="387">
        <v>1239</v>
      </c>
      <c r="I7" s="386">
        <v>14982</v>
      </c>
      <c r="J7" s="428">
        <v>396214</v>
      </c>
      <c r="K7" s="428">
        <v>90458</v>
      </c>
      <c r="L7" s="428">
        <v>76257</v>
      </c>
      <c r="M7" s="387">
        <v>430</v>
      </c>
      <c r="N7" s="203">
        <v>830</v>
      </c>
      <c r="O7" s="203">
        <v>44520</v>
      </c>
      <c r="P7" s="120">
        <v>22000</v>
      </c>
      <c r="Q7" s="125">
        <v>11810</v>
      </c>
    </row>
    <row r="8" spans="1:18" s="3" customFormat="1" ht="17.25" customHeight="1" x14ac:dyDescent="0.25">
      <c r="A8" s="499" t="s">
        <v>6</v>
      </c>
      <c r="B8" s="500"/>
      <c r="C8" s="82">
        <v>533</v>
      </c>
      <c r="D8" s="203">
        <v>5389</v>
      </c>
      <c r="E8" s="203">
        <v>108529</v>
      </c>
      <c r="F8" s="203">
        <v>35985</v>
      </c>
      <c r="G8" s="428">
        <v>28493</v>
      </c>
      <c r="H8" s="387">
        <v>1228</v>
      </c>
      <c r="I8" s="203">
        <v>14714</v>
      </c>
      <c r="J8" s="120">
        <v>379075</v>
      </c>
      <c r="K8" s="120">
        <v>80672</v>
      </c>
      <c r="L8" s="428">
        <v>71472</v>
      </c>
      <c r="M8" s="387">
        <v>431</v>
      </c>
      <c r="N8" s="203">
        <v>825</v>
      </c>
      <c r="O8" s="203">
        <v>43207</v>
      </c>
      <c r="P8" s="120">
        <v>21120</v>
      </c>
      <c r="Q8" s="125">
        <v>8973</v>
      </c>
    </row>
    <row r="9" spans="1:18" s="3" customFormat="1" ht="17.25" customHeight="1" x14ac:dyDescent="0.25">
      <c r="A9" s="499" t="s">
        <v>7</v>
      </c>
      <c r="B9" s="500"/>
      <c r="C9" s="82">
        <v>525</v>
      </c>
      <c r="D9" s="203">
        <v>5139</v>
      </c>
      <c r="E9" s="203">
        <v>103685</v>
      </c>
      <c r="F9" s="203">
        <v>34926</v>
      </c>
      <c r="G9" s="428">
        <v>27985</v>
      </c>
      <c r="H9" s="387">
        <v>1196</v>
      </c>
      <c r="I9" s="203">
        <v>14240</v>
      </c>
      <c r="J9" s="120">
        <v>359000</v>
      </c>
      <c r="K9" s="120">
        <v>75812</v>
      </c>
      <c r="L9" s="428">
        <v>70442</v>
      </c>
      <c r="M9" s="387">
        <v>417</v>
      </c>
      <c r="N9" s="203">
        <v>764</v>
      </c>
      <c r="O9" s="203">
        <v>36482</v>
      </c>
      <c r="P9" s="120">
        <v>16688</v>
      </c>
      <c r="Q9" s="125">
        <v>7739</v>
      </c>
    </row>
    <row r="10" spans="1:18" s="3" customFormat="1" ht="17.25" customHeight="1" x14ac:dyDescent="0.25">
      <c r="A10" s="499" t="s">
        <v>8</v>
      </c>
      <c r="B10" s="500"/>
      <c r="C10" s="82">
        <v>522</v>
      </c>
      <c r="D10" s="203">
        <v>4928</v>
      </c>
      <c r="E10" s="203">
        <v>100558</v>
      </c>
      <c r="F10" s="203">
        <v>34441</v>
      </c>
      <c r="G10" s="428">
        <v>25433</v>
      </c>
      <c r="H10" s="387">
        <v>1148</v>
      </c>
      <c r="I10" s="203">
        <v>13579</v>
      </c>
      <c r="J10" s="120">
        <v>338065</v>
      </c>
      <c r="K10" s="203">
        <v>72216</v>
      </c>
      <c r="L10" s="428">
        <v>68381</v>
      </c>
      <c r="M10" s="387">
        <v>400</v>
      </c>
      <c r="N10" s="203">
        <v>685</v>
      </c>
      <c r="O10" s="203">
        <v>30166</v>
      </c>
      <c r="P10" s="120">
        <v>13939</v>
      </c>
      <c r="Q10" s="125">
        <v>6663</v>
      </c>
    </row>
    <row r="11" spans="1:18" s="3" customFormat="1" ht="17.25" customHeight="1" x14ac:dyDescent="0.25">
      <c r="A11" s="499" t="s">
        <v>9</v>
      </c>
      <c r="B11" s="500"/>
      <c r="C11" s="82">
        <v>523</v>
      </c>
      <c r="D11" s="203">
        <v>4848</v>
      </c>
      <c r="E11" s="203">
        <v>97491</v>
      </c>
      <c r="F11" s="203">
        <v>33129</v>
      </c>
      <c r="G11" s="428">
        <v>24689</v>
      </c>
      <c r="H11" s="387">
        <v>1131</v>
      </c>
      <c r="I11" s="203">
        <v>13076</v>
      </c>
      <c r="J11" s="120">
        <v>322853</v>
      </c>
      <c r="K11" s="203">
        <v>72888</v>
      </c>
      <c r="L11" s="428">
        <v>59740</v>
      </c>
      <c r="M11" s="387">
        <v>381</v>
      </c>
      <c r="N11" s="203">
        <v>635</v>
      </c>
      <c r="O11" s="203">
        <v>26483</v>
      </c>
      <c r="P11" s="120">
        <v>13043</v>
      </c>
      <c r="Q11" s="125">
        <v>5062</v>
      </c>
    </row>
    <row r="12" spans="1:18" s="3" customFormat="1" ht="17.25" customHeight="1" x14ac:dyDescent="0.25">
      <c r="A12" s="499" t="s">
        <v>10</v>
      </c>
      <c r="B12" s="500"/>
      <c r="C12" s="82">
        <v>517</v>
      </c>
      <c r="D12" s="204">
        <v>4790</v>
      </c>
      <c r="E12" s="204">
        <v>94759</v>
      </c>
      <c r="F12" s="204">
        <v>33029</v>
      </c>
      <c r="G12" s="429">
        <v>23642</v>
      </c>
      <c r="H12" s="389">
        <v>1109</v>
      </c>
      <c r="I12" s="204">
        <v>12801</v>
      </c>
      <c r="J12" s="116">
        <v>315985</v>
      </c>
      <c r="K12" s="204">
        <v>72692</v>
      </c>
      <c r="L12" s="429">
        <v>56059</v>
      </c>
      <c r="M12" s="389">
        <v>362</v>
      </c>
      <c r="N12" s="204">
        <v>588</v>
      </c>
      <c r="O12" s="204">
        <v>22758</v>
      </c>
      <c r="P12" s="116">
        <v>11162</v>
      </c>
      <c r="Q12" s="118">
        <v>3538</v>
      </c>
    </row>
    <row r="13" spans="1:18" s="3" customFormat="1" ht="17.25" customHeight="1" x14ac:dyDescent="0.25">
      <c r="A13" s="499" t="s">
        <v>11</v>
      </c>
      <c r="B13" s="500"/>
      <c r="C13" s="82">
        <v>515</v>
      </c>
      <c r="D13" s="204">
        <v>4731</v>
      </c>
      <c r="E13" s="204">
        <v>91841</v>
      </c>
      <c r="F13" s="204">
        <v>32010</v>
      </c>
      <c r="G13" s="429">
        <v>22095</v>
      </c>
      <c r="H13" s="389">
        <v>1096</v>
      </c>
      <c r="I13" s="204">
        <v>12674</v>
      </c>
      <c r="J13" s="116">
        <v>312628</v>
      </c>
      <c r="K13" s="204">
        <v>72927</v>
      </c>
      <c r="L13" s="429">
        <v>52706</v>
      </c>
      <c r="M13" s="389">
        <v>354</v>
      </c>
      <c r="N13" s="204">
        <v>555</v>
      </c>
      <c r="O13" s="204">
        <v>20437</v>
      </c>
      <c r="P13" s="116">
        <v>10197</v>
      </c>
      <c r="Q13" s="118">
        <v>2939</v>
      </c>
    </row>
    <row r="14" spans="1:18" s="3" customFormat="1" ht="17.25" customHeight="1" x14ac:dyDescent="0.25">
      <c r="A14" s="499" t="s">
        <v>12</v>
      </c>
      <c r="B14" s="500"/>
      <c r="C14" s="83">
        <v>519</v>
      </c>
      <c r="D14" s="204">
        <v>4609</v>
      </c>
      <c r="E14" s="204">
        <v>89467</v>
      </c>
      <c r="F14" s="204">
        <v>31112</v>
      </c>
      <c r="G14" s="429">
        <v>22244</v>
      </c>
      <c r="H14" s="389">
        <v>1093</v>
      </c>
      <c r="I14" s="204">
        <v>12662</v>
      </c>
      <c r="J14" s="116">
        <v>314000</v>
      </c>
      <c r="K14" s="204">
        <v>73545</v>
      </c>
      <c r="L14" s="429">
        <v>53020</v>
      </c>
      <c r="M14" s="389">
        <v>345</v>
      </c>
      <c r="N14" s="204">
        <v>528</v>
      </c>
      <c r="O14" s="204">
        <v>18978</v>
      </c>
      <c r="P14" s="116">
        <v>9862</v>
      </c>
      <c r="Q14" s="118">
        <v>2724</v>
      </c>
    </row>
    <row r="15" spans="1:18" s="3" customFormat="1" ht="17.25" customHeight="1" x14ac:dyDescent="0.25">
      <c r="A15" s="499" t="s">
        <v>47</v>
      </c>
      <c r="B15" s="500"/>
      <c r="C15" s="83">
        <v>517</v>
      </c>
      <c r="D15" s="204">
        <v>4504</v>
      </c>
      <c r="E15" s="204">
        <v>87437</v>
      </c>
      <c r="F15" s="204">
        <v>31376</v>
      </c>
      <c r="G15" s="429">
        <v>21917</v>
      </c>
      <c r="H15" s="389">
        <v>1091</v>
      </c>
      <c r="I15" s="204">
        <v>12711</v>
      </c>
      <c r="J15" s="204">
        <v>315000</v>
      </c>
      <c r="K15" s="204">
        <v>73507</v>
      </c>
      <c r="L15" s="429">
        <v>52998</v>
      </c>
      <c r="M15" s="389">
        <v>337</v>
      </c>
      <c r="N15" s="204">
        <v>512</v>
      </c>
      <c r="O15" s="204">
        <v>16486</v>
      </c>
      <c r="P15" s="116">
        <v>8060</v>
      </c>
      <c r="Q15" s="118">
        <v>2523</v>
      </c>
    </row>
    <row r="16" spans="1:18" s="6" customFormat="1" ht="17.25" customHeight="1" x14ac:dyDescent="0.2">
      <c r="A16" s="499" t="s">
        <v>73</v>
      </c>
      <c r="B16" s="500"/>
      <c r="C16" s="83">
        <v>509</v>
      </c>
      <c r="D16" s="204">
        <v>4491</v>
      </c>
      <c r="E16" s="204">
        <v>86590</v>
      </c>
      <c r="F16" s="204">
        <v>31524</v>
      </c>
      <c r="G16" s="429">
        <v>21331</v>
      </c>
      <c r="H16" s="389">
        <v>1077</v>
      </c>
      <c r="I16" s="426">
        <v>12805</v>
      </c>
      <c r="J16" s="204">
        <v>316698</v>
      </c>
      <c r="K16" s="204">
        <v>73684</v>
      </c>
      <c r="L16" s="429">
        <v>54923</v>
      </c>
      <c r="M16" s="389">
        <v>316</v>
      </c>
      <c r="N16" s="204">
        <v>488</v>
      </c>
      <c r="O16" s="204">
        <v>14803</v>
      </c>
      <c r="P16" s="204">
        <v>7295</v>
      </c>
      <c r="Q16" s="118">
        <v>2577</v>
      </c>
    </row>
    <row r="17" spans="1:18" s="132" customFormat="1" ht="17.25" customHeight="1" thickBot="1" x14ac:dyDescent="0.25">
      <c r="A17" s="499" t="s">
        <v>167</v>
      </c>
      <c r="B17" s="500"/>
      <c r="C17" s="76">
        <v>510</v>
      </c>
      <c r="D17" s="80">
        <v>4528.05</v>
      </c>
      <c r="E17" s="80">
        <v>88783</v>
      </c>
      <c r="F17" s="80">
        <v>32999</v>
      </c>
      <c r="G17" s="430" t="s">
        <v>40</v>
      </c>
      <c r="H17" s="389">
        <v>1071</v>
      </c>
      <c r="I17" s="80">
        <v>12940.27</v>
      </c>
      <c r="J17" s="80">
        <v>318816</v>
      </c>
      <c r="K17" s="80">
        <v>75232</v>
      </c>
      <c r="L17" s="427" t="s">
        <v>40</v>
      </c>
      <c r="M17" s="76">
        <v>286</v>
      </c>
      <c r="N17" s="80">
        <v>452</v>
      </c>
      <c r="O17" s="80">
        <v>13520</v>
      </c>
      <c r="P17" s="80">
        <v>7010</v>
      </c>
      <c r="Q17" s="168" t="s">
        <v>40</v>
      </c>
    </row>
    <row r="18" spans="1:18" s="6" customFormat="1" ht="17.25" customHeight="1" x14ac:dyDescent="0.2">
      <c r="A18" s="489" t="s">
        <v>260</v>
      </c>
      <c r="B18" s="290" t="s">
        <v>75</v>
      </c>
      <c r="C18" s="291">
        <f>C17-C16</f>
        <v>1</v>
      </c>
      <c r="D18" s="292">
        <f t="shared" ref="D18:P18" si="0">D17-D16</f>
        <v>37.050000000000182</v>
      </c>
      <c r="E18" s="292">
        <f t="shared" si="0"/>
        <v>2193</v>
      </c>
      <c r="F18" s="292">
        <f t="shared" si="0"/>
        <v>1475</v>
      </c>
      <c r="G18" s="327" t="s">
        <v>40</v>
      </c>
      <c r="H18" s="291">
        <f t="shared" si="0"/>
        <v>-6</v>
      </c>
      <c r="I18" s="292">
        <f t="shared" si="0"/>
        <v>135.27000000000044</v>
      </c>
      <c r="J18" s="292">
        <f t="shared" si="0"/>
        <v>2118</v>
      </c>
      <c r="K18" s="292">
        <f t="shared" si="0"/>
        <v>1548</v>
      </c>
      <c r="L18" s="319" t="s">
        <v>40</v>
      </c>
      <c r="M18" s="291">
        <f t="shared" si="0"/>
        <v>-30</v>
      </c>
      <c r="N18" s="292">
        <f t="shared" si="0"/>
        <v>-36</v>
      </c>
      <c r="O18" s="292">
        <f t="shared" si="0"/>
        <v>-1283</v>
      </c>
      <c r="P18" s="292">
        <f t="shared" si="0"/>
        <v>-285</v>
      </c>
      <c r="Q18" s="319" t="s">
        <v>40</v>
      </c>
    </row>
    <row r="19" spans="1:18" s="6" customFormat="1" ht="17.25" customHeight="1" x14ac:dyDescent="0.2">
      <c r="A19" s="490"/>
      <c r="B19" s="294" t="s">
        <v>76</v>
      </c>
      <c r="C19" s="295">
        <f>C17/C16-1</f>
        <v>1.9646365422396617E-3</v>
      </c>
      <c r="D19" s="296">
        <f t="shared" ref="D19:P19" si="1">D17/D16-1</f>
        <v>8.2498329993321295E-3</v>
      </c>
      <c r="E19" s="296">
        <f t="shared" si="1"/>
        <v>2.532625014435852E-2</v>
      </c>
      <c r="F19" s="296">
        <f t="shared" si="1"/>
        <v>4.6789747493972911E-2</v>
      </c>
      <c r="G19" s="325" t="s">
        <v>40</v>
      </c>
      <c r="H19" s="295">
        <f t="shared" si="1"/>
        <v>-5.5710306406685506E-3</v>
      </c>
      <c r="I19" s="296">
        <f t="shared" si="1"/>
        <v>1.0563842249121436E-2</v>
      </c>
      <c r="J19" s="296">
        <f t="shared" si="1"/>
        <v>6.6877593164464955E-3</v>
      </c>
      <c r="K19" s="296">
        <f t="shared" si="1"/>
        <v>2.1008631453232729E-2</v>
      </c>
      <c r="L19" s="325" t="s">
        <v>40</v>
      </c>
      <c r="M19" s="295">
        <f t="shared" si="1"/>
        <v>-9.4936708860759444E-2</v>
      </c>
      <c r="N19" s="296">
        <f t="shared" si="1"/>
        <v>-7.3770491803278659E-2</v>
      </c>
      <c r="O19" s="296">
        <f t="shared" si="1"/>
        <v>-8.667162061744238E-2</v>
      </c>
      <c r="P19" s="296">
        <f t="shared" si="1"/>
        <v>-3.9067854694996518E-2</v>
      </c>
      <c r="Q19" s="325" t="s">
        <v>40</v>
      </c>
    </row>
    <row r="20" spans="1:18" s="6" customFormat="1" ht="17.25" customHeight="1" x14ac:dyDescent="0.2">
      <c r="A20" s="491" t="s">
        <v>261</v>
      </c>
      <c r="B20" s="301" t="s">
        <v>75</v>
      </c>
      <c r="C20" s="302">
        <f>C17-C12</f>
        <v>-7</v>
      </c>
      <c r="D20" s="303">
        <f t="shared" ref="D20:P20" si="2">D17-D12</f>
        <v>-261.94999999999982</v>
      </c>
      <c r="E20" s="303">
        <f t="shared" si="2"/>
        <v>-5976</v>
      </c>
      <c r="F20" s="303">
        <f t="shared" si="2"/>
        <v>-30</v>
      </c>
      <c r="G20" s="322" t="s">
        <v>40</v>
      </c>
      <c r="H20" s="302">
        <f t="shared" si="2"/>
        <v>-38</v>
      </c>
      <c r="I20" s="303">
        <f t="shared" si="2"/>
        <v>139.27000000000044</v>
      </c>
      <c r="J20" s="303">
        <f t="shared" si="2"/>
        <v>2831</v>
      </c>
      <c r="K20" s="303">
        <f t="shared" si="2"/>
        <v>2540</v>
      </c>
      <c r="L20" s="322" t="s">
        <v>40</v>
      </c>
      <c r="M20" s="302">
        <f t="shared" si="2"/>
        <v>-76</v>
      </c>
      <c r="N20" s="303">
        <f t="shared" si="2"/>
        <v>-136</v>
      </c>
      <c r="O20" s="303">
        <f t="shared" si="2"/>
        <v>-9238</v>
      </c>
      <c r="P20" s="303">
        <f t="shared" si="2"/>
        <v>-4152</v>
      </c>
      <c r="Q20" s="322" t="s">
        <v>40</v>
      </c>
    </row>
    <row r="21" spans="1:18" ht="17.25" customHeight="1" x14ac:dyDescent="0.25">
      <c r="A21" s="490"/>
      <c r="B21" s="294" t="s">
        <v>76</v>
      </c>
      <c r="C21" s="295">
        <f>C17/C12-1</f>
        <v>-1.3539651837524147E-2</v>
      </c>
      <c r="D21" s="296">
        <f t="shared" ref="D21:P21" si="3">D17/D12-1</f>
        <v>-5.4686847599164867E-2</v>
      </c>
      <c r="E21" s="296">
        <f t="shared" si="3"/>
        <v>-6.3065249738811113E-2</v>
      </c>
      <c r="F21" s="296">
        <f t="shared" si="3"/>
        <v>-9.0829271246484211E-4</v>
      </c>
      <c r="G21" s="325" t="s">
        <v>40</v>
      </c>
      <c r="H21" s="295">
        <f t="shared" si="3"/>
        <v>-3.4265103697024402E-2</v>
      </c>
      <c r="I21" s="296">
        <f t="shared" si="3"/>
        <v>1.0879618779782829E-2</v>
      </c>
      <c r="J21" s="296">
        <f t="shared" si="3"/>
        <v>8.9592860420588671E-3</v>
      </c>
      <c r="K21" s="296">
        <f t="shared" si="3"/>
        <v>3.4941946844219363E-2</v>
      </c>
      <c r="L21" s="325" t="s">
        <v>40</v>
      </c>
      <c r="M21" s="295">
        <f t="shared" si="3"/>
        <v>-0.20994475138121549</v>
      </c>
      <c r="N21" s="296">
        <f t="shared" si="3"/>
        <v>-0.23129251700680276</v>
      </c>
      <c r="O21" s="296">
        <f t="shared" si="3"/>
        <v>-0.40592319184462611</v>
      </c>
      <c r="P21" s="296">
        <f t="shared" si="3"/>
        <v>-0.37197634832467297</v>
      </c>
      <c r="Q21" s="325" t="s">
        <v>40</v>
      </c>
    </row>
    <row r="22" spans="1:18" ht="17.25" customHeight="1" x14ac:dyDescent="0.25">
      <c r="A22" s="491" t="s">
        <v>262</v>
      </c>
      <c r="B22" s="301" t="s">
        <v>75</v>
      </c>
      <c r="C22" s="302">
        <f>C17-C7</f>
        <v>-29</v>
      </c>
      <c r="D22" s="303">
        <f t="shared" ref="D22:P22" si="4">D17-D7</f>
        <v>-968.94999999999982</v>
      </c>
      <c r="E22" s="303">
        <f t="shared" si="4"/>
        <v>-24826</v>
      </c>
      <c r="F22" s="303">
        <f t="shared" si="4"/>
        <v>-7430</v>
      </c>
      <c r="G22" s="322" t="s">
        <v>40</v>
      </c>
      <c r="H22" s="302">
        <f t="shared" si="4"/>
        <v>-168</v>
      </c>
      <c r="I22" s="303">
        <f t="shared" si="4"/>
        <v>-2041.7299999999996</v>
      </c>
      <c r="J22" s="303">
        <f t="shared" si="4"/>
        <v>-77398</v>
      </c>
      <c r="K22" s="303">
        <f t="shared" si="4"/>
        <v>-15226</v>
      </c>
      <c r="L22" s="322" t="s">
        <v>40</v>
      </c>
      <c r="M22" s="302">
        <f t="shared" si="4"/>
        <v>-144</v>
      </c>
      <c r="N22" s="303">
        <f t="shared" si="4"/>
        <v>-378</v>
      </c>
      <c r="O22" s="303">
        <f t="shared" si="4"/>
        <v>-31000</v>
      </c>
      <c r="P22" s="303">
        <f t="shared" si="4"/>
        <v>-14990</v>
      </c>
      <c r="Q22" s="322" t="s">
        <v>40</v>
      </c>
    </row>
    <row r="23" spans="1:18" ht="22.5" customHeight="1" thickBot="1" x14ac:dyDescent="0.3">
      <c r="A23" s="492"/>
      <c r="B23" s="306" t="s">
        <v>76</v>
      </c>
      <c r="C23" s="307">
        <f>C17/C7-1</f>
        <v>-5.3803339517625282E-2</v>
      </c>
      <c r="D23" s="308">
        <f t="shared" ref="D23:P23" si="5">D17/D7-1</f>
        <v>-0.17626887393123514</v>
      </c>
      <c r="E23" s="308">
        <f t="shared" si="5"/>
        <v>-0.21852141995792584</v>
      </c>
      <c r="F23" s="308">
        <f t="shared" si="5"/>
        <v>-0.18377897054094838</v>
      </c>
      <c r="G23" s="344" t="s">
        <v>40</v>
      </c>
      <c r="H23" s="307">
        <f t="shared" si="5"/>
        <v>-0.13559322033898302</v>
      </c>
      <c r="I23" s="308">
        <f t="shared" si="5"/>
        <v>-0.13627886797490318</v>
      </c>
      <c r="J23" s="308">
        <f t="shared" si="5"/>
        <v>-0.19534393030029229</v>
      </c>
      <c r="K23" s="308">
        <f t="shared" si="5"/>
        <v>-0.16832120984324217</v>
      </c>
      <c r="L23" s="344" t="s">
        <v>40</v>
      </c>
      <c r="M23" s="307">
        <f t="shared" si="5"/>
        <v>-0.33488372093023255</v>
      </c>
      <c r="N23" s="308">
        <f t="shared" si="5"/>
        <v>-0.45542168674698791</v>
      </c>
      <c r="O23" s="308">
        <f t="shared" si="5"/>
        <v>-0.69631626235399824</v>
      </c>
      <c r="P23" s="308">
        <f t="shared" si="5"/>
        <v>-0.68136363636363639</v>
      </c>
      <c r="Q23" s="344" t="s">
        <v>40</v>
      </c>
    </row>
    <row r="24" spans="1:18" ht="17.25" customHeight="1" x14ac:dyDescent="0.25">
      <c r="A24" s="432" t="s">
        <v>146</v>
      </c>
      <c r="B24" s="66"/>
      <c r="C24" s="66"/>
      <c r="D24" s="66"/>
      <c r="E24" s="66"/>
      <c r="F24" s="66"/>
      <c r="G24" s="66"/>
      <c r="H24" s="81"/>
      <c r="I24" s="29"/>
      <c r="J24" s="66"/>
      <c r="K24" s="66"/>
      <c r="L24" s="66"/>
      <c r="M24" s="66"/>
      <c r="N24" s="66"/>
      <c r="O24" s="66"/>
      <c r="P24" s="66"/>
      <c r="Q24" s="66"/>
      <c r="R24" s="66"/>
    </row>
    <row r="25" spans="1:18" s="107" customFormat="1" ht="24.75" customHeight="1" x14ac:dyDescent="0.25">
      <c r="A25" s="648" t="s">
        <v>184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39"/>
    </row>
    <row r="26" spans="1:18" ht="17.25" customHeight="1" x14ac:dyDescent="0.25">
      <c r="A26" s="485" t="s">
        <v>147</v>
      </c>
      <c r="B26" s="378"/>
      <c r="C26" s="378"/>
      <c r="D26" s="378"/>
      <c r="E26" s="378"/>
      <c r="F26" s="378"/>
      <c r="G26" s="378"/>
      <c r="H26" s="135"/>
      <c r="I26" s="378"/>
      <c r="J26" s="378"/>
      <c r="K26" s="378"/>
      <c r="L26" s="378"/>
      <c r="M26" s="378"/>
      <c r="N26" s="378"/>
      <c r="O26" s="378"/>
      <c r="P26" s="378"/>
      <c r="Q26" s="378"/>
      <c r="R26" s="378"/>
    </row>
    <row r="27" spans="1:18" ht="17.25" customHeight="1" x14ac:dyDescent="0.25">
      <c r="A27" s="485" t="s">
        <v>148</v>
      </c>
      <c r="B27" s="378"/>
      <c r="C27" s="378"/>
      <c r="D27" s="378"/>
      <c r="E27" s="378"/>
      <c r="F27" s="378"/>
      <c r="G27" s="378"/>
      <c r="H27" s="135"/>
      <c r="I27" s="378"/>
      <c r="J27" s="378"/>
      <c r="K27" s="378"/>
      <c r="L27" s="378"/>
      <c r="M27" s="378"/>
      <c r="N27" s="378"/>
      <c r="O27" s="378"/>
      <c r="P27" s="378"/>
      <c r="Q27" s="378"/>
      <c r="R27" s="378"/>
    </row>
    <row r="28" spans="1:18" ht="17.25" customHeight="1" x14ac:dyDescent="0.25">
      <c r="A28" s="378"/>
      <c r="B28" s="378"/>
      <c r="C28" s="378"/>
      <c r="D28" s="378"/>
      <c r="E28" s="378"/>
      <c r="F28" s="378"/>
      <c r="G28" s="378"/>
      <c r="H28" s="135"/>
      <c r="I28" s="378"/>
      <c r="J28" s="378"/>
      <c r="K28" s="378"/>
      <c r="L28" s="378"/>
      <c r="M28" s="378"/>
      <c r="N28" s="378"/>
      <c r="O28" s="378"/>
      <c r="P28" s="378"/>
      <c r="Q28" s="378"/>
      <c r="R28" s="378"/>
    </row>
    <row r="29" spans="1:18" x14ac:dyDescent="0.25">
      <c r="A29" s="442"/>
      <c r="B29" s="378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378"/>
    </row>
    <row r="30" spans="1:18" ht="15.75" x14ac:dyDescent="0.25">
      <c r="A30" s="378"/>
      <c r="B30" s="37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378"/>
    </row>
    <row r="31" spans="1:18" x14ac:dyDescent="0.25">
      <c r="A31" s="378"/>
      <c r="B31" s="378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378"/>
    </row>
    <row r="32" spans="1:18" x14ac:dyDescent="0.25">
      <c r="A32" s="133"/>
      <c r="B32" s="3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78"/>
    </row>
    <row r="33" spans="1:18" x14ac:dyDescent="0.25">
      <c r="A33" s="378"/>
      <c r="B33" s="378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378"/>
    </row>
    <row r="34" spans="1:18" x14ac:dyDescent="0.25"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</row>
    <row r="35" spans="1:18" x14ac:dyDescent="0.25"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</row>
    <row r="36" spans="1:18" x14ac:dyDescent="0.25"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</row>
  </sheetData>
  <mergeCells count="34">
    <mergeCell ref="M3:Q4"/>
    <mergeCell ref="C5:C6"/>
    <mergeCell ref="D5:D6"/>
    <mergeCell ref="G5:G6"/>
    <mergeCell ref="E5:E6"/>
    <mergeCell ref="F5:F6"/>
    <mergeCell ref="J5:J6"/>
    <mergeCell ref="Q5:Q6"/>
    <mergeCell ref="P5:P6"/>
    <mergeCell ref="M5:M6"/>
    <mergeCell ref="N5:N6"/>
    <mergeCell ref="O5:O6"/>
    <mergeCell ref="K5:K6"/>
    <mergeCell ref="A18:A19"/>
    <mergeCell ref="A20:A21"/>
    <mergeCell ref="A11:B11"/>
    <mergeCell ref="A12:B12"/>
    <mergeCell ref="A13:B13"/>
    <mergeCell ref="A25:Q25"/>
    <mergeCell ref="A14:B14"/>
    <mergeCell ref="A15:B15"/>
    <mergeCell ref="H5:H6"/>
    <mergeCell ref="L5:L6"/>
    <mergeCell ref="I5:I6"/>
    <mergeCell ref="A22:A23"/>
    <mergeCell ref="A3:B6"/>
    <mergeCell ref="C3:G4"/>
    <mergeCell ref="H3:L4"/>
    <mergeCell ref="A16:B16"/>
    <mergeCell ref="A17:B17"/>
    <mergeCell ref="A7:B7"/>
    <mergeCell ref="A8:B8"/>
    <mergeCell ref="A9:B9"/>
    <mergeCell ref="A10:B10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F23 C18:F18 H18:K18 H23:K23 M18:P18 H19:K19 M19:P19 H20:K20 M20:P20 H21:K21 M21:P21 H22:K22 M22:P22 M23:P23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Z36"/>
  <sheetViews>
    <sheetView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5.7109375" customWidth="1"/>
    <col min="3" max="3" width="7.28515625" customWidth="1"/>
    <col min="4" max="5" width="7.28515625" style="107" customWidth="1"/>
    <col min="6" max="8" width="7.28515625" customWidth="1"/>
    <col min="9" max="10" width="7.28515625" style="107" customWidth="1"/>
    <col min="11" max="13" width="7.28515625" customWidth="1"/>
    <col min="14" max="15" width="7.28515625" style="107" customWidth="1"/>
    <col min="16" max="17" width="7.28515625" customWidth="1"/>
    <col min="18" max="18" width="7.5703125" customWidth="1"/>
  </cols>
  <sheetData>
    <row r="1" spans="1:26" ht="17.25" customHeight="1" x14ac:dyDescent="0.25">
      <c r="A1" s="130" t="s">
        <v>254</v>
      </c>
      <c r="B1" s="77"/>
      <c r="C1" s="77"/>
      <c r="D1" s="104"/>
      <c r="E1" s="104"/>
      <c r="F1" s="77"/>
      <c r="G1" s="77"/>
      <c r="H1" s="77"/>
      <c r="I1" s="104"/>
      <c r="J1" s="104"/>
      <c r="K1" s="77"/>
      <c r="L1" s="77"/>
      <c r="M1" s="77"/>
      <c r="N1" s="104"/>
      <c r="O1" s="104"/>
      <c r="P1" s="281"/>
      <c r="Q1" s="77"/>
    </row>
    <row r="2" spans="1:26" ht="17.25" customHeight="1" thickBot="1" x14ac:dyDescent="0.3">
      <c r="A2" s="188" t="s">
        <v>77</v>
      </c>
      <c r="B2" s="78"/>
      <c r="C2" s="78"/>
      <c r="D2" s="105"/>
      <c r="E2" s="105"/>
      <c r="F2" s="78"/>
      <c r="G2" s="78"/>
      <c r="H2" s="78"/>
      <c r="I2" s="105"/>
      <c r="J2" s="105"/>
      <c r="K2" s="78"/>
      <c r="L2" s="78"/>
      <c r="M2" s="78"/>
      <c r="N2" s="105"/>
      <c r="O2" s="105"/>
      <c r="P2" s="78"/>
      <c r="Q2" s="78"/>
    </row>
    <row r="3" spans="1:26" ht="17.25" customHeight="1" x14ac:dyDescent="0.25">
      <c r="A3" s="493" t="s">
        <v>81</v>
      </c>
      <c r="B3" s="494"/>
      <c r="C3" s="559" t="s">
        <v>106</v>
      </c>
      <c r="D3" s="560"/>
      <c r="E3" s="560"/>
      <c r="F3" s="560"/>
      <c r="G3" s="561"/>
      <c r="H3" s="571" t="s">
        <v>134</v>
      </c>
      <c r="I3" s="572"/>
      <c r="J3" s="572"/>
      <c r="K3" s="572"/>
      <c r="L3" s="573"/>
      <c r="M3" s="531" t="s">
        <v>101</v>
      </c>
      <c r="N3" s="656"/>
      <c r="O3" s="656"/>
      <c r="P3" s="656"/>
      <c r="Q3" s="657"/>
    </row>
    <row r="4" spans="1:26" ht="13.5" customHeight="1" x14ac:dyDescent="0.25">
      <c r="A4" s="495"/>
      <c r="B4" s="496"/>
      <c r="C4" s="501" t="s">
        <v>2</v>
      </c>
      <c r="D4" s="503" t="s">
        <v>91</v>
      </c>
      <c r="E4" s="581"/>
      <c r="F4" s="507" t="s">
        <v>72</v>
      </c>
      <c r="G4" s="508"/>
      <c r="H4" s="501" t="s">
        <v>2</v>
      </c>
      <c r="I4" s="503" t="s">
        <v>91</v>
      </c>
      <c r="J4" s="581"/>
      <c r="K4" s="507" t="s">
        <v>72</v>
      </c>
      <c r="L4" s="508"/>
      <c r="M4" s="501" t="s">
        <v>2</v>
      </c>
      <c r="N4" s="503" t="s">
        <v>91</v>
      </c>
      <c r="O4" s="581"/>
      <c r="P4" s="507" t="s">
        <v>72</v>
      </c>
      <c r="Q4" s="508"/>
    </row>
    <row r="5" spans="1:26" ht="13.5" customHeight="1" x14ac:dyDescent="0.25">
      <c r="A5" s="495"/>
      <c r="B5" s="496"/>
      <c r="C5" s="582"/>
      <c r="D5" s="581"/>
      <c r="E5" s="581"/>
      <c r="F5" s="658"/>
      <c r="G5" s="508"/>
      <c r="H5" s="582"/>
      <c r="I5" s="581"/>
      <c r="J5" s="581"/>
      <c r="K5" s="658"/>
      <c r="L5" s="508"/>
      <c r="M5" s="582"/>
      <c r="N5" s="581"/>
      <c r="O5" s="581"/>
      <c r="P5" s="658"/>
      <c r="Q5" s="508"/>
    </row>
    <row r="6" spans="1:26" ht="17.25" customHeight="1" thickBot="1" x14ac:dyDescent="0.3">
      <c r="A6" s="495"/>
      <c r="B6" s="496"/>
      <c r="C6" s="502"/>
      <c r="D6" s="369" t="s">
        <v>3</v>
      </c>
      <c r="E6" s="369" t="s">
        <v>48</v>
      </c>
      <c r="F6" s="369" t="s">
        <v>66</v>
      </c>
      <c r="G6" s="370" t="s">
        <v>32</v>
      </c>
      <c r="H6" s="502"/>
      <c r="I6" s="369" t="s">
        <v>3</v>
      </c>
      <c r="J6" s="369" t="s">
        <v>48</v>
      </c>
      <c r="K6" s="369" t="s">
        <v>66</v>
      </c>
      <c r="L6" s="370" t="s">
        <v>32</v>
      </c>
      <c r="M6" s="502"/>
      <c r="N6" s="369" t="s">
        <v>3</v>
      </c>
      <c r="O6" s="369" t="s">
        <v>48</v>
      </c>
      <c r="P6" s="369" t="s">
        <v>66</v>
      </c>
      <c r="Q6" s="370" t="s">
        <v>32</v>
      </c>
    </row>
    <row r="7" spans="1:26" ht="17.25" customHeight="1" x14ac:dyDescent="0.25">
      <c r="A7" s="528" t="s">
        <v>5</v>
      </c>
      <c r="B7" s="529"/>
      <c r="C7" s="433">
        <v>113609</v>
      </c>
      <c r="D7" s="203">
        <v>38324</v>
      </c>
      <c r="E7" s="203">
        <f t="shared" ref="E7:E16" si="0">C7-D7</f>
        <v>75285</v>
      </c>
      <c r="F7" s="203">
        <v>112230</v>
      </c>
      <c r="G7" s="125">
        <v>1379</v>
      </c>
      <c r="H7" s="390">
        <v>396214</v>
      </c>
      <c r="I7" s="460">
        <v>216187</v>
      </c>
      <c r="J7" s="391">
        <f t="shared" ref="J7:J16" si="1">H7-I7</f>
        <v>180027</v>
      </c>
      <c r="K7" s="460">
        <v>385737</v>
      </c>
      <c r="L7" s="461">
        <v>10477</v>
      </c>
      <c r="M7" s="74">
        <v>44520</v>
      </c>
      <c r="N7" s="203">
        <v>20344</v>
      </c>
      <c r="O7" s="203">
        <f t="shared" ref="O7:O16" si="2">M7-N7</f>
        <v>24176</v>
      </c>
      <c r="P7" s="203">
        <v>19699</v>
      </c>
      <c r="Q7" s="125">
        <v>24821</v>
      </c>
      <c r="R7" s="86"/>
      <c r="S7" s="86"/>
      <c r="T7" s="86"/>
      <c r="U7" s="86"/>
      <c r="V7" s="86"/>
      <c r="W7" s="86"/>
      <c r="X7" s="86"/>
      <c r="Y7" s="86"/>
      <c r="Z7" s="86"/>
    </row>
    <row r="8" spans="1:26" ht="17.25" customHeight="1" x14ac:dyDescent="0.25">
      <c r="A8" s="499" t="s">
        <v>6</v>
      </c>
      <c r="B8" s="500"/>
      <c r="C8" s="433">
        <v>108529</v>
      </c>
      <c r="D8" s="203">
        <v>36139</v>
      </c>
      <c r="E8" s="203">
        <f t="shared" si="0"/>
        <v>72390</v>
      </c>
      <c r="F8" s="203">
        <v>107036</v>
      </c>
      <c r="G8" s="125">
        <v>1493</v>
      </c>
      <c r="H8" s="387">
        <v>379075</v>
      </c>
      <c r="I8" s="428">
        <v>206166</v>
      </c>
      <c r="J8" s="386">
        <f t="shared" si="1"/>
        <v>172909</v>
      </c>
      <c r="K8" s="428">
        <v>368709</v>
      </c>
      <c r="L8" s="436">
        <v>10366</v>
      </c>
      <c r="M8" s="74">
        <v>43207</v>
      </c>
      <c r="N8" s="203">
        <v>19545</v>
      </c>
      <c r="O8" s="203">
        <f t="shared" si="2"/>
        <v>23662</v>
      </c>
      <c r="P8" s="203">
        <v>19259</v>
      </c>
      <c r="Q8" s="125">
        <v>23948</v>
      </c>
      <c r="R8" s="86"/>
      <c r="S8" s="86"/>
      <c r="T8" s="86"/>
      <c r="U8" s="86"/>
      <c r="V8" s="86"/>
      <c r="W8" s="86"/>
      <c r="X8" s="86"/>
      <c r="Y8" s="86"/>
      <c r="Z8" s="86"/>
    </row>
    <row r="9" spans="1:26" ht="17.25" customHeight="1" x14ac:dyDescent="0.25">
      <c r="A9" s="499" t="s">
        <v>7</v>
      </c>
      <c r="B9" s="500"/>
      <c r="C9" s="433">
        <v>103685</v>
      </c>
      <c r="D9" s="203">
        <v>34492</v>
      </c>
      <c r="E9" s="203">
        <f t="shared" si="0"/>
        <v>69193</v>
      </c>
      <c r="F9" s="203">
        <v>102184</v>
      </c>
      <c r="G9" s="125">
        <v>1501</v>
      </c>
      <c r="H9" s="387">
        <v>359000</v>
      </c>
      <c r="I9" s="428">
        <v>195285</v>
      </c>
      <c r="J9" s="386">
        <f t="shared" si="1"/>
        <v>163715</v>
      </c>
      <c r="K9" s="428">
        <v>349354</v>
      </c>
      <c r="L9" s="436">
        <v>9646</v>
      </c>
      <c r="M9" s="74">
        <v>36482</v>
      </c>
      <c r="N9" s="203">
        <v>16617</v>
      </c>
      <c r="O9" s="203">
        <f t="shared" si="2"/>
        <v>19865</v>
      </c>
      <c r="P9" s="203">
        <v>16843</v>
      </c>
      <c r="Q9" s="125">
        <v>19639</v>
      </c>
      <c r="R9" s="86"/>
      <c r="S9" s="86"/>
      <c r="T9" s="86"/>
      <c r="U9" s="86"/>
      <c r="V9" s="86"/>
      <c r="W9" s="86"/>
      <c r="X9" s="86"/>
      <c r="Y9" s="86"/>
      <c r="Z9" s="86"/>
    </row>
    <row r="10" spans="1:26" ht="17.25" customHeight="1" x14ac:dyDescent="0.25">
      <c r="A10" s="499" t="s">
        <v>8</v>
      </c>
      <c r="B10" s="500"/>
      <c r="C10" s="433">
        <v>100558</v>
      </c>
      <c r="D10" s="203">
        <v>33579</v>
      </c>
      <c r="E10" s="203">
        <f t="shared" si="0"/>
        <v>66979</v>
      </c>
      <c r="F10" s="203">
        <v>98892</v>
      </c>
      <c r="G10" s="125">
        <v>1666</v>
      </c>
      <c r="H10" s="387">
        <v>338065</v>
      </c>
      <c r="I10" s="428">
        <v>183694</v>
      </c>
      <c r="J10" s="386">
        <f t="shared" si="1"/>
        <v>154371</v>
      </c>
      <c r="K10" s="428">
        <v>328530</v>
      </c>
      <c r="L10" s="436">
        <v>9535</v>
      </c>
      <c r="M10" s="74">
        <v>30166</v>
      </c>
      <c r="N10" s="203">
        <v>13998</v>
      </c>
      <c r="O10" s="203">
        <f t="shared" si="2"/>
        <v>16168</v>
      </c>
      <c r="P10" s="203">
        <v>14357</v>
      </c>
      <c r="Q10" s="125">
        <v>15809</v>
      </c>
      <c r="R10" s="86"/>
      <c r="S10" s="86"/>
      <c r="T10" s="86"/>
      <c r="U10" s="86"/>
      <c r="V10" s="86"/>
      <c r="W10" s="86"/>
      <c r="X10" s="86"/>
      <c r="Y10" s="86"/>
      <c r="Z10" s="86"/>
    </row>
    <row r="11" spans="1:26" ht="17.25" customHeight="1" x14ac:dyDescent="0.25">
      <c r="A11" s="499" t="s">
        <v>9</v>
      </c>
      <c r="B11" s="500"/>
      <c r="C11" s="433">
        <v>97491</v>
      </c>
      <c r="D11" s="204">
        <v>32847</v>
      </c>
      <c r="E11" s="203">
        <f t="shared" si="0"/>
        <v>64644</v>
      </c>
      <c r="F11" s="204">
        <v>95555</v>
      </c>
      <c r="G11" s="118">
        <v>1936</v>
      </c>
      <c r="H11" s="389">
        <v>322853</v>
      </c>
      <c r="I11" s="429">
        <v>175073</v>
      </c>
      <c r="J11" s="386">
        <f t="shared" si="1"/>
        <v>147780</v>
      </c>
      <c r="K11" s="429">
        <v>313413</v>
      </c>
      <c r="L11" s="388">
        <v>9440</v>
      </c>
      <c r="M11" s="30">
        <v>26483</v>
      </c>
      <c r="N11" s="204">
        <v>11972</v>
      </c>
      <c r="O11" s="203">
        <f t="shared" si="2"/>
        <v>14511</v>
      </c>
      <c r="P11" s="204">
        <v>12962</v>
      </c>
      <c r="Q11" s="118">
        <v>13521</v>
      </c>
      <c r="R11" s="86"/>
      <c r="S11" s="86"/>
      <c r="T11" s="86"/>
      <c r="U11" s="86"/>
      <c r="V11" s="86"/>
      <c r="W11" s="86"/>
      <c r="X11" s="86"/>
      <c r="Y11" s="86"/>
      <c r="Z11" s="86"/>
    </row>
    <row r="12" spans="1:26" ht="17.25" customHeight="1" x14ac:dyDescent="0.25">
      <c r="A12" s="499" t="s">
        <v>10</v>
      </c>
      <c r="B12" s="500"/>
      <c r="C12" s="433">
        <v>94759</v>
      </c>
      <c r="D12" s="204">
        <v>32481</v>
      </c>
      <c r="E12" s="203">
        <f t="shared" si="0"/>
        <v>62278</v>
      </c>
      <c r="F12" s="204">
        <v>92759</v>
      </c>
      <c r="G12" s="118">
        <v>2000</v>
      </c>
      <c r="H12" s="389">
        <v>315985</v>
      </c>
      <c r="I12" s="383">
        <v>171278</v>
      </c>
      <c r="J12" s="386">
        <f t="shared" si="1"/>
        <v>144707</v>
      </c>
      <c r="K12" s="383">
        <v>306406</v>
      </c>
      <c r="L12" s="18">
        <v>9579</v>
      </c>
      <c r="M12" s="30">
        <v>22758</v>
      </c>
      <c r="N12" s="204">
        <v>10300</v>
      </c>
      <c r="O12" s="203">
        <f t="shared" si="2"/>
        <v>12458</v>
      </c>
      <c r="P12" s="204">
        <v>11367</v>
      </c>
      <c r="Q12" s="118">
        <v>11391</v>
      </c>
      <c r="R12" s="86"/>
      <c r="S12" s="86"/>
      <c r="T12" s="86"/>
      <c r="U12" s="86"/>
      <c r="V12" s="86"/>
      <c r="W12" s="86"/>
      <c r="X12" s="86"/>
      <c r="Y12" s="86"/>
      <c r="Z12" s="86"/>
    </row>
    <row r="13" spans="1:26" ht="17.25" customHeight="1" x14ac:dyDescent="0.25">
      <c r="A13" s="499" t="s">
        <v>11</v>
      </c>
      <c r="B13" s="500"/>
      <c r="C13" s="426">
        <v>91841</v>
      </c>
      <c r="D13" s="204">
        <v>31799</v>
      </c>
      <c r="E13" s="203">
        <f t="shared" si="0"/>
        <v>60042</v>
      </c>
      <c r="F13" s="204">
        <v>89654</v>
      </c>
      <c r="G13" s="118">
        <v>2187</v>
      </c>
      <c r="H13" s="389">
        <v>312628</v>
      </c>
      <c r="I13" s="383">
        <v>169040</v>
      </c>
      <c r="J13" s="386">
        <f t="shared" si="1"/>
        <v>143588</v>
      </c>
      <c r="K13" s="383">
        <v>303559</v>
      </c>
      <c r="L13" s="18">
        <v>9069</v>
      </c>
      <c r="M13" s="30">
        <v>20437</v>
      </c>
      <c r="N13" s="204">
        <v>9042</v>
      </c>
      <c r="O13" s="203">
        <f t="shared" si="2"/>
        <v>11395</v>
      </c>
      <c r="P13" s="204">
        <v>10256</v>
      </c>
      <c r="Q13" s="118">
        <v>10181</v>
      </c>
      <c r="R13" s="86"/>
      <c r="S13" s="86"/>
      <c r="T13" s="86"/>
      <c r="U13" s="86"/>
      <c r="V13" s="86"/>
      <c r="W13" s="86"/>
      <c r="X13" s="86"/>
      <c r="Y13" s="86"/>
      <c r="Z13" s="86"/>
    </row>
    <row r="14" spans="1:26" ht="17.25" customHeight="1" x14ac:dyDescent="0.25">
      <c r="A14" s="499" t="s">
        <v>12</v>
      </c>
      <c r="B14" s="500"/>
      <c r="C14" s="426">
        <v>89467</v>
      </c>
      <c r="D14" s="204">
        <v>30794</v>
      </c>
      <c r="E14" s="203">
        <f t="shared" si="0"/>
        <v>58673</v>
      </c>
      <c r="F14" s="204">
        <v>86964</v>
      </c>
      <c r="G14" s="118">
        <v>2503</v>
      </c>
      <c r="H14" s="389">
        <v>314000</v>
      </c>
      <c r="I14" s="383">
        <v>169485</v>
      </c>
      <c r="J14" s="386">
        <f t="shared" si="1"/>
        <v>144515</v>
      </c>
      <c r="K14" s="383">
        <v>305009</v>
      </c>
      <c r="L14" s="18">
        <v>8991</v>
      </c>
      <c r="M14" s="30">
        <v>18978</v>
      </c>
      <c r="N14" s="204">
        <v>8236</v>
      </c>
      <c r="O14" s="203">
        <f t="shared" si="2"/>
        <v>10742</v>
      </c>
      <c r="P14" s="204">
        <v>9745</v>
      </c>
      <c r="Q14" s="118">
        <v>9233</v>
      </c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17.25" customHeight="1" x14ac:dyDescent="0.25">
      <c r="A15" s="499" t="s">
        <v>47</v>
      </c>
      <c r="B15" s="500"/>
      <c r="C15" s="426">
        <v>87437</v>
      </c>
      <c r="D15" s="204">
        <v>29856</v>
      </c>
      <c r="E15" s="203">
        <f t="shared" si="0"/>
        <v>57581</v>
      </c>
      <c r="F15" s="204">
        <v>84864</v>
      </c>
      <c r="G15" s="118">
        <v>2573</v>
      </c>
      <c r="H15" s="389">
        <v>315000</v>
      </c>
      <c r="I15" s="426">
        <v>169664</v>
      </c>
      <c r="J15" s="386">
        <f t="shared" si="1"/>
        <v>145336</v>
      </c>
      <c r="K15" s="383">
        <v>306491</v>
      </c>
      <c r="L15" s="18">
        <v>8509</v>
      </c>
      <c r="M15" s="30">
        <v>16486</v>
      </c>
      <c r="N15" s="204">
        <v>7300</v>
      </c>
      <c r="O15" s="203">
        <f t="shared" si="2"/>
        <v>9186</v>
      </c>
      <c r="P15" s="204">
        <v>9084</v>
      </c>
      <c r="Q15" s="118">
        <v>7402</v>
      </c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17.25" customHeight="1" x14ac:dyDescent="0.25">
      <c r="A16" s="499" t="s">
        <v>73</v>
      </c>
      <c r="B16" s="500"/>
      <c r="C16" s="426">
        <v>86590</v>
      </c>
      <c r="D16" s="204">
        <v>29599</v>
      </c>
      <c r="E16" s="203">
        <f t="shared" si="0"/>
        <v>56991</v>
      </c>
      <c r="F16" s="204">
        <v>84002</v>
      </c>
      <c r="G16" s="118">
        <v>2588</v>
      </c>
      <c r="H16" s="389">
        <v>316698</v>
      </c>
      <c r="I16" s="426">
        <v>170700</v>
      </c>
      <c r="J16" s="386">
        <f t="shared" si="1"/>
        <v>145998</v>
      </c>
      <c r="K16" s="383">
        <v>308613</v>
      </c>
      <c r="L16" s="18">
        <v>8085</v>
      </c>
      <c r="M16" s="30">
        <v>14803</v>
      </c>
      <c r="N16" s="204">
        <v>6729</v>
      </c>
      <c r="O16" s="203">
        <f t="shared" si="2"/>
        <v>8074</v>
      </c>
      <c r="P16" s="204">
        <v>8652</v>
      </c>
      <c r="Q16" s="118">
        <v>6151</v>
      </c>
      <c r="R16" s="86"/>
      <c r="S16" s="86"/>
      <c r="T16" s="86"/>
      <c r="U16" s="86"/>
      <c r="V16" s="86"/>
      <c r="W16" s="86"/>
      <c r="X16" s="86"/>
      <c r="Y16" s="86"/>
      <c r="Z16" s="86"/>
    </row>
    <row r="17" spans="1:26" s="107" customFormat="1" ht="17.25" customHeight="1" thickBot="1" x14ac:dyDescent="0.3">
      <c r="A17" s="526" t="s">
        <v>167</v>
      </c>
      <c r="B17" s="527"/>
      <c r="C17" s="80">
        <v>88783</v>
      </c>
      <c r="D17" s="80">
        <v>30590</v>
      </c>
      <c r="E17" s="44">
        <v>58193</v>
      </c>
      <c r="F17" s="80">
        <v>86075</v>
      </c>
      <c r="G17" s="167">
        <v>2708</v>
      </c>
      <c r="H17" s="76">
        <v>318816</v>
      </c>
      <c r="I17" s="80">
        <v>172016</v>
      </c>
      <c r="J17" s="44">
        <v>146800</v>
      </c>
      <c r="K17" s="44">
        <v>310957</v>
      </c>
      <c r="L17" s="167">
        <v>7859</v>
      </c>
      <c r="M17" s="80">
        <v>13520</v>
      </c>
      <c r="N17" s="80">
        <v>5909</v>
      </c>
      <c r="O17" s="44">
        <f>M17-N17</f>
        <v>7611</v>
      </c>
      <c r="P17" s="80">
        <v>8359</v>
      </c>
      <c r="Q17" s="167">
        <v>5161</v>
      </c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17.25" customHeight="1" x14ac:dyDescent="0.25">
      <c r="A18" s="489" t="s">
        <v>260</v>
      </c>
      <c r="B18" s="298" t="s">
        <v>75</v>
      </c>
      <c r="C18" s="291">
        <f>C17-C16</f>
        <v>2193</v>
      </c>
      <c r="D18" s="292">
        <f t="shared" ref="D18:Q18" si="3">D17-D16</f>
        <v>991</v>
      </c>
      <c r="E18" s="292">
        <f t="shared" si="3"/>
        <v>1202</v>
      </c>
      <c r="F18" s="292">
        <f t="shared" si="3"/>
        <v>2073</v>
      </c>
      <c r="G18" s="293">
        <f t="shared" si="3"/>
        <v>120</v>
      </c>
      <c r="H18" s="291">
        <f t="shared" si="3"/>
        <v>2118</v>
      </c>
      <c r="I18" s="292">
        <f t="shared" si="3"/>
        <v>1316</v>
      </c>
      <c r="J18" s="292">
        <f t="shared" si="3"/>
        <v>802</v>
      </c>
      <c r="K18" s="292">
        <f t="shared" si="3"/>
        <v>2344</v>
      </c>
      <c r="L18" s="293">
        <f t="shared" si="3"/>
        <v>-226</v>
      </c>
      <c r="M18" s="317">
        <f t="shared" si="3"/>
        <v>-1283</v>
      </c>
      <c r="N18" s="292">
        <f t="shared" si="3"/>
        <v>-820</v>
      </c>
      <c r="O18" s="292">
        <f t="shared" si="3"/>
        <v>-463</v>
      </c>
      <c r="P18" s="292">
        <f t="shared" si="3"/>
        <v>-293</v>
      </c>
      <c r="Q18" s="293">
        <f t="shared" si="3"/>
        <v>-990</v>
      </c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17.25" customHeight="1" x14ac:dyDescent="0.25">
      <c r="A19" s="490"/>
      <c r="B19" s="294" t="s">
        <v>76</v>
      </c>
      <c r="C19" s="295">
        <f>C17/C16-1</f>
        <v>2.532625014435852E-2</v>
      </c>
      <c r="D19" s="296">
        <f t="shared" ref="D19:Q19" si="4">D17/D16-1</f>
        <v>3.3480860839893323E-2</v>
      </c>
      <c r="E19" s="296">
        <f t="shared" si="4"/>
        <v>2.1091049463950462E-2</v>
      </c>
      <c r="F19" s="296">
        <f t="shared" si="4"/>
        <v>2.4677983857527286E-2</v>
      </c>
      <c r="G19" s="297">
        <f t="shared" si="4"/>
        <v>4.6367851622874712E-2</v>
      </c>
      <c r="H19" s="295">
        <f t="shared" si="4"/>
        <v>6.6877593164464955E-3</v>
      </c>
      <c r="I19" s="296">
        <f t="shared" si="4"/>
        <v>7.7094317516110955E-3</v>
      </c>
      <c r="J19" s="296">
        <f t="shared" si="4"/>
        <v>5.4932259346018864E-3</v>
      </c>
      <c r="K19" s="296">
        <f t="shared" si="4"/>
        <v>7.5952730442334637E-3</v>
      </c>
      <c r="L19" s="297">
        <f t="shared" si="4"/>
        <v>-2.7952999381570809E-2</v>
      </c>
      <c r="M19" s="323">
        <f t="shared" si="4"/>
        <v>-8.667162061744238E-2</v>
      </c>
      <c r="N19" s="296">
        <f t="shared" si="4"/>
        <v>-0.12186060335859716</v>
      </c>
      <c r="O19" s="296">
        <f t="shared" si="4"/>
        <v>-5.7344562794154119E-2</v>
      </c>
      <c r="P19" s="296">
        <f t="shared" si="4"/>
        <v>-3.3865002311604275E-2</v>
      </c>
      <c r="Q19" s="297">
        <f t="shared" si="4"/>
        <v>-0.16094943911559101</v>
      </c>
      <c r="R19" s="86"/>
      <c r="S19" s="86"/>
      <c r="T19" s="86"/>
      <c r="U19" s="86"/>
      <c r="V19" s="86"/>
      <c r="W19" s="86"/>
      <c r="X19" s="86"/>
      <c r="Y19" s="86"/>
      <c r="Z19" s="86"/>
    </row>
    <row r="20" spans="1:26" ht="17.25" customHeight="1" x14ac:dyDescent="0.25">
      <c r="A20" s="491" t="s">
        <v>261</v>
      </c>
      <c r="B20" s="301" t="s">
        <v>75</v>
      </c>
      <c r="C20" s="302">
        <f>C17-C12</f>
        <v>-5976</v>
      </c>
      <c r="D20" s="303">
        <f t="shared" ref="D20:Q20" si="5">D17-D12</f>
        <v>-1891</v>
      </c>
      <c r="E20" s="303">
        <f t="shared" si="5"/>
        <v>-4085</v>
      </c>
      <c r="F20" s="303">
        <f t="shared" si="5"/>
        <v>-6684</v>
      </c>
      <c r="G20" s="304">
        <f t="shared" si="5"/>
        <v>708</v>
      </c>
      <c r="H20" s="302">
        <f t="shared" si="5"/>
        <v>2831</v>
      </c>
      <c r="I20" s="303">
        <f t="shared" si="5"/>
        <v>738</v>
      </c>
      <c r="J20" s="303">
        <f t="shared" si="5"/>
        <v>2093</v>
      </c>
      <c r="K20" s="303">
        <f t="shared" si="5"/>
        <v>4551</v>
      </c>
      <c r="L20" s="304">
        <f t="shared" si="5"/>
        <v>-1720</v>
      </c>
      <c r="M20" s="320">
        <f t="shared" si="5"/>
        <v>-9238</v>
      </c>
      <c r="N20" s="303">
        <f t="shared" si="5"/>
        <v>-4391</v>
      </c>
      <c r="O20" s="303">
        <f t="shared" si="5"/>
        <v>-4847</v>
      </c>
      <c r="P20" s="303">
        <f t="shared" si="5"/>
        <v>-3008</v>
      </c>
      <c r="Q20" s="304">
        <f t="shared" si="5"/>
        <v>-6230</v>
      </c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17.25" customHeight="1" x14ac:dyDescent="0.25">
      <c r="A21" s="490"/>
      <c r="B21" s="294" t="s">
        <v>76</v>
      </c>
      <c r="C21" s="295">
        <f>C17/C12-1</f>
        <v>-6.3065249738811113E-2</v>
      </c>
      <c r="D21" s="296">
        <f t="shared" ref="D21:Q21" si="6">D17/D12-1</f>
        <v>-5.8218650903605229E-2</v>
      </c>
      <c r="E21" s="296">
        <f t="shared" si="6"/>
        <v>-6.5592986287292487E-2</v>
      </c>
      <c r="F21" s="296">
        <f t="shared" si="6"/>
        <v>-7.2057697905324569E-2</v>
      </c>
      <c r="G21" s="297">
        <f t="shared" si="6"/>
        <v>0.35400000000000009</v>
      </c>
      <c r="H21" s="295">
        <f t="shared" si="6"/>
        <v>8.9592860420588671E-3</v>
      </c>
      <c r="I21" s="296">
        <f t="shared" si="6"/>
        <v>4.3087845490956678E-3</v>
      </c>
      <c r="J21" s="296">
        <f t="shared" si="6"/>
        <v>1.4463709426634441E-2</v>
      </c>
      <c r="K21" s="296">
        <f t="shared" si="6"/>
        <v>1.4852842307265579E-2</v>
      </c>
      <c r="L21" s="297">
        <f t="shared" si="6"/>
        <v>-0.17955945297003861</v>
      </c>
      <c r="M21" s="323">
        <f t="shared" si="6"/>
        <v>-0.40592319184462611</v>
      </c>
      <c r="N21" s="296">
        <f t="shared" si="6"/>
        <v>-0.42631067961165048</v>
      </c>
      <c r="O21" s="296">
        <f t="shared" si="6"/>
        <v>-0.38906726601380637</v>
      </c>
      <c r="P21" s="296">
        <f t="shared" si="6"/>
        <v>-0.26462567080144273</v>
      </c>
      <c r="Q21" s="297">
        <f t="shared" si="6"/>
        <v>-0.54692300939338079</v>
      </c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17.25" customHeight="1" x14ac:dyDescent="0.25">
      <c r="A22" s="491" t="s">
        <v>262</v>
      </c>
      <c r="B22" s="301" t="s">
        <v>75</v>
      </c>
      <c r="C22" s="302">
        <f>C17-C7</f>
        <v>-24826</v>
      </c>
      <c r="D22" s="303">
        <f t="shared" ref="D22:Q22" si="7">D17-D7</f>
        <v>-7734</v>
      </c>
      <c r="E22" s="303">
        <f t="shared" si="7"/>
        <v>-17092</v>
      </c>
      <c r="F22" s="303">
        <f t="shared" si="7"/>
        <v>-26155</v>
      </c>
      <c r="G22" s="304">
        <f t="shared" si="7"/>
        <v>1329</v>
      </c>
      <c r="H22" s="302">
        <f t="shared" si="7"/>
        <v>-77398</v>
      </c>
      <c r="I22" s="303">
        <f t="shared" si="7"/>
        <v>-44171</v>
      </c>
      <c r="J22" s="303">
        <f t="shared" si="7"/>
        <v>-33227</v>
      </c>
      <c r="K22" s="303">
        <f t="shared" si="7"/>
        <v>-74780</v>
      </c>
      <c r="L22" s="304">
        <f t="shared" si="7"/>
        <v>-2618</v>
      </c>
      <c r="M22" s="320">
        <f t="shared" si="7"/>
        <v>-31000</v>
      </c>
      <c r="N22" s="303">
        <f t="shared" si="7"/>
        <v>-14435</v>
      </c>
      <c r="O22" s="303">
        <f t="shared" si="7"/>
        <v>-16565</v>
      </c>
      <c r="P22" s="303">
        <f t="shared" si="7"/>
        <v>-11340</v>
      </c>
      <c r="Q22" s="304">
        <f t="shared" si="7"/>
        <v>-19660</v>
      </c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7.25" customHeight="1" thickBot="1" x14ac:dyDescent="0.3">
      <c r="A23" s="492"/>
      <c r="B23" s="306" t="s">
        <v>76</v>
      </c>
      <c r="C23" s="307">
        <f>C17/C7-1</f>
        <v>-0.21852141995792584</v>
      </c>
      <c r="D23" s="308">
        <f t="shared" ref="D23:Q23" si="8">D17/D7-1</f>
        <v>-0.20180565702953768</v>
      </c>
      <c r="E23" s="308">
        <f t="shared" si="8"/>
        <v>-0.22703061698877602</v>
      </c>
      <c r="F23" s="308">
        <f t="shared" si="8"/>
        <v>-0.23304820457988062</v>
      </c>
      <c r="G23" s="346">
        <f t="shared" si="8"/>
        <v>0.9637418419144308</v>
      </c>
      <c r="H23" s="307">
        <f t="shared" si="8"/>
        <v>-0.19534393030029229</v>
      </c>
      <c r="I23" s="308">
        <f t="shared" si="8"/>
        <v>-0.20431848353508764</v>
      </c>
      <c r="J23" s="308">
        <f t="shared" si="8"/>
        <v>-0.18456675943052991</v>
      </c>
      <c r="K23" s="308">
        <f t="shared" si="8"/>
        <v>-0.19386265771756406</v>
      </c>
      <c r="L23" s="346">
        <f t="shared" si="8"/>
        <v>-0.24988069103751076</v>
      </c>
      <c r="M23" s="345">
        <f t="shared" si="8"/>
        <v>-0.69631626235399824</v>
      </c>
      <c r="N23" s="308">
        <f t="shared" si="8"/>
        <v>-0.7095458120330318</v>
      </c>
      <c r="O23" s="308">
        <f t="shared" si="8"/>
        <v>-0.6851836532097948</v>
      </c>
      <c r="P23" s="308">
        <f t="shared" si="8"/>
        <v>-0.57566373927610537</v>
      </c>
      <c r="Q23" s="346">
        <f t="shared" si="8"/>
        <v>-0.79207123000684909</v>
      </c>
      <c r="R23" s="86"/>
      <c r="S23" s="86"/>
      <c r="T23" s="86"/>
      <c r="U23" s="86"/>
      <c r="V23" s="86"/>
      <c r="W23" s="86"/>
      <c r="X23" s="86"/>
      <c r="Y23" s="86"/>
      <c r="Z23" s="86"/>
    </row>
    <row r="24" spans="1:26" ht="17.25" customHeight="1" x14ac:dyDescent="0.25">
      <c r="A24" s="432" t="s">
        <v>146</v>
      </c>
      <c r="F24" s="86"/>
      <c r="P24" s="86"/>
    </row>
    <row r="25" spans="1:26" ht="24.75" customHeight="1" x14ac:dyDescent="0.25">
      <c r="A25" s="648" t="s">
        <v>184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</row>
    <row r="26" spans="1:26" ht="17.25" customHeight="1" x14ac:dyDescent="0.25">
      <c r="F26" s="86"/>
      <c r="P26" s="86"/>
    </row>
    <row r="27" spans="1:26" ht="17.25" customHeight="1" x14ac:dyDescent="0.25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26" x14ac:dyDescent="0.25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26" x14ac:dyDescent="0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26" x14ac:dyDescent="0.25"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26" x14ac:dyDescent="0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26" x14ac:dyDescent="0.25"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</row>
    <row r="33" spans="16:16" x14ac:dyDescent="0.25">
      <c r="P33" s="86"/>
    </row>
    <row r="34" spans="16:16" x14ac:dyDescent="0.25">
      <c r="P34" s="86"/>
    </row>
    <row r="35" spans="16:16" x14ac:dyDescent="0.25">
      <c r="P35" s="86"/>
    </row>
    <row r="36" spans="16:16" x14ac:dyDescent="0.25">
      <c r="P36" s="86"/>
    </row>
  </sheetData>
  <mergeCells count="28">
    <mergeCell ref="C4:C6"/>
    <mergeCell ref="A17:B17"/>
    <mergeCell ref="A11:B11"/>
    <mergeCell ref="A12:B12"/>
    <mergeCell ref="A13:B13"/>
    <mergeCell ref="A14:B14"/>
    <mergeCell ref="A15:B15"/>
    <mergeCell ref="A3:B6"/>
    <mergeCell ref="A7:B7"/>
    <mergeCell ref="A8:B8"/>
    <mergeCell ref="A9:B9"/>
    <mergeCell ref="A10:B10"/>
    <mergeCell ref="A25:Q25"/>
    <mergeCell ref="M3:Q3"/>
    <mergeCell ref="H4:H6"/>
    <mergeCell ref="P4:Q5"/>
    <mergeCell ref="D4:E5"/>
    <mergeCell ref="F4:G5"/>
    <mergeCell ref="I4:J5"/>
    <mergeCell ref="K4:L5"/>
    <mergeCell ref="N4:O5"/>
    <mergeCell ref="C3:G3"/>
    <mergeCell ref="H3:L3"/>
    <mergeCell ref="M4:M6"/>
    <mergeCell ref="A16:B16"/>
    <mergeCell ref="A18:A19"/>
    <mergeCell ref="A20:A21"/>
    <mergeCell ref="A22:A2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S56"/>
  <sheetViews>
    <sheetView zoomScaleNormal="100" workbookViewId="0">
      <selection activeCell="A2" sqref="A2"/>
    </sheetView>
  </sheetViews>
  <sheetFormatPr defaultRowHeight="15" x14ac:dyDescent="0.25"/>
  <cols>
    <col min="1" max="1" width="12.85546875" style="107" customWidth="1"/>
    <col min="2" max="2" width="5.7109375" style="107" customWidth="1"/>
    <col min="3" max="17" width="7.28515625" style="107" customWidth="1"/>
    <col min="18" max="16384" width="9.140625" style="107"/>
  </cols>
  <sheetData>
    <row r="1" spans="1:19" ht="27" customHeight="1" x14ac:dyDescent="0.25">
      <c r="A1" s="659" t="s">
        <v>255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281"/>
    </row>
    <row r="2" spans="1:19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9" ht="17.25" customHeight="1" x14ac:dyDescent="0.25">
      <c r="A3" s="493" t="s">
        <v>81</v>
      </c>
      <c r="B3" s="494"/>
      <c r="C3" s="559" t="s">
        <v>106</v>
      </c>
      <c r="D3" s="560"/>
      <c r="E3" s="560"/>
      <c r="F3" s="560"/>
      <c r="G3" s="561"/>
      <c r="H3" s="571" t="s">
        <v>134</v>
      </c>
      <c r="I3" s="572"/>
      <c r="J3" s="572"/>
      <c r="K3" s="572"/>
      <c r="L3" s="573"/>
      <c r="M3" s="531" t="s">
        <v>101</v>
      </c>
      <c r="N3" s="656"/>
      <c r="O3" s="656"/>
      <c r="P3" s="656"/>
      <c r="Q3" s="657"/>
    </row>
    <row r="4" spans="1:19" ht="13.5" customHeight="1" x14ac:dyDescent="0.25">
      <c r="A4" s="495"/>
      <c r="B4" s="496"/>
      <c r="C4" s="501" t="s">
        <v>2</v>
      </c>
      <c r="D4" s="503" t="s">
        <v>91</v>
      </c>
      <c r="E4" s="581"/>
      <c r="F4" s="507" t="s">
        <v>72</v>
      </c>
      <c r="G4" s="508"/>
      <c r="H4" s="501" t="s">
        <v>2</v>
      </c>
      <c r="I4" s="503" t="s">
        <v>91</v>
      </c>
      <c r="J4" s="581"/>
      <c r="K4" s="507" t="s">
        <v>72</v>
      </c>
      <c r="L4" s="508"/>
      <c r="M4" s="501" t="s">
        <v>2</v>
      </c>
      <c r="N4" s="503" t="s">
        <v>91</v>
      </c>
      <c r="O4" s="581"/>
      <c r="P4" s="507" t="s">
        <v>72</v>
      </c>
      <c r="Q4" s="508"/>
    </row>
    <row r="5" spans="1:19" ht="13.5" customHeight="1" x14ac:dyDescent="0.25">
      <c r="A5" s="495"/>
      <c r="B5" s="496"/>
      <c r="C5" s="582"/>
      <c r="D5" s="581"/>
      <c r="E5" s="581"/>
      <c r="F5" s="658"/>
      <c r="G5" s="508"/>
      <c r="H5" s="582"/>
      <c r="I5" s="581"/>
      <c r="J5" s="581"/>
      <c r="K5" s="658"/>
      <c r="L5" s="508"/>
      <c r="M5" s="582"/>
      <c r="N5" s="581"/>
      <c r="O5" s="581"/>
      <c r="P5" s="658"/>
      <c r="Q5" s="508"/>
    </row>
    <row r="6" spans="1:19" ht="17.25" customHeight="1" thickBot="1" x14ac:dyDescent="0.3">
      <c r="A6" s="497"/>
      <c r="B6" s="498"/>
      <c r="C6" s="502"/>
      <c r="D6" s="369" t="s">
        <v>3</v>
      </c>
      <c r="E6" s="369" t="s">
        <v>48</v>
      </c>
      <c r="F6" s="369" t="s">
        <v>66</v>
      </c>
      <c r="G6" s="370" t="s">
        <v>32</v>
      </c>
      <c r="H6" s="502"/>
      <c r="I6" s="369" t="s">
        <v>3</v>
      </c>
      <c r="J6" s="369" t="s">
        <v>48</v>
      </c>
      <c r="K6" s="369" t="s">
        <v>66</v>
      </c>
      <c r="L6" s="370" t="s">
        <v>32</v>
      </c>
      <c r="M6" s="502"/>
      <c r="N6" s="369" t="s">
        <v>3</v>
      </c>
      <c r="O6" s="369" t="s">
        <v>48</v>
      </c>
      <c r="P6" s="369" t="s">
        <v>66</v>
      </c>
      <c r="Q6" s="370" t="s">
        <v>32</v>
      </c>
    </row>
    <row r="7" spans="1:19" ht="17.25" customHeight="1" x14ac:dyDescent="0.25">
      <c r="A7" s="528" t="s">
        <v>5</v>
      </c>
      <c r="B7" s="529"/>
      <c r="C7" s="433">
        <v>40429</v>
      </c>
      <c r="D7" s="203">
        <v>13879</v>
      </c>
      <c r="E7" s="203">
        <v>26550</v>
      </c>
      <c r="F7" s="203">
        <v>39906</v>
      </c>
      <c r="G7" s="125">
        <v>523</v>
      </c>
      <c r="H7" s="82">
        <v>90458</v>
      </c>
      <c r="I7" s="120">
        <v>48705</v>
      </c>
      <c r="J7" s="203">
        <v>41753</v>
      </c>
      <c r="K7" s="120">
        <v>87457</v>
      </c>
      <c r="L7" s="125">
        <v>3001</v>
      </c>
      <c r="M7" s="74">
        <v>22000</v>
      </c>
      <c r="N7" s="203">
        <v>9280</v>
      </c>
      <c r="O7" s="203">
        <v>12720</v>
      </c>
      <c r="P7" s="203">
        <v>11314</v>
      </c>
      <c r="Q7" s="125">
        <v>10686</v>
      </c>
    </row>
    <row r="8" spans="1:19" ht="17.25" customHeight="1" x14ac:dyDescent="0.25">
      <c r="A8" s="499" t="s">
        <v>6</v>
      </c>
      <c r="B8" s="500"/>
      <c r="C8" s="433">
        <v>35985</v>
      </c>
      <c r="D8" s="203">
        <v>12339</v>
      </c>
      <c r="E8" s="203">
        <v>23646</v>
      </c>
      <c r="F8" s="203">
        <v>35434</v>
      </c>
      <c r="G8" s="125">
        <v>551</v>
      </c>
      <c r="H8" s="82">
        <v>80672</v>
      </c>
      <c r="I8" s="120">
        <v>43338</v>
      </c>
      <c r="J8" s="203">
        <v>37334</v>
      </c>
      <c r="K8" s="120">
        <v>77706</v>
      </c>
      <c r="L8" s="125">
        <v>2966</v>
      </c>
      <c r="M8" s="74">
        <v>21120</v>
      </c>
      <c r="N8" s="203">
        <v>8897</v>
      </c>
      <c r="O8" s="203">
        <v>12223</v>
      </c>
      <c r="P8" s="203">
        <v>10601</v>
      </c>
      <c r="Q8" s="125">
        <v>10519</v>
      </c>
      <c r="R8" s="39"/>
      <c r="S8" s="29"/>
    </row>
    <row r="9" spans="1:19" ht="17.25" customHeight="1" x14ac:dyDescent="0.25">
      <c r="A9" s="499" t="s">
        <v>7</v>
      </c>
      <c r="B9" s="500"/>
      <c r="C9" s="433">
        <v>34926</v>
      </c>
      <c r="D9" s="203">
        <v>12271</v>
      </c>
      <c r="E9" s="203">
        <v>22655</v>
      </c>
      <c r="F9" s="203">
        <v>34304</v>
      </c>
      <c r="G9" s="125">
        <v>622</v>
      </c>
      <c r="H9" s="82">
        <v>75812</v>
      </c>
      <c r="I9" s="120">
        <v>40809</v>
      </c>
      <c r="J9" s="203">
        <v>35003</v>
      </c>
      <c r="K9" s="120">
        <v>73040</v>
      </c>
      <c r="L9" s="125">
        <v>2772</v>
      </c>
      <c r="M9" s="74">
        <v>16688</v>
      </c>
      <c r="N9" s="203">
        <v>7306</v>
      </c>
      <c r="O9" s="203">
        <v>9382</v>
      </c>
      <c r="P9" s="203">
        <v>9174</v>
      </c>
      <c r="Q9" s="125">
        <v>7514</v>
      </c>
      <c r="R9" s="39"/>
      <c r="S9" s="29"/>
    </row>
    <row r="10" spans="1:19" ht="17.25" customHeight="1" x14ac:dyDescent="0.25">
      <c r="A10" s="499" t="s">
        <v>8</v>
      </c>
      <c r="B10" s="500"/>
      <c r="C10" s="433">
        <v>34441</v>
      </c>
      <c r="D10" s="203">
        <v>12024</v>
      </c>
      <c r="E10" s="203">
        <v>22417</v>
      </c>
      <c r="F10" s="203">
        <v>33818</v>
      </c>
      <c r="G10" s="125">
        <v>623</v>
      </c>
      <c r="H10" s="82">
        <v>72216</v>
      </c>
      <c r="I10" s="120">
        <v>39117</v>
      </c>
      <c r="J10" s="203">
        <v>33099</v>
      </c>
      <c r="K10" s="120">
        <v>69340</v>
      </c>
      <c r="L10" s="125">
        <v>2876</v>
      </c>
      <c r="M10" s="74">
        <v>13939</v>
      </c>
      <c r="N10" s="203">
        <v>5995</v>
      </c>
      <c r="O10" s="203">
        <v>7944</v>
      </c>
      <c r="P10" s="203">
        <v>7791</v>
      </c>
      <c r="Q10" s="125">
        <v>6148</v>
      </c>
      <c r="R10" s="39"/>
      <c r="S10" s="29"/>
    </row>
    <row r="11" spans="1:19" ht="17.25" customHeight="1" x14ac:dyDescent="0.25">
      <c r="A11" s="499" t="s">
        <v>9</v>
      </c>
      <c r="B11" s="500"/>
      <c r="C11" s="433">
        <v>33129</v>
      </c>
      <c r="D11" s="204">
        <v>11697</v>
      </c>
      <c r="E11" s="203">
        <v>21432</v>
      </c>
      <c r="F11" s="204">
        <v>32433</v>
      </c>
      <c r="G11" s="118">
        <v>696</v>
      </c>
      <c r="H11" s="83">
        <v>72888</v>
      </c>
      <c r="I11" s="116">
        <v>39670</v>
      </c>
      <c r="J11" s="203">
        <v>33218</v>
      </c>
      <c r="K11" s="116">
        <v>69962</v>
      </c>
      <c r="L11" s="118">
        <v>2926</v>
      </c>
      <c r="M11" s="30">
        <v>13043</v>
      </c>
      <c r="N11" s="204">
        <v>5453</v>
      </c>
      <c r="O11" s="203">
        <v>7590</v>
      </c>
      <c r="P11" s="204">
        <v>7036</v>
      </c>
      <c r="Q11" s="118">
        <v>6007</v>
      </c>
      <c r="R11" s="39"/>
      <c r="S11" s="29"/>
    </row>
    <row r="12" spans="1:19" ht="17.25" customHeight="1" x14ac:dyDescent="0.25">
      <c r="A12" s="499" t="s">
        <v>10</v>
      </c>
      <c r="B12" s="500"/>
      <c r="C12" s="433">
        <v>33029</v>
      </c>
      <c r="D12" s="204">
        <v>12127</v>
      </c>
      <c r="E12" s="203">
        <v>20902</v>
      </c>
      <c r="F12" s="204">
        <v>32237</v>
      </c>
      <c r="G12" s="118">
        <v>792</v>
      </c>
      <c r="H12" s="83">
        <v>72692</v>
      </c>
      <c r="I12" s="204">
        <v>39261</v>
      </c>
      <c r="J12" s="203">
        <v>33431</v>
      </c>
      <c r="K12" s="204">
        <v>69746</v>
      </c>
      <c r="L12" s="18">
        <v>2946</v>
      </c>
      <c r="M12" s="30">
        <v>11162</v>
      </c>
      <c r="N12" s="204">
        <v>4788</v>
      </c>
      <c r="O12" s="203">
        <v>6374</v>
      </c>
      <c r="P12" s="204">
        <v>6296</v>
      </c>
      <c r="Q12" s="118">
        <v>4866</v>
      </c>
      <c r="R12" s="39"/>
      <c r="S12" s="29"/>
    </row>
    <row r="13" spans="1:19" ht="17.25" customHeight="1" x14ac:dyDescent="0.25">
      <c r="A13" s="499" t="s">
        <v>11</v>
      </c>
      <c r="B13" s="500"/>
      <c r="C13" s="426">
        <v>32010</v>
      </c>
      <c r="D13" s="204">
        <v>11519</v>
      </c>
      <c r="E13" s="203">
        <v>20491</v>
      </c>
      <c r="F13" s="204">
        <v>31173</v>
      </c>
      <c r="G13" s="118">
        <v>837</v>
      </c>
      <c r="H13" s="83">
        <v>72927</v>
      </c>
      <c r="I13" s="204">
        <v>39289</v>
      </c>
      <c r="J13" s="203">
        <v>33638</v>
      </c>
      <c r="K13" s="204">
        <v>70156</v>
      </c>
      <c r="L13" s="18">
        <v>2771</v>
      </c>
      <c r="M13" s="30">
        <v>10197</v>
      </c>
      <c r="N13" s="204">
        <v>4262</v>
      </c>
      <c r="O13" s="203">
        <v>5935</v>
      </c>
      <c r="P13" s="204">
        <v>5802</v>
      </c>
      <c r="Q13" s="118">
        <v>4395</v>
      </c>
      <c r="R13" s="39"/>
      <c r="S13" s="29"/>
    </row>
    <row r="14" spans="1:19" ht="17.25" customHeight="1" x14ac:dyDescent="0.25">
      <c r="A14" s="499" t="s">
        <v>12</v>
      </c>
      <c r="B14" s="500"/>
      <c r="C14" s="426">
        <v>31112</v>
      </c>
      <c r="D14" s="204">
        <v>10861</v>
      </c>
      <c r="E14" s="203">
        <v>20251</v>
      </c>
      <c r="F14" s="204">
        <v>30177</v>
      </c>
      <c r="G14" s="118">
        <v>935</v>
      </c>
      <c r="H14" s="83">
        <v>73545</v>
      </c>
      <c r="I14" s="204">
        <v>39790</v>
      </c>
      <c r="J14" s="203">
        <v>33755</v>
      </c>
      <c r="K14" s="204">
        <v>70700</v>
      </c>
      <c r="L14" s="18">
        <v>2845</v>
      </c>
      <c r="M14" s="30">
        <v>9862</v>
      </c>
      <c r="N14" s="204">
        <v>4163</v>
      </c>
      <c r="O14" s="203">
        <v>5699</v>
      </c>
      <c r="P14" s="204">
        <v>5444</v>
      </c>
      <c r="Q14" s="118">
        <v>4418</v>
      </c>
      <c r="R14" s="39"/>
      <c r="S14" s="29"/>
    </row>
    <row r="15" spans="1:19" ht="17.25" customHeight="1" x14ac:dyDescent="0.25">
      <c r="A15" s="499" t="s">
        <v>47</v>
      </c>
      <c r="B15" s="500"/>
      <c r="C15" s="426">
        <v>31376</v>
      </c>
      <c r="D15" s="204">
        <v>11086</v>
      </c>
      <c r="E15" s="203">
        <v>20290</v>
      </c>
      <c r="F15" s="204">
        <v>30328</v>
      </c>
      <c r="G15" s="118">
        <v>1048</v>
      </c>
      <c r="H15" s="83">
        <v>73507</v>
      </c>
      <c r="I15" s="30">
        <v>39931</v>
      </c>
      <c r="J15" s="203">
        <v>33576</v>
      </c>
      <c r="K15" s="204">
        <v>70796</v>
      </c>
      <c r="L15" s="18">
        <v>2711</v>
      </c>
      <c r="M15" s="30">
        <v>8060</v>
      </c>
      <c r="N15" s="204">
        <v>3477</v>
      </c>
      <c r="O15" s="203">
        <v>4583</v>
      </c>
      <c r="P15" s="204">
        <v>5110</v>
      </c>
      <c r="Q15" s="118">
        <v>2950</v>
      </c>
      <c r="R15" s="39"/>
      <c r="S15" s="29"/>
    </row>
    <row r="16" spans="1:19" ht="17.25" customHeight="1" x14ac:dyDescent="0.25">
      <c r="A16" s="499" t="s">
        <v>73</v>
      </c>
      <c r="B16" s="500"/>
      <c r="C16" s="426">
        <v>31524</v>
      </c>
      <c r="D16" s="204">
        <v>11078</v>
      </c>
      <c r="E16" s="203">
        <v>20446</v>
      </c>
      <c r="F16" s="204">
        <v>30435</v>
      </c>
      <c r="G16" s="118">
        <v>1089</v>
      </c>
      <c r="H16" s="83">
        <v>73684</v>
      </c>
      <c r="I16" s="30">
        <v>39868</v>
      </c>
      <c r="J16" s="203">
        <v>33816</v>
      </c>
      <c r="K16" s="204">
        <v>71224</v>
      </c>
      <c r="L16" s="18">
        <v>2460</v>
      </c>
      <c r="M16" s="30">
        <v>7295</v>
      </c>
      <c r="N16" s="204">
        <v>3178</v>
      </c>
      <c r="O16" s="203">
        <v>4117</v>
      </c>
      <c r="P16" s="204">
        <v>4857</v>
      </c>
      <c r="Q16" s="118">
        <v>2438</v>
      </c>
      <c r="R16" s="39"/>
      <c r="S16" s="29"/>
    </row>
    <row r="17" spans="1:19" ht="17.25" customHeight="1" thickBot="1" x14ac:dyDescent="0.3">
      <c r="A17" s="526" t="s">
        <v>167</v>
      </c>
      <c r="B17" s="527"/>
      <c r="C17" s="80">
        <v>32999</v>
      </c>
      <c r="D17" s="80">
        <v>11730</v>
      </c>
      <c r="E17" s="44">
        <v>21269</v>
      </c>
      <c r="F17" s="80">
        <v>31902</v>
      </c>
      <c r="G17" s="167">
        <v>1097</v>
      </c>
      <c r="H17" s="76">
        <v>75232</v>
      </c>
      <c r="I17" s="80">
        <v>40806</v>
      </c>
      <c r="J17" s="44">
        <v>34426</v>
      </c>
      <c r="K17" s="80">
        <v>72593</v>
      </c>
      <c r="L17" s="167">
        <v>2639</v>
      </c>
      <c r="M17" s="80">
        <v>7010</v>
      </c>
      <c r="N17" s="80">
        <v>2886</v>
      </c>
      <c r="O17" s="44">
        <v>4124</v>
      </c>
      <c r="P17" s="80">
        <v>4666</v>
      </c>
      <c r="Q17" s="167">
        <v>2344</v>
      </c>
      <c r="R17" s="469"/>
      <c r="S17" s="476"/>
    </row>
    <row r="18" spans="1:19" ht="17.25" customHeight="1" x14ac:dyDescent="0.25">
      <c r="A18" s="489" t="s">
        <v>260</v>
      </c>
      <c r="B18" s="290" t="s">
        <v>75</v>
      </c>
      <c r="C18" s="291">
        <f>C17-C16</f>
        <v>1475</v>
      </c>
      <c r="D18" s="292">
        <f t="shared" ref="D18:Q18" si="0">D17-D16</f>
        <v>652</v>
      </c>
      <c r="E18" s="292">
        <f t="shared" si="0"/>
        <v>823</v>
      </c>
      <c r="F18" s="292">
        <f t="shared" si="0"/>
        <v>1467</v>
      </c>
      <c r="G18" s="293">
        <f t="shared" si="0"/>
        <v>8</v>
      </c>
      <c r="H18" s="291">
        <f t="shared" si="0"/>
        <v>1548</v>
      </c>
      <c r="I18" s="292">
        <f t="shared" si="0"/>
        <v>938</v>
      </c>
      <c r="J18" s="292">
        <f t="shared" si="0"/>
        <v>610</v>
      </c>
      <c r="K18" s="292">
        <f t="shared" si="0"/>
        <v>1369</v>
      </c>
      <c r="L18" s="293">
        <f t="shared" si="0"/>
        <v>179</v>
      </c>
      <c r="M18" s="317">
        <f t="shared" si="0"/>
        <v>-285</v>
      </c>
      <c r="N18" s="292">
        <f t="shared" si="0"/>
        <v>-292</v>
      </c>
      <c r="O18" s="292">
        <f t="shared" si="0"/>
        <v>7</v>
      </c>
      <c r="P18" s="292">
        <f t="shared" si="0"/>
        <v>-191</v>
      </c>
      <c r="Q18" s="293">
        <f t="shared" si="0"/>
        <v>-94</v>
      </c>
      <c r="R18" s="434"/>
      <c r="S18" s="29"/>
    </row>
    <row r="19" spans="1:19" ht="22.5" customHeight="1" x14ac:dyDescent="0.25">
      <c r="A19" s="490"/>
      <c r="B19" s="294" t="s">
        <v>76</v>
      </c>
      <c r="C19" s="295">
        <f>C17/C16-1</f>
        <v>4.6789747493972911E-2</v>
      </c>
      <c r="D19" s="296">
        <f t="shared" ref="D19:Q19" si="1">D17/D16-1</f>
        <v>5.8855389059397023E-2</v>
      </c>
      <c r="E19" s="296">
        <f t="shared" si="1"/>
        <v>4.0252372102122624E-2</v>
      </c>
      <c r="F19" s="296">
        <f t="shared" si="1"/>
        <v>4.820108427796943E-2</v>
      </c>
      <c r="G19" s="297">
        <f t="shared" si="1"/>
        <v>7.3461891643709087E-3</v>
      </c>
      <c r="H19" s="295">
        <f t="shared" si="1"/>
        <v>2.1008631453232729E-2</v>
      </c>
      <c r="I19" s="296">
        <f t="shared" si="1"/>
        <v>2.3527641216012807E-2</v>
      </c>
      <c r="J19" s="296">
        <f t="shared" si="1"/>
        <v>1.8038798202034467E-2</v>
      </c>
      <c r="K19" s="296">
        <f t="shared" si="1"/>
        <v>1.9221049084578334E-2</v>
      </c>
      <c r="L19" s="297">
        <f t="shared" si="1"/>
        <v>7.2764227642276413E-2</v>
      </c>
      <c r="M19" s="323">
        <f t="shared" si="1"/>
        <v>-3.9067854694996518E-2</v>
      </c>
      <c r="N19" s="296">
        <f t="shared" si="1"/>
        <v>-9.1881686595343015E-2</v>
      </c>
      <c r="O19" s="296">
        <f t="shared" si="1"/>
        <v>1.7002671848433959E-3</v>
      </c>
      <c r="P19" s="296">
        <f t="shared" si="1"/>
        <v>-3.9324686020177024E-2</v>
      </c>
      <c r="Q19" s="297">
        <f t="shared" si="1"/>
        <v>-3.8556193601312572E-2</v>
      </c>
      <c r="R19" s="434"/>
      <c r="S19" s="29"/>
    </row>
    <row r="20" spans="1:19" ht="17.25" customHeight="1" x14ac:dyDescent="0.25">
      <c r="A20" s="491" t="s">
        <v>261</v>
      </c>
      <c r="B20" s="301" t="s">
        <v>75</v>
      </c>
      <c r="C20" s="302">
        <f>C17-C12</f>
        <v>-30</v>
      </c>
      <c r="D20" s="303">
        <f t="shared" ref="D20:Q20" si="2">D17-D12</f>
        <v>-397</v>
      </c>
      <c r="E20" s="303">
        <f t="shared" si="2"/>
        <v>367</v>
      </c>
      <c r="F20" s="303">
        <f t="shared" si="2"/>
        <v>-335</v>
      </c>
      <c r="G20" s="304">
        <f t="shared" si="2"/>
        <v>305</v>
      </c>
      <c r="H20" s="302">
        <f t="shared" si="2"/>
        <v>2540</v>
      </c>
      <c r="I20" s="303">
        <f t="shared" si="2"/>
        <v>1545</v>
      </c>
      <c r="J20" s="303">
        <f t="shared" si="2"/>
        <v>995</v>
      </c>
      <c r="K20" s="303">
        <f t="shared" si="2"/>
        <v>2847</v>
      </c>
      <c r="L20" s="304">
        <f t="shared" si="2"/>
        <v>-307</v>
      </c>
      <c r="M20" s="320">
        <f t="shared" si="2"/>
        <v>-4152</v>
      </c>
      <c r="N20" s="303">
        <f t="shared" si="2"/>
        <v>-1902</v>
      </c>
      <c r="O20" s="303">
        <f t="shared" si="2"/>
        <v>-2250</v>
      </c>
      <c r="P20" s="303">
        <f t="shared" si="2"/>
        <v>-1630</v>
      </c>
      <c r="Q20" s="304">
        <f t="shared" si="2"/>
        <v>-2522</v>
      </c>
      <c r="R20" s="434"/>
      <c r="S20" s="29"/>
    </row>
    <row r="21" spans="1:19" ht="17.25" customHeight="1" x14ac:dyDescent="0.25">
      <c r="A21" s="490"/>
      <c r="B21" s="294" t="s">
        <v>76</v>
      </c>
      <c r="C21" s="295">
        <f>C17/C12-1</f>
        <v>-9.0829271246484211E-4</v>
      </c>
      <c r="D21" s="296">
        <f t="shared" ref="D21:Q21" si="3">D17/D12-1</f>
        <v>-3.2736868145460507E-2</v>
      </c>
      <c r="E21" s="296">
        <f t="shared" si="3"/>
        <v>1.7558128408764695E-2</v>
      </c>
      <c r="F21" s="296">
        <f t="shared" si="3"/>
        <v>-1.0391785836150969E-2</v>
      </c>
      <c r="G21" s="297">
        <f t="shared" si="3"/>
        <v>0.38510101010101017</v>
      </c>
      <c r="H21" s="295">
        <f t="shared" si="3"/>
        <v>3.4941946844219363E-2</v>
      </c>
      <c r="I21" s="296">
        <f t="shared" si="3"/>
        <v>3.9352028730801569E-2</v>
      </c>
      <c r="J21" s="296">
        <f t="shared" si="3"/>
        <v>2.9762795010618959E-2</v>
      </c>
      <c r="K21" s="296">
        <f t="shared" si="3"/>
        <v>4.081954520689357E-2</v>
      </c>
      <c r="L21" s="297">
        <f t="shared" si="3"/>
        <v>-0.10420909708078752</v>
      </c>
      <c r="M21" s="323">
        <f t="shared" si="3"/>
        <v>-0.37197634832467297</v>
      </c>
      <c r="N21" s="296">
        <f t="shared" si="3"/>
        <v>-0.39724310776942351</v>
      </c>
      <c r="O21" s="296">
        <f t="shared" si="3"/>
        <v>-0.35299654847819262</v>
      </c>
      <c r="P21" s="296">
        <f t="shared" si="3"/>
        <v>-0.25889453621346892</v>
      </c>
      <c r="Q21" s="297">
        <f t="shared" si="3"/>
        <v>-0.51829017673653932</v>
      </c>
      <c r="R21" s="434"/>
      <c r="S21" s="29"/>
    </row>
    <row r="22" spans="1:19" ht="17.25" customHeight="1" x14ac:dyDescent="0.25">
      <c r="A22" s="491" t="s">
        <v>262</v>
      </c>
      <c r="B22" s="301" t="s">
        <v>75</v>
      </c>
      <c r="C22" s="302">
        <f>C17-C7</f>
        <v>-7430</v>
      </c>
      <c r="D22" s="303">
        <f t="shared" ref="D22:Q22" si="4">D17-D7</f>
        <v>-2149</v>
      </c>
      <c r="E22" s="303">
        <f t="shared" si="4"/>
        <v>-5281</v>
      </c>
      <c r="F22" s="303">
        <f t="shared" si="4"/>
        <v>-8004</v>
      </c>
      <c r="G22" s="304">
        <f t="shared" si="4"/>
        <v>574</v>
      </c>
      <c r="H22" s="302">
        <f t="shared" si="4"/>
        <v>-15226</v>
      </c>
      <c r="I22" s="303">
        <f t="shared" si="4"/>
        <v>-7899</v>
      </c>
      <c r="J22" s="303">
        <f t="shared" si="4"/>
        <v>-7327</v>
      </c>
      <c r="K22" s="303">
        <f t="shared" si="4"/>
        <v>-14864</v>
      </c>
      <c r="L22" s="304">
        <f t="shared" si="4"/>
        <v>-362</v>
      </c>
      <c r="M22" s="320">
        <f t="shared" si="4"/>
        <v>-14990</v>
      </c>
      <c r="N22" s="303">
        <f t="shared" si="4"/>
        <v>-6394</v>
      </c>
      <c r="O22" s="303">
        <f t="shared" si="4"/>
        <v>-8596</v>
      </c>
      <c r="P22" s="303">
        <f t="shared" si="4"/>
        <v>-6648</v>
      </c>
      <c r="Q22" s="304">
        <f t="shared" si="4"/>
        <v>-8342</v>
      </c>
      <c r="R22" s="29"/>
    </row>
    <row r="23" spans="1:19" ht="17.25" customHeight="1" thickBot="1" x14ac:dyDescent="0.3">
      <c r="A23" s="492"/>
      <c r="B23" s="306" t="s">
        <v>76</v>
      </c>
      <c r="C23" s="307">
        <f>C17/C7-1</f>
        <v>-0.18377897054094838</v>
      </c>
      <c r="D23" s="308">
        <f t="shared" ref="D23:Q23" si="5">D17/D7-1</f>
        <v>-0.15483824483031916</v>
      </c>
      <c r="E23" s="308">
        <f t="shared" si="5"/>
        <v>-0.19890772128060263</v>
      </c>
      <c r="F23" s="308">
        <f t="shared" si="5"/>
        <v>-0.20057134265523979</v>
      </c>
      <c r="G23" s="346">
        <f t="shared" si="5"/>
        <v>1.0975143403441683</v>
      </c>
      <c r="H23" s="307">
        <f t="shared" si="5"/>
        <v>-0.16832120984324217</v>
      </c>
      <c r="I23" s="308">
        <f t="shared" si="5"/>
        <v>-0.16218047428395443</v>
      </c>
      <c r="J23" s="308">
        <f t="shared" si="5"/>
        <v>-0.17548439633080259</v>
      </c>
      <c r="K23" s="308">
        <f t="shared" si="5"/>
        <v>-0.16995780783699421</v>
      </c>
      <c r="L23" s="346">
        <f t="shared" si="5"/>
        <v>-0.12062645784738424</v>
      </c>
      <c r="M23" s="345">
        <f t="shared" si="5"/>
        <v>-0.68136363636363639</v>
      </c>
      <c r="N23" s="308">
        <f t="shared" si="5"/>
        <v>-0.68900862068965518</v>
      </c>
      <c r="O23" s="308">
        <f t="shared" si="5"/>
        <v>-0.6757861635220126</v>
      </c>
      <c r="P23" s="308">
        <f t="shared" si="5"/>
        <v>-0.58759059572211414</v>
      </c>
      <c r="Q23" s="346">
        <f t="shared" si="5"/>
        <v>-0.78064757626801429</v>
      </c>
      <c r="R23" s="434"/>
    </row>
    <row r="24" spans="1:19" ht="17.25" customHeight="1" x14ac:dyDescent="0.25">
      <c r="A24" s="432" t="s">
        <v>146</v>
      </c>
      <c r="F24" s="86"/>
      <c r="P24" s="86"/>
      <c r="R24" s="434"/>
    </row>
    <row r="25" spans="1:19" ht="24.75" customHeight="1" x14ac:dyDescent="0.25">
      <c r="A25" s="648" t="s">
        <v>184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</row>
    <row r="26" spans="1:19" ht="17.25" customHeight="1" x14ac:dyDescent="0.25">
      <c r="F26" s="86"/>
      <c r="P26" s="86"/>
      <c r="S26" s="442"/>
    </row>
    <row r="27" spans="1:19" customFormat="1" ht="15.75" customHeight="1" x14ac:dyDescent="0.25"/>
    <row r="28" spans="1:19" customFormat="1" ht="15.75" customHeight="1" x14ac:dyDescent="0.25"/>
    <row r="29" spans="1:19" customFormat="1" x14ac:dyDescent="0.25"/>
    <row r="30" spans="1:19" customFormat="1" x14ac:dyDescent="0.25"/>
    <row r="31" spans="1:19" customFormat="1" x14ac:dyDescent="0.25"/>
    <row r="32" spans="1:19" customFormat="1" ht="15.75" customHeight="1" x14ac:dyDescent="0.25"/>
    <row r="33" customFormat="1" x14ac:dyDescent="0.25"/>
    <row r="34" customFormat="1" ht="15.75" customHeight="1" x14ac:dyDescent="0.25"/>
    <row r="35" customFormat="1" ht="15.75" customHeigh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</sheetData>
  <mergeCells count="29">
    <mergeCell ref="A9:B9"/>
    <mergeCell ref="A10:B10"/>
    <mergeCell ref="A7:B7"/>
    <mergeCell ref="M4:M6"/>
    <mergeCell ref="A3:B6"/>
    <mergeCell ref="C3:G3"/>
    <mergeCell ref="H3:L3"/>
    <mergeCell ref="H4:H6"/>
    <mergeCell ref="D4:E5"/>
    <mergeCell ref="F4:G5"/>
    <mergeCell ref="M3:Q3"/>
    <mergeCell ref="C4:C6"/>
    <mergeCell ref="I4:J5"/>
    <mergeCell ref="A1:Q1"/>
    <mergeCell ref="A25:Q25"/>
    <mergeCell ref="A22:A23"/>
    <mergeCell ref="K4:L5"/>
    <mergeCell ref="N4:O5"/>
    <mergeCell ref="P4:Q5"/>
    <mergeCell ref="A18:A19"/>
    <mergeCell ref="A20:A21"/>
    <mergeCell ref="A16:B16"/>
    <mergeCell ref="A17:B17"/>
    <mergeCell ref="A11:B11"/>
    <mergeCell ref="A12:B12"/>
    <mergeCell ref="A13:B13"/>
    <mergeCell ref="A14:B14"/>
    <mergeCell ref="A15:B15"/>
    <mergeCell ref="A8:B8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Q32"/>
  <sheetViews>
    <sheetView zoomScaleNormal="100" workbookViewId="0"/>
  </sheetViews>
  <sheetFormatPr defaultColWidth="8.85546875" defaultRowHeight="15" x14ac:dyDescent="0.25"/>
  <cols>
    <col min="1" max="1" width="13.140625" style="14" customWidth="1"/>
    <col min="2" max="2" width="5.7109375" style="14" customWidth="1"/>
    <col min="3" max="14" width="9" style="14" customWidth="1"/>
    <col min="16" max="16384" width="8.85546875" style="14"/>
  </cols>
  <sheetData>
    <row r="1" spans="1:17" s="22" customFormat="1" ht="17.25" customHeight="1" x14ac:dyDescent="0.25">
      <c r="A1" s="130" t="s">
        <v>229</v>
      </c>
      <c r="B1" s="46"/>
      <c r="C1" s="46"/>
      <c r="D1" s="46"/>
      <c r="E1" s="46"/>
      <c r="F1" s="46"/>
      <c r="G1" s="46"/>
      <c r="H1" s="46"/>
      <c r="I1" s="45"/>
      <c r="J1" s="45"/>
      <c r="K1" s="45"/>
      <c r="L1" s="45"/>
      <c r="M1" s="281"/>
      <c r="N1" s="45"/>
    </row>
    <row r="2" spans="1:17" s="1" customFormat="1" ht="17.25" customHeight="1" thickBot="1" x14ac:dyDescent="0.3">
      <c r="A2" s="188" t="s">
        <v>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7" s="23" customFormat="1" ht="27.75" customHeight="1" x14ac:dyDescent="0.25">
      <c r="A3" s="493" t="s">
        <v>81</v>
      </c>
      <c r="B3" s="494"/>
      <c r="C3" s="584" t="s">
        <v>78</v>
      </c>
      <c r="D3" s="547"/>
      <c r="E3" s="584" t="s">
        <v>79</v>
      </c>
      <c r="F3" s="547"/>
      <c r="G3" s="512" t="s">
        <v>88</v>
      </c>
      <c r="H3" s="513"/>
      <c r="I3" s="512" t="s">
        <v>93</v>
      </c>
      <c r="J3" s="513"/>
      <c r="K3" s="584" t="s">
        <v>150</v>
      </c>
      <c r="L3" s="547"/>
      <c r="M3" s="512" t="s">
        <v>80</v>
      </c>
      <c r="N3" s="513"/>
    </row>
    <row r="4" spans="1:17" s="23" customFormat="1" ht="15" customHeight="1" x14ac:dyDescent="0.2">
      <c r="A4" s="495"/>
      <c r="B4" s="496"/>
      <c r="C4" s="501" t="s">
        <v>2</v>
      </c>
      <c r="D4" s="633" t="s">
        <v>160</v>
      </c>
      <c r="E4" s="501" t="s">
        <v>2</v>
      </c>
      <c r="F4" s="633" t="s">
        <v>160</v>
      </c>
      <c r="G4" s="501" t="s">
        <v>2</v>
      </c>
      <c r="H4" s="630" t="s">
        <v>94</v>
      </c>
      <c r="I4" s="501" t="s">
        <v>2</v>
      </c>
      <c r="J4" s="630" t="s">
        <v>95</v>
      </c>
      <c r="K4" s="501" t="s">
        <v>2</v>
      </c>
      <c r="L4" s="630" t="s">
        <v>96</v>
      </c>
      <c r="M4" s="501" t="s">
        <v>2</v>
      </c>
      <c r="N4" s="630" t="s">
        <v>136</v>
      </c>
      <c r="P4" s="280"/>
    </row>
    <row r="5" spans="1:17" s="23" customFormat="1" ht="15" customHeight="1" x14ac:dyDescent="0.25">
      <c r="A5" s="495"/>
      <c r="B5" s="496"/>
      <c r="C5" s="582"/>
      <c r="D5" s="634"/>
      <c r="E5" s="582"/>
      <c r="F5" s="634"/>
      <c r="G5" s="582"/>
      <c r="H5" s="631"/>
      <c r="I5" s="582"/>
      <c r="J5" s="631"/>
      <c r="K5" s="582"/>
      <c r="L5" s="631"/>
      <c r="M5" s="582"/>
      <c r="N5" s="631"/>
    </row>
    <row r="6" spans="1:17" s="23" customFormat="1" ht="15" customHeight="1" thickBot="1" x14ac:dyDescent="0.3">
      <c r="A6" s="497"/>
      <c r="B6" s="498"/>
      <c r="C6" s="502"/>
      <c r="D6" s="635"/>
      <c r="E6" s="502"/>
      <c r="F6" s="635"/>
      <c r="G6" s="502"/>
      <c r="H6" s="632"/>
      <c r="I6" s="502"/>
      <c r="J6" s="632"/>
      <c r="K6" s="502"/>
      <c r="L6" s="632"/>
      <c r="M6" s="502"/>
      <c r="N6" s="632"/>
    </row>
    <row r="7" spans="1:17" s="23" customFormat="1" ht="17.25" customHeight="1" x14ac:dyDescent="0.25">
      <c r="A7" s="499" t="s">
        <v>5</v>
      </c>
      <c r="B7" s="500"/>
      <c r="C7" s="84">
        <v>1433</v>
      </c>
      <c r="D7" s="173">
        <v>1427</v>
      </c>
      <c r="E7" s="84">
        <v>23260</v>
      </c>
      <c r="F7" s="173">
        <v>21540</v>
      </c>
      <c r="G7" s="32">
        <v>556260</v>
      </c>
      <c r="H7" s="139">
        <v>519468</v>
      </c>
      <c r="I7" s="32">
        <v>153897</v>
      </c>
      <c r="J7" s="118">
        <v>139620</v>
      </c>
      <c r="K7" s="32">
        <v>116446</v>
      </c>
      <c r="L7" s="118">
        <v>115506</v>
      </c>
      <c r="M7" s="221">
        <v>46488.800000000003</v>
      </c>
      <c r="N7" s="139">
        <v>6324.4</v>
      </c>
    </row>
    <row r="8" spans="1:17" s="23" customFormat="1" ht="17.25" customHeight="1" x14ac:dyDescent="0.25">
      <c r="A8" s="499" t="s">
        <v>6</v>
      </c>
      <c r="B8" s="500"/>
      <c r="C8" s="84">
        <v>1423</v>
      </c>
      <c r="D8" s="173">
        <v>1416</v>
      </c>
      <c r="E8" s="84">
        <v>22904</v>
      </c>
      <c r="F8" s="173">
        <v>21176</v>
      </c>
      <c r="G8" s="32">
        <v>532918</v>
      </c>
      <c r="H8" s="139">
        <v>496966</v>
      </c>
      <c r="I8" s="32">
        <v>138874</v>
      </c>
      <c r="J8" s="118">
        <v>124751</v>
      </c>
      <c r="K8" s="32">
        <v>109514</v>
      </c>
      <c r="L8" s="118">
        <v>109080</v>
      </c>
      <c r="M8" s="221">
        <v>45384.9</v>
      </c>
      <c r="N8" s="139">
        <v>5758.6</v>
      </c>
    </row>
    <row r="9" spans="1:17" s="23" customFormat="1" ht="17.25" customHeight="1" x14ac:dyDescent="0.25">
      <c r="A9" s="499" t="s">
        <v>7</v>
      </c>
      <c r="B9" s="500"/>
      <c r="C9" s="84">
        <v>1393</v>
      </c>
      <c r="D9" s="173">
        <v>1384</v>
      </c>
      <c r="E9" s="84">
        <v>21986</v>
      </c>
      <c r="F9" s="173">
        <v>20400</v>
      </c>
      <c r="G9" s="32">
        <v>501220</v>
      </c>
      <c r="H9" s="139">
        <v>470347</v>
      </c>
      <c r="I9" s="32">
        <v>128453</v>
      </c>
      <c r="J9" s="118">
        <v>117525</v>
      </c>
      <c r="K9" s="32">
        <v>106816</v>
      </c>
      <c r="L9" s="118">
        <v>103070</v>
      </c>
      <c r="M9" s="221">
        <v>43875.8</v>
      </c>
      <c r="N9" s="139">
        <v>6580.3</v>
      </c>
    </row>
    <row r="10" spans="1:17" s="23" customFormat="1" ht="17.25" customHeight="1" x14ac:dyDescent="0.25">
      <c r="A10" s="499" t="s">
        <v>8</v>
      </c>
      <c r="B10" s="500"/>
      <c r="C10" s="84">
        <v>1347</v>
      </c>
      <c r="D10" s="173">
        <v>1337</v>
      </c>
      <c r="E10" s="84">
        <v>20918</v>
      </c>
      <c r="F10" s="173">
        <v>19440</v>
      </c>
      <c r="G10" s="32">
        <v>470754</v>
      </c>
      <c r="H10" s="139">
        <v>443719</v>
      </c>
      <c r="I10" s="32">
        <v>121583</v>
      </c>
      <c r="J10" s="118">
        <v>111927</v>
      </c>
      <c r="K10" s="32">
        <v>101055</v>
      </c>
      <c r="L10" s="118">
        <v>100724</v>
      </c>
      <c r="M10" s="221">
        <v>41788.800000000003</v>
      </c>
      <c r="N10" s="139">
        <v>5093.7</v>
      </c>
    </row>
    <row r="11" spans="1:17" s="23" customFormat="1" ht="17.25" customHeight="1" x14ac:dyDescent="0.25">
      <c r="A11" s="499" t="s">
        <v>9</v>
      </c>
      <c r="B11" s="500"/>
      <c r="C11" s="84">
        <v>1331</v>
      </c>
      <c r="D11" s="173">
        <v>1323</v>
      </c>
      <c r="E11" s="84">
        <v>20192</v>
      </c>
      <c r="F11" s="173">
        <v>18823</v>
      </c>
      <c r="G11" s="32">
        <v>448792</v>
      </c>
      <c r="H11" s="139">
        <v>423863</v>
      </c>
      <c r="I11" s="32">
        <v>120053</v>
      </c>
      <c r="J11" s="118">
        <v>110402</v>
      </c>
      <c r="K11" s="32">
        <v>90076</v>
      </c>
      <c r="L11" s="118">
        <v>95588</v>
      </c>
      <c r="M11" s="221">
        <v>40214.1</v>
      </c>
      <c r="N11" s="139">
        <v>4131.2</v>
      </c>
    </row>
    <row r="12" spans="1:17" s="23" customFormat="1" ht="17.25" customHeight="1" x14ac:dyDescent="0.25">
      <c r="A12" s="499" t="s">
        <v>10</v>
      </c>
      <c r="B12" s="500"/>
      <c r="C12" s="84">
        <v>1310</v>
      </c>
      <c r="D12" s="173">
        <v>1299</v>
      </c>
      <c r="E12" s="84">
        <v>19771</v>
      </c>
      <c r="F12" s="173">
        <v>18455</v>
      </c>
      <c r="G12" s="32">
        <v>435542</v>
      </c>
      <c r="H12" s="139">
        <v>412532</v>
      </c>
      <c r="I12" s="32">
        <v>117725</v>
      </c>
      <c r="J12" s="118">
        <v>109105</v>
      </c>
      <c r="K12" s="33">
        <v>83822</v>
      </c>
      <c r="L12" s="118">
        <v>85454</v>
      </c>
      <c r="M12" s="221">
        <v>39070.1</v>
      </c>
      <c r="N12" s="139">
        <v>3123.8</v>
      </c>
    </row>
    <row r="13" spans="1:17" s="23" customFormat="1" ht="17.25" customHeight="1" x14ac:dyDescent="0.25">
      <c r="A13" s="499" t="s">
        <v>11</v>
      </c>
      <c r="B13" s="500"/>
      <c r="C13" s="84">
        <v>1304</v>
      </c>
      <c r="D13" s="173">
        <v>1294</v>
      </c>
      <c r="E13" s="84">
        <v>19546</v>
      </c>
      <c r="F13" s="173">
        <v>18269</v>
      </c>
      <c r="G13" s="32">
        <v>427107</v>
      </c>
      <c r="H13" s="139">
        <v>405631</v>
      </c>
      <c r="I13" s="32">
        <v>116077</v>
      </c>
      <c r="J13" s="118">
        <v>108053</v>
      </c>
      <c r="K13" s="33">
        <v>78385</v>
      </c>
      <c r="L13" s="118">
        <v>79619</v>
      </c>
      <c r="M13" s="221">
        <v>38385.9</v>
      </c>
      <c r="N13" s="139">
        <v>1686.7</v>
      </c>
    </row>
    <row r="14" spans="1:17" s="23" customFormat="1" ht="17.25" customHeight="1" x14ac:dyDescent="0.25">
      <c r="A14" s="499" t="s">
        <v>12</v>
      </c>
      <c r="B14" s="500"/>
      <c r="C14" s="84">
        <v>1307</v>
      </c>
      <c r="D14" s="173">
        <v>1297</v>
      </c>
      <c r="E14" s="84">
        <v>19380</v>
      </c>
      <c r="F14" s="173">
        <v>18127</v>
      </c>
      <c r="G14" s="33">
        <v>424849</v>
      </c>
      <c r="H14" s="139">
        <v>404087</v>
      </c>
      <c r="I14" s="33">
        <v>115617</v>
      </c>
      <c r="J14" s="118">
        <v>107399</v>
      </c>
      <c r="K14" s="33">
        <v>78602</v>
      </c>
      <c r="L14" s="118">
        <v>74303</v>
      </c>
      <c r="M14" s="221">
        <v>38069.599999999999</v>
      </c>
      <c r="N14" s="222">
        <v>1437</v>
      </c>
      <c r="Q14" s="431"/>
    </row>
    <row r="15" spans="1:17" s="23" customFormat="1" ht="17.25" customHeight="1" x14ac:dyDescent="0.25">
      <c r="A15" s="499" t="s">
        <v>47</v>
      </c>
      <c r="B15" s="500"/>
      <c r="C15" s="84">
        <v>1308</v>
      </c>
      <c r="D15" s="173">
        <v>1297</v>
      </c>
      <c r="E15" s="84">
        <v>19266</v>
      </c>
      <c r="F15" s="173">
        <v>18088</v>
      </c>
      <c r="G15" s="33">
        <v>421535</v>
      </c>
      <c r="H15" s="139">
        <v>403018</v>
      </c>
      <c r="I15" s="33">
        <v>114041</v>
      </c>
      <c r="J15" s="118">
        <v>107316</v>
      </c>
      <c r="K15" s="33">
        <v>78056</v>
      </c>
      <c r="L15" s="118">
        <v>74363</v>
      </c>
      <c r="M15" s="221">
        <v>38114.9</v>
      </c>
      <c r="N15" s="222">
        <v>1369.8</v>
      </c>
      <c r="Q15" s="431"/>
    </row>
    <row r="16" spans="1:17" s="23" customFormat="1" ht="17.25" customHeight="1" x14ac:dyDescent="0.25">
      <c r="A16" s="499" t="s">
        <v>73</v>
      </c>
      <c r="B16" s="500"/>
      <c r="C16" s="84">
        <v>1290</v>
      </c>
      <c r="D16" s="173">
        <v>1279</v>
      </c>
      <c r="E16" s="84">
        <v>19225</v>
      </c>
      <c r="F16" s="173">
        <v>18164</v>
      </c>
      <c r="G16" s="33">
        <v>420814</v>
      </c>
      <c r="H16" s="139">
        <v>403957</v>
      </c>
      <c r="I16" s="33">
        <v>113513</v>
      </c>
      <c r="J16" s="118">
        <v>107509</v>
      </c>
      <c r="K16" s="33">
        <v>79477</v>
      </c>
      <c r="L16" s="118">
        <v>75432</v>
      </c>
      <c r="M16" s="32">
        <v>38223.4</v>
      </c>
      <c r="N16" s="223">
        <v>1467.4</v>
      </c>
      <c r="Q16" s="431"/>
    </row>
    <row r="17" spans="1:17" s="6" customFormat="1" ht="17.25" customHeight="1" thickBot="1" x14ac:dyDescent="0.25">
      <c r="A17" s="499" t="s">
        <v>167</v>
      </c>
      <c r="B17" s="500"/>
      <c r="C17" s="165">
        <v>1284</v>
      </c>
      <c r="D17" s="175">
        <v>1273</v>
      </c>
      <c r="E17" s="165">
        <v>19303</v>
      </c>
      <c r="F17" s="175">
        <v>18280</v>
      </c>
      <c r="G17" s="166">
        <v>423838</v>
      </c>
      <c r="H17" s="11">
        <v>408088</v>
      </c>
      <c r="I17" s="166">
        <v>116183</v>
      </c>
      <c r="J17" s="56">
        <v>110095</v>
      </c>
      <c r="K17" s="443" t="s">
        <v>40</v>
      </c>
      <c r="L17" s="168" t="s">
        <v>40</v>
      </c>
      <c r="M17" s="224">
        <v>39133.300000000003</v>
      </c>
      <c r="N17" s="225">
        <v>1834.5</v>
      </c>
      <c r="Q17" s="62"/>
    </row>
    <row r="18" spans="1:17" s="6" customFormat="1" ht="17.25" customHeight="1" x14ac:dyDescent="0.2">
      <c r="A18" s="489" t="s">
        <v>260</v>
      </c>
      <c r="B18" s="290" t="s">
        <v>75</v>
      </c>
      <c r="C18" s="291">
        <f>C17-C16</f>
        <v>-6</v>
      </c>
      <c r="D18" s="317">
        <f t="shared" ref="D18:N18" si="0">D17-D16</f>
        <v>-6</v>
      </c>
      <c r="E18" s="291">
        <f t="shared" si="0"/>
        <v>78</v>
      </c>
      <c r="F18" s="317">
        <f>F17-F16</f>
        <v>116</v>
      </c>
      <c r="G18" s="291">
        <f t="shared" si="0"/>
        <v>3024</v>
      </c>
      <c r="H18" s="317">
        <f t="shared" si="0"/>
        <v>4131</v>
      </c>
      <c r="I18" s="291">
        <f t="shared" si="0"/>
        <v>2670</v>
      </c>
      <c r="J18" s="317">
        <f t="shared" si="0"/>
        <v>2586</v>
      </c>
      <c r="K18" s="353" t="s">
        <v>40</v>
      </c>
      <c r="L18" s="354" t="s">
        <v>40</v>
      </c>
      <c r="M18" s="291">
        <f t="shared" si="0"/>
        <v>909.90000000000146</v>
      </c>
      <c r="N18" s="355">
        <f t="shared" si="0"/>
        <v>367.09999999999991</v>
      </c>
      <c r="Q18" s="62"/>
    </row>
    <row r="19" spans="1:17" s="6" customFormat="1" ht="17.25" customHeight="1" x14ac:dyDescent="0.2">
      <c r="A19" s="490"/>
      <c r="B19" s="294" t="s">
        <v>76</v>
      </c>
      <c r="C19" s="295">
        <f>C17/C16-1</f>
        <v>-4.6511627906976605E-3</v>
      </c>
      <c r="D19" s="323">
        <f t="shared" ref="D19:N19" si="1">D17/D16-1</f>
        <v>-4.691164972634887E-3</v>
      </c>
      <c r="E19" s="295">
        <f t="shared" si="1"/>
        <v>4.0572171651496181E-3</v>
      </c>
      <c r="F19" s="323">
        <f t="shared" si="1"/>
        <v>6.3862585333627209E-3</v>
      </c>
      <c r="G19" s="295">
        <f t="shared" si="1"/>
        <v>7.1860727067065699E-3</v>
      </c>
      <c r="H19" s="323">
        <f t="shared" si="1"/>
        <v>1.0226335971402989E-2</v>
      </c>
      <c r="I19" s="295">
        <f t="shared" si="1"/>
        <v>2.3521534978372616E-2</v>
      </c>
      <c r="J19" s="323">
        <f>J17/J16-1</f>
        <v>2.4053800146964344E-2</v>
      </c>
      <c r="K19" s="356" t="s">
        <v>40</v>
      </c>
      <c r="L19" s="357" t="s">
        <v>40</v>
      </c>
      <c r="M19" s="295">
        <f t="shared" si="1"/>
        <v>2.3804789736130205E-2</v>
      </c>
      <c r="N19" s="358">
        <f t="shared" si="1"/>
        <v>0.25017036936077419</v>
      </c>
    </row>
    <row r="20" spans="1:17" s="132" customFormat="1" ht="17.25" customHeight="1" x14ac:dyDescent="0.2">
      <c r="A20" s="491" t="s">
        <v>261</v>
      </c>
      <c r="B20" s="301" t="s">
        <v>75</v>
      </c>
      <c r="C20" s="302">
        <f>C17-C12</f>
        <v>-26</v>
      </c>
      <c r="D20" s="320">
        <f t="shared" ref="D20:N20" si="2">D17-D12</f>
        <v>-26</v>
      </c>
      <c r="E20" s="302">
        <f t="shared" si="2"/>
        <v>-468</v>
      </c>
      <c r="F20" s="320">
        <f>F17-F12</f>
        <v>-175</v>
      </c>
      <c r="G20" s="302">
        <f t="shared" si="2"/>
        <v>-11704</v>
      </c>
      <c r="H20" s="320">
        <f t="shared" si="2"/>
        <v>-4444</v>
      </c>
      <c r="I20" s="302">
        <f t="shared" si="2"/>
        <v>-1542</v>
      </c>
      <c r="J20" s="320">
        <f t="shared" si="2"/>
        <v>990</v>
      </c>
      <c r="K20" s="359" t="s">
        <v>40</v>
      </c>
      <c r="L20" s="360" t="s">
        <v>40</v>
      </c>
      <c r="M20" s="302">
        <f t="shared" si="2"/>
        <v>63.200000000004366</v>
      </c>
      <c r="N20" s="361">
        <f t="shared" si="2"/>
        <v>-1289.3000000000002</v>
      </c>
    </row>
    <row r="21" spans="1:17" s="132" customFormat="1" ht="17.25" customHeight="1" x14ac:dyDescent="0.2">
      <c r="A21" s="490"/>
      <c r="B21" s="294" t="s">
        <v>76</v>
      </c>
      <c r="C21" s="295">
        <f>C17/C12-1</f>
        <v>-1.984732824427482E-2</v>
      </c>
      <c r="D21" s="323">
        <f t="shared" ref="D21:N21" si="3">D17/D12-1</f>
        <v>-2.001539645881445E-2</v>
      </c>
      <c r="E21" s="295">
        <f t="shared" si="3"/>
        <v>-2.3671033331647329E-2</v>
      </c>
      <c r="F21" s="323">
        <f t="shared" si="3"/>
        <v>-9.482525060959035E-3</v>
      </c>
      <c r="G21" s="295">
        <f t="shared" si="3"/>
        <v>-2.6872264902121912E-2</v>
      </c>
      <c r="H21" s="323">
        <f t="shared" si="3"/>
        <v>-1.0772497648667279E-2</v>
      </c>
      <c r="I21" s="295">
        <f t="shared" si="3"/>
        <v>-1.3098322361435599E-2</v>
      </c>
      <c r="J21" s="323">
        <f t="shared" si="3"/>
        <v>9.0738279638880037E-3</v>
      </c>
      <c r="K21" s="356" t="s">
        <v>40</v>
      </c>
      <c r="L21" s="357" t="s">
        <v>40</v>
      </c>
      <c r="M21" s="295">
        <f t="shared" si="3"/>
        <v>1.6176052787171269E-3</v>
      </c>
      <c r="N21" s="358">
        <f t="shared" si="3"/>
        <v>-0.41273449004417695</v>
      </c>
    </row>
    <row r="22" spans="1:17" ht="17.25" customHeight="1" x14ac:dyDescent="0.25">
      <c r="A22" s="491" t="s">
        <v>262</v>
      </c>
      <c r="B22" s="301" t="s">
        <v>75</v>
      </c>
      <c r="C22" s="302">
        <f>C17-C7</f>
        <v>-149</v>
      </c>
      <c r="D22" s="320">
        <f t="shared" ref="D22:N22" si="4">D17-D7</f>
        <v>-154</v>
      </c>
      <c r="E22" s="302">
        <f t="shared" si="4"/>
        <v>-3957</v>
      </c>
      <c r="F22" s="320">
        <f t="shared" si="4"/>
        <v>-3260</v>
      </c>
      <c r="G22" s="302">
        <f t="shared" si="4"/>
        <v>-132422</v>
      </c>
      <c r="H22" s="320">
        <f t="shared" si="4"/>
        <v>-111380</v>
      </c>
      <c r="I22" s="302">
        <f t="shared" si="4"/>
        <v>-37714</v>
      </c>
      <c r="J22" s="320">
        <f t="shared" si="4"/>
        <v>-29525</v>
      </c>
      <c r="K22" s="359" t="s">
        <v>40</v>
      </c>
      <c r="L22" s="360" t="s">
        <v>40</v>
      </c>
      <c r="M22" s="302">
        <f t="shared" si="4"/>
        <v>-7355.5</v>
      </c>
      <c r="N22" s="361">
        <f t="shared" si="4"/>
        <v>-4489.8999999999996</v>
      </c>
    </row>
    <row r="23" spans="1:17" ht="17.25" customHeight="1" thickBot="1" x14ac:dyDescent="0.3">
      <c r="A23" s="492"/>
      <c r="B23" s="306" t="s">
        <v>76</v>
      </c>
      <c r="C23" s="307">
        <f>C17/C7-1</f>
        <v>-0.1039776692254013</v>
      </c>
      <c r="D23" s="345">
        <f t="shared" ref="D23:N23" si="5">D17/D7-1</f>
        <v>-0.10791871058163982</v>
      </c>
      <c r="E23" s="307">
        <f t="shared" si="5"/>
        <v>-0.1701203783319003</v>
      </c>
      <c r="F23" s="345">
        <f t="shared" si="5"/>
        <v>-0.1513463324048282</v>
      </c>
      <c r="G23" s="307">
        <f t="shared" si="5"/>
        <v>-0.23805774278215219</v>
      </c>
      <c r="H23" s="345">
        <f t="shared" si="5"/>
        <v>-0.21441166732118244</v>
      </c>
      <c r="I23" s="307">
        <f t="shared" si="5"/>
        <v>-0.24506000766746594</v>
      </c>
      <c r="J23" s="345">
        <f t="shared" si="5"/>
        <v>-0.21146683856181059</v>
      </c>
      <c r="K23" s="362" t="s">
        <v>40</v>
      </c>
      <c r="L23" s="363" t="s">
        <v>40</v>
      </c>
      <c r="M23" s="307">
        <f t="shared" si="5"/>
        <v>-0.15822090482008566</v>
      </c>
      <c r="N23" s="364">
        <f t="shared" si="5"/>
        <v>-0.70993295806716838</v>
      </c>
    </row>
    <row r="24" spans="1:17" ht="17.25" customHeight="1" x14ac:dyDescent="0.25">
      <c r="A24" s="482" t="s">
        <v>13</v>
      </c>
    </row>
    <row r="25" spans="1:17" ht="17.25" customHeight="1" x14ac:dyDescent="0.25">
      <c r="A25" s="483" t="s">
        <v>137</v>
      </c>
    </row>
    <row r="26" spans="1:17" ht="17.25" customHeight="1" x14ac:dyDescent="0.25">
      <c r="A26" s="276"/>
    </row>
    <row r="27" spans="1:17" ht="17.25" customHeight="1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7" ht="17.25" customHeight="1" x14ac:dyDescent="0.25"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</row>
    <row r="29" spans="1:17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 ht="15.75" customHeight="1" x14ac:dyDescent="0.25"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</row>
    <row r="31" spans="1:17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7" x14ac:dyDescent="0.25"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</row>
  </sheetData>
  <mergeCells count="33">
    <mergeCell ref="E3:F3"/>
    <mergeCell ref="F4:F6"/>
    <mergeCell ref="C3:D3"/>
    <mergeCell ref="C4:C6"/>
    <mergeCell ref="D4:D6"/>
    <mergeCell ref="A3:B6"/>
    <mergeCell ref="A7:B7"/>
    <mergeCell ref="A8:B8"/>
    <mergeCell ref="G3:H3"/>
    <mergeCell ref="M3:N3"/>
    <mergeCell ref="G4:G6"/>
    <mergeCell ref="M4:M6"/>
    <mergeCell ref="H4:H6"/>
    <mergeCell ref="N4:N6"/>
    <mergeCell ref="I3:J3"/>
    <mergeCell ref="I4:I6"/>
    <mergeCell ref="J4:J6"/>
    <mergeCell ref="K3:L3"/>
    <mergeCell ref="K4:K6"/>
    <mergeCell ref="L4:L6"/>
    <mergeCell ref="E4:E6"/>
    <mergeCell ref="A18:A19"/>
    <mergeCell ref="A20:A21"/>
    <mergeCell ref="A22:A23"/>
    <mergeCell ref="A9:B9"/>
    <mergeCell ref="A10:B10"/>
    <mergeCell ref="A11:B11"/>
    <mergeCell ref="A12:B12"/>
    <mergeCell ref="A13:B13"/>
    <mergeCell ref="A14:B14"/>
    <mergeCell ref="A15:B15"/>
    <mergeCell ref="A17:B17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M18:N23 G21:J21 G19:J19 G23:J23 G22:J22 G18:J18 G20:J20 D22:F22 C23:F23 D20:E20 C19:F19 C21:F21 D18:E18 C20 C18 F18 C22 F20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S32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107" customWidth="1"/>
    <col min="2" max="2" width="5.7109375" style="107" customWidth="1"/>
    <col min="3" max="17" width="7.28515625" style="107" customWidth="1"/>
    <col min="18" max="18" width="7.5703125" style="107" customWidth="1"/>
    <col min="19" max="16384" width="9.140625" style="107"/>
  </cols>
  <sheetData>
    <row r="1" spans="1:19" ht="17.25" customHeight="1" x14ac:dyDescent="0.25">
      <c r="A1" s="130" t="s">
        <v>256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81"/>
    </row>
    <row r="2" spans="1:19" ht="17.25" customHeight="1" thickBot="1" x14ac:dyDescent="0.3">
      <c r="A2" s="188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9" ht="17.25" customHeight="1" x14ac:dyDescent="0.25">
      <c r="A3" s="493" t="s">
        <v>81</v>
      </c>
      <c r="B3" s="494"/>
      <c r="C3" s="559" t="s">
        <v>106</v>
      </c>
      <c r="D3" s="560"/>
      <c r="E3" s="560"/>
      <c r="F3" s="560"/>
      <c r="G3" s="561"/>
      <c r="H3" s="571" t="s">
        <v>134</v>
      </c>
      <c r="I3" s="572"/>
      <c r="J3" s="572"/>
      <c r="K3" s="572"/>
      <c r="L3" s="573"/>
      <c r="M3" s="531" t="s">
        <v>101</v>
      </c>
      <c r="N3" s="656"/>
      <c r="O3" s="656"/>
      <c r="P3" s="656"/>
      <c r="Q3" s="657"/>
    </row>
    <row r="4" spans="1:19" ht="22.5" customHeight="1" x14ac:dyDescent="0.25">
      <c r="A4" s="495"/>
      <c r="B4" s="496"/>
      <c r="C4" s="501" t="s">
        <v>2</v>
      </c>
      <c r="D4" s="503" t="s">
        <v>91</v>
      </c>
      <c r="E4" s="581"/>
      <c r="F4" s="507" t="s">
        <v>72</v>
      </c>
      <c r="G4" s="508"/>
      <c r="H4" s="501" t="s">
        <v>2</v>
      </c>
      <c r="I4" s="503" t="s">
        <v>91</v>
      </c>
      <c r="J4" s="581"/>
      <c r="K4" s="507" t="s">
        <v>72</v>
      </c>
      <c r="L4" s="508"/>
      <c r="M4" s="501" t="s">
        <v>2</v>
      </c>
      <c r="N4" s="503" t="s">
        <v>91</v>
      </c>
      <c r="O4" s="581"/>
      <c r="P4" s="507" t="s">
        <v>72</v>
      </c>
      <c r="Q4" s="508"/>
    </row>
    <row r="5" spans="1:19" ht="13.5" customHeight="1" x14ac:dyDescent="0.25">
      <c r="A5" s="495"/>
      <c r="B5" s="496"/>
      <c r="C5" s="582"/>
      <c r="D5" s="581"/>
      <c r="E5" s="581"/>
      <c r="F5" s="658"/>
      <c r="G5" s="508"/>
      <c r="H5" s="582"/>
      <c r="I5" s="581"/>
      <c r="J5" s="581"/>
      <c r="K5" s="658"/>
      <c r="L5" s="508"/>
      <c r="M5" s="582"/>
      <c r="N5" s="581"/>
      <c r="O5" s="581"/>
      <c r="P5" s="658"/>
      <c r="Q5" s="508"/>
    </row>
    <row r="6" spans="1:19" ht="17.25" customHeight="1" thickBot="1" x14ac:dyDescent="0.3">
      <c r="A6" s="495"/>
      <c r="B6" s="496"/>
      <c r="C6" s="502"/>
      <c r="D6" s="369" t="s">
        <v>3</v>
      </c>
      <c r="E6" s="369" t="s">
        <v>48</v>
      </c>
      <c r="F6" s="369" t="s">
        <v>66</v>
      </c>
      <c r="G6" s="370" t="s">
        <v>32</v>
      </c>
      <c r="H6" s="502"/>
      <c r="I6" s="369" t="s">
        <v>3</v>
      </c>
      <c r="J6" s="369" t="s">
        <v>48</v>
      </c>
      <c r="K6" s="369" t="s">
        <v>66</v>
      </c>
      <c r="L6" s="370" t="s">
        <v>32</v>
      </c>
      <c r="M6" s="502"/>
      <c r="N6" s="369" t="s">
        <v>3</v>
      </c>
      <c r="O6" s="369" t="s">
        <v>48</v>
      </c>
      <c r="P6" s="369" t="s">
        <v>66</v>
      </c>
      <c r="Q6" s="370" t="s">
        <v>32</v>
      </c>
    </row>
    <row r="7" spans="1:19" ht="17.25" customHeight="1" x14ac:dyDescent="0.25">
      <c r="A7" s="528" t="s">
        <v>4</v>
      </c>
      <c r="B7" s="529"/>
      <c r="C7" s="433">
        <v>31552</v>
      </c>
      <c r="D7" s="203">
        <v>11262</v>
      </c>
      <c r="E7" s="203">
        <f t="shared" ref="E7:E16" si="0">C7-D7</f>
        <v>20290</v>
      </c>
      <c r="F7" s="203">
        <v>31082</v>
      </c>
      <c r="G7" s="125">
        <v>470</v>
      </c>
      <c r="H7" s="82">
        <v>78320</v>
      </c>
      <c r="I7" s="120">
        <v>44278</v>
      </c>
      <c r="J7" s="203">
        <f t="shared" ref="J7:J16" si="1">H7-I7</f>
        <v>34042</v>
      </c>
      <c r="K7" s="120">
        <v>76636</v>
      </c>
      <c r="L7" s="125">
        <v>1684</v>
      </c>
      <c r="M7" s="74">
        <v>12739</v>
      </c>
      <c r="N7" s="203">
        <v>5833</v>
      </c>
      <c r="O7" s="203">
        <f t="shared" ref="O7:O16" si="2">M7-N7</f>
        <v>6906</v>
      </c>
      <c r="P7" s="203">
        <v>7266</v>
      </c>
      <c r="Q7" s="125">
        <v>5473</v>
      </c>
      <c r="R7" s="86"/>
      <c r="S7" s="86"/>
    </row>
    <row r="8" spans="1:19" ht="22.5" customHeight="1" x14ac:dyDescent="0.25">
      <c r="A8" s="499" t="s">
        <v>5</v>
      </c>
      <c r="B8" s="500"/>
      <c r="C8" s="433">
        <v>27881</v>
      </c>
      <c r="D8" s="203">
        <v>9634</v>
      </c>
      <c r="E8" s="203">
        <f t="shared" si="0"/>
        <v>18247</v>
      </c>
      <c r="F8" s="203">
        <v>27558</v>
      </c>
      <c r="G8" s="125">
        <v>323</v>
      </c>
      <c r="H8" s="82">
        <v>76257</v>
      </c>
      <c r="I8" s="120">
        <v>42969</v>
      </c>
      <c r="J8" s="203">
        <f t="shared" si="1"/>
        <v>33288</v>
      </c>
      <c r="K8" s="120">
        <v>74812</v>
      </c>
      <c r="L8" s="125">
        <v>1445</v>
      </c>
      <c r="M8" s="74">
        <v>11810</v>
      </c>
      <c r="N8" s="203">
        <v>5654</v>
      </c>
      <c r="O8" s="203">
        <f t="shared" si="2"/>
        <v>6156</v>
      </c>
      <c r="P8" s="203">
        <v>6252</v>
      </c>
      <c r="Q8" s="125">
        <v>5558</v>
      </c>
      <c r="R8" s="86"/>
      <c r="S8" s="86"/>
    </row>
    <row r="9" spans="1:19" ht="17.25" customHeight="1" x14ac:dyDescent="0.25">
      <c r="A9" s="499" t="s">
        <v>6</v>
      </c>
      <c r="B9" s="500"/>
      <c r="C9" s="433">
        <v>28493</v>
      </c>
      <c r="D9" s="203">
        <v>9646</v>
      </c>
      <c r="E9" s="203">
        <f t="shared" si="0"/>
        <v>18847</v>
      </c>
      <c r="F9" s="203">
        <v>27972</v>
      </c>
      <c r="G9" s="125">
        <v>521</v>
      </c>
      <c r="H9" s="82">
        <v>71472</v>
      </c>
      <c r="I9" s="120">
        <v>39123</v>
      </c>
      <c r="J9" s="203">
        <f t="shared" si="1"/>
        <v>32349</v>
      </c>
      <c r="K9" s="120">
        <v>70149</v>
      </c>
      <c r="L9" s="125">
        <v>1323</v>
      </c>
      <c r="M9" s="74">
        <v>8973</v>
      </c>
      <c r="N9" s="203">
        <v>4187</v>
      </c>
      <c r="O9" s="203">
        <f t="shared" si="2"/>
        <v>4786</v>
      </c>
      <c r="P9" s="203">
        <v>4419</v>
      </c>
      <c r="Q9" s="125">
        <v>4554</v>
      </c>
      <c r="R9" s="86"/>
      <c r="S9" s="86"/>
    </row>
    <row r="10" spans="1:19" ht="22.5" customHeight="1" x14ac:dyDescent="0.25">
      <c r="A10" s="499" t="s">
        <v>7</v>
      </c>
      <c r="B10" s="500"/>
      <c r="C10" s="433">
        <v>27985</v>
      </c>
      <c r="D10" s="203">
        <v>9138</v>
      </c>
      <c r="E10" s="203">
        <f t="shared" si="0"/>
        <v>18847</v>
      </c>
      <c r="F10" s="203">
        <v>27531</v>
      </c>
      <c r="G10" s="125">
        <v>454</v>
      </c>
      <c r="H10" s="82">
        <v>70442</v>
      </c>
      <c r="I10" s="120">
        <v>39561</v>
      </c>
      <c r="J10" s="203">
        <f t="shared" si="1"/>
        <v>30881</v>
      </c>
      <c r="K10" s="120">
        <v>68917</v>
      </c>
      <c r="L10" s="125">
        <v>1525</v>
      </c>
      <c r="M10" s="74">
        <v>7739</v>
      </c>
      <c r="N10" s="203">
        <v>3517</v>
      </c>
      <c r="O10" s="203">
        <f t="shared" si="2"/>
        <v>4222</v>
      </c>
      <c r="P10" s="203">
        <v>3690</v>
      </c>
      <c r="Q10" s="125">
        <v>4049</v>
      </c>
      <c r="R10" s="86"/>
      <c r="S10" s="86"/>
    </row>
    <row r="11" spans="1:19" ht="17.25" customHeight="1" x14ac:dyDescent="0.25">
      <c r="A11" s="499" t="s">
        <v>8</v>
      </c>
      <c r="B11" s="500"/>
      <c r="C11" s="433">
        <v>25433</v>
      </c>
      <c r="D11" s="204">
        <v>8278</v>
      </c>
      <c r="E11" s="203">
        <f t="shared" si="0"/>
        <v>17155</v>
      </c>
      <c r="F11" s="204">
        <v>24994</v>
      </c>
      <c r="G11" s="118">
        <v>439</v>
      </c>
      <c r="H11" s="83">
        <v>68381</v>
      </c>
      <c r="I11" s="116">
        <v>38188</v>
      </c>
      <c r="J11" s="203">
        <f t="shared" si="1"/>
        <v>30193</v>
      </c>
      <c r="K11" s="116">
        <v>66789</v>
      </c>
      <c r="L11" s="118">
        <v>1592</v>
      </c>
      <c r="M11" s="30">
        <v>6663</v>
      </c>
      <c r="N11" s="204">
        <v>3207</v>
      </c>
      <c r="O11" s="203">
        <f t="shared" si="2"/>
        <v>3456</v>
      </c>
      <c r="P11" s="204">
        <v>3238</v>
      </c>
      <c r="Q11" s="118">
        <v>3425</v>
      </c>
      <c r="R11" s="86"/>
      <c r="S11" s="86"/>
    </row>
    <row r="12" spans="1:19" ht="17.25" customHeight="1" x14ac:dyDescent="0.25">
      <c r="A12" s="499" t="s">
        <v>9</v>
      </c>
      <c r="B12" s="500"/>
      <c r="C12" s="433">
        <v>24689</v>
      </c>
      <c r="D12" s="204">
        <v>8233</v>
      </c>
      <c r="E12" s="203">
        <f t="shared" si="0"/>
        <v>16456</v>
      </c>
      <c r="F12" s="204">
        <v>24080</v>
      </c>
      <c r="G12" s="118">
        <v>609</v>
      </c>
      <c r="H12" s="83">
        <v>59740</v>
      </c>
      <c r="I12" s="204">
        <v>33041</v>
      </c>
      <c r="J12" s="203">
        <f t="shared" si="1"/>
        <v>26699</v>
      </c>
      <c r="K12" s="204">
        <v>58093</v>
      </c>
      <c r="L12" s="18">
        <v>1647</v>
      </c>
      <c r="M12" s="30">
        <v>5062</v>
      </c>
      <c r="N12" s="204">
        <v>2327</v>
      </c>
      <c r="O12" s="203">
        <f t="shared" si="2"/>
        <v>2735</v>
      </c>
      <c r="P12" s="204">
        <v>2703</v>
      </c>
      <c r="Q12" s="118">
        <v>2359</v>
      </c>
      <c r="R12" s="86"/>
      <c r="S12" s="86"/>
    </row>
    <row r="13" spans="1:19" ht="17.25" customHeight="1" x14ac:dyDescent="0.25">
      <c r="A13" s="499" t="s">
        <v>10</v>
      </c>
      <c r="B13" s="500"/>
      <c r="C13" s="426">
        <v>23642</v>
      </c>
      <c r="D13" s="204">
        <v>7811</v>
      </c>
      <c r="E13" s="203">
        <f t="shared" si="0"/>
        <v>15831</v>
      </c>
      <c r="F13" s="204">
        <v>22929</v>
      </c>
      <c r="G13" s="118">
        <v>713</v>
      </c>
      <c r="H13" s="83">
        <v>56059</v>
      </c>
      <c r="I13" s="204">
        <v>31532</v>
      </c>
      <c r="J13" s="203">
        <f t="shared" si="1"/>
        <v>24527</v>
      </c>
      <c r="K13" s="204">
        <v>54146</v>
      </c>
      <c r="L13" s="18">
        <v>1913</v>
      </c>
      <c r="M13" s="30">
        <v>3538</v>
      </c>
      <c r="N13" s="204">
        <v>1537</v>
      </c>
      <c r="O13" s="203">
        <f t="shared" si="2"/>
        <v>2001</v>
      </c>
      <c r="P13" s="204">
        <v>1975</v>
      </c>
      <c r="Q13" s="118">
        <v>1563</v>
      </c>
      <c r="R13" s="86"/>
      <c r="S13" s="86"/>
    </row>
    <row r="14" spans="1:19" ht="17.25" customHeight="1" x14ac:dyDescent="0.25">
      <c r="A14" s="499" t="s">
        <v>11</v>
      </c>
      <c r="B14" s="500"/>
      <c r="C14" s="426">
        <v>22095</v>
      </c>
      <c r="D14" s="204">
        <v>7380</v>
      </c>
      <c r="E14" s="203">
        <f t="shared" si="0"/>
        <v>14715</v>
      </c>
      <c r="F14" s="204">
        <v>21335</v>
      </c>
      <c r="G14" s="118">
        <v>760</v>
      </c>
      <c r="H14" s="83">
        <v>52706</v>
      </c>
      <c r="I14" s="204">
        <v>29661</v>
      </c>
      <c r="J14" s="203">
        <f t="shared" si="1"/>
        <v>23045</v>
      </c>
      <c r="K14" s="204">
        <v>50782</v>
      </c>
      <c r="L14" s="18">
        <v>1924</v>
      </c>
      <c r="M14" s="30">
        <v>2939</v>
      </c>
      <c r="N14" s="204">
        <v>1269</v>
      </c>
      <c r="O14" s="203">
        <f t="shared" si="2"/>
        <v>1670</v>
      </c>
      <c r="P14" s="204">
        <v>1554</v>
      </c>
      <c r="Q14" s="118">
        <v>1385</v>
      </c>
      <c r="R14" s="86"/>
      <c r="S14" s="86"/>
    </row>
    <row r="15" spans="1:19" ht="17.25" customHeight="1" x14ac:dyDescent="0.25">
      <c r="A15" s="499" t="s">
        <v>12</v>
      </c>
      <c r="B15" s="500"/>
      <c r="C15" s="426">
        <v>22244</v>
      </c>
      <c r="D15" s="204">
        <v>7752</v>
      </c>
      <c r="E15" s="203">
        <f t="shared" si="0"/>
        <v>14492</v>
      </c>
      <c r="F15" s="204">
        <v>21304</v>
      </c>
      <c r="G15" s="118">
        <v>940</v>
      </c>
      <c r="H15" s="83">
        <v>53020</v>
      </c>
      <c r="I15" s="30">
        <v>29933</v>
      </c>
      <c r="J15" s="203">
        <f t="shared" si="1"/>
        <v>23087</v>
      </c>
      <c r="K15" s="204">
        <v>50810</v>
      </c>
      <c r="L15" s="18">
        <v>2210</v>
      </c>
      <c r="M15" s="30">
        <v>2724</v>
      </c>
      <c r="N15" s="204">
        <v>1124</v>
      </c>
      <c r="O15" s="203">
        <f t="shared" si="2"/>
        <v>1600</v>
      </c>
      <c r="P15" s="204">
        <v>1645</v>
      </c>
      <c r="Q15" s="118">
        <v>1079</v>
      </c>
      <c r="R15" s="86"/>
      <c r="S15" s="86"/>
    </row>
    <row r="16" spans="1:19" ht="17.25" customHeight="1" x14ac:dyDescent="0.25">
      <c r="A16" s="499" t="s">
        <v>47</v>
      </c>
      <c r="B16" s="500"/>
      <c r="C16" s="426">
        <v>21917</v>
      </c>
      <c r="D16" s="204">
        <v>7401</v>
      </c>
      <c r="E16" s="203">
        <f t="shared" si="0"/>
        <v>14516</v>
      </c>
      <c r="F16" s="204">
        <v>20902</v>
      </c>
      <c r="G16" s="118">
        <v>1015</v>
      </c>
      <c r="H16" s="83">
        <v>52998</v>
      </c>
      <c r="I16" s="30">
        <v>29260</v>
      </c>
      <c r="J16" s="203">
        <f t="shared" si="1"/>
        <v>23738</v>
      </c>
      <c r="K16" s="204">
        <v>51154</v>
      </c>
      <c r="L16" s="18">
        <v>1844</v>
      </c>
      <c r="M16" s="30">
        <v>2523</v>
      </c>
      <c r="N16" s="204">
        <v>1011</v>
      </c>
      <c r="O16" s="203">
        <f t="shared" si="2"/>
        <v>1512</v>
      </c>
      <c r="P16" s="204">
        <v>1610</v>
      </c>
      <c r="Q16" s="118">
        <v>913</v>
      </c>
      <c r="R16" s="86"/>
      <c r="S16" s="86"/>
    </row>
    <row r="17" spans="1:19" ht="22.5" customHeight="1" thickBot="1" x14ac:dyDescent="0.3">
      <c r="A17" s="526" t="s">
        <v>73</v>
      </c>
      <c r="B17" s="527"/>
      <c r="C17" s="80">
        <v>21331</v>
      </c>
      <c r="D17" s="80">
        <v>7044</v>
      </c>
      <c r="E17" s="44">
        <v>14287</v>
      </c>
      <c r="F17" s="80">
        <v>20263</v>
      </c>
      <c r="G17" s="167">
        <v>1068</v>
      </c>
      <c r="H17" s="76">
        <v>54923</v>
      </c>
      <c r="I17" s="80">
        <v>30332</v>
      </c>
      <c r="J17" s="44">
        <v>24591</v>
      </c>
      <c r="K17" s="80">
        <v>52933</v>
      </c>
      <c r="L17" s="167">
        <v>1990</v>
      </c>
      <c r="M17" s="80">
        <v>2577</v>
      </c>
      <c r="N17" s="80">
        <v>1111</v>
      </c>
      <c r="O17" s="44">
        <v>1466</v>
      </c>
      <c r="P17" s="80">
        <v>1601</v>
      </c>
      <c r="Q17" s="167">
        <v>976</v>
      </c>
      <c r="R17" s="86"/>
      <c r="S17" s="86"/>
    </row>
    <row r="18" spans="1:19" ht="17.25" customHeight="1" x14ac:dyDescent="0.25">
      <c r="A18" s="602" t="s">
        <v>263</v>
      </c>
      <c r="B18" s="298" t="s">
        <v>75</v>
      </c>
      <c r="C18" s="291">
        <f>C17-C16</f>
        <v>-586</v>
      </c>
      <c r="D18" s="292">
        <f t="shared" ref="D18:Q18" si="3">D17-D16</f>
        <v>-357</v>
      </c>
      <c r="E18" s="292">
        <f t="shared" si="3"/>
        <v>-229</v>
      </c>
      <c r="F18" s="292">
        <f t="shared" si="3"/>
        <v>-639</v>
      </c>
      <c r="G18" s="293">
        <f t="shared" si="3"/>
        <v>53</v>
      </c>
      <c r="H18" s="291">
        <f t="shared" si="3"/>
        <v>1925</v>
      </c>
      <c r="I18" s="292">
        <f t="shared" si="3"/>
        <v>1072</v>
      </c>
      <c r="J18" s="292">
        <f t="shared" si="3"/>
        <v>853</v>
      </c>
      <c r="K18" s="292">
        <f t="shared" si="3"/>
        <v>1779</v>
      </c>
      <c r="L18" s="293">
        <f t="shared" si="3"/>
        <v>146</v>
      </c>
      <c r="M18" s="317">
        <f t="shared" si="3"/>
        <v>54</v>
      </c>
      <c r="N18" s="292">
        <f t="shared" si="3"/>
        <v>100</v>
      </c>
      <c r="O18" s="292">
        <f t="shared" si="3"/>
        <v>-46</v>
      </c>
      <c r="P18" s="292">
        <f t="shared" si="3"/>
        <v>-9</v>
      </c>
      <c r="Q18" s="293">
        <f t="shared" si="3"/>
        <v>63</v>
      </c>
      <c r="R18" s="86"/>
      <c r="S18" s="86"/>
    </row>
    <row r="19" spans="1:19" ht="22.5" customHeight="1" x14ac:dyDescent="0.25">
      <c r="A19" s="490"/>
      <c r="B19" s="294" t="s">
        <v>76</v>
      </c>
      <c r="C19" s="295">
        <f>C17/C16-1</f>
        <v>-2.6737235935575088E-2</v>
      </c>
      <c r="D19" s="296">
        <f t="shared" ref="D19:Q19" si="4">D17/D16-1</f>
        <v>-4.8236724766923422E-2</v>
      </c>
      <c r="E19" s="296">
        <f t="shared" si="4"/>
        <v>-1.577569578396254E-2</v>
      </c>
      <c r="F19" s="296">
        <f t="shared" si="4"/>
        <v>-3.0571237202181578E-2</v>
      </c>
      <c r="G19" s="297">
        <f t="shared" si="4"/>
        <v>5.221674876847282E-2</v>
      </c>
      <c r="H19" s="295">
        <f t="shared" si="4"/>
        <v>3.6322125363221325E-2</v>
      </c>
      <c r="I19" s="296">
        <f t="shared" si="4"/>
        <v>3.6637047163363023E-2</v>
      </c>
      <c r="J19" s="296">
        <f t="shared" si="4"/>
        <v>3.5933945572499848E-2</v>
      </c>
      <c r="K19" s="296">
        <f t="shared" si="4"/>
        <v>3.4777339015521713E-2</v>
      </c>
      <c r="L19" s="297">
        <f t="shared" si="4"/>
        <v>7.9175704989153939E-2</v>
      </c>
      <c r="M19" s="323">
        <f t="shared" si="4"/>
        <v>2.1403091557669507E-2</v>
      </c>
      <c r="N19" s="296">
        <f t="shared" si="4"/>
        <v>9.8911968348170065E-2</v>
      </c>
      <c r="O19" s="296">
        <f t="shared" si="4"/>
        <v>-3.0423280423280463E-2</v>
      </c>
      <c r="P19" s="296">
        <f t="shared" si="4"/>
        <v>-5.5900621118012417E-3</v>
      </c>
      <c r="Q19" s="297">
        <f t="shared" si="4"/>
        <v>6.900328587075566E-2</v>
      </c>
      <c r="R19" s="86"/>
      <c r="S19" s="86"/>
    </row>
    <row r="20" spans="1:19" ht="17.25" customHeight="1" x14ac:dyDescent="0.25">
      <c r="A20" s="491" t="s">
        <v>264</v>
      </c>
      <c r="B20" s="301" t="s">
        <v>75</v>
      </c>
      <c r="C20" s="302">
        <f>C17-C12</f>
        <v>-3358</v>
      </c>
      <c r="D20" s="303">
        <f t="shared" ref="D20:Q20" si="5">D17-D12</f>
        <v>-1189</v>
      </c>
      <c r="E20" s="303">
        <f t="shared" si="5"/>
        <v>-2169</v>
      </c>
      <c r="F20" s="303">
        <f t="shared" si="5"/>
        <v>-3817</v>
      </c>
      <c r="G20" s="304">
        <f t="shared" si="5"/>
        <v>459</v>
      </c>
      <c r="H20" s="302">
        <f t="shared" si="5"/>
        <v>-4817</v>
      </c>
      <c r="I20" s="303">
        <f t="shared" si="5"/>
        <v>-2709</v>
      </c>
      <c r="J20" s="303">
        <f t="shared" si="5"/>
        <v>-2108</v>
      </c>
      <c r="K20" s="303">
        <f t="shared" si="5"/>
        <v>-5160</v>
      </c>
      <c r="L20" s="304">
        <f t="shared" si="5"/>
        <v>343</v>
      </c>
      <c r="M20" s="320">
        <f t="shared" si="5"/>
        <v>-2485</v>
      </c>
      <c r="N20" s="303">
        <f t="shared" si="5"/>
        <v>-1216</v>
      </c>
      <c r="O20" s="303">
        <f t="shared" si="5"/>
        <v>-1269</v>
      </c>
      <c r="P20" s="303">
        <f t="shared" si="5"/>
        <v>-1102</v>
      </c>
      <c r="Q20" s="304">
        <f t="shared" si="5"/>
        <v>-1383</v>
      </c>
      <c r="R20" s="86"/>
      <c r="S20" s="86"/>
    </row>
    <row r="21" spans="1:19" ht="17.25" customHeight="1" x14ac:dyDescent="0.25">
      <c r="A21" s="490"/>
      <c r="B21" s="294" t="s">
        <v>76</v>
      </c>
      <c r="C21" s="295">
        <f>C17/C12-1</f>
        <v>-0.13601198914496337</v>
      </c>
      <c r="D21" s="296">
        <f t="shared" ref="D21:Q21" si="6">D17/D12-1</f>
        <v>-0.14441880238066318</v>
      </c>
      <c r="E21" s="296">
        <f t="shared" si="6"/>
        <v>-0.13180602819640252</v>
      </c>
      <c r="F21" s="296">
        <f t="shared" si="6"/>
        <v>-0.15851328903654482</v>
      </c>
      <c r="G21" s="297">
        <f t="shared" si="6"/>
        <v>0.75369458128078826</v>
      </c>
      <c r="H21" s="295">
        <f t="shared" si="6"/>
        <v>-8.0632741881486392E-2</v>
      </c>
      <c r="I21" s="296">
        <f t="shared" si="6"/>
        <v>-8.1989043915135729E-2</v>
      </c>
      <c r="J21" s="296">
        <f t="shared" si="6"/>
        <v>-7.8954267950110513E-2</v>
      </c>
      <c r="K21" s="296">
        <f t="shared" si="6"/>
        <v>-8.8823094004441105E-2</v>
      </c>
      <c r="L21" s="297">
        <f t="shared" si="6"/>
        <v>0.20825743776563455</v>
      </c>
      <c r="M21" s="323">
        <f t="shared" si="6"/>
        <v>-0.49091268273409716</v>
      </c>
      <c r="N21" s="296">
        <f t="shared" si="6"/>
        <v>-0.52256123764503659</v>
      </c>
      <c r="O21" s="296">
        <f t="shared" si="6"/>
        <v>-0.46398537477148083</v>
      </c>
      <c r="P21" s="296">
        <f t="shared" si="6"/>
        <v>-0.40769515353311137</v>
      </c>
      <c r="Q21" s="297">
        <f t="shared" si="6"/>
        <v>-0.58626536668079687</v>
      </c>
      <c r="R21" s="86"/>
      <c r="S21" s="86"/>
    </row>
    <row r="22" spans="1:19" ht="17.25" customHeight="1" x14ac:dyDescent="0.25">
      <c r="A22" s="491" t="s">
        <v>265</v>
      </c>
      <c r="B22" s="301" t="s">
        <v>75</v>
      </c>
      <c r="C22" s="302">
        <f>C17-C7</f>
        <v>-10221</v>
      </c>
      <c r="D22" s="303">
        <f t="shared" ref="D22:Q22" si="7">D17-D7</f>
        <v>-4218</v>
      </c>
      <c r="E22" s="303">
        <f t="shared" si="7"/>
        <v>-6003</v>
      </c>
      <c r="F22" s="303">
        <f t="shared" si="7"/>
        <v>-10819</v>
      </c>
      <c r="G22" s="304">
        <f t="shared" si="7"/>
        <v>598</v>
      </c>
      <c r="H22" s="302">
        <f t="shared" si="7"/>
        <v>-23397</v>
      </c>
      <c r="I22" s="303">
        <f t="shared" si="7"/>
        <v>-13946</v>
      </c>
      <c r="J22" s="303">
        <f t="shared" si="7"/>
        <v>-9451</v>
      </c>
      <c r="K22" s="303">
        <f t="shared" si="7"/>
        <v>-23703</v>
      </c>
      <c r="L22" s="304">
        <f t="shared" si="7"/>
        <v>306</v>
      </c>
      <c r="M22" s="320">
        <f t="shared" si="7"/>
        <v>-10162</v>
      </c>
      <c r="N22" s="303">
        <f t="shared" si="7"/>
        <v>-4722</v>
      </c>
      <c r="O22" s="303">
        <f t="shared" si="7"/>
        <v>-5440</v>
      </c>
      <c r="P22" s="303">
        <f t="shared" si="7"/>
        <v>-5665</v>
      </c>
      <c r="Q22" s="304">
        <f t="shared" si="7"/>
        <v>-4497</v>
      </c>
      <c r="R22" s="86"/>
      <c r="S22" s="86"/>
    </row>
    <row r="23" spans="1:19" ht="17.25" customHeight="1" thickBot="1" x14ac:dyDescent="0.3">
      <c r="A23" s="492"/>
      <c r="B23" s="306" t="s">
        <v>76</v>
      </c>
      <c r="C23" s="307">
        <f>C17/C7-1</f>
        <v>-0.32394143002028397</v>
      </c>
      <c r="D23" s="308">
        <f t="shared" ref="D23:Q23" si="8">D17/D7-1</f>
        <v>-0.37453383058071388</v>
      </c>
      <c r="E23" s="308">
        <f t="shared" si="8"/>
        <v>-0.29586002957121738</v>
      </c>
      <c r="F23" s="308">
        <f t="shared" si="8"/>
        <v>-0.34807927417798079</v>
      </c>
      <c r="G23" s="346">
        <f t="shared" si="8"/>
        <v>1.2723404255319148</v>
      </c>
      <c r="H23" s="307">
        <f t="shared" si="8"/>
        <v>-0.29873595505617978</v>
      </c>
      <c r="I23" s="308">
        <f t="shared" si="8"/>
        <v>-0.31496454221057857</v>
      </c>
      <c r="J23" s="308">
        <f t="shared" si="8"/>
        <v>-0.27762763644909227</v>
      </c>
      <c r="K23" s="308">
        <f t="shared" si="8"/>
        <v>-0.30929328253040345</v>
      </c>
      <c r="L23" s="346">
        <f t="shared" si="8"/>
        <v>0.18171021377672214</v>
      </c>
      <c r="M23" s="345">
        <f t="shared" si="8"/>
        <v>-0.79770782635999682</v>
      </c>
      <c r="N23" s="308">
        <f t="shared" si="8"/>
        <v>-0.80953197325561455</v>
      </c>
      <c r="O23" s="308">
        <f t="shared" si="8"/>
        <v>-0.78772082247321173</v>
      </c>
      <c r="P23" s="308">
        <f t="shared" si="8"/>
        <v>-0.7796586842829617</v>
      </c>
      <c r="Q23" s="346">
        <f t="shared" si="8"/>
        <v>-0.82167001644436322</v>
      </c>
      <c r="R23" s="86"/>
      <c r="S23" s="86"/>
    </row>
    <row r="24" spans="1:19" ht="17.25" customHeight="1" x14ac:dyDescent="0.25">
      <c r="A24" s="432" t="s">
        <v>146</v>
      </c>
      <c r="F24" s="86"/>
      <c r="P24" s="86"/>
    </row>
    <row r="25" spans="1:19" ht="24.75" customHeight="1" x14ac:dyDescent="0.25">
      <c r="A25" s="648" t="s">
        <v>184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</row>
    <row r="26" spans="1:19" ht="17.25" customHeight="1" x14ac:dyDescent="0.25">
      <c r="A26" s="472" t="s">
        <v>194</v>
      </c>
      <c r="B26" s="105"/>
      <c r="C26" s="105"/>
      <c r="D26" s="105"/>
      <c r="E26" s="105"/>
      <c r="F26" s="289"/>
      <c r="G26" s="105"/>
      <c r="H26" s="105"/>
      <c r="I26" s="105"/>
      <c r="P26" s="86"/>
    </row>
    <row r="27" spans="1:19" ht="17.25" customHeight="1" x14ac:dyDescent="0.25">
      <c r="F27" s="86"/>
      <c r="P27" s="86"/>
    </row>
    <row r="28" spans="1:19" x14ac:dyDescent="0.25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19" x14ac:dyDescent="0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9" x14ac:dyDescent="0.25"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9" ht="15.75" customHeight="1" x14ac:dyDescent="0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9" x14ac:dyDescent="0.25"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</row>
  </sheetData>
  <mergeCells count="28">
    <mergeCell ref="A3:B6"/>
    <mergeCell ref="C3:G3"/>
    <mergeCell ref="H3:L3"/>
    <mergeCell ref="M3:Q3"/>
    <mergeCell ref="C4:C6"/>
    <mergeCell ref="H4:H6"/>
    <mergeCell ref="M4:M6"/>
    <mergeCell ref="N4:O5"/>
    <mergeCell ref="P4:Q5"/>
    <mergeCell ref="D4:E5"/>
    <mergeCell ref="F4:G5"/>
    <mergeCell ref="I4:J5"/>
    <mergeCell ref="K4:L5"/>
    <mergeCell ref="A25:Q25"/>
    <mergeCell ref="A18:A19"/>
    <mergeCell ref="A20:A21"/>
    <mergeCell ref="A22:A23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.5703125" style="107" customWidth="1"/>
    <col min="2" max="11" width="7.140625" style="107" customWidth="1"/>
    <col min="12" max="13" width="8.28515625" style="107" customWidth="1"/>
    <col min="14" max="16" width="7.140625" style="107" customWidth="1"/>
    <col min="17" max="16384" width="9.140625" style="107"/>
  </cols>
  <sheetData>
    <row r="1" spans="1:21" s="24" customFormat="1" ht="17.25" customHeight="1" x14ac:dyDescent="0.25">
      <c r="A1" s="130" t="s">
        <v>257</v>
      </c>
      <c r="M1" s="281"/>
      <c r="Q1" s="107"/>
    </row>
    <row r="2" spans="1:21" s="105" customFormat="1" ht="17.25" customHeight="1" thickBot="1" x14ac:dyDescent="0.3">
      <c r="A2" s="188" t="s">
        <v>77</v>
      </c>
      <c r="Q2" s="107"/>
    </row>
    <row r="3" spans="1:21" s="2" customFormat="1" ht="22.5" customHeight="1" x14ac:dyDescent="0.25">
      <c r="A3" s="493" t="s">
        <v>74</v>
      </c>
      <c r="B3" s="514" t="s">
        <v>129</v>
      </c>
      <c r="C3" s="515"/>
      <c r="D3" s="516"/>
      <c r="E3" s="514" t="s">
        <v>131</v>
      </c>
      <c r="F3" s="515"/>
      <c r="G3" s="516"/>
      <c r="H3" s="514" t="s">
        <v>130</v>
      </c>
      <c r="I3" s="515"/>
      <c r="J3" s="516"/>
      <c r="K3" s="514" t="s">
        <v>185</v>
      </c>
      <c r="L3" s="515"/>
      <c r="M3" s="516"/>
      <c r="N3" s="649" t="s">
        <v>102</v>
      </c>
      <c r="O3" s="650"/>
      <c r="P3" s="651"/>
      <c r="Q3" s="107"/>
    </row>
    <row r="4" spans="1:21" s="2" customFormat="1" ht="18.75" customHeight="1" x14ac:dyDescent="0.25">
      <c r="A4" s="495"/>
      <c r="B4" s="517"/>
      <c r="C4" s="518"/>
      <c r="D4" s="519"/>
      <c r="E4" s="517"/>
      <c r="F4" s="518"/>
      <c r="G4" s="519"/>
      <c r="H4" s="517"/>
      <c r="I4" s="518"/>
      <c r="J4" s="519"/>
      <c r="K4" s="517"/>
      <c r="L4" s="518"/>
      <c r="M4" s="519"/>
      <c r="N4" s="652"/>
      <c r="O4" s="653"/>
      <c r="P4" s="654"/>
      <c r="Q4" s="107"/>
    </row>
    <row r="5" spans="1:21" s="2" customFormat="1" ht="17.25" customHeight="1" x14ac:dyDescent="0.25">
      <c r="A5" s="495"/>
      <c r="B5" s="520" t="s">
        <v>123</v>
      </c>
      <c r="C5" s="524" t="s">
        <v>65</v>
      </c>
      <c r="D5" s="524" t="s">
        <v>266</v>
      </c>
      <c r="E5" s="520" t="s">
        <v>123</v>
      </c>
      <c r="F5" s="524" t="s">
        <v>65</v>
      </c>
      <c r="G5" s="524" t="s">
        <v>266</v>
      </c>
      <c r="H5" s="520" t="s">
        <v>123</v>
      </c>
      <c r="I5" s="524" t="s">
        <v>65</v>
      </c>
      <c r="J5" s="524" t="s">
        <v>266</v>
      </c>
      <c r="K5" s="520" t="s">
        <v>123</v>
      </c>
      <c r="L5" s="524" t="s">
        <v>65</v>
      </c>
      <c r="M5" s="579" t="s">
        <v>266</v>
      </c>
      <c r="N5" s="520" t="s">
        <v>123</v>
      </c>
      <c r="O5" s="524" t="s">
        <v>65</v>
      </c>
      <c r="P5" s="579" t="s">
        <v>266</v>
      </c>
      <c r="Q5" s="107"/>
    </row>
    <row r="6" spans="1:21" s="2" customFormat="1" ht="17.25" customHeight="1" thickBot="1" x14ac:dyDescent="0.3">
      <c r="A6" s="497"/>
      <c r="B6" s="521"/>
      <c r="C6" s="525"/>
      <c r="D6" s="525"/>
      <c r="E6" s="521"/>
      <c r="F6" s="525"/>
      <c r="G6" s="525"/>
      <c r="H6" s="521"/>
      <c r="I6" s="525"/>
      <c r="J6" s="525"/>
      <c r="K6" s="521"/>
      <c r="L6" s="525"/>
      <c r="M6" s="580"/>
      <c r="N6" s="521"/>
      <c r="O6" s="525"/>
      <c r="P6" s="580"/>
      <c r="Q6" s="107"/>
    </row>
    <row r="7" spans="1:21" s="3" customFormat="1" ht="17.25" customHeight="1" x14ac:dyDescent="0.25">
      <c r="A7" s="8" t="s">
        <v>15</v>
      </c>
      <c r="B7" s="136">
        <v>146</v>
      </c>
      <c r="C7" s="137">
        <v>2719</v>
      </c>
      <c r="D7" s="137">
        <v>2697</v>
      </c>
      <c r="E7" s="136">
        <v>507</v>
      </c>
      <c r="F7" s="137">
        <v>88783</v>
      </c>
      <c r="G7" s="137">
        <v>86075</v>
      </c>
      <c r="H7" s="136">
        <v>774</v>
      </c>
      <c r="I7" s="240">
        <v>188091</v>
      </c>
      <c r="J7" s="138">
        <v>180476</v>
      </c>
      <c r="K7" s="136">
        <v>355</v>
      </c>
      <c r="L7" s="240">
        <v>130725</v>
      </c>
      <c r="M7" s="138">
        <v>130481</v>
      </c>
      <c r="N7" s="136">
        <v>286</v>
      </c>
      <c r="O7" s="217">
        <v>13520</v>
      </c>
      <c r="P7" s="138">
        <v>8359</v>
      </c>
      <c r="Q7" s="86"/>
      <c r="R7" s="4"/>
      <c r="S7" s="4"/>
      <c r="T7" s="4"/>
      <c r="U7" s="4"/>
    </row>
    <row r="8" spans="1:21" s="3" customFormat="1" ht="17.25" customHeight="1" x14ac:dyDescent="0.25">
      <c r="A8" s="59" t="s">
        <v>16</v>
      </c>
      <c r="B8" s="82">
        <v>15</v>
      </c>
      <c r="C8" s="119">
        <v>374</v>
      </c>
      <c r="D8" s="119">
        <v>374</v>
      </c>
      <c r="E8" s="82">
        <v>39</v>
      </c>
      <c r="F8" s="119">
        <v>8758</v>
      </c>
      <c r="G8" s="119">
        <v>7542</v>
      </c>
      <c r="H8" s="82">
        <v>104</v>
      </c>
      <c r="I8" s="120">
        <v>30302</v>
      </c>
      <c r="J8" s="125">
        <v>28506</v>
      </c>
      <c r="K8" s="82">
        <v>66</v>
      </c>
      <c r="L8" s="120">
        <v>25336</v>
      </c>
      <c r="M8" s="125">
        <v>25160</v>
      </c>
      <c r="N8" s="82">
        <v>30</v>
      </c>
      <c r="O8" s="203">
        <v>1992</v>
      </c>
      <c r="P8" s="125">
        <v>859</v>
      </c>
      <c r="Q8" s="86"/>
      <c r="R8" s="4"/>
      <c r="S8" s="4"/>
      <c r="T8" s="4"/>
      <c r="U8" s="4"/>
    </row>
    <row r="9" spans="1:21" s="3" customFormat="1" ht="17.25" customHeight="1" x14ac:dyDescent="0.25">
      <c r="A9" s="59" t="s">
        <v>17</v>
      </c>
      <c r="B9" s="82">
        <v>20</v>
      </c>
      <c r="C9" s="119">
        <v>385</v>
      </c>
      <c r="D9" s="119">
        <v>385</v>
      </c>
      <c r="E9" s="82">
        <v>61</v>
      </c>
      <c r="F9" s="119">
        <v>9006</v>
      </c>
      <c r="G9" s="119">
        <v>8821</v>
      </c>
      <c r="H9" s="82">
        <v>81</v>
      </c>
      <c r="I9" s="120">
        <v>16105</v>
      </c>
      <c r="J9" s="125">
        <v>14989</v>
      </c>
      <c r="K9" s="82">
        <v>36</v>
      </c>
      <c r="L9" s="120">
        <v>12775</v>
      </c>
      <c r="M9" s="125">
        <v>12775</v>
      </c>
      <c r="N9" s="82">
        <v>32</v>
      </c>
      <c r="O9" s="203">
        <v>1435</v>
      </c>
      <c r="P9" s="125">
        <v>898</v>
      </c>
      <c r="Q9" s="86"/>
      <c r="R9" s="4"/>
      <c r="S9" s="4"/>
      <c r="T9" s="4"/>
      <c r="U9" s="4"/>
    </row>
    <row r="10" spans="1:21" s="3" customFormat="1" ht="17.25" customHeight="1" x14ac:dyDescent="0.25">
      <c r="A10" s="59" t="s">
        <v>18</v>
      </c>
      <c r="B10" s="82">
        <v>8</v>
      </c>
      <c r="C10" s="203">
        <v>108</v>
      </c>
      <c r="D10" s="203">
        <v>108</v>
      </c>
      <c r="E10" s="82">
        <v>35</v>
      </c>
      <c r="F10" s="203">
        <v>5974</v>
      </c>
      <c r="G10" s="203">
        <v>5857</v>
      </c>
      <c r="H10" s="82">
        <v>51</v>
      </c>
      <c r="I10" s="120">
        <v>12034</v>
      </c>
      <c r="J10" s="125">
        <v>11830</v>
      </c>
      <c r="K10" s="82">
        <v>22</v>
      </c>
      <c r="L10" s="120">
        <v>7811</v>
      </c>
      <c r="M10" s="125">
        <v>7810</v>
      </c>
      <c r="N10" s="82">
        <v>20</v>
      </c>
      <c r="O10" s="203">
        <v>1013</v>
      </c>
      <c r="P10" s="125">
        <v>686</v>
      </c>
      <c r="Q10" s="86"/>
      <c r="R10" s="4"/>
      <c r="S10" s="4"/>
      <c r="T10" s="4"/>
      <c r="U10" s="4"/>
    </row>
    <row r="11" spans="1:21" s="3" customFormat="1" ht="17.25" customHeight="1" x14ac:dyDescent="0.25">
      <c r="A11" s="59" t="s">
        <v>19</v>
      </c>
      <c r="B11" s="82">
        <v>3</v>
      </c>
      <c r="C11" s="203">
        <v>64</v>
      </c>
      <c r="D11" s="203">
        <v>64</v>
      </c>
      <c r="E11" s="82">
        <v>27</v>
      </c>
      <c r="F11" s="203">
        <v>5024</v>
      </c>
      <c r="G11" s="203">
        <v>4901</v>
      </c>
      <c r="H11" s="82">
        <v>36</v>
      </c>
      <c r="I11" s="120">
        <v>10159</v>
      </c>
      <c r="J11" s="125">
        <v>9780</v>
      </c>
      <c r="K11" s="82">
        <v>15</v>
      </c>
      <c r="L11" s="120">
        <v>6275</v>
      </c>
      <c r="M11" s="125">
        <v>6256</v>
      </c>
      <c r="N11" s="82">
        <v>19</v>
      </c>
      <c r="O11" s="203">
        <v>781</v>
      </c>
      <c r="P11" s="125">
        <v>511</v>
      </c>
      <c r="Q11" s="86"/>
      <c r="R11" s="4"/>
      <c r="S11" s="4"/>
      <c r="T11" s="4"/>
      <c r="U11" s="4"/>
    </row>
    <row r="12" spans="1:21" s="3" customFormat="1" ht="17.25" customHeight="1" x14ac:dyDescent="0.25">
      <c r="A12" s="59" t="s">
        <v>20</v>
      </c>
      <c r="B12" s="82">
        <v>3</v>
      </c>
      <c r="C12" s="203">
        <v>72</v>
      </c>
      <c r="D12" s="203">
        <v>72</v>
      </c>
      <c r="E12" s="82">
        <v>17</v>
      </c>
      <c r="F12" s="203">
        <v>2628</v>
      </c>
      <c r="G12" s="203">
        <v>2628</v>
      </c>
      <c r="H12" s="82">
        <v>22</v>
      </c>
      <c r="I12" s="120">
        <v>4377</v>
      </c>
      <c r="J12" s="125">
        <v>4242</v>
      </c>
      <c r="K12" s="82">
        <v>10</v>
      </c>
      <c r="L12" s="120">
        <v>3236</v>
      </c>
      <c r="M12" s="125">
        <v>3236</v>
      </c>
      <c r="N12" s="82">
        <v>6</v>
      </c>
      <c r="O12" s="203">
        <v>179</v>
      </c>
      <c r="P12" s="125">
        <v>96</v>
      </c>
      <c r="Q12" s="86"/>
      <c r="R12" s="4"/>
      <c r="S12" s="4"/>
      <c r="T12" s="4"/>
      <c r="U12" s="4"/>
    </row>
    <row r="13" spans="1:21" s="3" customFormat="1" ht="17.25" customHeight="1" x14ac:dyDescent="0.25">
      <c r="A13" s="59" t="s">
        <v>21</v>
      </c>
      <c r="B13" s="82">
        <v>15</v>
      </c>
      <c r="C13" s="203">
        <v>278</v>
      </c>
      <c r="D13" s="203">
        <v>278</v>
      </c>
      <c r="E13" s="82">
        <v>43</v>
      </c>
      <c r="F13" s="203">
        <v>8468</v>
      </c>
      <c r="G13" s="203">
        <v>8403</v>
      </c>
      <c r="H13" s="82">
        <v>57</v>
      </c>
      <c r="I13" s="120">
        <v>14401</v>
      </c>
      <c r="J13" s="125">
        <v>13809</v>
      </c>
      <c r="K13" s="82">
        <v>22</v>
      </c>
      <c r="L13" s="120">
        <v>8025</v>
      </c>
      <c r="M13" s="125">
        <v>8013</v>
      </c>
      <c r="N13" s="82">
        <v>22</v>
      </c>
      <c r="O13" s="203">
        <v>949</v>
      </c>
      <c r="P13" s="125">
        <v>490</v>
      </c>
      <c r="Q13" s="86"/>
      <c r="R13" s="4"/>
      <c r="S13" s="4"/>
      <c r="T13" s="4"/>
      <c r="U13" s="4"/>
    </row>
    <row r="14" spans="1:21" s="3" customFormat="1" ht="17.25" customHeight="1" x14ac:dyDescent="0.25">
      <c r="A14" s="59" t="s">
        <v>22</v>
      </c>
      <c r="B14" s="82">
        <v>2</v>
      </c>
      <c r="C14" s="119">
        <v>52</v>
      </c>
      <c r="D14" s="119">
        <v>52</v>
      </c>
      <c r="E14" s="82">
        <v>16</v>
      </c>
      <c r="F14" s="119">
        <v>3874</v>
      </c>
      <c r="G14" s="119">
        <v>3808</v>
      </c>
      <c r="H14" s="82">
        <v>35</v>
      </c>
      <c r="I14" s="120">
        <v>7253</v>
      </c>
      <c r="J14" s="125">
        <v>7198</v>
      </c>
      <c r="K14" s="82">
        <v>13</v>
      </c>
      <c r="L14" s="120">
        <v>4034</v>
      </c>
      <c r="M14" s="125">
        <v>4034</v>
      </c>
      <c r="N14" s="82">
        <v>12</v>
      </c>
      <c r="O14" s="203">
        <v>545</v>
      </c>
      <c r="P14" s="125">
        <v>318</v>
      </c>
      <c r="Q14" s="86"/>
      <c r="R14" s="4"/>
      <c r="S14" s="4"/>
      <c r="T14" s="4"/>
      <c r="U14" s="4"/>
    </row>
    <row r="15" spans="1:21" s="3" customFormat="1" ht="17.25" customHeight="1" x14ac:dyDescent="0.25">
      <c r="A15" s="59" t="s">
        <v>23</v>
      </c>
      <c r="B15" s="82">
        <v>14</v>
      </c>
      <c r="C15" s="119">
        <v>174</v>
      </c>
      <c r="D15" s="119">
        <v>174</v>
      </c>
      <c r="E15" s="82">
        <v>31</v>
      </c>
      <c r="F15" s="119">
        <v>4788</v>
      </c>
      <c r="G15" s="119">
        <v>4722</v>
      </c>
      <c r="H15" s="82">
        <v>45</v>
      </c>
      <c r="I15" s="120">
        <v>10365</v>
      </c>
      <c r="J15" s="125">
        <v>10278</v>
      </c>
      <c r="K15" s="82">
        <v>19</v>
      </c>
      <c r="L15" s="120">
        <v>6699</v>
      </c>
      <c r="M15" s="125">
        <v>6699</v>
      </c>
      <c r="N15" s="82">
        <v>12</v>
      </c>
      <c r="O15" s="203">
        <v>429</v>
      </c>
      <c r="P15" s="125">
        <v>203</v>
      </c>
      <c r="Q15" s="86"/>
      <c r="R15" s="4"/>
      <c r="S15" s="4"/>
      <c r="T15" s="4"/>
      <c r="U15" s="4"/>
    </row>
    <row r="16" spans="1:21" s="3" customFormat="1" ht="17.25" customHeight="1" x14ac:dyDescent="0.25">
      <c r="A16" s="59" t="s">
        <v>24</v>
      </c>
      <c r="B16" s="82">
        <v>8</v>
      </c>
      <c r="C16" s="115">
        <v>91</v>
      </c>
      <c r="D16" s="115">
        <v>91</v>
      </c>
      <c r="E16" s="82">
        <v>35</v>
      </c>
      <c r="F16" s="115">
        <v>5234</v>
      </c>
      <c r="G16" s="115">
        <v>4978</v>
      </c>
      <c r="H16" s="83">
        <v>45</v>
      </c>
      <c r="I16" s="116">
        <v>10140</v>
      </c>
      <c r="J16" s="118">
        <v>9635</v>
      </c>
      <c r="K16" s="83">
        <v>20</v>
      </c>
      <c r="L16" s="116">
        <v>5981</v>
      </c>
      <c r="M16" s="118">
        <v>5981</v>
      </c>
      <c r="N16" s="83">
        <v>15</v>
      </c>
      <c r="O16" s="204">
        <v>596</v>
      </c>
      <c r="P16" s="118">
        <v>425</v>
      </c>
      <c r="Q16" s="86"/>
      <c r="R16" s="4"/>
      <c r="S16" s="4"/>
      <c r="T16" s="4"/>
      <c r="U16" s="4"/>
    </row>
    <row r="17" spans="1:21" s="3" customFormat="1" ht="17.25" customHeight="1" x14ac:dyDescent="0.25">
      <c r="A17" s="59" t="s">
        <v>25</v>
      </c>
      <c r="B17" s="82">
        <v>11</v>
      </c>
      <c r="C17" s="115">
        <v>163</v>
      </c>
      <c r="D17" s="115">
        <v>141</v>
      </c>
      <c r="E17" s="82">
        <v>30</v>
      </c>
      <c r="F17" s="115">
        <v>4878</v>
      </c>
      <c r="G17" s="115">
        <v>4748</v>
      </c>
      <c r="H17" s="83">
        <v>38</v>
      </c>
      <c r="I17" s="116">
        <v>9516</v>
      </c>
      <c r="J17" s="118">
        <v>8356</v>
      </c>
      <c r="K17" s="83">
        <v>18</v>
      </c>
      <c r="L17" s="116">
        <v>6146</v>
      </c>
      <c r="M17" s="118">
        <v>6146</v>
      </c>
      <c r="N17" s="83">
        <v>15</v>
      </c>
      <c r="O17" s="204">
        <v>704</v>
      </c>
      <c r="P17" s="118">
        <v>505</v>
      </c>
      <c r="Q17" s="86"/>
      <c r="R17" s="4"/>
      <c r="S17" s="4"/>
      <c r="T17" s="4"/>
      <c r="U17" s="4"/>
    </row>
    <row r="18" spans="1:21" s="3" customFormat="1" ht="17.25" customHeight="1" x14ac:dyDescent="0.25">
      <c r="A18" s="59" t="s">
        <v>26</v>
      </c>
      <c r="B18" s="83">
        <v>16</v>
      </c>
      <c r="C18" s="115">
        <v>269</v>
      </c>
      <c r="D18" s="115">
        <v>269</v>
      </c>
      <c r="E18" s="83">
        <v>46</v>
      </c>
      <c r="F18" s="115">
        <v>9340</v>
      </c>
      <c r="G18" s="115">
        <v>9150</v>
      </c>
      <c r="H18" s="83">
        <v>73</v>
      </c>
      <c r="I18" s="116">
        <v>19137</v>
      </c>
      <c r="J18" s="118">
        <v>18772</v>
      </c>
      <c r="K18" s="83">
        <v>40</v>
      </c>
      <c r="L18" s="116">
        <v>15608</v>
      </c>
      <c r="M18" s="118">
        <v>15608</v>
      </c>
      <c r="N18" s="83">
        <v>29</v>
      </c>
      <c r="O18" s="204">
        <v>1401</v>
      </c>
      <c r="P18" s="118">
        <v>1092</v>
      </c>
      <c r="Q18" s="86"/>
      <c r="R18" s="4"/>
      <c r="S18" s="4"/>
      <c r="T18" s="4"/>
      <c r="U18" s="4"/>
    </row>
    <row r="19" spans="1:21" s="3" customFormat="1" ht="17.25" customHeight="1" x14ac:dyDescent="0.25">
      <c r="A19" s="59" t="s">
        <v>27</v>
      </c>
      <c r="B19" s="83">
        <v>13</v>
      </c>
      <c r="C19" s="115">
        <v>315</v>
      </c>
      <c r="D19" s="115">
        <v>315</v>
      </c>
      <c r="E19" s="83">
        <v>40</v>
      </c>
      <c r="F19" s="115">
        <v>5949</v>
      </c>
      <c r="G19" s="115">
        <v>5949</v>
      </c>
      <c r="H19" s="83">
        <v>51</v>
      </c>
      <c r="I19" s="204">
        <v>11346</v>
      </c>
      <c r="J19" s="118">
        <v>10974</v>
      </c>
      <c r="K19" s="83">
        <v>19</v>
      </c>
      <c r="L19" s="204">
        <v>8087</v>
      </c>
      <c r="M19" s="118">
        <v>8087</v>
      </c>
      <c r="N19" s="83">
        <v>23</v>
      </c>
      <c r="O19" s="204">
        <v>1045</v>
      </c>
      <c r="P19" s="118">
        <v>729</v>
      </c>
      <c r="Q19" s="86"/>
      <c r="R19" s="4"/>
      <c r="S19" s="4"/>
      <c r="T19" s="4"/>
      <c r="U19" s="4"/>
    </row>
    <row r="20" spans="1:21" s="132" customFormat="1" ht="17.25" customHeight="1" x14ac:dyDescent="0.25">
      <c r="A20" s="59" t="s">
        <v>28</v>
      </c>
      <c r="B20" s="83">
        <v>7</v>
      </c>
      <c r="C20" s="115">
        <v>67</v>
      </c>
      <c r="D20" s="115">
        <v>67</v>
      </c>
      <c r="E20" s="83">
        <v>36</v>
      </c>
      <c r="F20" s="115">
        <v>4656</v>
      </c>
      <c r="G20" s="115">
        <v>4528</v>
      </c>
      <c r="H20" s="83">
        <v>50</v>
      </c>
      <c r="I20" s="204">
        <v>11418</v>
      </c>
      <c r="J20" s="118">
        <v>11051</v>
      </c>
      <c r="K20" s="83">
        <v>16</v>
      </c>
      <c r="L20" s="204">
        <v>7280</v>
      </c>
      <c r="M20" s="118">
        <v>7280</v>
      </c>
      <c r="N20" s="83">
        <v>20</v>
      </c>
      <c r="O20" s="204">
        <v>748</v>
      </c>
      <c r="P20" s="118">
        <v>519</v>
      </c>
      <c r="Q20" s="86"/>
      <c r="R20" s="4"/>
      <c r="S20" s="4"/>
      <c r="T20" s="4"/>
      <c r="U20" s="4"/>
    </row>
    <row r="21" spans="1:21" s="132" customFormat="1" ht="17.25" customHeight="1" thickBot="1" x14ac:dyDescent="0.3">
      <c r="A21" s="60" t="s">
        <v>29</v>
      </c>
      <c r="B21" s="76">
        <v>11</v>
      </c>
      <c r="C21" s="80">
        <v>307</v>
      </c>
      <c r="D21" s="80">
        <v>307</v>
      </c>
      <c r="E21" s="76">
        <v>51</v>
      </c>
      <c r="F21" s="80">
        <v>10206</v>
      </c>
      <c r="G21" s="80">
        <v>10040</v>
      </c>
      <c r="H21" s="76">
        <v>86</v>
      </c>
      <c r="I21" s="80">
        <v>21538</v>
      </c>
      <c r="J21" s="167">
        <v>21056</v>
      </c>
      <c r="K21" s="76">
        <v>39</v>
      </c>
      <c r="L21" s="80">
        <v>13432</v>
      </c>
      <c r="M21" s="167">
        <v>13396</v>
      </c>
      <c r="N21" s="76">
        <v>31</v>
      </c>
      <c r="O21" s="80">
        <v>1703</v>
      </c>
      <c r="P21" s="167">
        <v>1028</v>
      </c>
      <c r="Q21" s="86"/>
      <c r="R21" s="4"/>
      <c r="S21" s="4"/>
      <c r="T21" s="4"/>
      <c r="U21" s="4"/>
    </row>
    <row r="22" spans="1:21" ht="17.25" customHeight="1" x14ac:dyDescent="0.25">
      <c r="A22" s="432" t="s">
        <v>158</v>
      </c>
    </row>
    <row r="23" spans="1:21" ht="16.5" customHeight="1" x14ac:dyDescent="0.25">
      <c r="A23" s="485" t="s">
        <v>147</v>
      </c>
    </row>
    <row r="24" spans="1:21" ht="15.75" customHeight="1" x14ac:dyDescent="0.25"/>
    <row r="25" spans="1:2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2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21">
    <mergeCell ref="A3:A6"/>
    <mergeCell ref="E3:G4"/>
    <mergeCell ref="H3:J4"/>
    <mergeCell ref="N3:P4"/>
    <mergeCell ref="P5:P6"/>
    <mergeCell ref="N5:N6"/>
    <mergeCell ref="O5:O6"/>
    <mergeCell ref="M5:M6"/>
    <mergeCell ref="G5:G6"/>
    <mergeCell ref="H5:H6"/>
    <mergeCell ref="I5:I6"/>
    <mergeCell ref="J5:J6"/>
    <mergeCell ref="B3:D4"/>
    <mergeCell ref="B5:B6"/>
    <mergeCell ref="C5:C6"/>
    <mergeCell ref="D5:D6"/>
    <mergeCell ref="E5:E6"/>
    <mergeCell ref="F5:F6"/>
    <mergeCell ref="K3:M4"/>
    <mergeCell ref="K5:K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AE31"/>
  <sheetViews>
    <sheetView zoomScaleNormal="100" workbookViewId="0"/>
  </sheetViews>
  <sheetFormatPr defaultRowHeight="15" x14ac:dyDescent="0.25"/>
  <cols>
    <col min="1" max="1" width="12" customWidth="1"/>
    <col min="2" max="2" width="6.42578125" customWidth="1"/>
    <col min="3" max="3" width="5.7109375" customWidth="1"/>
    <col min="4" max="4" width="6.140625" customWidth="1"/>
    <col min="5" max="5" width="7.42578125" customWidth="1"/>
    <col min="6" max="7" width="7.85546875" style="107" customWidth="1"/>
    <col min="8" max="8" width="7.140625" style="107" customWidth="1"/>
    <col min="9" max="9" width="6.85546875" style="107" customWidth="1"/>
    <col min="10" max="10" width="7.5703125" style="107" customWidth="1"/>
    <col min="11" max="11" width="6.140625" customWidth="1"/>
    <col min="12" max="13" width="5.7109375" customWidth="1"/>
    <col min="14" max="14" width="6.42578125" customWidth="1"/>
    <col min="15" max="16" width="6.42578125" style="107" customWidth="1"/>
    <col min="17" max="18" width="6.5703125" style="107" customWidth="1"/>
    <col min="19" max="19" width="7.5703125" style="107" customWidth="1"/>
    <col min="20" max="20" width="6.140625" customWidth="1"/>
  </cols>
  <sheetData>
    <row r="1" spans="1:31" ht="17.25" customHeight="1" x14ac:dyDescent="0.25">
      <c r="A1" s="130" t="s">
        <v>230</v>
      </c>
      <c r="B1" s="48"/>
      <c r="C1" s="48"/>
      <c r="D1" s="48"/>
      <c r="E1" s="48"/>
      <c r="F1" s="104"/>
      <c r="G1" s="104"/>
      <c r="H1" s="104"/>
      <c r="I1" s="104"/>
      <c r="J1" s="104"/>
      <c r="K1" s="48"/>
      <c r="L1" s="48"/>
      <c r="M1" s="48"/>
      <c r="N1" s="48"/>
      <c r="O1" s="104"/>
      <c r="P1" s="104"/>
      <c r="Q1" s="281"/>
      <c r="R1" s="104"/>
      <c r="S1" s="104"/>
      <c r="T1" s="48"/>
    </row>
    <row r="2" spans="1:31" ht="17.25" customHeight="1" thickBot="1" x14ac:dyDescent="0.3">
      <c r="A2" s="188" t="s">
        <v>77</v>
      </c>
      <c r="B2" s="47"/>
      <c r="C2" s="47"/>
      <c r="D2" s="47"/>
      <c r="E2" s="47"/>
      <c r="F2" s="105"/>
      <c r="G2" s="105"/>
      <c r="H2" s="105"/>
      <c r="I2" s="105"/>
      <c r="J2" s="105"/>
      <c r="K2" s="47"/>
      <c r="L2" s="47"/>
      <c r="M2" s="47"/>
      <c r="N2" s="47"/>
      <c r="O2" s="105"/>
      <c r="P2" s="105"/>
      <c r="Q2" s="105"/>
      <c r="R2" s="105"/>
      <c r="S2" s="105"/>
      <c r="T2" s="47"/>
    </row>
    <row r="3" spans="1:31" ht="30.75" customHeight="1" x14ac:dyDescent="0.25">
      <c r="A3" s="493" t="s">
        <v>81</v>
      </c>
      <c r="B3" s="595"/>
      <c r="C3" s="514" t="s">
        <v>97</v>
      </c>
      <c r="D3" s="515"/>
      <c r="E3" s="515"/>
      <c r="F3" s="515"/>
      <c r="G3" s="515"/>
      <c r="H3" s="515"/>
      <c r="I3" s="515"/>
      <c r="J3" s="515"/>
      <c r="K3" s="515"/>
      <c r="L3" s="514" t="s">
        <v>104</v>
      </c>
      <c r="M3" s="515"/>
      <c r="N3" s="515"/>
      <c r="O3" s="515"/>
      <c r="P3" s="515"/>
      <c r="Q3" s="515"/>
      <c r="R3" s="515"/>
      <c r="S3" s="515"/>
      <c r="T3" s="516"/>
    </row>
    <row r="4" spans="1:31" ht="14.25" customHeight="1" x14ac:dyDescent="0.25">
      <c r="A4" s="495"/>
      <c r="B4" s="613"/>
      <c r="C4" s="517"/>
      <c r="D4" s="518"/>
      <c r="E4" s="518"/>
      <c r="F4" s="518"/>
      <c r="G4" s="518"/>
      <c r="H4" s="518"/>
      <c r="I4" s="518"/>
      <c r="J4" s="518"/>
      <c r="K4" s="518"/>
      <c r="L4" s="517"/>
      <c r="M4" s="518"/>
      <c r="N4" s="518"/>
      <c r="O4" s="518"/>
      <c r="P4" s="518"/>
      <c r="Q4" s="518"/>
      <c r="R4" s="518"/>
      <c r="S4" s="518"/>
      <c r="T4" s="519"/>
    </row>
    <row r="5" spans="1:31" ht="25.5" customHeight="1" x14ac:dyDescent="0.25">
      <c r="A5" s="495"/>
      <c r="B5" s="613"/>
      <c r="C5" s="520" t="s">
        <v>1</v>
      </c>
      <c r="D5" s="524" t="s">
        <v>30</v>
      </c>
      <c r="E5" s="558" t="s">
        <v>42</v>
      </c>
      <c r="F5" s="505"/>
      <c r="G5" s="558" t="s">
        <v>105</v>
      </c>
      <c r="H5" s="505"/>
      <c r="I5" s="558" t="s">
        <v>45</v>
      </c>
      <c r="J5" s="505"/>
      <c r="K5" s="636" t="s">
        <v>14</v>
      </c>
      <c r="L5" s="550" t="s">
        <v>1</v>
      </c>
      <c r="M5" s="524" t="s">
        <v>30</v>
      </c>
      <c r="N5" s="558" t="s">
        <v>42</v>
      </c>
      <c r="O5" s="505"/>
      <c r="P5" s="558" t="s">
        <v>105</v>
      </c>
      <c r="Q5" s="505"/>
      <c r="R5" s="558" t="s">
        <v>45</v>
      </c>
      <c r="S5" s="505"/>
      <c r="T5" s="636" t="s">
        <v>14</v>
      </c>
    </row>
    <row r="6" spans="1:31" ht="46.5" customHeight="1" thickBot="1" x14ac:dyDescent="0.3">
      <c r="A6" s="497"/>
      <c r="B6" s="506"/>
      <c r="C6" s="521"/>
      <c r="D6" s="525"/>
      <c r="E6" s="331" t="s">
        <v>2</v>
      </c>
      <c r="F6" s="331" t="s">
        <v>94</v>
      </c>
      <c r="G6" s="331" t="s">
        <v>2</v>
      </c>
      <c r="H6" s="331" t="s">
        <v>95</v>
      </c>
      <c r="I6" s="331" t="s">
        <v>2</v>
      </c>
      <c r="J6" s="331" t="s">
        <v>96</v>
      </c>
      <c r="K6" s="637"/>
      <c r="L6" s="551"/>
      <c r="M6" s="525"/>
      <c r="N6" s="331" t="s">
        <v>2</v>
      </c>
      <c r="O6" s="331" t="s">
        <v>94</v>
      </c>
      <c r="P6" s="331" t="s">
        <v>2</v>
      </c>
      <c r="Q6" s="331" t="s">
        <v>95</v>
      </c>
      <c r="R6" s="331" t="s">
        <v>2</v>
      </c>
      <c r="S6" s="331" t="s">
        <v>96</v>
      </c>
      <c r="T6" s="637"/>
    </row>
    <row r="7" spans="1:31" ht="17.25" customHeight="1" x14ac:dyDescent="0.25">
      <c r="A7" s="499" t="s">
        <v>5</v>
      </c>
      <c r="B7" s="500"/>
      <c r="C7" s="82">
        <v>1065</v>
      </c>
      <c r="D7" s="203">
        <v>18998</v>
      </c>
      <c r="E7" s="203">
        <v>468233</v>
      </c>
      <c r="F7" s="203">
        <v>447042</v>
      </c>
      <c r="G7" s="203">
        <v>129490</v>
      </c>
      <c r="H7" s="203">
        <v>120856</v>
      </c>
      <c r="I7" s="203">
        <v>97177</v>
      </c>
      <c r="J7" s="203">
        <v>99473</v>
      </c>
      <c r="K7" s="125">
        <v>39731</v>
      </c>
      <c r="L7" s="82">
        <v>368</v>
      </c>
      <c r="M7" s="203">
        <v>4262</v>
      </c>
      <c r="N7" s="203">
        <v>88027</v>
      </c>
      <c r="O7" s="203">
        <v>72426</v>
      </c>
      <c r="P7" s="203">
        <v>24407</v>
      </c>
      <c r="Q7" s="203">
        <v>18764</v>
      </c>
      <c r="R7" s="203">
        <v>19269</v>
      </c>
      <c r="S7" s="203">
        <v>16033</v>
      </c>
      <c r="T7" s="125">
        <v>6757.7999999999993</v>
      </c>
      <c r="U7" s="117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17.25" customHeight="1" x14ac:dyDescent="0.25">
      <c r="A8" s="499" t="s">
        <v>6</v>
      </c>
      <c r="B8" s="500"/>
      <c r="C8" s="82">
        <v>1062</v>
      </c>
      <c r="D8" s="203">
        <v>18753</v>
      </c>
      <c r="E8" s="203">
        <v>451472</v>
      </c>
      <c r="F8" s="203">
        <v>430319</v>
      </c>
      <c r="G8" s="203">
        <v>118346</v>
      </c>
      <c r="H8" s="203">
        <v>109448</v>
      </c>
      <c r="I8" s="203">
        <v>93432</v>
      </c>
      <c r="J8" s="203">
        <v>93368</v>
      </c>
      <c r="K8" s="125">
        <v>38995.5</v>
      </c>
      <c r="L8" s="82">
        <v>361</v>
      </c>
      <c r="M8" s="203">
        <v>4151</v>
      </c>
      <c r="N8" s="203">
        <v>81446</v>
      </c>
      <c r="O8" s="203">
        <v>66647</v>
      </c>
      <c r="P8" s="203">
        <v>20528</v>
      </c>
      <c r="Q8" s="203">
        <v>15303</v>
      </c>
      <c r="R8" s="203">
        <v>16082</v>
      </c>
      <c r="S8" s="203">
        <v>15712</v>
      </c>
      <c r="T8" s="125">
        <v>6389.4000000000005</v>
      </c>
      <c r="U8" s="117"/>
      <c r="V8" s="86"/>
      <c r="W8" s="86"/>
      <c r="X8" s="86"/>
      <c r="Y8" s="86"/>
      <c r="Z8" s="86"/>
      <c r="AA8" s="86"/>
      <c r="AB8" s="86"/>
      <c r="AC8" s="86"/>
      <c r="AD8" s="86"/>
    </row>
    <row r="9" spans="1:31" ht="17.25" customHeight="1" x14ac:dyDescent="0.25">
      <c r="A9" s="499" t="s">
        <v>7</v>
      </c>
      <c r="B9" s="500"/>
      <c r="C9" s="82">
        <v>1035</v>
      </c>
      <c r="D9" s="203">
        <v>18069</v>
      </c>
      <c r="E9" s="203">
        <v>427513</v>
      </c>
      <c r="F9" s="203">
        <v>409153</v>
      </c>
      <c r="G9" s="203">
        <v>110363</v>
      </c>
      <c r="H9" s="203">
        <v>103380</v>
      </c>
      <c r="I9" s="203">
        <v>91041</v>
      </c>
      <c r="J9" s="203">
        <v>89637</v>
      </c>
      <c r="K9" s="125">
        <v>37781</v>
      </c>
      <c r="L9" s="82">
        <v>358</v>
      </c>
      <c r="M9" s="203">
        <v>3917</v>
      </c>
      <c r="N9" s="203">
        <v>73707</v>
      </c>
      <c r="O9" s="203">
        <v>61194</v>
      </c>
      <c r="P9" s="203">
        <v>18090</v>
      </c>
      <c r="Q9" s="203">
        <v>14145</v>
      </c>
      <c r="R9" s="203">
        <v>15775</v>
      </c>
      <c r="S9" s="203">
        <v>13433</v>
      </c>
      <c r="T9" s="125">
        <v>6094.8</v>
      </c>
      <c r="U9" s="117"/>
      <c r="V9" s="86"/>
      <c r="W9" s="86"/>
      <c r="X9" s="86"/>
      <c r="Y9" s="86"/>
      <c r="Z9" s="86"/>
      <c r="AA9" s="86"/>
      <c r="AB9" s="86"/>
      <c r="AC9" s="86"/>
      <c r="AD9" s="86"/>
    </row>
    <row r="10" spans="1:31" ht="17.25" customHeight="1" x14ac:dyDescent="0.25">
      <c r="A10" s="499" t="s">
        <v>8</v>
      </c>
      <c r="B10" s="500"/>
      <c r="C10" s="82">
        <v>997</v>
      </c>
      <c r="D10" s="203">
        <v>17185</v>
      </c>
      <c r="E10" s="203">
        <v>402765</v>
      </c>
      <c r="F10" s="203">
        <v>386493</v>
      </c>
      <c r="G10" s="203">
        <v>104006</v>
      </c>
      <c r="H10" s="203">
        <v>97649</v>
      </c>
      <c r="I10" s="203">
        <v>86542</v>
      </c>
      <c r="J10" s="203">
        <v>87646</v>
      </c>
      <c r="K10" s="125">
        <v>36018.400000000001</v>
      </c>
      <c r="L10" s="82">
        <v>350</v>
      </c>
      <c r="M10" s="203">
        <v>3733</v>
      </c>
      <c r="N10" s="203">
        <v>67989</v>
      </c>
      <c r="O10" s="203">
        <v>57226</v>
      </c>
      <c r="P10" s="203">
        <v>17577</v>
      </c>
      <c r="Q10" s="203">
        <v>14278</v>
      </c>
      <c r="R10" s="203">
        <v>14513</v>
      </c>
      <c r="S10" s="203">
        <v>13078</v>
      </c>
      <c r="T10" s="125">
        <v>5770.4</v>
      </c>
      <c r="U10" s="117"/>
      <c r="V10" s="86"/>
      <c r="W10" s="86"/>
      <c r="X10" s="86"/>
      <c r="Y10" s="86"/>
      <c r="Z10" s="86"/>
      <c r="AA10" s="86"/>
      <c r="AB10" s="86"/>
      <c r="AC10" s="86"/>
      <c r="AD10" s="86"/>
    </row>
    <row r="11" spans="1:31" ht="17.25" customHeight="1" x14ac:dyDescent="0.25">
      <c r="A11" s="499" t="s">
        <v>9</v>
      </c>
      <c r="B11" s="500"/>
      <c r="C11" s="82">
        <v>988</v>
      </c>
      <c r="D11" s="203">
        <v>16553</v>
      </c>
      <c r="E11" s="203">
        <v>383898</v>
      </c>
      <c r="F11" s="203">
        <v>368732</v>
      </c>
      <c r="G11" s="203">
        <v>102342</v>
      </c>
      <c r="H11" s="203">
        <v>96039</v>
      </c>
      <c r="I11" s="204">
        <v>77714</v>
      </c>
      <c r="J11" s="203">
        <v>83444</v>
      </c>
      <c r="K11" s="125">
        <v>34728.300000000003</v>
      </c>
      <c r="L11" s="82">
        <v>343</v>
      </c>
      <c r="M11" s="203">
        <v>3639</v>
      </c>
      <c r="N11" s="203">
        <v>64894</v>
      </c>
      <c r="O11" s="203">
        <v>55131</v>
      </c>
      <c r="P11" s="203">
        <v>17711</v>
      </c>
      <c r="Q11" s="203">
        <v>14363</v>
      </c>
      <c r="R11" s="204">
        <v>12362</v>
      </c>
      <c r="S11" s="203">
        <v>12144</v>
      </c>
      <c r="T11" s="125">
        <v>5485.8</v>
      </c>
      <c r="U11" s="117"/>
      <c r="V11" s="86"/>
      <c r="W11" s="86"/>
      <c r="X11" s="86"/>
      <c r="Y11" s="86"/>
      <c r="Z11" s="86"/>
      <c r="AA11" s="86"/>
      <c r="AB11" s="86"/>
      <c r="AC11" s="86"/>
      <c r="AD11" s="86"/>
    </row>
    <row r="12" spans="1:31" ht="17.25" customHeight="1" x14ac:dyDescent="0.25">
      <c r="A12" s="499" t="s">
        <v>10</v>
      </c>
      <c r="B12" s="500"/>
      <c r="C12" s="82">
        <v>972</v>
      </c>
      <c r="D12" s="204">
        <v>16127</v>
      </c>
      <c r="E12" s="204">
        <v>370935</v>
      </c>
      <c r="F12" s="204">
        <v>357694</v>
      </c>
      <c r="G12" s="204">
        <v>99293</v>
      </c>
      <c r="H12" s="204">
        <v>94232</v>
      </c>
      <c r="I12" s="204">
        <v>72296</v>
      </c>
      <c r="J12" s="204">
        <v>75173</v>
      </c>
      <c r="K12" s="125">
        <v>33710.6</v>
      </c>
      <c r="L12" s="83">
        <v>338</v>
      </c>
      <c r="M12" s="204">
        <v>3644</v>
      </c>
      <c r="N12" s="204">
        <v>64607</v>
      </c>
      <c r="O12" s="204">
        <v>54838</v>
      </c>
      <c r="P12" s="204">
        <v>18432</v>
      </c>
      <c r="Q12" s="204">
        <v>14873</v>
      </c>
      <c r="R12" s="204">
        <v>11526</v>
      </c>
      <c r="S12" s="204">
        <v>10281</v>
      </c>
      <c r="T12" s="125">
        <v>5359.5</v>
      </c>
      <c r="U12" s="117"/>
      <c r="V12" s="86"/>
      <c r="W12" s="86"/>
      <c r="X12" s="86"/>
      <c r="Y12" s="86"/>
      <c r="Z12" s="86"/>
      <c r="AA12" s="86"/>
      <c r="AB12" s="86"/>
      <c r="AC12" s="86"/>
      <c r="AD12" s="86"/>
    </row>
    <row r="13" spans="1:31" ht="17.25" customHeight="1" x14ac:dyDescent="0.25">
      <c r="A13" s="499" t="s">
        <v>11</v>
      </c>
      <c r="B13" s="500"/>
      <c r="C13" s="82">
        <v>972</v>
      </c>
      <c r="D13" s="204">
        <v>15893</v>
      </c>
      <c r="E13" s="204">
        <v>362298</v>
      </c>
      <c r="F13" s="204">
        <v>350248</v>
      </c>
      <c r="G13" s="204">
        <v>97936</v>
      </c>
      <c r="H13" s="204">
        <v>93218</v>
      </c>
      <c r="I13" s="204">
        <v>67275</v>
      </c>
      <c r="J13" s="204">
        <v>70144</v>
      </c>
      <c r="K13" s="118">
        <v>33036.6</v>
      </c>
      <c r="L13" s="83">
        <v>332</v>
      </c>
      <c r="M13" s="204">
        <v>3653</v>
      </c>
      <c r="N13" s="204">
        <v>64809</v>
      </c>
      <c r="O13" s="204">
        <v>55383</v>
      </c>
      <c r="P13" s="204">
        <v>18141</v>
      </c>
      <c r="Q13" s="204">
        <v>14835</v>
      </c>
      <c r="R13" s="204">
        <v>11110</v>
      </c>
      <c r="S13" s="204">
        <v>9475</v>
      </c>
      <c r="T13" s="125">
        <v>5349.2999999999993</v>
      </c>
      <c r="U13" s="117"/>
      <c r="V13" s="86"/>
      <c r="W13" s="86"/>
      <c r="X13" s="86"/>
      <c r="Y13" s="86"/>
      <c r="Z13" s="86"/>
      <c r="AA13" s="86"/>
      <c r="AB13" s="86"/>
      <c r="AC13" s="86"/>
      <c r="AD13" s="86"/>
    </row>
    <row r="14" spans="1:31" ht="17.25" customHeight="1" x14ac:dyDescent="0.25">
      <c r="A14" s="499" t="s">
        <v>12</v>
      </c>
      <c r="B14" s="500"/>
      <c r="C14" s="83">
        <v>973</v>
      </c>
      <c r="D14" s="204">
        <v>15648</v>
      </c>
      <c r="E14" s="204">
        <v>358169</v>
      </c>
      <c r="F14" s="204">
        <v>347136</v>
      </c>
      <c r="G14" s="204">
        <v>96823</v>
      </c>
      <c r="H14" s="204">
        <v>92269</v>
      </c>
      <c r="I14" s="204">
        <v>67115</v>
      </c>
      <c r="J14" s="204">
        <v>65288</v>
      </c>
      <c r="K14" s="118">
        <v>32630.9</v>
      </c>
      <c r="L14" s="83">
        <v>334</v>
      </c>
      <c r="M14" s="204">
        <v>3732</v>
      </c>
      <c r="N14" s="204">
        <v>66680</v>
      </c>
      <c r="O14" s="204">
        <v>56951</v>
      </c>
      <c r="P14" s="204">
        <v>18794</v>
      </c>
      <c r="Q14" s="204">
        <v>15130</v>
      </c>
      <c r="R14" s="204">
        <v>11487</v>
      </c>
      <c r="S14" s="204">
        <v>9015</v>
      </c>
      <c r="T14" s="118">
        <v>5438.7</v>
      </c>
      <c r="U14" s="117"/>
      <c r="V14" s="86"/>
      <c r="W14" s="86"/>
      <c r="X14" s="86"/>
      <c r="Y14" s="86"/>
      <c r="Z14" s="86"/>
      <c r="AA14" s="86"/>
      <c r="AB14" s="86"/>
      <c r="AC14" s="86"/>
      <c r="AD14" s="86"/>
    </row>
    <row r="15" spans="1:31" ht="17.25" customHeight="1" x14ac:dyDescent="0.25">
      <c r="A15" s="499" t="s">
        <v>47</v>
      </c>
      <c r="B15" s="500"/>
      <c r="C15" s="83">
        <v>977</v>
      </c>
      <c r="D15" s="204">
        <v>15456</v>
      </c>
      <c r="E15" s="204">
        <v>353759</v>
      </c>
      <c r="F15" s="204">
        <v>344591</v>
      </c>
      <c r="G15" s="204">
        <v>95379</v>
      </c>
      <c r="H15" s="204">
        <v>92026</v>
      </c>
      <c r="I15" s="204">
        <v>66152</v>
      </c>
      <c r="J15" s="204">
        <v>65162</v>
      </c>
      <c r="K15" s="118">
        <v>32568.2</v>
      </c>
      <c r="L15" s="83">
        <v>331</v>
      </c>
      <c r="M15" s="204">
        <v>3810</v>
      </c>
      <c r="N15" s="204">
        <v>67776</v>
      </c>
      <c r="O15" s="204">
        <v>58427</v>
      </c>
      <c r="P15" s="204">
        <v>18662</v>
      </c>
      <c r="Q15" s="204">
        <v>15290</v>
      </c>
      <c r="R15" s="204">
        <v>11904</v>
      </c>
      <c r="S15" s="204">
        <v>9201</v>
      </c>
      <c r="T15" s="118">
        <v>5546.7000000000007</v>
      </c>
      <c r="U15" s="117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ht="17.25" customHeight="1" x14ac:dyDescent="0.25">
      <c r="A16" s="499" t="s">
        <v>73</v>
      </c>
      <c r="B16" s="500"/>
      <c r="C16" s="83">
        <v>962</v>
      </c>
      <c r="D16" s="204">
        <v>15444</v>
      </c>
      <c r="E16" s="204">
        <v>352861</v>
      </c>
      <c r="F16" s="204">
        <v>345109</v>
      </c>
      <c r="G16" s="204">
        <v>94997</v>
      </c>
      <c r="H16" s="204">
        <v>92271</v>
      </c>
      <c r="I16" s="204">
        <v>67320</v>
      </c>
      <c r="J16" s="204">
        <v>65493</v>
      </c>
      <c r="K16" s="118">
        <v>32616.400000000001</v>
      </c>
      <c r="L16" s="83">
        <v>328</v>
      </c>
      <c r="M16" s="204">
        <v>3781</v>
      </c>
      <c r="N16" s="204">
        <v>67953</v>
      </c>
      <c r="O16" s="204">
        <v>58848</v>
      </c>
      <c r="P16" s="204">
        <v>18516</v>
      </c>
      <c r="Q16" s="204">
        <v>15238</v>
      </c>
      <c r="R16" s="204">
        <v>12157</v>
      </c>
      <c r="S16" s="383">
        <v>9939</v>
      </c>
      <c r="T16" s="118">
        <v>5607</v>
      </c>
      <c r="U16" s="117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s="107" customFormat="1" ht="17.25" customHeight="1" thickBot="1" x14ac:dyDescent="0.3">
      <c r="A17" s="499" t="s">
        <v>167</v>
      </c>
      <c r="B17" s="500"/>
      <c r="C17" s="83">
        <v>959</v>
      </c>
      <c r="D17" s="204">
        <v>15471</v>
      </c>
      <c r="E17" s="204">
        <v>354338</v>
      </c>
      <c r="F17" s="204">
        <v>347625</v>
      </c>
      <c r="G17" s="204">
        <v>96720</v>
      </c>
      <c r="H17" s="204">
        <v>94021</v>
      </c>
      <c r="I17" s="215" t="s">
        <v>40</v>
      </c>
      <c r="J17" s="215" t="s">
        <v>40</v>
      </c>
      <c r="K17" s="118">
        <v>33454.199999999997</v>
      </c>
      <c r="L17" s="83">
        <v>325</v>
      </c>
      <c r="M17" s="204">
        <v>3832</v>
      </c>
      <c r="N17" s="204">
        <v>69500</v>
      </c>
      <c r="O17" s="204">
        <v>60463</v>
      </c>
      <c r="P17" s="204">
        <v>19463</v>
      </c>
      <c r="Q17" s="204">
        <v>16074</v>
      </c>
      <c r="R17" s="215" t="s">
        <v>40</v>
      </c>
      <c r="S17" s="215" t="s">
        <v>40</v>
      </c>
      <c r="T17" s="118">
        <v>5679.1</v>
      </c>
      <c r="U17" s="117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17.25" customHeight="1" x14ac:dyDescent="0.25">
      <c r="A18" s="489" t="s">
        <v>260</v>
      </c>
      <c r="B18" s="290" t="s">
        <v>75</v>
      </c>
      <c r="C18" s="291">
        <f>C17-C16</f>
        <v>-3</v>
      </c>
      <c r="D18" s="292">
        <f t="shared" ref="D18:E18" si="0">D17-D16</f>
        <v>27</v>
      </c>
      <c r="E18" s="292">
        <f t="shared" si="0"/>
        <v>1477</v>
      </c>
      <c r="F18" s="292">
        <f t="shared" ref="F18:T18" si="1">F17-F16</f>
        <v>2516</v>
      </c>
      <c r="G18" s="292">
        <f t="shared" si="1"/>
        <v>1723</v>
      </c>
      <c r="H18" s="292">
        <f t="shared" si="1"/>
        <v>1750</v>
      </c>
      <c r="I18" s="318" t="s">
        <v>40</v>
      </c>
      <c r="J18" s="318" t="s">
        <v>40</v>
      </c>
      <c r="K18" s="293">
        <f t="shared" si="1"/>
        <v>837.79999999999563</v>
      </c>
      <c r="L18" s="317">
        <f t="shared" si="1"/>
        <v>-3</v>
      </c>
      <c r="M18" s="292">
        <f t="shared" si="1"/>
        <v>51</v>
      </c>
      <c r="N18" s="292">
        <f t="shared" si="1"/>
        <v>1547</v>
      </c>
      <c r="O18" s="292">
        <f t="shared" si="1"/>
        <v>1615</v>
      </c>
      <c r="P18" s="292">
        <f t="shared" si="1"/>
        <v>947</v>
      </c>
      <c r="Q18" s="292">
        <f t="shared" si="1"/>
        <v>836</v>
      </c>
      <c r="R18" s="318" t="s">
        <v>40</v>
      </c>
      <c r="S18" s="318" t="s">
        <v>40</v>
      </c>
      <c r="T18" s="293">
        <f t="shared" si="1"/>
        <v>72.100000000000364</v>
      </c>
      <c r="U18" s="39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 ht="17.25" customHeight="1" x14ac:dyDescent="0.25">
      <c r="A19" s="490"/>
      <c r="B19" s="294" t="s">
        <v>76</v>
      </c>
      <c r="C19" s="295">
        <f>C17/C16-1</f>
        <v>-3.1185031185031464E-3</v>
      </c>
      <c r="D19" s="296">
        <f t="shared" ref="D19:E19" si="2">D17/D16-1</f>
        <v>1.7482517482516613E-3</v>
      </c>
      <c r="E19" s="296">
        <f t="shared" si="2"/>
        <v>4.1857842039783044E-3</v>
      </c>
      <c r="F19" s="296">
        <f t="shared" ref="F19:T19" si="3">F17/F16-1</f>
        <v>7.290450263540027E-3</v>
      </c>
      <c r="G19" s="296">
        <f t="shared" si="3"/>
        <v>1.8137414865732504E-2</v>
      </c>
      <c r="H19" s="296">
        <f t="shared" si="3"/>
        <v>1.8965872267559636E-2</v>
      </c>
      <c r="I19" s="324" t="s">
        <v>40</v>
      </c>
      <c r="J19" s="324" t="s">
        <v>40</v>
      </c>
      <c r="K19" s="297">
        <f t="shared" si="3"/>
        <v>2.568646447799261E-2</v>
      </c>
      <c r="L19" s="323">
        <f t="shared" si="3"/>
        <v>-9.1463414634146423E-3</v>
      </c>
      <c r="M19" s="296">
        <f t="shared" si="3"/>
        <v>1.3488495107114584E-2</v>
      </c>
      <c r="N19" s="296">
        <f t="shared" si="3"/>
        <v>2.2765735140464649E-2</v>
      </c>
      <c r="O19" s="296">
        <f t="shared" si="3"/>
        <v>2.7443583469276778E-2</v>
      </c>
      <c r="P19" s="296">
        <f t="shared" si="3"/>
        <v>5.1144955713977147E-2</v>
      </c>
      <c r="Q19" s="296">
        <f t="shared" si="3"/>
        <v>5.4862842892767993E-2</v>
      </c>
      <c r="R19" s="324" t="s">
        <v>40</v>
      </c>
      <c r="S19" s="324" t="s">
        <v>40</v>
      </c>
      <c r="T19" s="297">
        <f t="shared" si="3"/>
        <v>1.2858926342072419E-2</v>
      </c>
      <c r="V19" s="86"/>
      <c r="W19" s="86"/>
      <c r="X19" s="86"/>
      <c r="Y19" s="86"/>
      <c r="Z19" s="86"/>
      <c r="AA19" s="86"/>
      <c r="AB19" s="86"/>
      <c r="AC19" s="86"/>
      <c r="AD19" s="86"/>
    </row>
    <row r="20" spans="1:30" ht="17.25" customHeight="1" x14ac:dyDescent="0.25">
      <c r="A20" s="491" t="s">
        <v>261</v>
      </c>
      <c r="B20" s="301" t="s">
        <v>75</v>
      </c>
      <c r="C20" s="302">
        <f>C17-C12</f>
        <v>-13</v>
      </c>
      <c r="D20" s="303">
        <f t="shared" ref="D20:E20" si="4">D17-D12</f>
        <v>-656</v>
      </c>
      <c r="E20" s="303">
        <f t="shared" si="4"/>
        <v>-16597</v>
      </c>
      <c r="F20" s="303">
        <f t="shared" ref="F20:T20" si="5">F17-F12</f>
        <v>-10069</v>
      </c>
      <c r="G20" s="303">
        <f t="shared" si="5"/>
        <v>-2573</v>
      </c>
      <c r="H20" s="303">
        <f t="shared" si="5"/>
        <v>-211</v>
      </c>
      <c r="I20" s="321" t="s">
        <v>40</v>
      </c>
      <c r="J20" s="321" t="s">
        <v>40</v>
      </c>
      <c r="K20" s="304">
        <f t="shared" si="5"/>
        <v>-256.40000000000146</v>
      </c>
      <c r="L20" s="320">
        <f t="shared" si="5"/>
        <v>-13</v>
      </c>
      <c r="M20" s="303">
        <f t="shared" si="5"/>
        <v>188</v>
      </c>
      <c r="N20" s="303">
        <f t="shared" si="5"/>
        <v>4893</v>
      </c>
      <c r="O20" s="303">
        <f t="shared" si="5"/>
        <v>5625</v>
      </c>
      <c r="P20" s="303">
        <f t="shared" si="5"/>
        <v>1031</v>
      </c>
      <c r="Q20" s="303">
        <f t="shared" si="5"/>
        <v>1201</v>
      </c>
      <c r="R20" s="321" t="s">
        <v>40</v>
      </c>
      <c r="S20" s="321" t="s">
        <v>40</v>
      </c>
      <c r="T20" s="304">
        <f t="shared" si="5"/>
        <v>319.60000000000036</v>
      </c>
      <c r="V20" s="86"/>
      <c r="W20" s="86"/>
      <c r="X20" s="86"/>
      <c r="Y20" s="86"/>
      <c r="Z20" s="86"/>
      <c r="AA20" s="86"/>
      <c r="AB20" s="86"/>
      <c r="AC20" s="86"/>
      <c r="AD20" s="86"/>
    </row>
    <row r="21" spans="1:30" ht="17.25" customHeight="1" x14ac:dyDescent="0.25">
      <c r="A21" s="490"/>
      <c r="B21" s="294" t="s">
        <v>76</v>
      </c>
      <c r="C21" s="295">
        <f>C17/C12-1</f>
        <v>-1.3374485596707841E-2</v>
      </c>
      <c r="D21" s="296">
        <f t="shared" ref="D21:E21" si="6">D17/D12-1</f>
        <v>-4.0677125317789997E-2</v>
      </c>
      <c r="E21" s="296">
        <f t="shared" si="6"/>
        <v>-4.4743688247267044E-2</v>
      </c>
      <c r="F21" s="296">
        <f t="shared" ref="F21:T21" si="7">F17/F12-1</f>
        <v>-2.8149759291461462E-2</v>
      </c>
      <c r="G21" s="296">
        <f t="shared" si="7"/>
        <v>-2.5913206369029052E-2</v>
      </c>
      <c r="H21" s="296">
        <f t="shared" si="7"/>
        <v>-2.2391544273707709E-3</v>
      </c>
      <c r="I21" s="324" t="s">
        <v>40</v>
      </c>
      <c r="J21" s="324" t="s">
        <v>40</v>
      </c>
      <c r="K21" s="297">
        <f t="shared" si="7"/>
        <v>-7.6059162399957359E-3</v>
      </c>
      <c r="L21" s="323">
        <f t="shared" si="7"/>
        <v>-3.8461538461538436E-2</v>
      </c>
      <c r="M21" s="296">
        <f t="shared" si="7"/>
        <v>5.1591657519209688E-2</v>
      </c>
      <c r="N21" s="296">
        <f t="shared" si="7"/>
        <v>7.5734827495472556E-2</v>
      </c>
      <c r="O21" s="296">
        <f t="shared" si="7"/>
        <v>0.10257485685108869</v>
      </c>
      <c r="P21" s="296">
        <f t="shared" si="7"/>
        <v>5.593532986111116E-2</v>
      </c>
      <c r="Q21" s="296">
        <f t="shared" si="7"/>
        <v>8.0750352988637086E-2</v>
      </c>
      <c r="R21" s="324" t="s">
        <v>40</v>
      </c>
      <c r="S21" s="324" t="s">
        <v>40</v>
      </c>
      <c r="T21" s="297">
        <f t="shared" si="7"/>
        <v>5.9632428398171511E-2</v>
      </c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ht="17.25" customHeight="1" x14ac:dyDescent="0.25">
      <c r="A22" s="491" t="s">
        <v>262</v>
      </c>
      <c r="B22" s="301" t="s">
        <v>75</v>
      </c>
      <c r="C22" s="302">
        <f>C17-C7</f>
        <v>-106</v>
      </c>
      <c r="D22" s="303">
        <f t="shared" ref="D22:E22" si="8">D17-D7</f>
        <v>-3527</v>
      </c>
      <c r="E22" s="303">
        <f t="shared" si="8"/>
        <v>-113895</v>
      </c>
      <c r="F22" s="303">
        <f t="shared" ref="F22:T22" si="9">F17-F7</f>
        <v>-99417</v>
      </c>
      <c r="G22" s="303">
        <f t="shared" si="9"/>
        <v>-32770</v>
      </c>
      <c r="H22" s="303">
        <f t="shared" si="9"/>
        <v>-26835</v>
      </c>
      <c r="I22" s="321" t="s">
        <v>40</v>
      </c>
      <c r="J22" s="321" t="s">
        <v>40</v>
      </c>
      <c r="K22" s="304">
        <f t="shared" si="9"/>
        <v>-6276.8000000000029</v>
      </c>
      <c r="L22" s="320">
        <f t="shared" si="9"/>
        <v>-43</v>
      </c>
      <c r="M22" s="303">
        <f t="shared" si="9"/>
        <v>-430</v>
      </c>
      <c r="N22" s="303">
        <f t="shared" si="9"/>
        <v>-18527</v>
      </c>
      <c r="O22" s="303">
        <f t="shared" si="9"/>
        <v>-11963</v>
      </c>
      <c r="P22" s="303">
        <f t="shared" si="9"/>
        <v>-4944</v>
      </c>
      <c r="Q22" s="303">
        <f t="shared" si="9"/>
        <v>-2690</v>
      </c>
      <c r="R22" s="321" t="s">
        <v>40</v>
      </c>
      <c r="S22" s="321" t="s">
        <v>40</v>
      </c>
      <c r="T22" s="304">
        <f t="shared" si="9"/>
        <v>-1078.6999999999989</v>
      </c>
      <c r="V22" s="86"/>
      <c r="W22" s="86"/>
      <c r="X22" s="86"/>
      <c r="Y22" s="86"/>
      <c r="Z22" s="86"/>
      <c r="AA22" s="86"/>
      <c r="AB22" s="86"/>
      <c r="AC22" s="86"/>
      <c r="AD22" s="86"/>
    </row>
    <row r="23" spans="1:30" ht="17.25" customHeight="1" thickBot="1" x14ac:dyDescent="0.3">
      <c r="A23" s="492"/>
      <c r="B23" s="306" t="s">
        <v>76</v>
      </c>
      <c r="C23" s="307">
        <f>C17/C7-1</f>
        <v>-9.9530516431924898E-2</v>
      </c>
      <c r="D23" s="308">
        <f t="shared" ref="D23:E23" si="10">D17/D7-1</f>
        <v>-0.18565112117064952</v>
      </c>
      <c r="E23" s="308">
        <f t="shared" si="10"/>
        <v>-0.24324428222701089</v>
      </c>
      <c r="F23" s="308">
        <f t="shared" ref="F23:T23" si="11">F17/F7-1</f>
        <v>-0.22238850040935754</v>
      </c>
      <c r="G23" s="308">
        <f t="shared" si="11"/>
        <v>-0.25306973511468067</v>
      </c>
      <c r="H23" s="308">
        <f t="shared" si="11"/>
        <v>-0.2220411067716952</v>
      </c>
      <c r="I23" s="343" t="s">
        <v>40</v>
      </c>
      <c r="J23" s="343" t="s">
        <v>40</v>
      </c>
      <c r="K23" s="346">
        <f t="shared" si="11"/>
        <v>-0.15798243185421967</v>
      </c>
      <c r="L23" s="345">
        <f t="shared" si="11"/>
        <v>-0.11684782608695654</v>
      </c>
      <c r="M23" s="308">
        <f t="shared" si="11"/>
        <v>-0.10089160018770527</v>
      </c>
      <c r="N23" s="308">
        <f t="shared" si="11"/>
        <v>-0.21046951503515965</v>
      </c>
      <c r="O23" s="308">
        <f t="shared" si="11"/>
        <v>-0.16517548946510918</v>
      </c>
      <c r="P23" s="308">
        <f t="shared" si="11"/>
        <v>-0.20256483795632396</v>
      </c>
      <c r="Q23" s="308">
        <f t="shared" si="11"/>
        <v>-0.14335962481347264</v>
      </c>
      <c r="R23" s="343" t="s">
        <v>40</v>
      </c>
      <c r="S23" s="343" t="s">
        <v>40</v>
      </c>
      <c r="T23" s="346">
        <f t="shared" si="11"/>
        <v>-0.15962295421586892</v>
      </c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ht="17.25" customHeight="1" x14ac:dyDescent="0.25">
      <c r="A24" s="482" t="s">
        <v>13</v>
      </c>
    </row>
    <row r="25" spans="1:30" ht="17.25" customHeight="1" x14ac:dyDescent="0.25">
      <c r="A25" s="482" t="s">
        <v>258</v>
      </c>
      <c r="E25" s="39"/>
      <c r="F25" s="39"/>
      <c r="N25" s="378"/>
    </row>
    <row r="26" spans="1:30" x14ac:dyDescent="0.25">
      <c r="C26" s="86"/>
      <c r="D26" s="86"/>
      <c r="E26" s="475"/>
      <c r="F26" s="438"/>
      <c r="G26" s="438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30" x14ac:dyDescent="0.25">
      <c r="C27" s="179"/>
      <c r="D27" s="179"/>
      <c r="E27" s="475"/>
      <c r="F27" s="474"/>
      <c r="G27" s="474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1:30" x14ac:dyDescent="0.25">
      <c r="C28" s="86"/>
      <c r="D28" s="86"/>
      <c r="E28" s="438"/>
      <c r="F28" s="438"/>
      <c r="G28" s="438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30" x14ac:dyDescent="0.25">
      <c r="C29" s="179"/>
      <c r="D29" s="179"/>
      <c r="E29" s="474"/>
      <c r="F29" s="474"/>
      <c r="G29" s="474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30" x14ac:dyDescent="0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30" x14ac:dyDescent="0.25"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</sheetData>
  <mergeCells count="29">
    <mergeCell ref="A22:A23"/>
    <mergeCell ref="A17:B17"/>
    <mergeCell ref="A15:B15"/>
    <mergeCell ref="A16:B16"/>
    <mergeCell ref="A18:A19"/>
    <mergeCell ref="A20:A21"/>
    <mergeCell ref="A12:B12"/>
    <mergeCell ref="A13:B13"/>
    <mergeCell ref="A14:B14"/>
    <mergeCell ref="A3:B6"/>
    <mergeCell ref="C3:K4"/>
    <mergeCell ref="A7:B7"/>
    <mergeCell ref="A8:B8"/>
    <mergeCell ref="A9:B9"/>
    <mergeCell ref="A10:B10"/>
    <mergeCell ref="A11:B11"/>
    <mergeCell ref="L3:T4"/>
    <mergeCell ref="C5:C6"/>
    <mergeCell ref="D5:D6"/>
    <mergeCell ref="K5:K6"/>
    <mergeCell ref="L5:L6"/>
    <mergeCell ref="E5:F5"/>
    <mergeCell ref="G5:H5"/>
    <mergeCell ref="T5:T6"/>
    <mergeCell ref="N5:O5"/>
    <mergeCell ref="I5:J5"/>
    <mergeCell ref="R5:S5"/>
    <mergeCell ref="P5:Q5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23:H23 C18:H18 K18:Q18 C19:H19 K19:Q19 C20:H20 K20:Q20 C21:H21 K21:Q21 C22:H22 K22:Q22 K23:Q23 T18 T19 T20 T21 T22 T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M27"/>
  <sheetViews>
    <sheetView zoomScaleNormal="100" workbookViewId="0">
      <selection activeCell="A2" sqref="A2"/>
    </sheetView>
  </sheetViews>
  <sheetFormatPr defaultRowHeight="15" x14ac:dyDescent="0.25"/>
  <cols>
    <col min="1" max="1" width="19.140625" customWidth="1"/>
    <col min="2" max="13" width="9.28515625" customWidth="1"/>
  </cols>
  <sheetData>
    <row r="1" spans="1:13" s="24" customFormat="1" ht="17.25" customHeight="1" x14ac:dyDescent="0.2">
      <c r="A1" s="130" t="s">
        <v>231</v>
      </c>
      <c r="B1" s="22"/>
      <c r="C1" s="22"/>
      <c r="D1" s="22"/>
      <c r="E1" s="22"/>
      <c r="F1" s="22"/>
      <c r="G1" s="174"/>
      <c r="H1" s="22"/>
      <c r="I1" s="22"/>
      <c r="J1" s="22"/>
      <c r="K1" s="22"/>
      <c r="L1" s="281"/>
      <c r="M1" s="22"/>
    </row>
    <row r="2" spans="1:13" s="1" customFormat="1" ht="17.25" customHeight="1" thickBot="1" x14ac:dyDescent="0.3">
      <c r="A2" s="188" t="s">
        <v>77</v>
      </c>
      <c r="L2" s="1" t="s">
        <v>0</v>
      </c>
    </row>
    <row r="3" spans="1:13" ht="24.75" customHeight="1" x14ac:dyDescent="0.25">
      <c r="A3" s="548" t="s">
        <v>74</v>
      </c>
      <c r="B3" s="584" t="s">
        <v>78</v>
      </c>
      <c r="C3" s="547"/>
      <c r="D3" s="584" t="s">
        <v>79</v>
      </c>
      <c r="E3" s="547"/>
      <c r="F3" s="512" t="s">
        <v>88</v>
      </c>
      <c r="G3" s="513"/>
      <c r="H3" s="512" t="s">
        <v>93</v>
      </c>
      <c r="I3" s="513"/>
      <c r="J3" s="584" t="s">
        <v>173</v>
      </c>
      <c r="K3" s="547"/>
      <c r="L3" s="512" t="s">
        <v>80</v>
      </c>
      <c r="M3" s="513"/>
    </row>
    <row r="4" spans="1:13" ht="22.5" customHeight="1" x14ac:dyDescent="0.25">
      <c r="A4" s="552"/>
      <c r="B4" s="501" t="s">
        <v>2</v>
      </c>
      <c r="C4" s="633" t="s">
        <v>98</v>
      </c>
      <c r="D4" s="501" t="s">
        <v>2</v>
      </c>
      <c r="E4" s="633" t="s">
        <v>98</v>
      </c>
      <c r="F4" s="501" t="s">
        <v>2</v>
      </c>
      <c r="G4" s="630" t="s">
        <v>62</v>
      </c>
      <c r="H4" s="501" t="s">
        <v>2</v>
      </c>
      <c r="I4" s="630" t="s">
        <v>63</v>
      </c>
      <c r="J4" s="501" t="s">
        <v>2</v>
      </c>
      <c r="K4" s="630" t="s">
        <v>64</v>
      </c>
      <c r="L4" s="501" t="s">
        <v>2</v>
      </c>
      <c r="M4" s="630" t="s">
        <v>138</v>
      </c>
    </row>
    <row r="5" spans="1:13" ht="13.5" customHeight="1" x14ac:dyDescent="0.25">
      <c r="A5" s="552"/>
      <c r="B5" s="582"/>
      <c r="C5" s="634"/>
      <c r="D5" s="582"/>
      <c r="E5" s="634"/>
      <c r="F5" s="582"/>
      <c r="G5" s="631"/>
      <c r="H5" s="582"/>
      <c r="I5" s="631"/>
      <c r="J5" s="582"/>
      <c r="K5" s="631"/>
      <c r="L5" s="582"/>
      <c r="M5" s="631"/>
    </row>
    <row r="6" spans="1:13" ht="13.5" customHeight="1" thickBot="1" x14ac:dyDescent="0.3">
      <c r="A6" s="549"/>
      <c r="B6" s="502"/>
      <c r="C6" s="635"/>
      <c r="D6" s="502"/>
      <c r="E6" s="635"/>
      <c r="F6" s="502"/>
      <c r="G6" s="632"/>
      <c r="H6" s="502"/>
      <c r="I6" s="632"/>
      <c r="J6" s="502"/>
      <c r="K6" s="632"/>
      <c r="L6" s="502"/>
      <c r="M6" s="632"/>
    </row>
    <row r="7" spans="1:13" s="13" customFormat="1" ht="17.25" customHeight="1" x14ac:dyDescent="0.25">
      <c r="A7" s="96" t="s">
        <v>15</v>
      </c>
      <c r="B7" s="72">
        <v>1284</v>
      </c>
      <c r="C7" s="403">
        <v>1273</v>
      </c>
      <c r="D7" s="72">
        <v>19303</v>
      </c>
      <c r="E7" s="403">
        <v>18280</v>
      </c>
      <c r="F7" s="72">
        <v>423838</v>
      </c>
      <c r="G7" s="404">
        <v>408088</v>
      </c>
      <c r="H7" s="72">
        <v>116183</v>
      </c>
      <c r="I7" s="171">
        <v>110095</v>
      </c>
      <c r="J7" s="72">
        <v>79477</v>
      </c>
      <c r="K7" s="171">
        <v>75432</v>
      </c>
      <c r="L7" s="405">
        <v>39133.300000000003</v>
      </c>
      <c r="M7" s="406">
        <v>1834.5</v>
      </c>
    </row>
    <row r="8" spans="1:13" s="13" customFormat="1" ht="17.25" customHeight="1" x14ac:dyDescent="0.25">
      <c r="A8" s="98" t="s">
        <v>16</v>
      </c>
      <c r="B8" s="83">
        <v>185</v>
      </c>
      <c r="C8" s="115">
        <v>182</v>
      </c>
      <c r="D8" s="83">
        <v>2997</v>
      </c>
      <c r="E8" s="115">
        <v>2743</v>
      </c>
      <c r="F8" s="83">
        <v>66762</v>
      </c>
      <c r="G8" s="116">
        <v>62441</v>
      </c>
      <c r="H8" s="83">
        <v>17983</v>
      </c>
      <c r="I8" s="118">
        <v>16321</v>
      </c>
      <c r="J8" s="83">
        <v>11433</v>
      </c>
      <c r="K8" s="118">
        <v>10334</v>
      </c>
      <c r="L8" s="407">
        <v>6027.7</v>
      </c>
      <c r="M8" s="408">
        <v>319.3</v>
      </c>
    </row>
    <row r="9" spans="1:13" s="13" customFormat="1" ht="17.25" customHeight="1" x14ac:dyDescent="0.25">
      <c r="A9" s="98" t="s">
        <v>17</v>
      </c>
      <c r="B9" s="83">
        <v>150</v>
      </c>
      <c r="C9" s="115">
        <v>148</v>
      </c>
      <c r="D9" s="83">
        <v>1868</v>
      </c>
      <c r="E9" s="115">
        <v>1753</v>
      </c>
      <c r="F9" s="83">
        <v>39706</v>
      </c>
      <c r="G9" s="116">
        <v>37868</v>
      </c>
      <c r="H9" s="83">
        <v>10950</v>
      </c>
      <c r="I9" s="118">
        <v>10172</v>
      </c>
      <c r="J9" s="83">
        <v>7268</v>
      </c>
      <c r="K9" s="118">
        <v>6682</v>
      </c>
      <c r="L9" s="407">
        <v>3649.5</v>
      </c>
      <c r="M9" s="408">
        <v>273.7</v>
      </c>
    </row>
    <row r="10" spans="1:13" s="13" customFormat="1" ht="17.25" customHeight="1" x14ac:dyDescent="0.25">
      <c r="A10" s="98" t="s">
        <v>18</v>
      </c>
      <c r="B10" s="83">
        <v>89</v>
      </c>
      <c r="C10" s="115">
        <v>89</v>
      </c>
      <c r="D10" s="83">
        <v>1208</v>
      </c>
      <c r="E10" s="115">
        <v>1157</v>
      </c>
      <c r="F10" s="83">
        <v>26940</v>
      </c>
      <c r="G10" s="116">
        <v>26291</v>
      </c>
      <c r="H10" s="83">
        <v>7341</v>
      </c>
      <c r="I10" s="118">
        <v>7043</v>
      </c>
      <c r="J10" s="83">
        <v>5112</v>
      </c>
      <c r="K10" s="118">
        <v>5003</v>
      </c>
      <c r="L10" s="407">
        <v>2550.3000000000002</v>
      </c>
      <c r="M10" s="408">
        <v>68.2</v>
      </c>
    </row>
    <row r="11" spans="1:13" s="13" customFormat="1" ht="17.25" customHeight="1" x14ac:dyDescent="0.25">
      <c r="A11" s="98" t="s">
        <v>19</v>
      </c>
      <c r="B11" s="83">
        <v>55</v>
      </c>
      <c r="C11" s="115">
        <v>54</v>
      </c>
      <c r="D11" s="83">
        <v>977</v>
      </c>
      <c r="E11" s="115">
        <v>919</v>
      </c>
      <c r="F11" s="83">
        <v>22303</v>
      </c>
      <c r="G11" s="116">
        <v>21512</v>
      </c>
      <c r="H11" s="83">
        <v>6186</v>
      </c>
      <c r="I11" s="118">
        <v>5813</v>
      </c>
      <c r="J11" s="83">
        <v>4089</v>
      </c>
      <c r="K11" s="118">
        <v>3848</v>
      </c>
      <c r="L11" s="407">
        <v>1966</v>
      </c>
      <c r="M11" s="408">
        <v>80.599999999999994</v>
      </c>
    </row>
    <row r="12" spans="1:13" s="13" customFormat="1" ht="17.25" customHeight="1" x14ac:dyDescent="0.25">
      <c r="A12" s="98" t="s">
        <v>20</v>
      </c>
      <c r="B12" s="83">
        <v>32</v>
      </c>
      <c r="C12" s="115">
        <v>32</v>
      </c>
      <c r="D12" s="83">
        <v>495</v>
      </c>
      <c r="E12" s="115">
        <v>475</v>
      </c>
      <c r="F12" s="83">
        <v>10492</v>
      </c>
      <c r="G12" s="116">
        <v>10274</v>
      </c>
      <c r="H12" s="83">
        <v>2892</v>
      </c>
      <c r="I12" s="118">
        <v>2813</v>
      </c>
      <c r="J12" s="83">
        <v>1782</v>
      </c>
      <c r="K12" s="118">
        <v>1739</v>
      </c>
      <c r="L12" s="407">
        <v>942.5</v>
      </c>
      <c r="M12" s="408">
        <v>68.099999999999994</v>
      </c>
    </row>
    <row r="13" spans="1:13" s="13" customFormat="1" ht="17.25" customHeight="1" x14ac:dyDescent="0.25">
      <c r="A13" s="98" t="s">
        <v>21</v>
      </c>
      <c r="B13" s="83">
        <v>94</v>
      </c>
      <c r="C13" s="115">
        <v>93</v>
      </c>
      <c r="D13" s="83">
        <v>1536</v>
      </c>
      <c r="E13" s="115">
        <v>1457</v>
      </c>
      <c r="F13" s="83">
        <v>32121</v>
      </c>
      <c r="G13" s="116">
        <v>30993</v>
      </c>
      <c r="H13" s="83">
        <v>9329</v>
      </c>
      <c r="I13" s="118">
        <v>8899</v>
      </c>
      <c r="J13" s="83">
        <v>5604</v>
      </c>
      <c r="K13" s="118">
        <v>5399</v>
      </c>
      <c r="L13" s="407">
        <v>2951.7</v>
      </c>
      <c r="M13" s="408">
        <v>297.89999999999998</v>
      </c>
    </row>
    <row r="14" spans="1:13" s="13" customFormat="1" ht="17.25" customHeight="1" x14ac:dyDescent="0.25">
      <c r="A14" s="98" t="s">
        <v>22</v>
      </c>
      <c r="B14" s="83">
        <v>48</v>
      </c>
      <c r="C14" s="115">
        <v>48</v>
      </c>
      <c r="D14" s="83">
        <v>678</v>
      </c>
      <c r="E14" s="115">
        <v>658</v>
      </c>
      <c r="F14" s="83">
        <v>15758</v>
      </c>
      <c r="G14" s="116">
        <v>15410</v>
      </c>
      <c r="H14" s="83">
        <v>4472</v>
      </c>
      <c r="I14" s="118">
        <v>4318</v>
      </c>
      <c r="J14" s="83">
        <v>2819</v>
      </c>
      <c r="K14" s="118">
        <v>2748</v>
      </c>
      <c r="L14" s="407">
        <v>1485.6</v>
      </c>
      <c r="M14" s="408">
        <v>90.9</v>
      </c>
    </row>
    <row r="15" spans="1:13" s="13" customFormat="1" ht="17.25" customHeight="1" x14ac:dyDescent="0.25">
      <c r="A15" s="98" t="s">
        <v>23</v>
      </c>
      <c r="B15" s="83">
        <v>74</v>
      </c>
      <c r="C15" s="115">
        <v>74</v>
      </c>
      <c r="D15" s="83">
        <v>1051</v>
      </c>
      <c r="E15" s="115">
        <v>1026</v>
      </c>
      <c r="F15" s="83">
        <v>22455</v>
      </c>
      <c r="G15" s="116">
        <v>22076</v>
      </c>
      <c r="H15" s="83">
        <v>6046</v>
      </c>
      <c r="I15" s="118">
        <v>5935</v>
      </c>
      <c r="J15" s="83">
        <v>4429</v>
      </c>
      <c r="K15" s="118">
        <v>4322</v>
      </c>
      <c r="L15" s="407">
        <v>2152.9</v>
      </c>
      <c r="M15" s="408">
        <v>97.5</v>
      </c>
    </row>
    <row r="16" spans="1:13" s="13" customFormat="1" ht="17.25" customHeight="1" x14ac:dyDescent="0.25">
      <c r="A16" s="98" t="s">
        <v>24</v>
      </c>
      <c r="B16" s="83">
        <v>74</v>
      </c>
      <c r="C16" s="115">
        <v>73</v>
      </c>
      <c r="D16" s="83">
        <v>1030</v>
      </c>
      <c r="E16" s="115">
        <v>971</v>
      </c>
      <c r="F16" s="83">
        <v>22042</v>
      </c>
      <c r="G16" s="116">
        <v>21110</v>
      </c>
      <c r="H16" s="83">
        <v>6073</v>
      </c>
      <c r="I16" s="118">
        <v>5773</v>
      </c>
      <c r="J16" s="83">
        <v>4179</v>
      </c>
      <c r="K16" s="118">
        <v>4033</v>
      </c>
      <c r="L16" s="407">
        <v>2053.6999999999998</v>
      </c>
      <c r="M16" s="408">
        <v>79</v>
      </c>
    </row>
    <row r="17" spans="1:13" s="13" customFormat="1" ht="17.25" customHeight="1" x14ac:dyDescent="0.25">
      <c r="A17" s="98" t="s">
        <v>25</v>
      </c>
      <c r="B17" s="83">
        <v>65</v>
      </c>
      <c r="C17" s="115">
        <v>64</v>
      </c>
      <c r="D17" s="83">
        <v>948</v>
      </c>
      <c r="E17" s="115">
        <v>876</v>
      </c>
      <c r="F17" s="83">
        <v>21407</v>
      </c>
      <c r="G17" s="116">
        <v>19896</v>
      </c>
      <c r="H17" s="83">
        <v>5762</v>
      </c>
      <c r="I17" s="118">
        <v>5203</v>
      </c>
      <c r="J17" s="83">
        <v>4569</v>
      </c>
      <c r="K17" s="118">
        <v>4031</v>
      </c>
      <c r="L17" s="407">
        <v>1962.2</v>
      </c>
      <c r="M17" s="408">
        <v>86.9</v>
      </c>
    </row>
    <row r="18" spans="1:13" s="13" customFormat="1" ht="17.25" customHeight="1" x14ac:dyDescent="0.25">
      <c r="A18" s="98" t="s">
        <v>26</v>
      </c>
      <c r="B18" s="83">
        <v>122</v>
      </c>
      <c r="C18" s="115">
        <v>122</v>
      </c>
      <c r="D18" s="83">
        <v>2049</v>
      </c>
      <c r="E18" s="115">
        <v>1986</v>
      </c>
      <c r="F18" s="83">
        <v>45755</v>
      </c>
      <c r="G18" s="116">
        <v>44891</v>
      </c>
      <c r="H18" s="83">
        <v>12587</v>
      </c>
      <c r="I18" s="118">
        <v>12279</v>
      </c>
      <c r="J18" s="83">
        <v>8914</v>
      </c>
      <c r="K18" s="118">
        <v>8675</v>
      </c>
      <c r="L18" s="407">
        <v>4270.5</v>
      </c>
      <c r="M18" s="408">
        <v>144.6</v>
      </c>
    </row>
    <row r="19" spans="1:13" s="13" customFormat="1" ht="17.25" customHeight="1" x14ac:dyDescent="0.25">
      <c r="A19" s="98" t="s">
        <v>27</v>
      </c>
      <c r="B19" s="83">
        <v>91</v>
      </c>
      <c r="C19" s="115">
        <v>91</v>
      </c>
      <c r="D19" s="83">
        <v>1263</v>
      </c>
      <c r="E19" s="115">
        <v>1222</v>
      </c>
      <c r="F19" s="83">
        <v>26742</v>
      </c>
      <c r="G19" s="116">
        <v>26054</v>
      </c>
      <c r="H19" s="83">
        <v>7141</v>
      </c>
      <c r="I19" s="118">
        <v>6883</v>
      </c>
      <c r="J19" s="83">
        <v>5198</v>
      </c>
      <c r="K19" s="118">
        <v>5020</v>
      </c>
      <c r="L19" s="407">
        <v>2575.5</v>
      </c>
      <c r="M19" s="408">
        <v>51.7</v>
      </c>
    </row>
    <row r="20" spans="1:13" s="13" customFormat="1" ht="17.25" customHeight="1" x14ac:dyDescent="0.25">
      <c r="A20" s="98" t="s">
        <v>28</v>
      </c>
      <c r="B20" s="83">
        <v>70</v>
      </c>
      <c r="C20" s="115">
        <v>68</v>
      </c>
      <c r="D20" s="83">
        <v>1096</v>
      </c>
      <c r="E20" s="115">
        <v>1036</v>
      </c>
      <c r="F20" s="83">
        <v>24169</v>
      </c>
      <c r="G20" s="116">
        <v>23445</v>
      </c>
      <c r="H20" s="83">
        <v>6416</v>
      </c>
      <c r="I20" s="118">
        <v>6132</v>
      </c>
      <c r="J20" s="83">
        <v>5002</v>
      </c>
      <c r="K20" s="118">
        <v>4800</v>
      </c>
      <c r="L20" s="407">
        <v>2268.1</v>
      </c>
      <c r="M20" s="408">
        <v>46.3</v>
      </c>
    </row>
    <row r="21" spans="1:13" s="13" customFormat="1" ht="17.25" customHeight="1" thickBot="1" x14ac:dyDescent="0.3">
      <c r="A21" s="97" t="s">
        <v>29</v>
      </c>
      <c r="B21" s="76">
        <v>135</v>
      </c>
      <c r="C21" s="172">
        <v>135</v>
      </c>
      <c r="D21" s="76">
        <v>2107</v>
      </c>
      <c r="E21" s="172">
        <v>2001</v>
      </c>
      <c r="F21" s="76">
        <v>47186</v>
      </c>
      <c r="G21" s="409">
        <v>45827</v>
      </c>
      <c r="H21" s="76">
        <v>13005</v>
      </c>
      <c r="I21" s="56">
        <v>12511</v>
      </c>
      <c r="J21" s="76">
        <v>9079</v>
      </c>
      <c r="K21" s="56">
        <v>8798</v>
      </c>
      <c r="L21" s="410">
        <v>4277.1000000000004</v>
      </c>
      <c r="M21" s="411">
        <v>129.80000000000001</v>
      </c>
    </row>
    <row r="22" spans="1:13" s="6" customFormat="1" ht="17.25" customHeight="1" x14ac:dyDescent="0.2">
      <c r="A22" s="482" t="s">
        <v>13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s="14" customFormat="1" ht="17.25" customHeight="1" x14ac:dyDescent="0.25">
      <c r="A23" s="483" t="s">
        <v>137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s="6" customFormat="1" ht="17.25" customHeight="1" x14ac:dyDescent="0.2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7.25" customHeight="1" x14ac:dyDescent="0.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7.25" customHeight="1" x14ac:dyDescent="0.25">
      <c r="A26" s="22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</sheetData>
  <mergeCells count="19">
    <mergeCell ref="K4:K6"/>
    <mergeCell ref="L4:L6"/>
    <mergeCell ref="M4:M6"/>
    <mergeCell ref="L3:M3"/>
    <mergeCell ref="F4:F6"/>
    <mergeCell ref="A3:A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H4:H6"/>
    <mergeCell ref="I4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X25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8" width="6.42578125" style="107" customWidth="1"/>
    <col min="19" max="16384" width="9.140625" style="107"/>
  </cols>
  <sheetData>
    <row r="1" spans="1:24" s="24" customFormat="1" ht="17.25" customHeight="1" x14ac:dyDescent="0.2">
      <c r="A1" s="63" t="s">
        <v>232</v>
      </c>
      <c r="B1" s="67"/>
      <c r="C1" s="67"/>
      <c r="D1" s="67"/>
      <c r="E1" s="28"/>
      <c r="F1" s="28"/>
      <c r="G1" s="28"/>
      <c r="H1" s="28"/>
      <c r="I1" s="28"/>
      <c r="L1" s="281"/>
    </row>
    <row r="2" spans="1:24" ht="17.25" customHeight="1" thickBot="1" x14ac:dyDescent="0.3">
      <c r="A2" s="188" t="s">
        <v>77</v>
      </c>
      <c r="B2" s="105"/>
      <c r="C2" s="105"/>
    </row>
    <row r="3" spans="1:24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603" t="s">
        <v>260</v>
      </c>
      <c r="N3" s="539"/>
      <c r="O3" s="604" t="s">
        <v>261</v>
      </c>
      <c r="P3" s="539"/>
      <c r="Q3" s="604" t="s">
        <v>262</v>
      </c>
      <c r="R3" s="605"/>
    </row>
    <row r="4" spans="1:24" ht="17.25" customHeight="1" thickBot="1" x14ac:dyDescent="0.3">
      <c r="A4" s="536"/>
      <c r="B4" s="311" t="s">
        <v>5</v>
      </c>
      <c r="C4" s="311" t="s">
        <v>6</v>
      </c>
      <c r="D4" s="311" t="s">
        <v>7</v>
      </c>
      <c r="E4" s="311" t="s">
        <v>8</v>
      </c>
      <c r="F4" s="311" t="s">
        <v>9</v>
      </c>
      <c r="G4" s="311" t="s">
        <v>10</v>
      </c>
      <c r="H4" s="311" t="s">
        <v>11</v>
      </c>
      <c r="I4" s="311" t="s">
        <v>12</v>
      </c>
      <c r="J4" s="312" t="s">
        <v>47</v>
      </c>
      <c r="K4" s="312" t="s">
        <v>73</v>
      </c>
      <c r="L4" s="313" t="s">
        <v>167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  <c r="T4"/>
      <c r="U4"/>
      <c r="V4"/>
    </row>
    <row r="5" spans="1:24" ht="17.25" customHeight="1" x14ac:dyDescent="0.25">
      <c r="A5" s="96" t="s">
        <v>15</v>
      </c>
      <c r="B5" s="189">
        <v>23260</v>
      </c>
      <c r="C5" s="189">
        <v>22904</v>
      </c>
      <c r="D5" s="189">
        <v>21986</v>
      </c>
      <c r="E5" s="189">
        <v>20918</v>
      </c>
      <c r="F5" s="189">
        <v>20192</v>
      </c>
      <c r="G5" s="189">
        <v>19771</v>
      </c>
      <c r="H5" s="189">
        <v>19546</v>
      </c>
      <c r="I5" s="189">
        <v>19380</v>
      </c>
      <c r="J5" s="189">
        <v>19266</v>
      </c>
      <c r="K5" s="189">
        <v>19225</v>
      </c>
      <c r="L5" s="191">
        <v>19303</v>
      </c>
      <c r="M5" s="243">
        <f>L5-K5</f>
        <v>78</v>
      </c>
      <c r="N5" s="244">
        <f>L5/K5-1</f>
        <v>4.0572171651496181E-3</v>
      </c>
      <c r="O5" s="245">
        <f>L5-G5</f>
        <v>-468</v>
      </c>
      <c r="P5" s="246">
        <f>L5/G5-1</f>
        <v>-2.3671033331647329E-2</v>
      </c>
      <c r="Q5" s="247">
        <f>L5-B5</f>
        <v>-3957</v>
      </c>
      <c r="R5" s="248">
        <f>L5/B5-1</f>
        <v>-0.1701203783319003</v>
      </c>
      <c r="S5"/>
      <c r="T5"/>
      <c r="U5"/>
      <c r="V5"/>
      <c r="W5"/>
      <c r="X5"/>
    </row>
    <row r="6" spans="1:24" ht="17.25" customHeight="1" x14ac:dyDescent="0.25">
      <c r="A6" s="98" t="s">
        <v>16</v>
      </c>
      <c r="B6" s="111">
        <v>3079</v>
      </c>
      <c r="C6" s="111">
        <v>3038</v>
      </c>
      <c r="D6" s="111">
        <v>2953</v>
      </c>
      <c r="E6" s="111">
        <v>2862</v>
      </c>
      <c r="F6" s="111">
        <v>2811</v>
      </c>
      <c r="G6" s="111">
        <v>2802</v>
      </c>
      <c r="H6" s="111">
        <v>2821</v>
      </c>
      <c r="I6" s="111">
        <v>2876</v>
      </c>
      <c r="J6" s="111">
        <v>2902</v>
      </c>
      <c r="K6" s="111">
        <v>2961</v>
      </c>
      <c r="L6" s="193">
        <v>2997</v>
      </c>
      <c r="M6" s="249">
        <f t="shared" ref="M6:M19" si="0">L6-K6</f>
        <v>36</v>
      </c>
      <c r="N6" s="250">
        <f t="shared" ref="N6:N19" si="1">L6/K6-1</f>
        <v>1.2158054711246091E-2</v>
      </c>
      <c r="O6" s="251">
        <f t="shared" ref="O6:O19" si="2">L6-G6</f>
        <v>195</v>
      </c>
      <c r="P6" s="252">
        <f t="shared" ref="P6:P19" si="3">L6/G6-1</f>
        <v>6.9593147751606077E-2</v>
      </c>
      <c r="Q6" s="253">
        <f t="shared" ref="Q6:Q19" si="4">L6-B6</f>
        <v>-82</v>
      </c>
      <c r="R6" s="254">
        <f t="shared" ref="R6:R19" si="5">L6/B6-1</f>
        <v>-2.6632023384215664E-2</v>
      </c>
      <c r="S6"/>
      <c r="T6"/>
      <c r="U6"/>
      <c r="V6"/>
      <c r="W6"/>
      <c r="X6"/>
    </row>
    <row r="7" spans="1:24" ht="17.25" customHeight="1" x14ac:dyDescent="0.25">
      <c r="A7" s="98" t="s">
        <v>17</v>
      </c>
      <c r="B7" s="111">
        <v>2138</v>
      </c>
      <c r="C7" s="111">
        <v>2161</v>
      </c>
      <c r="D7" s="111">
        <v>2079</v>
      </c>
      <c r="E7" s="111">
        <v>2018</v>
      </c>
      <c r="F7" s="111">
        <v>1978</v>
      </c>
      <c r="G7" s="111">
        <v>1987</v>
      </c>
      <c r="H7" s="111">
        <v>1940</v>
      </c>
      <c r="I7" s="111">
        <v>1914</v>
      </c>
      <c r="J7" s="111">
        <v>1879</v>
      </c>
      <c r="K7" s="111">
        <v>1871</v>
      </c>
      <c r="L7" s="193">
        <v>1868</v>
      </c>
      <c r="M7" s="249">
        <f t="shared" si="0"/>
        <v>-3</v>
      </c>
      <c r="N7" s="250">
        <f t="shared" si="1"/>
        <v>-1.6034206306787535E-3</v>
      </c>
      <c r="O7" s="251">
        <f t="shared" si="2"/>
        <v>-119</v>
      </c>
      <c r="P7" s="252">
        <f t="shared" si="3"/>
        <v>-5.9889280322093619E-2</v>
      </c>
      <c r="Q7" s="253">
        <f t="shared" si="4"/>
        <v>-270</v>
      </c>
      <c r="R7" s="254">
        <f t="shared" si="5"/>
        <v>-0.12628624883068285</v>
      </c>
      <c r="S7"/>
      <c r="T7"/>
      <c r="U7"/>
      <c r="V7"/>
      <c r="W7"/>
      <c r="X7"/>
    </row>
    <row r="8" spans="1:24" ht="17.25" customHeight="1" x14ac:dyDescent="0.25">
      <c r="A8" s="98" t="s">
        <v>18</v>
      </c>
      <c r="B8" s="111">
        <v>1484</v>
      </c>
      <c r="C8" s="111">
        <v>1466</v>
      </c>
      <c r="D8" s="111">
        <v>1405</v>
      </c>
      <c r="E8" s="111">
        <v>1334</v>
      </c>
      <c r="F8" s="111">
        <v>1293</v>
      </c>
      <c r="G8" s="111">
        <v>1274</v>
      </c>
      <c r="H8" s="111">
        <v>1239</v>
      </c>
      <c r="I8" s="111">
        <v>1224</v>
      </c>
      <c r="J8" s="111">
        <v>1200</v>
      </c>
      <c r="K8" s="111">
        <v>1197</v>
      </c>
      <c r="L8" s="193">
        <v>1208</v>
      </c>
      <c r="M8" s="249">
        <f t="shared" si="0"/>
        <v>11</v>
      </c>
      <c r="N8" s="250">
        <f t="shared" si="1"/>
        <v>9.189640768588081E-3</v>
      </c>
      <c r="O8" s="251">
        <f t="shared" si="2"/>
        <v>-66</v>
      </c>
      <c r="P8" s="252">
        <f t="shared" si="3"/>
        <v>-5.180533751962324E-2</v>
      </c>
      <c r="Q8" s="253">
        <f t="shared" si="4"/>
        <v>-276</v>
      </c>
      <c r="R8" s="254">
        <f t="shared" si="5"/>
        <v>-0.18598382749326148</v>
      </c>
      <c r="S8"/>
      <c r="T8"/>
      <c r="U8"/>
      <c r="V8"/>
      <c r="W8"/>
      <c r="X8"/>
    </row>
    <row r="9" spans="1:24" ht="17.25" customHeight="1" x14ac:dyDescent="0.25">
      <c r="A9" s="98" t="s">
        <v>19</v>
      </c>
      <c r="B9" s="111">
        <v>1153</v>
      </c>
      <c r="C9" s="111">
        <v>1162</v>
      </c>
      <c r="D9" s="111">
        <v>1112</v>
      </c>
      <c r="E9" s="111">
        <v>1043</v>
      </c>
      <c r="F9" s="111">
        <v>1001</v>
      </c>
      <c r="G9" s="111">
        <v>976</v>
      </c>
      <c r="H9" s="111">
        <v>981</v>
      </c>
      <c r="I9" s="111">
        <v>960</v>
      </c>
      <c r="J9" s="111">
        <v>967</v>
      </c>
      <c r="K9" s="111">
        <v>963</v>
      </c>
      <c r="L9" s="193">
        <v>977</v>
      </c>
      <c r="M9" s="249">
        <f t="shared" si="0"/>
        <v>14</v>
      </c>
      <c r="N9" s="250">
        <f t="shared" si="1"/>
        <v>1.4537902388369606E-2</v>
      </c>
      <c r="O9" s="251">
        <f t="shared" si="2"/>
        <v>1</v>
      </c>
      <c r="P9" s="252">
        <f t="shared" si="3"/>
        <v>1.0245901639345245E-3</v>
      </c>
      <c r="Q9" s="253">
        <f t="shared" si="4"/>
        <v>-176</v>
      </c>
      <c r="R9" s="254">
        <f t="shared" si="5"/>
        <v>-0.15264527320034693</v>
      </c>
      <c r="S9"/>
      <c r="T9"/>
      <c r="U9"/>
      <c r="V9"/>
      <c r="W9"/>
      <c r="X9"/>
    </row>
    <row r="10" spans="1:24" ht="17.25" customHeight="1" x14ac:dyDescent="0.25">
      <c r="A10" s="98" t="s">
        <v>20</v>
      </c>
      <c r="B10" s="111">
        <v>682</v>
      </c>
      <c r="C10" s="111">
        <v>671</v>
      </c>
      <c r="D10" s="111">
        <v>634</v>
      </c>
      <c r="E10" s="111">
        <v>591</v>
      </c>
      <c r="F10" s="111">
        <v>557</v>
      </c>
      <c r="G10" s="111">
        <v>536</v>
      </c>
      <c r="H10" s="111">
        <v>521</v>
      </c>
      <c r="I10" s="111">
        <v>528</v>
      </c>
      <c r="J10" s="111">
        <v>527</v>
      </c>
      <c r="K10" s="111">
        <v>516</v>
      </c>
      <c r="L10" s="193">
        <v>495</v>
      </c>
      <c r="M10" s="249">
        <f t="shared" si="0"/>
        <v>-21</v>
      </c>
      <c r="N10" s="250">
        <f t="shared" si="1"/>
        <v>-4.0697674418604612E-2</v>
      </c>
      <c r="O10" s="251">
        <f t="shared" si="2"/>
        <v>-41</v>
      </c>
      <c r="P10" s="252">
        <f t="shared" si="3"/>
        <v>-7.6492537313432862E-2</v>
      </c>
      <c r="Q10" s="253">
        <f t="shared" si="4"/>
        <v>-187</v>
      </c>
      <c r="R10" s="254">
        <f t="shared" si="5"/>
        <v>-0.27419354838709675</v>
      </c>
      <c r="S10"/>
      <c r="T10"/>
      <c r="U10"/>
      <c r="V10"/>
      <c r="W10"/>
      <c r="X10"/>
    </row>
    <row r="11" spans="1:24" ht="17.25" customHeight="1" x14ac:dyDescent="0.25">
      <c r="A11" s="98" t="s">
        <v>21</v>
      </c>
      <c r="B11" s="111">
        <v>1963</v>
      </c>
      <c r="C11" s="111">
        <v>1912</v>
      </c>
      <c r="D11" s="111">
        <v>1844</v>
      </c>
      <c r="E11" s="111">
        <v>1776</v>
      </c>
      <c r="F11" s="111">
        <v>1734</v>
      </c>
      <c r="G11" s="111">
        <v>1665</v>
      </c>
      <c r="H11" s="111">
        <v>1674</v>
      </c>
      <c r="I11" s="111">
        <v>1608</v>
      </c>
      <c r="J11" s="111">
        <v>1584</v>
      </c>
      <c r="K11" s="111">
        <v>1546</v>
      </c>
      <c r="L11" s="193">
        <v>1536</v>
      </c>
      <c r="M11" s="249">
        <f t="shared" si="0"/>
        <v>-10</v>
      </c>
      <c r="N11" s="250">
        <f t="shared" si="1"/>
        <v>-6.4683053040103244E-3</v>
      </c>
      <c r="O11" s="251">
        <f t="shared" si="2"/>
        <v>-129</v>
      </c>
      <c r="P11" s="252">
        <f t="shared" si="3"/>
        <v>-7.7477477477477463E-2</v>
      </c>
      <c r="Q11" s="253">
        <f t="shared" si="4"/>
        <v>-427</v>
      </c>
      <c r="R11" s="254">
        <f t="shared" si="5"/>
        <v>-0.21752419765664799</v>
      </c>
      <c r="S11"/>
      <c r="T11"/>
      <c r="U11"/>
      <c r="V11"/>
      <c r="W11"/>
      <c r="X11"/>
    </row>
    <row r="12" spans="1:24" ht="17.25" customHeight="1" x14ac:dyDescent="0.25">
      <c r="A12" s="98" t="s">
        <v>22</v>
      </c>
      <c r="B12" s="111">
        <v>863</v>
      </c>
      <c r="C12" s="111">
        <v>853</v>
      </c>
      <c r="D12" s="111">
        <v>806</v>
      </c>
      <c r="E12" s="111">
        <v>754</v>
      </c>
      <c r="F12" s="111">
        <v>722</v>
      </c>
      <c r="G12" s="111">
        <v>704</v>
      </c>
      <c r="H12" s="111">
        <v>683</v>
      </c>
      <c r="I12" s="111">
        <v>679</v>
      </c>
      <c r="J12" s="111">
        <v>677</v>
      </c>
      <c r="K12" s="111">
        <v>676</v>
      </c>
      <c r="L12" s="193">
        <v>678</v>
      </c>
      <c r="M12" s="249">
        <f t="shared" si="0"/>
        <v>2</v>
      </c>
      <c r="N12" s="250">
        <f t="shared" si="1"/>
        <v>2.9585798816567088E-3</v>
      </c>
      <c r="O12" s="251">
        <f t="shared" si="2"/>
        <v>-26</v>
      </c>
      <c r="P12" s="252">
        <f t="shared" si="3"/>
        <v>-3.6931818181818232E-2</v>
      </c>
      <c r="Q12" s="253">
        <f t="shared" si="4"/>
        <v>-185</v>
      </c>
      <c r="R12" s="254">
        <f t="shared" si="5"/>
        <v>-0.2143684820393974</v>
      </c>
      <c r="S12"/>
      <c r="T12"/>
      <c r="U12"/>
      <c r="V12"/>
      <c r="W12"/>
      <c r="X12"/>
    </row>
    <row r="13" spans="1:24" ht="17.25" customHeight="1" x14ac:dyDescent="0.25">
      <c r="A13" s="98" t="s">
        <v>23</v>
      </c>
      <c r="B13" s="111">
        <v>1308</v>
      </c>
      <c r="C13" s="111">
        <v>1294</v>
      </c>
      <c r="D13" s="111">
        <v>1242</v>
      </c>
      <c r="E13" s="111">
        <v>1197</v>
      </c>
      <c r="F13" s="111">
        <v>1152</v>
      </c>
      <c r="G13" s="111">
        <v>1113</v>
      </c>
      <c r="H13" s="111">
        <v>1094</v>
      </c>
      <c r="I13" s="111">
        <v>1090</v>
      </c>
      <c r="J13" s="111">
        <v>1082</v>
      </c>
      <c r="K13" s="111">
        <v>1060</v>
      </c>
      <c r="L13" s="193">
        <v>1051</v>
      </c>
      <c r="M13" s="249">
        <f t="shared" si="0"/>
        <v>-9</v>
      </c>
      <c r="N13" s="250">
        <f t="shared" si="1"/>
        <v>-8.4905660377359027E-3</v>
      </c>
      <c r="O13" s="251">
        <f t="shared" si="2"/>
        <v>-62</v>
      </c>
      <c r="P13" s="252">
        <f t="shared" si="3"/>
        <v>-5.5705300988319828E-2</v>
      </c>
      <c r="Q13" s="253">
        <f t="shared" si="4"/>
        <v>-257</v>
      </c>
      <c r="R13" s="254">
        <f t="shared" si="5"/>
        <v>-0.19648318042813451</v>
      </c>
      <c r="S13"/>
      <c r="T13"/>
      <c r="U13"/>
      <c r="V13"/>
      <c r="W13"/>
      <c r="X13"/>
    </row>
    <row r="14" spans="1:24" ht="17.25" customHeight="1" x14ac:dyDescent="0.25">
      <c r="A14" s="98" t="s">
        <v>24</v>
      </c>
      <c r="B14" s="111">
        <v>1117</v>
      </c>
      <c r="C14" s="111">
        <v>1115</v>
      </c>
      <c r="D14" s="111">
        <v>1062</v>
      </c>
      <c r="E14" s="111">
        <v>1021</v>
      </c>
      <c r="F14" s="111">
        <v>992</v>
      </c>
      <c r="G14" s="111">
        <v>976</v>
      </c>
      <c r="H14" s="111">
        <v>981</v>
      </c>
      <c r="I14" s="111">
        <v>995</v>
      </c>
      <c r="J14" s="111">
        <v>994</v>
      </c>
      <c r="K14" s="111">
        <v>1014</v>
      </c>
      <c r="L14" s="193">
        <v>1030</v>
      </c>
      <c r="M14" s="249">
        <f t="shared" si="0"/>
        <v>16</v>
      </c>
      <c r="N14" s="250">
        <f t="shared" si="1"/>
        <v>1.5779092702169706E-2</v>
      </c>
      <c r="O14" s="251">
        <f t="shared" si="2"/>
        <v>54</v>
      </c>
      <c r="P14" s="252">
        <f t="shared" si="3"/>
        <v>5.5327868852458995E-2</v>
      </c>
      <c r="Q14" s="253">
        <f t="shared" si="4"/>
        <v>-87</v>
      </c>
      <c r="R14" s="254">
        <f t="shared" si="5"/>
        <v>-7.7887197851387646E-2</v>
      </c>
      <c r="S14"/>
      <c r="T14"/>
      <c r="U14"/>
      <c r="V14"/>
      <c r="W14"/>
      <c r="X14"/>
    </row>
    <row r="15" spans="1:24" ht="17.25" customHeight="1" x14ac:dyDescent="0.25">
      <c r="A15" s="98" t="s">
        <v>25</v>
      </c>
      <c r="B15" s="111">
        <v>1143</v>
      </c>
      <c r="C15" s="111">
        <v>1111</v>
      </c>
      <c r="D15" s="111">
        <v>1076</v>
      </c>
      <c r="E15" s="111">
        <v>1036</v>
      </c>
      <c r="F15" s="111">
        <v>1007</v>
      </c>
      <c r="G15" s="111">
        <v>999</v>
      </c>
      <c r="H15" s="111">
        <v>997</v>
      </c>
      <c r="I15" s="111">
        <v>972</v>
      </c>
      <c r="J15" s="111">
        <v>945</v>
      </c>
      <c r="K15" s="111">
        <v>943</v>
      </c>
      <c r="L15" s="193">
        <v>948</v>
      </c>
      <c r="M15" s="249">
        <f t="shared" si="0"/>
        <v>5</v>
      </c>
      <c r="N15" s="250">
        <f t="shared" si="1"/>
        <v>5.3022269353129037E-3</v>
      </c>
      <c r="O15" s="251">
        <f t="shared" si="2"/>
        <v>-51</v>
      </c>
      <c r="P15" s="252">
        <f t="shared" si="3"/>
        <v>-5.1051051051051011E-2</v>
      </c>
      <c r="Q15" s="253">
        <f t="shared" si="4"/>
        <v>-195</v>
      </c>
      <c r="R15" s="254">
        <f t="shared" si="5"/>
        <v>-0.17060367454068237</v>
      </c>
      <c r="S15"/>
      <c r="T15"/>
      <c r="U15"/>
      <c r="V15"/>
      <c r="W15"/>
      <c r="X15"/>
    </row>
    <row r="16" spans="1:24" ht="17.25" customHeight="1" x14ac:dyDescent="0.25">
      <c r="A16" s="98" t="s">
        <v>26</v>
      </c>
      <c r="B16" s="111">
        <v>2611</v>
      </c>
      <c r="C16" s="111">
        <v>2549</v>
      </c>
      <c r="D16" s="111">
        <v>2460</v>
      </c>
      <c r="E16" s="111">
        <v>2301</v>
      </c>
      <c r="F16" s="111">
        <v>2213</v>
      </c>
      <c r="G16" s="111">
        <v>2139</v>
      </c>
      <c r="H16" s="111">
        <v>2111</v>
      </c>
      <c r="I16" s="111">
        <v>2074</v>
      </c>
      <c r="J16" s="111">
        <v>2069</v>
      </c>
      <c r="K16" s="111">
        <v>2044</v>
      </c>
      <c r="L16" s="193">
        <v>2049</v>
      </c>
      <c r="M16" s="249">
        <f t="shared" si="0"/>
        <v>5</v>
      </c>
      <c r="N16" s="250">
        <f t="shared" si="1"/>
        <v>2.4461839530331986E-3</v>
      </c>
      <c r="O16" s="251">
        <f t="shared" si="2"/>
        <v>-90</v>
      </c>
      <c r="P16" s="252">
        <f t="shared" si="3"/>
        <v>-4.2075736325385749E-2</v>
      </c>
      <c r="Q16" s="253">
        <f t="shared" si="4"/>
        <v>-562</v>
      </c>
      <c r="R16" s="254">
        <f t="shared" si="5"/>
        <v>-0.21524320183837609</v>
      </c>
      <c r="S16"/>
      <c r="T16"/>
      <c r="U16"/>
      <c r="V16"/>
      <c r="W16"/>
      <c r="X16"/>
    </row>
    <row r="17" spans="1:24" ht="17.25" customHeight="1" x14ac:dyDescent="0.25">
      <c r="A17" s="98" t="s">
        <v>27</v>
      </c>
      <c r="B17" s="111">
        <v>1459</v>
      </c>
      <c r="C17" s="111">
        <v>1442</v>
      </c>
      <c r="D17" s="111">
        <v>1389</v>
      </c>
      <c r="E17" s="111">
        <v>1327</v>
      </c>
      <c r="F17" s="111">
        <v>1279</v>
      </c>
      <c r="G17" s="111">
        <v>1254</v>
      </c>
      <c r="H17" s="111">
        <v>1256</v>
      </c>
      <c r="I17" s="111">
        <v>1262</v>
      </c>
      <c r="J17" s="111">
        <v>1265</v>
      </c>
      <c r="K17" s="111">
        <v>1275</v>
      </c>
      <c r="L17" s="193">
        <v>1263</v>
      </c>
      <c r="M17" s="249">
        <f t="shared" si="0"/>
        <v>-12</v>
      </c>
      <c r="N17" s="250">
        <f t="shared" si="1"/>
        <v>-9.4117647058823417E-3</v>
      </c>
      <c r="O17" s="251">
        <f t="shared" si="2"/>
        <v>9</v>
      </c>
      <c r="P17" s="252">
        <f t="shared" si="3"/>
        <v>7.1770334928229484E-3</v>
      </c>
      <c r="Q17" s="253">
        <f t="shared" si="4"/>
        <v>-196</v>
      </c>
      <c r="R17" s="254">
        <f t="shared" si="5"/>
        <v>-0.13433858807402332</v>
      </c>
      <c r="S17"/>
      <c r="T17"/>
      <c r="U17"/>
      <c r="V17"/>
      <c r="W17"/>
      <c r="X17"/>
    </row>
    <row r="18" spans="1:24" ht="17.25" customHeight="1" x14ac:dyDescent="0.25">
      <c r="A18" s="98" t="s">
        <v>28</v>
      </c>
      <c r="B18" s="111">
        <v>1351</v>
      </c>
      <c r="C18" s="111">
        <v>1298</v>
      </c>
      <c r="D18" s="111">
        <v>1246</v>
      </c>
      <c r="E18" s="111">
        <v>1157</v>
      </c>
      <c r="F18" s="111">
        <v>1089</v>
      </c>
      <c r="G18" s="111">
        <v>1067</v>
      </c>
      <c r="H18" s="111">
        <v>1053</v>
      </c>
      <c r="I18" s="111">
        <v>1065</v>
      </c>
      <c r="J18" s="111">
        <v>1064</v>
      </c>
      <c r="K18" s="111">
        <v>1074</v>
      </c>
      <c r="L18" s="193">
        <v>1096</v>
      </c>
      <c r="M18" s="249">
        <f t="shared" si="0"/>
        <v>22</v>
      </c>
      <c r="N18" s="250">
        <f t="shared" si="1"/>
        <v>2.0484171322160183E-2</v>
      </c>
      <c r="O18" s="251">
        <f t="shared" si="2"/>
        <v>29</v>
      </c>
      <c r="P18" s="252">
        <f t="shared" si="3"/>
        <v>2.7179006560449803E-2</v>
      </c>
      <c r="Q18" s="253">
        <f t="shared" si="4"/>
        <v>-255</v>
      </c>
      <c r="R18" s="254">
        <f t="shared" si="5"/>
        <v>-0.18874907475943747</v>
      </c>
      <c r="S18"/>
      <c r="T18"/>
      <c r="U18"/>
      <c r="V18"/>
      <c r="W18"/>
      <c r="X18"/>
    </row>
    <row r="19" spans="1:24" ht="17.25" customHeight="1" thickBot="1" x14ac:dyDescent="0.3">
      <c r="A19" s="97" t="s">
        <v>29</v>
      </c>
      <c r="B19" s="126">
        <v>2909</v>
      </c>
      <c r="C19" s="126">
        <v>2832</v>
      </c>
      <c r="D19" s="126">
        <v>2678</v>
      </c>
      <c r="E19" s="126">
        <v>2501</v>
      </c>
      <c r="F19" s="126">
        <v>2364</v>
      </c>
      <c r="G19" s="126">
        <v>2279</v>
      </c>
      <c r="H19" s="126">
        <v>2195</v>
      </c>
      <c r="I19" s="126">
        <v>2133</v>
      </c>
      <c r="J19" s="126">
        <v>2111</v>
      </c>
      <c r="K19" s="126">
        <v>2085</v>
      </c>
      <c r="L19" s="195">
        <v>2107</v>
      </c>
      <c r="M19" s="255">
        <f t="shared" si="0"/>
        <v>22</v>
      </c>
      <c r="N19" s="256">
        <f t="shared" si="1"/>
        <v>1.0551558752997625E-2</v>
      </c>
      <c r="O19" s="257">
        <f t="shared" si="2"/>
        <v>-172</v>
      </c>
      <c r="P19" s="258">
        <f t="shared" si="3"/>
        <v>-7.547169811320753E-2</v>
      </c>
      <c r="Q19" s="259">
        <f t="shared" si="4"/>
        <v>-802</v>
      </c>
      <c r="R19" s="260">
        <f t="shared" si="5"/>
        <v>-0.27569611550360951</v>
      </c>
      <c r="S19"/>
      <c r="T19"/>
      <c r="U19"/>
      <c r="V19"/>
      <c r="W19"/>
      <c r="X19"/>
    </row>
    <row r="20" spans="1:24" s="14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X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3" width="6.42578125" style="107" customWidth="1"/>
    <col min="14" max="14" width="6" style="107" customWidth="1"/>
    <col min="15" max="15" width="6.42578125" style="107" customWidth="1"/>
    <col min="16" max="16" width="6" style="107" customWidth="1"/>
    <col min="17" max="17" width="7.7109375" style="107" customWidth="1"/>
    <col min="18" max="18" width="6.140625" style="107" customWidth="1"/>
    <col min="19" max="16384" width="9.140625" style="107"/>
  </cols>
  <sheetData>
    <row r="1" spans="1:24" s="24" customFormat="1" ht="17.25" customHeight="1" x14ac:dyDescent="0.2">
      <c r="A1" s="63" t="s">
        <v>233</v>
      </c>
      <c r="B1" s="67"/>
      <c r="C1" s="67"/>
      <c r="D1" s="67"/>
      <c r="E1" s="28"/>
      <c r="F1" s="28"/>
      <c r="G1" s="28"/>
      <c r="H1" s="28"/>
      <c r="I1" s="28"/>
      <c r="L1" s="281"/>
    </row>
    <row r="2" spans="1:24" ht="17.25" customHeight="1" thickBot="1" x14ac:dyDescent="0.3">
      <c r="A2" s="188" t="s">
        <v>77</v>
      </c>
      <c r="B2" s="105"/>
      <c r="C2" s="105"/>
    </row>
    <row r="3" spans="1:24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603" t="s">
        <v>260</v>
      </c>
      <c r="N3" s="539"/>
      <c r="O3" s="604" t="s">
        <v>261</v>
      </c>
      <c r="P3" s="539"/>
      <c r="Q3" s="604" t="s">
        <v>262</v>
      </c>
      <c r="R3" s="605"/>
    </row>
    <row r="4" spans="1:24" ht="17.25" customHeight="1" thickBot="1" x14ac:dyDescent="0.3">
      <c r="A4" s="536"/>
      <c r="B4" s="311" t="s">
        <v>5</v>
      </c>
      <c r="C4" s="311" t="s">
        <v>6</v>
      </c>
      <c r="D4" s="311" t="s">
        <v>7</v>
      </c>
      <c r="E4" s="311" t="s">
        <v>8</v>
      </c>
      <c r="F4" s="311" t="s">
        <v>9</v>
      </c>
      <c r="G4" s="311" t="s">
        <v>10</v>
      </c>
      <c r="H4" s="311" t="s">
        <v>11</v>
      </c>
      <c r="I4" s="311" t="s">
        <v>12</v>
      </c>
      <c r="J4" s="312" t="s">
        <v>47</v>
      </c>
      <c r="K4" s="312" t="s">
        <v>73</v>
      </c>
      <c r="L4" s="313" t="s">
        <v>167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  <c r="T4"/>
      <c r="U4"/>
    </row>
    <row r="5" spans="1:24" ht="17.25" customHeight="1" x14ac:dyDescent="0.25">
      <c r="A5" s="96" t="s">
        <v>15</v>
      </c>
      <c r="B5" s="189">
        <v>556260</v>
      </c>
      <c r="C5" s="189">
        <v>532918</v>
      </c>
      <c r="D5" s="189">
        <v>501220</v>
      </c>
      <c r="E5" s="189">
        <v>470754</v>
      </c>
      <c r="F5" s="189">
        <v>448792</v>
      </c>
      <c r="G5" s="189">
        <v>435542</v>
      </c>
      <c r="H5" s="189">
        <v>427107</v>
      </c>
      <c r="I5" s="189">
        <v>424849</v>
      </c>
      <c r="J5" s="189">
        <v>421535</v>
      </c>
      <c r="K5" s="189">
        <v>420814</v>
      </c>
      <c r="L5" s="191">
        <v>423838</v>
      </c>
      <c r="M5" s="243">
        <f>L5-K5</f>
        <v>3024</v>
      </c>
      <c r="N5" s="244">
        <f>L5/K5-1</f>
        <v>7.1860727067065699E-3</v>
      </c>
      <c r="O5" s="245">
        <f>L5-G5</f>
        <v>-11704</v>
      </c>
      <c r="P5" s="246">
        <f>L5/G5-1</f>
        <v>-2.6872264902121912E-2</v>
      </c>
      <c r="Q5" s="247">
        <f>L5-B5</f>
        <v>-132422</v>
      </c>
      <c r="R5" s="248">
        <f>L5/B5-1</f>
        <v>-0.23805774278215219</v>
      </c>
      <c r="S5" s="462"/>
      <c r="T5"/>
      <c r="U5"/>
      <c r="V5" s="179"/>
      <c r="W5" s="462"/>
      <c r="X5" s="179"/>
    </row>
    <row r="6" spans="1:24" ht="17.25" customHeight="1" x14ac:dyDescent="0.25">
      <c r="A6" s="98" t="s">
        <v>16</v>
      </c>
      <c r="B6" s="111">
        <v>73622</v>
      </c>
      <c r="C6" s="111">
        <v>70583</v>
      </c>
      <c r="D6" s="111">
        <v>67213</v>
      </c>
      <c r="E6" s="111">
        <v>64389</v>
      </c>
      <c r="F6" s="111">
        <v>62309</v>
      </c>
      <c r="G6" s="111">
        <v>61189</v>
      </c>
      <c r="H6" s="111">
        <v>61598</v>
      </c>
      <c r="I6" s="111">
        <v>63262</v>
      </c>
      <c r="J6" s="111">
        <v>64060</v>
      </c>
      <c r="K6" s="111">
        <v>65022</v>
      </c>
      <c r="L6" s="193">
        <v>66762</v>
      </c>
      <c r="M6" s="249">
        <f t="shared" ref="M6:M19" si="0">L6-K6</f>
        <v>1740</v>
      </c>
      <c r="N6" s="250">
        <f t="shared" ref="N6:N19" si="1">L6/K6-1</f>
        <v>2.6760173479745353E-2</v>
      </c>
      <c r="O6" s="251">
        <f t="shared" ref="O6:O19" si="2">L6-G6</f>
        <v>5573</v>
      </c>
      <c r="P6" s="252">
        <f t="shared" ref="P6:P19" si="3">L6/G6-1</f>
        <v>9.1078461815032208E-2</v>
      </c>
      <c r="Q6" s="253">
        <f t="shared" ref="Q6:Q19" si="4">L6-B6</f>
        <v>-6860</v>
      </c>
      <c r="R6" s="254">
        <f t="shared" ref="R6:R19" si="5">L6/B6-1</f>
        <v>-9.3178669419466953E-2</v>
      </c>
      <c r="S6" s="462"/>
      <c r="T6"/>
      <c r="U6"/>
      <c r="V6" s="179"/>
      <c r="W6" s="462"/>
      <c r="X6" s="179"/>
    </row>
    <row r="7" spans="1:24" ht="17.25" customHeight="1" x14ac:dyDescent="0.25">
      <c r="A7" s="98" t="s">
        <v>17</v>
      </c>
      <c r="B7" s="111">
        <v>49531</v>
      </c>
      <c r="C7" s="111">
        <v>48014</v>
      </c>
      <c r="D7" s="111">
        <v>45391</v>
      </c>
      <c r="E7" s="111">
        <v>43145</v>
      </c>
      <c r="F7" s="111">
        <v>41866</v>
      </c>
      <c r="G7" s="111">
        <v>41138</v>
      </c>
      <c r="H7" s="111">
        <v>40067</v>
      </c>
      <c r="I7" s="111">
        <v>39885</v>
      </c>
      <c r="J7" s="111">
        <v>39468</v>
      </c>
      <c r="K7" s="111">
        <v>39506</v>
      </c>
      <c r="L7" s="193">
        <v>39706</v>
      </c>
      <c r="M7" s="249">
        <f t="shared" si="0"/>
        <v>200</v>
      </c>
      <c r="N7" s="250">
        <f t="shared" si="1"/>
        <v>5.0625221485343097E-3</v>
      </c>
      <c r="O7" s="251">
        <f t="shared" si="2"/>
        <v>-1432</v>
      </c>
      <c r="P7" s="252">
        <f t="shared" si="3"/>
        <v>-3.480966502989935E-2</v>
      </c>
      <c r="Q7" s="253">
        <f t="shared" si="4"/>
        <v>-9825</v>
      </c>
      <c r="R7" s="254">
        <f t="shared" si="5"/>
        <v>-0.19836062264036669</v>
      </c>
      <c r="S7" s="462"/>
      <c r="T7"/>
      <c r="U7"/>
      <c r="V7" s="179"/>
      <c r="W7" s="462"/>
      <c r="X7" s="179"/>
    </row>
    <row r="8" spans="1:24" ht="17.25" customHeight="1" x14ac:dyDescent="0.25">
      <c r="A8" s="98" t="s">
        <v>18</v>
      </c>
      <c r="B8" s="111">
        <v>35553</v>
      </c>
      <c r="C8" s="111">
        <v>33952</v>
      </c>
      <c r="D8" s="111">
        <v>32101</v>
      </c>
      <c r="E8" s="111">
        <v>30433</v>
      </c>
      <c r="F8" s="111">
        <v>28972</v>
      </c>
      <c r="G8" s="111">
        <v>28134</v>
      </c>
      <c r="H8" s="111">
        <v>27586</v>
      </c>
      <c r="I8" s="111">
        <v>27076</v>
      </c>
      <c r="J8" s="111">
        <v>26583</v>
      </c>
      <c r="K8" s="111">
        <v>26633</v>
      </c>
      <c r="L8" s="193">
        <v>26940</v>
      </c>
      <c r="M8" s="249">
        <f t="shared" si="0"/>
        <v>307</v>
      </c>
      <c r="N8" s="250">
        <f t="shared" si="1"/>
        <v>1.1527052904291679E-2</v>
      </c>
      <c r="O8" s="251">
        <f t="shared" si="2"/>
        <v>-1194</v>
      </c>
      <c r="P8" s="252">
        <f t="shared" si="3"/>
        <v>-4.2439752612497328E-2</v>
      </c>
      <c r="Q8" s="253">
        <f t="shared" si="4"/>
        <v>-8613</v>
      </c>
      <c r="R8" s="254">
        <f t="shared" si="5"/>
        <v>-0.24225803729643069</v>
      </c>
      <c r="S8" s="462"/>
      <c r="T8"/>
      <c r="U8"/>
      <c r="V8" s="179"/>
      <c r="W8" s="462"/>
      <c r="X8" s="179"/>
    </row>
    <row r="9" spans="1:24" ht="17.25" customHeight="1" x14ac:dyDescent="0.25">
      <c r="A9" s="98" t="s">
        <v>19</v>
      </c>
      <c r="B9" s="111">
        <v>27942</v>
      </c>
      <c r="C9" s="111">
        <v>26815</v>
      </c>
      <c r="D9" s="111">
        <v>25362</v>
      </c>
      <c r="E9" s="111">
        <v>23669</v>
      </c>
      <c r="F9" s="111">
        <v>22657</v>
      </c>
      <c r="G9" s="111">
        <v>22088</v>
      </c>
      <c r="H9" s="111">
        <v>21749</v>
      </c>
      <c r="I9" s="111">
        <v>21930</v>
      </c>
      <c r="J9" s="111">
        <v>22059</v>
      </c>
      <c r="K9" s="111">
        <v>21990</v>
      </c>
      <c r="L9" s="193">
        <v>22303</v>
      </c>
      <c r="M9" s="249">
        <f t="shared" si="0"/>
        <v>313</v>
      </c>
      <c r="N9" s="250">
        <f t="shared" si="1"/>
        <v>1.4233742610277433E-2</v>
      </c>
      <c r="O9" s="251">
        <f t="shared" si="2"/>
        <v>215</v>
      </c>
      <c r="P9" s="252">
        <f t="shared" si="3"/>
        <v>9.733792104310135E-3</v>
      </c>
      <c r="Q9" s="253">
        <f t="shared" si="4"/>
        <v>-5639</v>
      </c>
      <c r="R9" s="254">
        <f t="shared" si="5"/>
        <v>-0.20181089399470331</v>
      </c>
      <c r="S9" s="462"/>
      <c r="T9"/>
      <c r="U9"/>
      <c r="V9" s="179"/>
      <c r="W9" s="462"/>
      <c r="X9" s="179"/>
    </row>
    <row r="10" spans="1:24" ht="17.25" customHeight="1" x14ac:dyDescent="0.25">
      <c r="A10" s="98" t="s">
        <v>20</v>
      </c>
      <c r="B10" s="111">
        <v>15422</v>
      </c>
      <c r="C10" s="111">
        <v>14845</v>
      </c>
      <c r="D10" s="111">
        <v>13770</v>
      </c>
      <c r="E10" s="111">
        <v>12650</v>
      </c>
      <c r="F10" s="111">
        <v>11894</v>
      </c>
      <c r="G10" s="111">
        <v>11270</v>
      </c>
      <c r="H10" s="111">
        <v>10989</v>
      </c>
      <c r="I10" s="111">
        <v>10994</v>
      </c>
      <c r="J10" s="111">
        <v>10743</v>
      </c>
      <c r="K10" s="111">
        <v>10541</v>
      </c>
      <c r="L10" s="193">
        <v>10492</v>
      </c>
      <c r="M10" s="249">
        <f t="shared" si="0"/>
        <v>-49</v>
      </c>
      <c r="N10" s="250">
        <f t="shared" si="1"/>
        <v>-4.6485153211269781E-3</v>
      </c>
      <c r="O10" s="251">
        <f t="shared" si="2"/>
        <v>-778</v>
      </c>
      <c r="P10" s="252">
        <f t="shared" si="3"/>
        <v>-6.9032830523513722E-2</v>
      </c>
      <c r="Q10" s="253">
        <f t="shared" si="4"/>
        <v>-4930</v>
      </c>
      <c r="R10" s="254">
        <f t="shared" si="5"/>
        <v>-0.31967319413824402</v>
      </c>
      <c r="S10" s="462"/>
      <c r="T10"/>
      <c r="U10"/>
      <c r="V10" s="179"/>
      <c r="W10" s="462"/>
      <c r="X10" s="179"/>
    </row>
    <row r="11" spans="1:24" ht="17.25" customHeight="1" x14ac:dyDescent="0.25">
      <c r="A11" s="98" t="s">
        <v>21</v>
      </c>
      <c r="B11" s="111">
        <v>44772</v>
      </c>
      <c r="C11" s="111">
        <v>43317</v>
      </c>
      <c r="D11" s="111">
        <v>40438</v>
      </c>
      <c r="E11" s="111">
        <v>37862</v>
      </c>
      <c r="F11" s="111">
        <v>35940</v>
      </c>
      <c r="G11" s="111">
        <v>34447</v>
      </c>
      <c r="H11" s="111">
        <v>33474</v>
      </c>
      <c r="I11" s="111">
        <v>32991</v>
      </c>
      <c r="J11" s="111">
        <v>32388</v>
      </c>
      <c r="K11" s="111">
        <v>32151</v>
      </c>
      <c r="L11" s="193">
        <v>32121</v>
      </c>
      <c r="M11" s="249">
        <f t="shared" si="0"/>
        <v>-30</v>
      </c>
      <c r="N11" s="250">
        <f t="shared" si="1"/>
        <v>-9.3309694877297122E-4</v>
      </c>
      <c r="O11" s="251">
        <f t="shared" si="2"/>
        <v>-2326</v>
      </c>
      <c r="P11" s="252">
        <f t="shared" si="3"/>
        <v>-6.7524022411240447E-2</v>
      </c>
      <c r="Q11" s="253">
        <f t="shared" si="4"/>
        <v>-12651</v>
      </c>
      <c r="R11" s="254">
        <f t="shared" si="5"/>
        <v>-0.28256499597963014</v>
      </c>
      <c r="S11" s="462"/>
      <c r="T11"/>
      <c r="U11"/>
      <c r="V11" s="179"/>
      <c r="W11" s="462"/>
      <c r="X11" s="179"/>
    </row>
    <row r="12" spans="1:24" ht="17.25" customHeight="1" x14ac:dyDescent="0.25">
      <c r="A12" s="98" t="s">
        <v>22</v>
      </c>
      <c r="B12" s="111">
        <v>21321</v>
      </c>
      <c r="C12" s="111">
        <v>20376</v>
      </c>
      <c r="D12" s="111">
        <v>19078</v>
      </c>
      <c r="E12" s="111">
        <v>17723</v>
      </c>
      <c r="F12" s="111">
        <v>16873</v>
      </c>
      <c r="G12" s="111">
        <v>16334</v>
      </c>
      <c r="H12" s="111">
        <v>15916</v>
      </c>
      <c r="I12" s="111">
        <v>15699</v>
      </c>
      <c r="J12" s="111">
        <v>15462</v>
      </c>
      <c r="K12" s="111">
        <v>15583</v>
      </c>
      <c r="L12" s="193">
        <v>15758</v>
      </c>
      <c r="M12" s="249">
        <f t="shared" si="0"/>
        <v>175</v>
      </c>
      <c r="N12" s="250">
        <f t="shared" si="1"/>
        <v>1.1230186741962411E-2</v>
      </c>
      <c r="O12" s="251">
        <f t="shared" si="2"/>
        <v>-576</v>
      </c>
      <c r="P12" s="252">
        <f t="shared" si="3"/>
        <v>-3.5263866780947728E-2</v>
      </c>
      <c r="Q12" s="253">
        <f t="shared" si="4"/>
        <v>-5563</v>
      </c>
      <c r="R12" s="254">
        <f t="shared" si="5"/>
        <v>-0.2609164673326767</v>
      </c>
      <c r="S12" s="462"/>
      <c r="T12"/>
      <c r="U12"/>
      <c r="V12" s="179"/>
      <c r="W12" s="462"/>
      <c r="X12" s="179"/>
    </row>
    <row r="13" spans="1:24" ht="17.25" customHeight="1" x14ac:dyDescent="0.25">
      <c r="A13" s="98" t="s">
        <v>23</v>
      </c>
      <c r="B13" s="111">
        <v>30949</v>
      </c>
      <c r="C13" s="111">
        <v>29745</v>
      </c>
      <c r="D13" s="111">
        <v>28038</v>
      </c>
      <c r="E13" s="111">
        <v>26370</v>
      </c>
      <c r="F13" s="111">
        <v>25044</v>
      </c>
      <c r="G13" s="111">
        <v>24615</v>
      </c>
      <c r="H13" s="111">
        <v>23881</v>
      </c>
      <c r="I13" s="111">
        <v>23652</v>
      </c>
      <c r="J13" s="111">
        <v>23184</v>
      </c>
      <c r="K13" s="111">
        <v>22522</v>
      </c>
      <c r="L13" s="193">
        <v>22455</v>
      </c>
      <c r="M13" s="249">
        <f t="shared" si="0"/>
        <v>-67</v>
      </c>
      <c r="N13" s="250">
        <f t="shared" si="1"/>
        <v>-2.9748690169612013E-3</v>
      </c>
      <c r="O13" s="251">
        <f t="shared" si="2"/>
        <v>-2160</v>
      </c>
      <c r="P13" s="252">
        <f t="shared" si="3"/>
        <v>-8.7751371115173726E-2</v>
      </c>
      <c r="Q13" s="253">
        <f t="shared" si="4"/>
        <v>-8494</v>
      </c>
      <c r="R13" s="254">
        <f t="shared" si="5"/>
        <v>-0.27445151701185821</v>
      </c>
      <c r="S13" s="462"/>
      <c r="T13"/>
      <c r="U13"/>
      <c r="V13" s="179"/>
      <c r="W13" s="462"/>
      <c r="X13" s="179"/>
    </row>
    <row r="14" spans="1:24" ht="17.25" customHeight="1" x14ac:dyDescent="0.25">
      <c r="A14" s="98" t="s">
        <v>24</v>
      </c>
      <c r="B14" s="111">
        <v>26969</v>
      </c>
      <c r="C14" s="111">
        <v>26314</v>
      </c>
      <c r="D14" s="111">
        <v>24671</v>
      </c>
      <c r="E14" s="111">
        <v>23070</v>
      </c>
      <c r="F14" s="111">
        <v>22141</v>
      </c>
      <c r="G14" s="111">
        <v>21739</v>
      </c>
      <c r="H14" s="111">
        <v>21720</v>
      </c>
      <c r="I14" s="111">
        <v>21829</v>
      </c>
      <c r="J14" s="111">
        <v>21796</v>
      </c>
      <c r="K14" s="111">
        <v>21870</v>
      </c>
      <c r="L14" s="193">
        <v>22042</v>
      </c>
      <c r="M14" s="249">
        <f t="shared" si="0"/>
        <v>172</v>
      </c>
      <c r="N14" s="250">
        <f t="shared" si="1"/>
        <v>7.8646547782350584E-3</v>
      </c>
      <c r="O14" s="251">
        <f t="shared" si="2"/>
        <v>303</v>
      </c>
      <c r="P14" s="252">
        <f t="shared" si="3"/>
        <v>1.3938083628501685E-2</v>
      </c>
      <c r="Q14" s="253">
        <f t="shared" si="4"/>
        <v>-4927</v>
      </c>
      <c r="R14" s="254">
        <f t="shared" si="5"/>
        <v>-0.18269123808817533</v>
      </c>
      <c r="S14" s="462"/>
      <c r="T14"/>
      <c r="U14"/>
      <c r="V14" s="179"/>
      <c r="W14" s="462"/>
      <c r="X14" s="179"/>
    </row>
    <row r="15" spans="1:24" ht="17.25" customHeight="1" x14ac:dyDescent="0.25">
      <c r="A15" s="98" t="s">
        <v>25</v>
      </c>
      <c r="B15" s="111">
        <v>28080</v>
      </c>
      <c r="C15" s="111">
        <v>26742</v>
      </c>
      <c r="D15" s="111">
        <v>25394</v>
      </c>
      <c r="E15" s="111">
        <v>23933</v>
      </c>
      <c r="F15" s="111">
        <v>22858</v>
      </c>
      <c r="G15" s="111">
        <v>22360</v>
      </c>
      <c r="H15" s="111">
        <v>21976</v>
      </c>
      <c r="I15" s="111">
        <v>21545</v>
      </c>
      <c r="J15" s="111">
        <v>21274</v>
      </c>
      <c r="K15" s="111">
        <v>21331</v>
      </c>
      <c r="L15" s="193">
        <v>21407</v>
      </c>
      <c r="M15" s="249">
        <f t="shared" si="0"/>
        <v>76</v>
      </c>
      <c r="N15" s="250">
        <f t="shared" si="1"/>
        <v>3.5628896910600005E-3</v>
      </c>
      <c r="O15" s="251">
        <f t="shared" si="2"/>
        <v>-953</v>
      </c>
      <c r="P15" s="252">
        <f t="shared" si="3"/>
        <v>-4.2620751341681529E-2</v>
      </c>
      <c r="Q15" s="253">
        <f t="shared" si="4"/>
        <v>-6673</v>
      </c>
      <c r="R15" s="254">
        <f t="shared" si="5"/>
        <v>-0.23764245014245011</v>
      </c>
      <c r="S15" s="462"/>
      <c r="T15"/>
      <c r="U15"/>
      <c r="V15" s="179"/>
      <c r="W15" s="462"/>
      <c r="X15" s="179"/>
    </row>
    <row r="16" spans="1:24" ht="17.25" customHeight="1" x14ac:dyDescent="0.25">
      <c r="A16" s="98" t="s">
        <v>26</v>
      </c>
      <c r="B16" s="111">
        <v>62996</v>
      </c>
      <c r="C16" s="111">
        <v>60184</v>
      </c>
      <c r="D16" s="111">
        <v>56500</v>
      </c>
      <c r="E16" s="111">
        <v>52638</v>
      </c>
      <c r="F16" s="111">
        <v>49670</v>
      </c>
      <c r="G16" s="111">
        <v>47791</v>
      </c>
      <c r="H16" s="111">
        <v>46695</v>
      </c>
      <c r="I16" s="111">
        <v>46184</v>
      </c>
      <c r="J16" s="111">
        <v>45920</v>
      </c>
      <c r="K16" s="111">
        <v>45611</v>
      </c>
      <c r="L16" s="193">
        <v>45755</v>
      </c>
      <c r="M16" s="249">
        <f t="shared" si="0"/>
        <v>144</v>
      </c>
      <c r="N16" s="250">
        <f t="shared" si="1"/>
        <v>3.1571331477056042E-3</v>
      </c>
      <c r="O16" s="251">
        <f t="shared" si="2"/>
        <v>-2036</v>
      </c>
      <c r="P16" s="252">
        <f t="shared" si="3"/>
        <v>-4.2602163587286301E-2</v>
      </c>
      <c r="Q16" s="253">
        <f t="shared" si="4"/>
        <v>-17241</v>
      </c>
      <c r="R16" s="254">
        <f t="shared" si="5"/>
        <v>-0.27368404343132902</v>
      </c>
      <c r="S16" s="462"/>
      <c r="T16"/>
      <c r="U16"/>
      <c r="V16" s="179"/>
      <c r="W16" s="462"/>
      <c r="X16" s="179"/>
    </row>
    <row r="17" spans="1:24" ht="17.25" customHeight="1" x14ac:dyDescent="0.25">
      <c r="A17" s="98" t="s">
        <v>27</v>
      </c>
      <c r="B17" s="111">
        <v>35981</v>
      </c>
      <c r="C17" s="111">
        <v>34482</v>
      </c>
      <c r="D17" s="111">
        <v>32185</v>
      </c>
      <c r="E17" s="111">
        <v>30443</v>
      </c>
      <c r="F17" s="111">
        <v>29130</v>
      </c>
      <c r="G17" s="111">
        <v>28183</v>
      </c>
      <c r="H17" s="111">
        <v>27437</v>
      </c>
      <c r="I17" s="111">
        <v>27158</v>
      </c>
      <c r="J17" s="111">
        <v>26880</v>
      </c>
      <c r="K17" s="111">
        <v>26754</v>
      </c>
      <c r="L17" s="193">
        <v>26742</v>
      </c>
      <c r="M17" s="249">
        <f t="shared" si="0"/>
        <v>-12</v>
      </c>
      <c r="N17" s="250">
        <f t="shared" si="1"/>
        <v>-4.4853106077591409E-4</v>
      </c>
      <c r="O17" s="251">
        <f t="shared" si="2"/>
        <v>-1441</v>
      </c>
      <c r="P17" s="252">
        <f t="shared" si="3"/>
        <v>-5.1130113898449459E-2</v>
      </c>
      <c r="Q17" s="253">
        <f t="shared" si="4"/>
        <v>-9239</v>
      </c>
      <c r="R17" s="254">
        <f t="shared" si="5"/>
        <v>-0.25677440871571111</v>
      </c>
      <c r="S17" s="462"/>
      <c r="T17"/>
      <c r="U17"/>
      <c r="V17" s="179"/>
      <c r="W17" s="462"/>
      <c r="X17" s="179"/>
    </row>
    <row r="18" spans="1:24" ht="17.25" customHeight="1" x14ac:dyDescent="0.25">
      <c r="A18" s="98" t="s">
        <v>28</v>
      </c>
      <c r="B18" s="111">
        <v>33274</v>
      </c>
      <c r="C18" s="111">
        <v>31509</v>
      </c>
      <c r="D18" s="111">
        <v>29196</v>
      </c>
      <c r="E18" s="111">
        <v>26861</v>
      </c>
      <c r="F18" s="111">
        <v>25168</v>
      </c>
      <c r="G18" s="111">
        <v>24389</v>
      </c>
      <c r="H18" s="111">
        <v>24151</v>
      </c>
      <c r="I18" s="111">
        <v>24117</v>
      </c>
      <c r="J18" s="111">
        <v>24056</v>
      </c>
      <c r="K18" s="111">
        <v>24142</v>
      </c>
      <c r="L18" s="193">
        <v>24169</v>
      </c>
      <c r="M18" s="249">
        <f t="shared" si="0"/>
        <v>27</v>
      </c>
      <c r="N18" s="250">
        <f t="shared" si="1"/>
        <v>1.1183829011680579E-3</v>
      </c>
      <c r="O18" s="251">
        <f t="shared" si="2"/>
        <v>-220</v>
      </c>
      <c r="P18" s="252">
        <f t="shared" si="3"/>
        <v>-9.0204600434622417E-3</v>
      </c>
      <c r="Q18" s="253">
        <f t="shared" si="4"/>
        <v>-9105</v>
      </c>
      <c r="R18" s="254">
        <f t="shared" si="5"/>
        <v>-0.27363707399170523</v>
      </c>
      <c r="S18" s="462"/>
      <c r="T18"/>
      <c r="U18"/>
      <c r="V18" s="179"/>
      <c r="W18" s="462"/>
      <c r="X18" s="179"/>
    </row>
    <row r="19" spans="1:24" ht="17.25" customHeight="1" thickBot="1" x14ac:dyDescent="0.3">
      <c r="A19" s="97" t="s">
        <v>29</v>
      </c>
      <c r="B19" s="126">
        <v>69848</v>
      </c>
      <c r="C19" s="126">
        <v>66040</v>
      </c>
      <c r="D19" s="126">
        <v>61883</v>
      </c>
      <c r="E19" s="126">
        <v>57568</v>
      </c>
      <c r="F19" s="126">
        <v>54270</v>
      </c>
      <c r="G19" s="126">
        <v>51865</v>
      </c>
      <c r="H19" s="126">
        <v>49868</v>
      </c>
      <c r="I19" s="126">
        <v>48527</v>
      </c>
      <c r="J19" s="126">
        <v>47662</v>
      </c>
      <c r="K19" s="126">
        <v>47158</v>
      </c>
      <c r="L19" s="195">
        <v>47186</v>
      </c>
      <c r="M19" s="255">
        <f t="shared" si="0"/>
        <v>28</v>
      </c>
      <c r="N19" s="256">
        <f t="shared" si="1"/>
        <v>5.9374867466810421E-4</v>
      </c>
      <c r="O19" s="257">
        <f t="shared" si="2"/>
        <v>-4679</v>
      </c>
      <c r="P19" s="258">
        <f t="shared" si="3"/>
        <v>-9.0214981201195421E-2</v>
      </c>
      <c r="Q19" s="259">
        <f t="shared" si="4"/>
        <v>-22662</v>
      </c>
      <c r="R19" s="260">
        <f t="shared" si="5"/>
        <v>-0.32444737143511626</v>
      </c>
      <c r="S19" s="462"/>
      <c r="T19"/>
      <c r="U19"/>
      <c r="V19" s="179"/>
      <c r="W19" s="462"/>
      <c r="X19" s="179"/>
    </row>
    <row r="20" spans="1:24" s="14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X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3" width="6.42578125" style="107" customWidth="1"/>
    <col min="14" max="14" width="6" style="107" customWidth="1"/>
    <col min="15" max="15" width="6.42578125" style="107" customWidth="1"/>
    <col min="16" max="16" width="6" style="107" customWidth="1"/>
    <col min="17" max="17" width="7.7109375" style="107" customWidth="1"/>
    <col min="18" max="18" width="6.140625" style="107" customWidth="1"/>
    <col min="19" max="16384" width="9.140625" style="107"/>
  </cols>
  <sheetData>
    <row r="1" spans="1:24" s="24" customFormat="1" ht="17.25" customHeight="1" x14ac:dyDescent="0.2">
      <c r="A1" s="638" t="s">
        <v>234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281"/>
    </row>
    <row r="2" spans="1:24" ht="17.25" customHeight="1" thickBot="1" x14ac:dyDescent="0.3">
      <c r="A2" s="188" t="s">
        <v>77</v>
      </c>
      <c r="B2" s="105"/>
      <c r="C2" s="105"/>
    </row>
    <row r="3" spans="1:24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603" t="s">
        <v>260</v>
      </c>
      <c r="N3" s="539"/>
      <c r="O3" s="604" t="s">
        <v>261</v>
      </c>
      <c r="P3" s="539"/>
      <c r="Q3" s="604" t="s">
        <v>262</v>
      </c>
      <c r="R3" s="605"/>
    </row>
    <row r="4" spans="1:24" ht="17.25" customHeight="1" thickBot="1" x14ac:dyDescent="0.3">
      <c r="A4" s="536"/>
      <c r="B4" s="311" t="s">
        <v>5</v>
      </c>
      <c r="C4" s="311" t="s">
        <v>6</v>
      </c>
      <c r="D4" s="311" t="s">
        <v>7</v>
      </c>
      <c r="E4" s="311" t="s">
        <v>8</v>
      </c>
      <c r="F4" s="311" t="s">
        <v>9</v>
      </c>
      <c r="G4" s="311" t="s">
        <v>10</v>
      </c>
      <c r="H4" s="311" t="s">
        <v>11</v>
      </c>
      <c r="I4" s="311" t="s">
        <v>12</v>
      </c>
      <c r="J4" s="312" t="s">
        <v>47</v>
      </c>
      <c r="K4" s="312" t="s">
        <v>73</v>
      </c>
      <c r="L4" s="313" t="s">
        <v>167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  <c r="S4"/>
      <c r="T4"/>
      <c r="U4"/>
      <c r="V4"/>
      <c r="W4"/>
      <c r="X4"/>
    </row>
    <row r="5" spans="1:24" ht="17.25" customHeight="1" x14ac:dyDescent="0.25">
      <c r="A5" s="96" t="s">
        <v>15</v>
      </c>
      <c r="B5" s="189">
        <v>153897</v>
      </c>
      <c r="C5" s="189">
        <v>138874</v>
      </c>
      <c r="D5" s="189">
        <v>128453</v>
      </c>
      <c r="E5" s="189">
        <v>121583</v>
      </c>
      <c r="F5" s="189">
        <v>120053</v>
      </c>
      <c r="G5" s="189">
        <v>117725</v>
      </c>
      <c r="H5" s="189">
        <v>116077</v>
      </c>
      <c r="I5" s="189">
        <v>115617</v>
      </c>
      <c r="J5" s="189">
        <v>114041</v>
      </c>
      <c r="K5" s="189">
        <v>113513</v>
      </c>
      <c r="L5" s="191">
        <v>116183</v>
      </c>
      <c r="M5" s="243">
        <f>L5-K5</f>
        <v>2670</v>
      </c>
      <c r="N5" s="244">
        <f>L5/K5-1</f>
        <v>2.3521534978372616E-2</v>
      </c>
      <c r="O5" s="245">
        <f>L5-G5</f>
        <v>-1542</v>
      </c>
      <c r="P5" s="246">
        <f>L5/G5-1</f>
        <v>-1.3098322361435599E-2</v>
      </c>
      <c r="Q5" s="247">
        <f>L5-B5</f>
        <v>-37714</v>
      </c>
      <c r="R5" s="248">
        <f>L5/B5-1</f>
        <v>-0.24506000766746594</v>
      </c>
      <c r="S5"/>
      <c r="T5"/>
      <c r="U5"/>
      <c r="V5"/>
      <c r="W5"/>
      <c r="X5"/>
    </row>
    <row r="6" spans="1:24" ht="17.25" customHeight="1" x14ac:dyDescent="0.25">
      <c r="A6" s="98" t="s">
        <v>16</v>
      </c>
      <c r="B6" s="111">
        <v>19445</v>
      </c>
      <c r="C6" s="111">
        <v>17953</v>
      </c>
      <c r="D6" s="111">
        <v>16652</v>
      </c>
      <c r="E6" s="111">
        <v>16118</v>
      </c>
      <c r="F6" s="111">
        <v>15876</v>
      </c>
      <c r="G6" s="111">
        <v>15919</v>
      </c>
      <c r="H6" s="111">
        <v>16508</v>
      </c>
      <c r="I6" s="111">
        <v>17030</v>
      </c>
      <c r="J6" s="111">
        <v>17006</v>
      </c>
      <c r="K6" s="111">
        <v>16928</v>
      </c>
      <c r="L6" s="193">
        <v>17983</v>
      </c>
      <c r="M6" s="249">
        <f t="shared" ref="M6:M19" si="0">L6-K6</f>
        <v>1055</v>
      </c>
      <c r="N6" s="250">
        <f t="shared" ref="N6:N19" si="1">L6/K6-1</f>
        <v>6.232277882797721E-2</v>
      </c>
      <c r="O6" s="251">
        <f t="shared" ref="O6:O19" si="2">L6-G6</f>
        <v>2064</v>
      </c>
      <c r="P6" s="252">
        <f t="shared" ref="P6:P19" si="3">L6/G6-1</f>
        <v>0.1296563854513475</v>
      </c>
      <c r="Q6" s="253">
        <f t="shared" ref="Q6:Q19" si="4">L6-B6</f>
        <v>-1462</v>
      </c>
      <c r="R6" s="254">
        <f t="shared" ref="R6:R19" si="5">L6/B6-1</f>
        <v>-7.5186423245050094E-2</v>
      </c>
      <c r="S6"/>
      <c r="T6"/>
      <c r="U6"/>
      <c r="V6"/>
      <c r="W6"/>
      <c r="X6"/>
    </row>
    <row r="7" spans="1:24" ht="17.25" customHeight="1" x14ac:dyDescent="0.25">
      <c r="A7" s="98" t="s">
        <v>17</v>
      </c>
      <c r="B7" s="111">
        <v>13793</v>
      </c>
      <c r="C7" s="111">
        <v>12910</v>
      </c>
      <c r="D7" s="111">
        <v>11966</v>
      </c>
      <c r="E7" s="111">
        <v>11749</v>
      </c>
      <c r="F7" s="111">
        <v>11868</v>
      </c>
      <c r="G7" s="111">
        <v>11680</v>
      </c>
      <c r="H7" s="111">
        <v>10887</v>
      </c>
      <c r="I7" s="111">
        <v>10939</v>
      </c>
      <c r="J7" s="111">
        <v>10986</v>
      </c>
      <c r="K7" s="111">
        <v>10960</v>
      </c>
      <c r="L7" s="193">
        <v>10950</v>
      </c>
      <c r="M7" s="249">
        <f t="shared" si="0"/>
        <v>-10</v>
      </c>
      <c r="N7" s="250">
        <f t="shared" si="1"/>
        <v>-9.1240875912412811E-4</v>
      </c>
      <c r="O7" s="251">
        <f t="shared" si="2"/>
        <v>-730</v>
      </c>
      <c r="P7" s="252">
        <f t="shared" si="3"/>
        <v>-6.25E-2</v>
      </c>
      <c r="Q7" s="253">
        <f t="shared" si="4"/>
        <v>-2843</v>
      </c>
      <c r="R7" s="254">
        <f t="shared" si="5"/>
        <v>-0.20611904589284424</v>
      </c>
      <c r="S7"/>
      <c r="T7"/>
      <c r="U7"/>
      <c r="V7"/>
      <c r="W7"/>
      <c r="X7"/>
    </row>
    <row r="8" spans="1:24" ht="17.25" customHeight="1" x14ac:dyDescent="0.25">
      <c r="A8" s="98" t="s">
        <v>18</v>
      </c>
      <c r="B8" s="111">
        <v>9872</v>
      </c>
      <c r="C8" s="111">
        <v>8853</v>
      </c>
      <c r="D8" s="111">
        <v>8286</v>
      </c>
      <c r="E8" s="111">
        <v>8004</v>
      </c>
      <c r="F8" s="111">
        <v>7719</v>
      </c>
      <c r="G8" s="111">
        <v>7534</v>
      </c>
      <c r="H8" s="111">
        <v>7357</v>
      </c>
      <c r="I8" s="111">
        <v>7205</v>
      </c>
      <c r="J8" s="111">
        <v>7060</v>
      </c>
      <c r="K8" s="111">
        <v>7173</v>
      </c>
      <c r="L8" s="193">
        <v>7341</v>
      </c>
      <c r="M8" s="249">
        <f t="shared" si="0"/>
        <v>168</v>
      </c>
      <c r="N8" s="250">
        <f t="shared" si="1"/>
        <v>2.342116269343375E-2</v>
      </c>
      <c r="O8" s="251">
        <f t="shared" si="2"/>
        <v>-193</v>
      </c>
      <c r="P8" s="252">
        <f t="shared" si="3"/>
        <v>-2.5617202017520602E-2</v>
      </c>
      <c r="Q8" s="253">
        <f t="shared" si="4"/>
        <v>-2531</v>
      </c>
      <c r="R8" s="254">
        <f t="shared" si="5"/>
        <v>-0.25638168557536467</v>
      </c>
      <c r="S8"/>
      <c r="T8"/>
      <c r="U8"/>
      <c r="V8"/>
      <c r="W8"/>
      <c r="X8"/>
    </row>
    <row r="9" spans="1:24" ht="17.25" customHeight="1" x14ac:dyDescent="0.25">
      <c r="A9" s="98" t="s">
        <v>19</v>
      </c>
      <c r="B9" s="111">
        <v>8055</v>
      </c>
      <c r="C9" s="111">
        <v>7113</v>
      </c>
      <c r="D9" s="111">
        <v>6466</v>
      </c>
      <c r="E9" s="111">
        <v>6058</v>
      </c>
      <c r="F9" s="111">
        <v>6031</v>
      </c>
      <c r="G9" s="111">
        <v>6167</v>
      </c>
      <c r="H9" s="111">
        <v>5896</v>
      </c>
      <c r="I9" s="111">
        <v>6159</v>
      </c>
      <c r="J9" s="111">
        <v>6008</v>
      </c>
      <c r="K9" s="111">
        <v>5987</v>
      </c>
      <c r="L9" s="193">
        <v>6186</v>
      </c>
      <c r="M9" s="249">
        <f t="shared" si="0"/>
        <v>199</v>
      </c>
      <c r="N9" s="250">
        <f t="shared" si="1"/>
        <v>3.3238683814932335E-2</v>
      </c>
      <c r="O9" s="251">
        <f t="shared" si="2"/>
        <v>19</v>
      </c>
      <c r="P9" s="252">
        <f t="shared" si="3"/>
        <v>3.0809145451597963E-3</v>
      </c>
      <c r="Q9" s="253">
        <f t="shared" si="4"/>
        <v>-1869</v>
      </c>
      <c r="R9" s="254">
        <f t="shared" si="5"/>
        <v>-0.23202979515828681</v>
      </c>
      <c r="S9"/>
      <c r="T9"/>
      <c r="U9"/>
      <c r="V9"/>
      <c r="W9"/>
      <c r="X9"/>
    </row>
    <row r="10" spans="1:24" ht="17.25" customHeight="1" x14ac:dyDescent="0.25">
      <c r="A10" s="98" t="s">
        <v>20</v>
      </c>
      <c r="B10" s="111">
        <v>4585</v>
      </c>
      <c r="C10" s="111">
        <v>4208</v>
      </c>
      <c r="D10" s="111">
        <v>3592</v>
      </c>
      <c r="E10" s="111">
        <v>3180</v>
      </c>
      <c r="F10" s="111">
        <v>3226</v>
      </c>
      <c r="G10" s="111">
        <v>2992</v>
      </c>
      <c r="H10" s="111">
        <v>2972</v>
      </c>
      <c r="I10" s="111">
        <v>3055</v>
      </c>
      <c r="J10" s="111">
        <v>2922</v>
      </c>
      <c r="K10" s="111">
        <v>2683</v>
      </c>
      <c r="L10" s="193">
        <v>2892</v>
      </c>
      <c r="M10" s="249">
        <f t="shared" si="0"/>
        <v>209</v>
      </c>
      <c r="N10" s="250">
        <f t="shared" si="1"/>
        <v>7.7897875512485948E-2</v>
      </c>
      <c r="O10" s="251">
        <f t="shared" si="2"/>
        <v>-100</v>
      </c>
      <c r="P10" s="252">
        <f t="shared" si="3"/>
        <v>-3.3422459893048151E-2</v>
      </c>
      <c r="Q10" s="253">
        <f t="shared" si="4"/>
        <v>-1693</v>
      </c>
      <c r="R10" s="254">
        <f t="shared" si="5"/>
        <v>-0.36924754634678303</v>
      </c>
      <c r="S10"/>
      <c r="T10"/>
      <c r="U10"/>
      <c r="V10"/>
      <c r="W10"/>
      <c r="X10"/>
    </row>
    <row r="11" spans="1:24" ht="17.25" customHeight="1" x14ac:dyDescent="0.25">
      <c r="A11" s="98" t="s">
        <v>21</v>
      </c>
      <c r="B11" s="111">
        <v>13235</v>
      </c>
      <c r="C11" s="111">
        <v>12115</v>
      </c>
      <c r="D11" s="111">
        <v>10970</v>
      </c>
      <c r="E11" s="111">
        <v>10332</v>
      </c>
      <c r="F11" s="111">
        <v>10041</v>
      </c>
      <c r="G11" s="111">
        <v>9612</v>
      </c>
      <c r="H11" s="111">
        <v>9530</v>
      </c>
      <c r="I11" s="111">
        <v>9518</v>
      </c>
      <c r="J11" s="111">
        <v>9174</v>
      </c>
      <c r="K11" s="111">
        <v>9090</v>
      </c>
      <c r="L11" s="193">
        <v>9329</v>
      </c>
      <c r="M11" s="249">
        <f t="shared" si="0"/>
        <v>239</v>
      </c>
      <c r="N11" s="250">
        <f t="shared" si="1"/>
        <v>2.6292629262926193E-2</v>
      </c>
      <c r="O11" s="251">
        <f t="shared" si="2"/>
        <v>-283</v>
      </c>
      <c r="P11" s="252">
        <f t="shared" si="3"/>
        <v>-2.9442363712026687E-2</v>
      </c>
      <c r="Q11" s="253">
        <f t="shared" si="4"/>
        <v>-3906</v>
      </c>
      <c r="R11" s="254">
        <f t="shared" si="5"/>
        <v>-0.29512655836796375</v>
      </c>
      <c r="S11"/>
      <c r="T11"/>
      <c r="U11"/>
      <c r="V11"/>
      <c r="W11"/>
      <c r="X11"/>
    </row>
    <row r="12" spans="1:24" ht="17.25" customHeight="1" x14ac:dyDescent="0.25">
      <c r="A12" s="98" t="s">
        <v>22</v>
      </c>
      <c r="B12" s="111">
        <v>6056</v>
      </c>
      <c r="C12" s="111">
        <v>5423</v>
      </c>
      <c r="D12" s="111">
        <v>5069</v>
      </c>
      <c r="E12" s="111">
        <v>4690</v>
      </c>
      <c r="F12" s="111">
        <v>4498</v>
      </c>
      <c r="G12" s="111">
        <v>4397</v>
      </c>
      <c r="H12" s="111">
        <v>4369</v>
      </c>
      <c r="I12" s="111">
        <v>4347</v>
      </c>
      <c r="J12" s="111">
        <v>4281</v>
      </c>
      <c r="K12" s="111">
        <v>4485</v>
      </c>
      <c r="L12" s="193">
        <v>4472</v>
      </c>
      <c r="M12" s="249">
        <f t="shared" si="0"/>
        <v>-13</v>
      </c>
      <c r="N12" s="250">
        <f t="shared" si="1"/>
        <v>-2.8985507246376274E-3</v>
      </c>
      <c r="O12" s="251">
        <f t="shared" si="2"/>
        <v>75</v>
      </c>
      <c r="P12" s="252">
        <f t="shared" si="3"/>
        <v>1.705708437571074E-2</v>
      </c>
      <c r="Q12" s="253">
        <f t="shared" si="4"/>
        <v>-1584</v>
      </c>
      <c r="R12" s="254">
        <f t="shared" si="5"/>
        <v>-0.26155878467635407</v>
      </c>
      <c r="S12"/>
      <c r="T12"/>
      <c r="U12"/>
      <c r="V12"/>
      <c r="W12"/>
      <c r="X12"/>
    </row>
    <row r="13" spans="1:24" ht="17.25" customHeight="1" x14ac:dyDescent="0.25">
      <c r="A13" s="98" t="s">
        <v>23</v>
      </c>
      <c r="B13" s="111">
        <v>8526</v>
      </c>
      <c r="C13" s="111">
        <v>7414</v>
      </c>
      <c r="D13" s="111">
        <v>7187</v>
      </c>
      <c r="E13" s="111">
        <v>6682</v>
      </c>
      <c r="F13" s="111">
        <v>6701</v>
      </c>
      <c r="G13" s="111">
        <v>6634</v>
      </c>
      <c r="H13" s="111">
        <v>6316</v>
      </c>
      <c r="I13" s="111">
        <v>6276</v>
      </c>
      <c r="J13" s="111">
        <v>5974</v>
      </c>
      <c r="K13" s="111">
        <v>5726</v>
      </c>
      <c r="L13" s="193">
        <v>6046</v>
      </c>
      <c r="M13" s="249">
        <f t="shared" si="0"/>
        <v>320</v>
      </c>
      <c r="N13" s="250">
        <f t="shared" si="1"/>
        <v>5.5885434858540028E-2</v>
      </c>
      <c r="O13" s="251">
        <f t="shared" si="2"/>
        <v>-588</v>
      </c>
      <c r="P13" s="252">
        <f t="shared" si="3"/>
        <v>-8.8634308109737714E-2</v>
      </c>
      <c r="Q13" s="253">
        <f t="shared" si="4"/>
        <v>-2480</v>
      </c>
      <c r="R13" s="254">
        <f t="shared" si="5"/>
        <v>-0.29087497067792634</v>
      </c>
      <c r="S13"/>
      <c r="T13"/>
      <c r="U13"/>
      <c r="V13"/>
      <c r="W13"/>
      <c r="X13"/>
    </row>
    <row r="14" spans="1:24" ht="17.25" customHeight="1" x14ac:dyDescent="0.25">
      <c r="A14" s="98" t="s">
        <v>24</v>
      </c>
      <c r="B14" s="111">
        <v>7147</v>
      </c>
      <c r="C14" s="111">
        <v>6691</v>
      </c>
      <c r="D14" s="111">
        <v>6134</v>
      </c>
      <c r="E14" s="111">
        <v>5733</v>
      </c>
      <c r="F14" s="111">
        <v>5800</v>
      </c>
      <c r="G14" s="111">
        <v>5838</v>
      </c>
      <c r="H14" s="111">
        <v>5961</v>
      </c>
      <c r="I14" s="111">
        <v>5848</v>
      </c>
      <c r="J14" s="111">
        <v>5882</v>
      </c>
      <c r="K14" s="111">
        <v>5813</v>
      </c>
      <c r="L14" s="193">
        <v>6073</v>
      </c>
      <c r="M14" s="249">
        <f t="shared" si="0"/>
        <v>260</v>
      </c>
      <c r="N14" s="250">
        <f t="shared" si="1"/>
        <v>4.4727335282986447E-2</v>
      </c>
      <c r="O14" s="251">
        <f t="shared" si="2"/>
        <v>235</v>
      </c>
      <c r="P14" s="252">
        <f t="shared" si="3"/>
        <v>4.0253511476532999E-2</v>
      </c>
      <c r="Q14" s="253">
        <f t="shared" si="4"/>
        <v>-1074</v>
      </c>
      <c r="R14" s="254">
        <f t="shared" si="5"/>
        <v>-0.15027284175178401</v>
      </c>
      <c r="S14"/>
      <c r="T14"/>
      <c r="U14"/>
      <c r="V14"/>
      <c r="W14"/>
      <c r="X14"/>
    </row>
    <row r="15" spans="1:24" ht="17.25" customHeight="1" x14ac:dyDescent="0.25">
      <c r="A15" s="98" t="s">
        <v>25</v>
      </c>
      <c r="B15" s="111">
        <v>7765</v>
      </c>
      <c r="C15" s="111">
        <v>6812</v>
      </c>
      <c r="D15" s="111">
        <v>6554</v>
      </c>
      <c r="E15" s="111">
        <v>6154</v>
      </c>
      <c r="F15" s="111">
        <v>6099</v>
      </c>
      <c r="G15" s="111">
        <v>6030</v>
      </c>
      <c r="H15" s="111">
        <v>5759</v>
      </c>
      <c r="I15" s="111">
        <v>5730</v>
      </c>
      <c r="J15" s="111">
        <v>5628</v>
      </c>
      <c r="K15" s="111">
        <v>5753</v>
      </c>
      <c r="L15" s="193">
        <v>5762</v>
      </c>
      <c r="M15" s="249">
        <f t="shared" si="0"/>
        <v>9</v>
      </c>
      <c r="N15" s="250">
        <f t="shared" si="1"/>
        <v>1.5644011819919701E-3</v>
      </c>
      <c r="O15" s="251">
        <f t="shared" si="2"/>
        <v>-268</v>
      </c>
      <c r="P15" s="252">
        <f t="shared" si="3"/>
        <v>-4.4444444444444398E-2</v>
      </c>
      <c r="Q15" s="253">
        <f t="shared" si="4"/>
        <v>-2003</v>
      </c>
      <c r="R15" s="254">
        <f t="shared" si="5"/>
        <v>-0.25795235028976171</v>
      </c>
      <c r="S15"/>
      <c r="T15"/>
      <c r="U15"/>
      <c r="V15"/>
      <c r="W15"/>
      <c r="X15"/>
    </row>
    <row r="16" spans="1:24" ht="17.25" customHeight="1" x14ac:dyDescent="0.25">
      <c r="A16" s="98" t="s">
        <v>26</v>
      </c>
      <c r="B16" s="111">
        <v>17004</v>
      </c>
      <c r="C16" s="111">
        <v>15250</v>
      </c>
      <c r="D16" s="111">
        <v>14160</v>
      </c>
      <c r="E16" s="111">
        <v>13158</v>
      </c>
      <c r="F16" s="111">
        <v>13158</v>
      </c>
      <c r="G16" s="111">
        <v>12931</v>
      </c>
      <c r="H16" s="111">
        <v>12813</v>
      </c>
      <c r="I16" s="111">
        <v>12472</v>
      </c>
      <c r="J16" s="111">
        <v>12437</v>
      </c>
      <c r="K16" s="111">
        <v>12464</v>
      </c>
      <c r="L16" s="193">
        <v>12587</v>
      </c>
      <c r="M16" s="249">
        <f t="shared" si="0"/>
        <v>123</v>
      </c>
      <c r="N16" s="250">
        <f t="shared" si="1"/>
        <v>9.8684210526316374E-3</v>
      </c>
      <c r="O16" s="251">
        <f t="shared" si="2"/>
        <v>-344</v>
      </c>
      <c r="P16" s="252">
        <f t="shared" si="3"/>
        <v>-2.6602737607300253E-2</v>
      </c>
      <c r="Q16" s="253">
        <f t="shared" si="4"/>
        <v>-4417</v>
      </c>
      <c r="R16" s="254">
        <f t="shared" si="5"/>
        <v>-0.2597624088449777</v>
      </c>
      <c r="S16"/>
      <c r="T16"/>
      <c r="U16"/>
      <c r="V16"/>
      <c r="W16"/>
      <c r="X16"/>
    </row>
    <row r="17" spans="1:24" ht="17.25" customHeight="1" x14ac:dyDescent="0.25">
      <c r="A17" s="98" t="s">
        <v>27</v>
      </c>
      <c r="B17" s="111">
        <v>9923</v>
      </c>
      <c r="C17" s="111">
        <v>8913</v>
      </c>
      <c r="D17" s="111">
        <v>8226</v>
      </c>
      <c r="E17" s="111">
        <v>7945</v>
      </c>
      <c r="F17" s="111">
        <v>7778</v>
      </c>
      <c r="G17" s="111">
        <v>7442</v>
      </c>
      <c r="H17" s="111">
        <v>7297</v>
      </c>
      <c r="I17" s="111">
        <v>7320</v>
      </c>
      <c r="J17" s="111">
        <v>7167</v>
      </c>
      <c r="K17" s="111">
        <v>7144</v>
      </c>
      <c r="L17" s="193">
        <v>7141</v>
      </c>
      <c r="M17" s="249">
        <f t="shared" si="0"/>
        <v>-3</v>
      </c>
      <c r="N17" s="250">
        <f t="shared" si="1"/>
        <v>-4.1993281075025646E-4</v>
      </c>
      <c r="O17" s="251">
        <f t="shared" si="2"/>
        <v>-301</v>
      </c>
      <c r="P17" s="252">
        <f t="shared" si="3"/>
        <v>-4.0446116635313056E-2</v>
      </c>
      <c r="Q17" s="253">
        <f t="shared" si="4"/>
        <v>-2782</v>
      </c>
      <c r="R17" s="254">
        <f t="shared" si="5"/>
        <v>-0.28035876247102687</v>
      </c>
      <c r="S17"/>
      <c r="T17"/>
      <c r="U17"/>
      <c r="V17"/>
      <c r="W17"/>
      <c r="X17"/>
    </row>
    <row r="18" spans="1:24" ht="17.25" customHeight="1" x14ac:dyDescent="0.25">
      <c r="A18" s="98" t="s">
        <v>28</v>
      </c>
      <c r="B18" s="111">
        <v>9068</v>
      </c>
      <c r="C18" s="111">
        <v>7825</v>
      </c>
      <c r="D18" s="111">
        <v>7081</v>
      </c>
      <c r="E18" s="111">
        <v>6687</v>
      </c>
      <c r="F18" s="111">
        <v>6614</v>
      </c>
      <c r="G18" s="111">
        <v>6605</v>
      </c>
      <c r="H18" s="111">
        <v>6540</v>
      </c>
      <c r="I18" s="111">
        <v>6471</v>
      </c>
      <c r="J18" s="111">
        <v>6398</v>
      </c>
      <c r="K18" s="111">
        <v>6471</v>
      </c>
      <c r="L18" s="193">
        <v>6416</v>
      </c>
      <c r="M18" s="249">
        <f t="shared" si="0"/>
        <v>-55</v>
      </c>
      <c r="N18" s="250">
        <f t="shared" si="1"/>
        <v>-8.4994591253283458E-3</v>
      </c>
      <c r="O18" s="251">
        <f t="shared" si="2"/>
        <v>-189</v>
      </c>
      <c r="P18" s="252">
        <f t="shared" si="3"/>
        <v>-2.8614685844057575E-2</v>
      </c>
      <c r="Q18" s="253">
        <f t="shared" si="4"/>
        <v>-2652</v>
      </c>
      <c r="R18" s="254">
        <f t="shared" si="5"/>
        <v>-0.29245699161887961</v>
      </c>
      <c r="S18"/>
      <c r="T18"/>
      <c r="U18"/>
      <c r="V18"/>
      <c r="W18"/>
      <c r="X18"/>
    </row>
    <row r="19" spans="1:24" ht="17.25" customHeight="1" thickBot="1" x14ac:dyDescent="0.3">
      <c r="A19" s="97" t="s">
        <v>29</v>
      </c>
      <c r="B19" s="126">
        <v>19423</v>
      </c>
      <c r="C19" s="126">
        <v>17394</v>
      </c>
      <c r="D19" s="126">
        <v>16110</v>
      </c>
      <c r="E19" s="126">
        <v>15093</v>
      </c>
      <c r="F19" s="126">
        <v>14644</v>
      </c>
      <c r="G19" s="126">
        <v>13944</v>
      </c>
      <c r="H19" s="126">
        <v>13872</v>
      </c>
      <c r="I19" s="126">
        <v>13247</v>
      </c>
      <c r="J19" s="126">
        <v>13118</v>
      </c>
      <c r="K19" s="126">
        <v>12836</v>
      </c>
      <c r="L19" s="195">
        <v>13005</v>
      </c>
      <c r="M19" s="255">
        <f t="shared" si="0"/>
        <v>169</v>
      </c>
      <c r="N19" s="256">
        <f t="shared" si="1"/>
        <v>1.3166095356808905E-2</v>
      </c>
      <c r="O19" s="257">
        <f t="shared" si="2"/>
        <v>-939</v>
      </c>
      <c r="P19" s="258">
        <f t="shared" si="3"/>
        <v>-6.7340791738382144E-2</v>
      </c>
      <c r="Q19" s="259">
        <f t="shared" si="4"/>
        <v>-6418</v>
      </c>
      <c r="R19" s="260">
        <f t="shared" si="5"/>
        <v>-0.33043299181382901</v>
      </c>
      <c r="S19"/>
      <c r="T19"/>
      <c r="U19"/>
      <c r="V19"/>
      <c r="W19"/>
      <c r="X19"/>
    </row>
    <row r="20" spans="1:24" s="14" customFormat="1" ht="17.25" customHeigh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2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4" ht="15.7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6">
    <mergeCell ref="Q3:R3"/>
    <mergeCell ref="A1:N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8" style="107" customWidth="1"/>
    <col min="2" max="12" width="6.7109375" style="107" customWidth="1"/>
    <col min="13" max="13" width="6.42578125" style="107" customWidth="1"/>
    <col min="14" max="14" width="6" style="107" customWidth="1"/>
    <col min="15" max="15" width="6.42578125" style="107" customWidth="1"/>
    <col min="16" max="16" width="6" style="107" customWidth="1"/>
    <col min="17" max="17" width="7.7109375" style="107" customWidth="1"/>
    <col min="18" max="18" width="6.140625" style="107" customWidth="1"/>
    <col min="19" max="16384" width="9.140625" style="107"/>
  </cols>
  <sheetData>
    <row r="1" spans="1:24" s="24" customFormat="1" ht="17.25" customHeight="1" x14ac:dyDescent="0.2">
      <c r="A1" s="277" t="s">
        <v>235</v>
      </c>
      <c r="B1" s="67"/>
      <c r="C1" s="67"/>
      <c r="D1" s="67"/>
      <c r="E1" s="28"/>
      <c r="F1" s="28"/>
      <c r="G1" s="28"/>
      <c r="H1" s="28"/>
      <c r="I1" s="28"/>
      <c r="K1" s="281"/>
    </row>
    <row r="2" spans="1:24" ht="17.25" customHeight="1" thickBot="1" x14ac:dyDescent="0.3">
      <c r="A2" s="188" t="s">
        <v>77</v>
      </c>
      <c r="B2" s="105"/>
      <c r="C2" s="105"/>
    </row>
    <row r="3" spans="1:24" ht="24" customHeight="1" x14ac:dyDescent="0.25">
      <c r="A3" s="535" t="s">
        <v>74</v>
      </c>
      <c r="B3" s="537" t="s">
        <v>82</v>
      </c>
      <c r="C3" s="538"/>
      <c r="D3" s="538"/>
      <c r="E3" s="538"/>
      <c r="F3" s="538"/>
      <c r="G3" s="538"/>
      <c r="H3" s="538"/>
      <c r="I3" s="538"/>
      <c r="J3" s="538"/>
      <c r="K3" s="538"/>
      <c r="L3" s="544"/>
      <c r="M3" s="553" t="s">
        <v>263</v>
      </c>
      <c r="N3" s="540"/>
      <c r="O3" s="541" t="s">
        <v>264</v>
      </c>
      <c r="P3" s="543"/>
      <c r="Q3" s="539" t="s">
        <v>265</v>
      </c>
      <c r="R3" s="542"/>
    </row>
    <row r="4" spans="1:24" ht="17.25" customHeight="1" thickBot="1" x14ac:dyDescent="0.3">
      <c r="A4" s="536"/>
      <c r="B4" s="311" t="s">
        <v>4</v>
      </c>
      <c r="C4" s="311" t="s">
        <v>5</v>
      </c>
      <c r="D4" s="311" t="s">
        <v>6</v>
      </c>
      <c r="E4" s="311" t="s">
        <v>7</v>
      </c>
      <c r="F4" s="311" t="s">
        <v>8</v>
      </c>
      <c r="G4" s="311" t="s">
        <v>9</v>
      </c>
      <c r="H4" s="311" t="s">
        <v>10</v>
      </c>
      <c r="I4" s="311" t="s">
        <v>11</v>
      </c>
      <c r="J4" s="312" t="s">
        <v>12</v>
      </c>
      <c r="K4" s="312" t="s">
        <v>47</v>
      </c>
      <c r="L4" s="313" t="s">
        <v>73</v>
      </c>
      <c r="M4" s="314" t="s">
        <v>75</v>
      </c>
      <c r="N4" s="315" t="s">
        <v>76</v>
      </c>
      <c r="O4" s="316" t="s">
        <v>75</v>
      </c>
      <c r="P4" s="315" t="s">
        <v>76</v>
      </c>
      <c r="Q4" s="316" t="s">
        <v>75</v>
      </c>
      <c r="R4" s="340" t="s">
        <v>76</v>
      </c>
      <c r="T4"/>
      <c r="U4"/>
      <c r="V4"/>
    </row>
    <row r="5" spans="1:24" ht="17.25" customHeight="1" x14ac:dyDescent="0.25">
      <c r="A5" s="96" t="s">
        <v>15</v>
      </c>
      <c r="B5" s="189">
        <v>123151</v>
      </c>
      <c r="C5" s="189">
        <v>116446</v>
      </c>
      <c r="D5" s="189">
        <v>109514</v>
      </c>
      <c r="E5" s="189">
        <v>106816</v>
      </c>
      <c r="F5" s="189">
        <v>101055</v>
      </c>
      <c r="G5" s="189">
        <v>90076</v>
      </c>
      <c r="H5" s="189">
        <v>83822</v>
      </c>
      <c r="I5" s="189">
        <v>78385</v>
      </c>
      <c r="J5" s="189">
        <v>78602</v>
      </c>
      <c r="K5" s="189">
        <v>78056</v>
      </c>
      <c r="L5" s="191">
        <v>79477</v>
      </c>
      <c r="M5" s="243">
        <f>L5-K5</f>
        <v>1421</v>
      </c>
      <c r="N5" s="244">
        <f>L5/K5-1</f>
        <v>1.8204878548734316E-2</v>
      </c>
      <c r="O5" s="245">
        <f>L5-G5</f>
        <v>-10599</v>
      </c>
      <c r="P5" s="246">
        <f>L5/G5-1</f>
        <v>-0.11766730316621521</v>
      </c>
      <c r="Q5" s="247">
        <f>L5-B5</f>
        <v>-43674</v>
      </c>
      <c r="R5" s="248">
        <f>L5/B5-1</f>
        <v>-0.35463780237269693</v>
      </c>
      <c r="S5" s="462"/>
      <c r="T5" s="179"/>
      <c r="U5" s="462"/>
      <c r="V5" s="179"/>
      <c r="W5" s="462"/>
      <c r="X5" s="179"/>
    </row>
    <row r="6" spans="1:24" ht="17.25" customHeight="1" x14ac:dyDescent="0.25">
      <c r="A6" s="98" t="s">
        <v>16</v>
      </c>
      <c r="B6" s="111">
        <v>15728</v>
      </c>
      <c r="C6" s="111">
        <v>14640</v>
      </c>
      <c r="D6" s="111">
        <v>13217</v>
      </c>
      <c r="E6" s="111">
        <v>13100</v>
      </c>
      <c r="F6" s="111">
        <v>12336</v>
      </c>
      <c r="G6" s="111">
        <v>11350</v>
      </c>
      <c r="H6" s="111">
        <v>10778</v>
      </c>
      <c r="I6" s="111">
        <v>10155</v>
      </c>
      <c r="J6" s="111">
        <v>10481</v>
      </c>
      <c r="K6" s="111">
        <v>10697</v>
      </c>
      <c r="L6" s="193">
        <v>11433</v>
      </c>
      <c r="M6" s="249">
        <f t="shared" ref="M6:M19" si="0">L6-K6</f>
        <v>736</v>
      </c>
      <c r="N6" s="250">
        <f t="shared" ref="N6:N19" si="1">L6/K6-1</f>
        <v>6.8804337664765791E-2</v>
      </c>
      <c r="O6" s="251">
        <f t="shared" ref="O6:O19" si="2">L6-G6</f>
        <v>83</v>
      </c>
      <c r="P6" s="252">
        <f t="shared" ref="P6:P19" si="3">L6/G6-1</f>
        <v>7.312775330396537E-3</v>
      </c>
      <c r="Q6" s="253">
        <f t="shared" ref="Q6:Q19" si="4">L6-B6</f>
        <v>-4295</v>
      </c>
      <c r="R6" s="254">
        <f t="shared" ref="R6:R19" si="5">L6/B6-1</f>
        <v>-0.27307985757884023</v>
      </c>
      <c r="S6" s="462"/>
      <c r="T6" s="179"/>
      <c r="U6" s="462"/>
      <c r="V6" s="179"/>
      <c r="W6" s="462"/>
      <c r="X6" s="179"/>
    </row>
    <row r="7" spans="1:24" ht="17.25" customHeight="1" x14ac:dyDescent="0.25">
      <c r="A7" s="98" t="s">
        <v>17</v>
      </c>
      <c r="B7" s="111">
        <v>10881</v>
      </c>
      <c r="C7" s="111">
        <v>10512</v>
      </c>
      <c r="D7" s="111">
        <v>9761</v>
      </c>
      <c r="E7" s="111">
        <v>9573</v>
      </c>
      <c r="F7" s="111">
        <v>9261</v>
      </c>
      <c r="G7" s="111">
        <v>8419</v>
      </c>
      <c r="H7" s="111">
        <v>8014</v>
      </c>
      <c r="I7" s="111">
        <v>7372</v>
      </c>
      <c r="J7" s="111">
        <v>7675</v>
      </c>
      <c r="K7" s="111">
        <v>7251</v>
      </c>
      <c r="L7" s="193">
        <v>7268</v>
      </c>
      <c r="M7" s="249">
        <f t="shared" si="0"/>
        <v>17</v>
      </c>
      <c r="N7" s="250">
        <f t="shared" si="1"/>
        <v>2.3445042063163779E-3</v>
      </c>
      <c r="O7" s="251">
        <f t="shared" si="2"/>
        <v>-1151</v>
      </c>
      <c r="P7" s="252">
        <f t="shared" si="3"/>
        <v>-0.13671457417745581</v>
      </c>
      <c r="Q7" s="253">
        <f t="shared" si="4"/>
        <v>-3613</v>
      </c>
      <c r="R7" s="254">
        <f t="shared" si="5"/>
        <v>-0.33204668688539651</v>
      </c>
      <c r="S7" s="462"/>
      <c r="T7" s="179"/>
      <c r="U7" s="462"/>
      <c r="V7" s="179"/>
      <c r="W7" s="462"/>
      <c r="X7" s="179"/>
    </row>
    <row r="8" spans="1:24" ht="17.25" customHeight="1" x14ac:dyDescent="0.25">
      <c r="A8" s="98" t="s">
        <v>18</v>
      </c>
      <c r="B8" s="111">
        <v>8224</v>
      </c>
      <c r="C8" s="111">
        <v>7803</v>
      </c>
      <c r="D8" s="111">
        <v>7200</v>
      </c>
      <c r="E8" s="111">
        <v>7109</v>
      </c>
      <c r="F8" s="111">
        <v>6759</v>
      </c>
      <c r="G8" s="111">
        <v>5960</v>
      </c>
      <c r="H8" s="111">
        <v>5400</v>
      </c>
      <c r="I8" s="111">
        <v>5114</v>
      </c>
      <c r="J8" s="111">
        <v>5077</v>
      </c>
      <c r="K8" s="111">
        <v>4959</v>
      </c>
      <c r="L8" s="193">
        <v>5112</v>
      </c>
      <c r="M8" s="249">
        <f t="shared" si="0"/>
        <v>153</v>
      </c>
      <c r="N8" s="250">
        <f t="shared" si="1"/>
        <v>3.0852994555353952E-2</v>
      </c>
      <c r="O8" s="251">
        <f t="shared" si="2"/>
        <v>-848</v>
      </c>
      <c r="P8" s="252">
        <f t="shared" si="3"/>
        <v>-0.14228187919463087</v>
      </c>
      <c r="Q8" s="253">
        <f t="shared" si="4"/>
        <v>-3112</v>
      </c>
      <c r="R8" s="254">
        <f t="shared" si="5"/>
        <v>-0.37840466926070038</v>
      </c>
      <c r="S8" s="462"/>
      <c r="T8" s="179"/>
      <c r="U8" s="462"/>
      <c r="V8" s="179"/>
      <c r="W8" s="462"/>
      <c r="X8" s="179"/>
    </row>
    <row r="9" spans="1:24" ht="17.25" customHeight="1" x14ac:dyDescent="0.25">
      <c r="A9" s="98" t="s">
        <v>19</v>
      </c>
      <c r="B9" s="111">
        <v>6130</v>
      </c>
      <c r="C9" s="111">
        <v>6136</v>
      </c>
      <c r="D9" s="111">
        <v>5288</v>
      </c>
      <c r="E9" s="111">
        <v>5313</v>
      </c>
      <c r="F9" s="111">
        <v>5002</v>
      </c>
      <c r="G9" s="111">
        <v>4639</v>
      </c>
      <c r="H9" s="111">
        <v>4050</v>
      </c>
      <c r="I9" s="111">
        <v>3881</v>
      </c>
      <c r="J9" s="111">
        <v>3844</v>
      </c>
      <c r="K9" s="111">
        <v>3988</v>
      </c>
      <c r="L9" s="193">
        <v>4089</v>
      </c>
      <c r="M9" s="249">
        <f t="shared" si="0"/>
        <v>101</v>
      </c>
      <c r="N9" s="250">
        <f t="shared" si="1"/>
        <v>2.5325977933801314E-2</v>
      </c>
      <c r="O9" s="251">
        <f t="shared" si="2"/>
        <v>-550</v>
      </c>
      <c r="P9" s="252">
        <f t="shared" si="3"/>
        <v>-0.11856003449019181</v>
      </c>
      <c r="Q9" s="253">
        <f t="shared" si="4"/>
        <v>-2041</v>
      </c>
      <c r="R9" s="254">
        <f t="shared" si="5"/>
        <v>-0.33295269168026098</v>
      </c>
      <c r="S9" s="462"/>
      <c r="T9" s="179"/>
      <c r="U9" s="462"/>
      <c r="V9" s="179"/>
      <c r="W9" s="462"/>
      <c r="X9" s="179"/>
    </row>
    <row r="10" spans="1:24" ht="17.25" customHeight="1" x14ac:dyDescent="0.25">
      <c r="A10" s="98" t="s">
        <v>20</v>
      </c>
      <c r="B10" s="111">
        <v>3212</v>
      </c>
      <c r="C10" s="111">
        <v>2687</v>
      </c>
      <c r="D10" s="111">
        <v>2690</v>
      </c>
      <c r="E10" s="111">
        <v>2581</v>
      </c>
      <c r="F10" s="111">
        <v>2469</v>
      </c>
      <c r="G10" s="111">
        <v>2218</v>
      </c>
      <c r="H10" s="111">
        <v>1881</v>
      </c>
      <c r="I10" s="111">
        <v>1713</v>
      </c>
      <c r="J10" s="111">
        <v>1801</v>
      </c>
      <c r="K10" s="111">
        <v>1685</v>
      </c>
      <c r="L10" s="193">
        <v>1782</v>
      </c>
      <c r="M10" s="249">
        <f t="shared" si="0"/>
        <v>97</v>
      </c>
      <c r="N10" s="250">
        <f t="shared" si="1"/>
        <v>5.7566765578634937E-2</v>
      </c>
      <c r="O10" s="251">
        <f t="shared" si="2"/>
        <v>-436</v>
      </c>
      <c r="P10" s="252">
        <f t="shared" si="3"/>
        <v>-0.19657348963029753</v>
      </c>
      <c r="Q10" s="253">
        <f t="shared" si="4"/>
        <v>-1430</v>
      </c>
      <c r="R10" s="254">
        <f t="shared" si="5"/>
        <v>-0.4452054794520548</v>
      </c>
      <c r="S10" s="462"/>
      <c r="T10" s="179"/>
      <c r="U10" s="462"/>
      <c r="V10" s="179"/>
      <c r="W10" s="462"/>
      <c r="X10" s="179"/>
    </row>
    <row r="11" spans="1:24" ht="17.25" customHeight="1" x14ac:dyDescent="0.25">
      <c r="A11" s="98" t="s">
        <v>21</v>
      </c>
      <c r="B11" s="111">
        <v>9124</v>
      </c>
      <c r="C11" s="111">
        <v>8653</v>
      </c>
      <c r="D11" s="111">
        <v>8012</v>
      </c>
      <c r="E11" s="111">
        <v>7576</v>
      </c>
      <c r="F11" s="111">
        <v>7155</v>
      </c>
      <c r="G11" s="111">
        <v>6305</v>
      </c>
      <c r="H11" s="111">
        <v>5713</v>
      </c>
      <c r="I11" s="111">
        <v>5379</v>
      </c>
      <c r="J11" s="111">
        <v>5381</v>
      </c>
      <c r="K11" s="111">
        <v>5341</v>
      </c>
      <c r="L11" s="193">
        <v>5604</v>
      </c>
      <c r="M11" s="249">
        <f t="shared" si="0"/>
        <v>263</v>
      </c>
      <c r="N11" s="250">
        <f t="shared" si="1"/>
        <v>4.9241715034637812E-2</v>
      </c>
      <c r="O11" s="251">
        <f t="shared" si="2"/>
        <v>-701</v>
      </c>
      <c r="P11" s="252">
        <f t="shared" si="3"/>
        <v>-0.11118160190325144</v>
      </c>
      <c r="Q11" s="253">
        <f t="shared" si="4"/>
        <v>-3520</v>
      </c>
      <c r="R11" s="254">
        <f t="shared" si="5"/>
        <v>-0.38579570363875493</v>
      </c>
      <c r="S11" s="462"/>
      <c r="T11" s="179"/>
      <c r="U11" s="462"/>
      <c r="V11" s="179"/>
      <c r="W11" s="462"/>
      <c r="X11" s="179"/>
    </row>
    <row r="12" spans="1:24" ht="17.25" customHeight="1" x14ac:dyDescent="0.25">
      <c r="A12" s="98" t="s">
        <v>22</v>
      </c>
      <c r="B12" s="111">
        <v>4554</v>
      </c>
      <c r="C12" s="111">
        <v>4503</v>
      </c>
      <c r="D12" s="111">
        <v>3948</v>
      </c>
      <c r="E12" s="111">
        <v>3601</v>
      </c>
      <c r="F12" s="111">
        <v>3416</v>
      </c>
      <c r="G12" s="111">
        <v>3229</v>
      </c>
      <c r="H12" s="111">
        <v>2958</v>
      </c>
      <c r="I12" s="111">
        <v>2818</v>
      </c>
      <c r="J12" s="111">
        <v>2727</v>
      </c>
      <c r="K12" s="111">
        <v>2852</v>
      </c>
      <c r="L12" s="193">
        <v>2819</v>
      </c>
      <c r="M12" s="249">
        <f t="shared" si="0"/>
        <v>-33</v>
      </c>
      <c r="N12" s="250">
        <f t="shared" si="1"/>
        <v>-1.1570827489481017E-2</v>
      </c>
      <c r="O12" s="251">
        <f t="shared" si="2"/>
        <v>-410</v>
      </c>
      <c r="P12" s="252">
        <f t="shared" si="3"/>
        <v>-0.12697429544750694</v>
      </c>
      <c r="Q12" s="253">
        <f t="shared" si="4"/>
        <v>-1735</v>
      </c>
      <c r="R12" s="254">
        <f t="shared" si="5"/>
        <v>-0.38098375054896794</v>
      </c>
      <c r="S12" s="462"/>
      <c r="T12" s="179"/>
      <c r="U12" s="462"/>
      <c r="V12" s="179"/>
      <c r="W12" s="462"/>
      <c r="X12" s="179"/>
    </row>
    <row r="13" spans="1:24" ht="17.25" customHeight="1" x14ac:dyDescent="0.25">
      <c r="A13" s="98" t="s">
        <v>23</v>
      </c>
      <c r="B13" s="111">
        <v>6794</v>
      </c>
      <c r="C13" s="111">
        <v>6458</v>
      </c>
      <c r="D13" s="111">
        <v>6619</v>
      </c>
      <c r="E13" s="111">
        <v>6328</v>
      </c>
      <c r="F13" s="111">
        <v>6063</v>
      </c>
      <c r="G13" s="111">
        <v>5069</v>
      </c>
      <c r="H13" s="111">
        <v>5138</v>
      </c>
      <c r="I13" s="111">
        <v>4548</v>
      </c>
      <c r="J13" s="111">
        <v>4536</v>
      </c>
      <c r="K13" s="111">
        <v>4600</v>
      </c>
      <c r="L13" s="193">
        <v>4429</v>
      </c>
      <c r="M13" s="249">
        <f t="shared" si="0"/>
        <v>-171</v>
      </c>
      <c r="N13" s="250">
        <f t="shared" si="1"/>
        <v>-3.7173913043478279E-2</v>
      </c>
      <c r="O13" s="251">
        <f t="shared" si="2"/>
        <v>-640</v>
      </c>
      <c r="P13" s="252">
        <f t="shared" si="3"/>
        <v>-0.12625764450581967</v>
      </c>
      <c r="Q13" s="253">
        <f t="shared" si="4"/>
        <v>-2365</v>
      </c>
      <c r="R13" s="254">
        <f t="shared" si="5"/>
        <v>-0.34810126582278478</v>
      </c>
      <c r="S13" s="462"/>
      <c r="T13" s="179"/>
      <c r="U13" s="462"/>
      <c r="V13" s="179"/>
      <c r="W13" s="462"/>
      <c r="X13" s="179"/>
    </row>
    <row r="14" spans="1:24" ht="17.25" customHeight="1" x14ac:dyDescent="0.25">
      <c r="A14" s="98" t="s">
        <v>24</v>
      </c>
      <c r="B14" s="111">
        <v>5909</v>
      </c>
      <c r="C14" s="111">
        <v>5735</v>
      </c>
      <c r="D14" s="111">
        <v>5544</v>
      </c>
      <c r="E14" s="111">
        <v>5459</v>
      </c>
      <c r="F14" s="111">
        <v>5211</v>
      </c>
      <c r="G14" s="111">
        <v>4677</v>
      </c>
      <c r="H14" s="111">
        <v>4173</v>
      </c>
      <c r="I14" s="111">
        <v>3972</v>
      </c>
      <c r="J14" s="111">
        <v>4132</v>
      </c>
      <c r="K14" s="111">
        <v>4072</v>
      </c>
      <c r="L14" s="193">
        <v>4179</v>
      </c>
      <c r="M14" s="249">
        <f t="shared" si="0"/>
        <v>107</v>
      </c>
      <c r="N14" s="250">
        <f t="shared" si="1"/>
        <v>2.6277013752455725E-2</v>
      </c>
      <c r="O14" s="251">
        <f t="shared" si="2"/>
        <v>-498</v>
      </c>
      <c r="P14" s="252">
        <f t="shared" si="3"/>
        <v>-0.10647851186658119</v>
      </c>
      <c r="Q14" s="253">
        <f t="shared" si="4"/>
        <v>-1730</v>
      </c>
      <c r="R14" s="254">
        <f t="shared" si="5"/>
        <v>-0.29277373498053816</v>
      </c>
      <c r="S14" s="462"/>
      <c r="T14" s="179"/>
      <c r="U14" s="462"/>
      <c r="V14" s="179"/>
      <c r="W14" s="462"/>
      <c r="X14" s="179"/>
    </row>
    <row r="15" spans="1:24" ht="17.25" customHeight="1" x14ac:dyDescent="0.25">
      <c r="A15" s="98" t="s">
        <v>25</v>
      </c>
      <c r="B15" s="111">
        <v>6439</v>
      </c>
      <c r="C15" s="111">
        <v>6544</v>
      </c>
      <c r="D15" s="111">
        <v>5876</v>
      </c>
      <c r="E15" s="111">
        <v>5903</v>
      </c>
      <c r="F15" s="111">
        <v>5643</v>
      </c>
      <c r="G15" s="111">
        <v>4988</v>
      </c>
      <c r="H15" s="111">
        <v>4843</v>
      </c>
      <c r="I15" s="111">
        <v>4846</v>
      </c>
      <c r="J15" s="111">
        <v>4675</v>
      </c>
      <c r="K15" s="111">
        <v>4631</v>
      </c>
      <c r="L15" s="193">
        <v>4569</v>
      </c>
      <c r="M15" s="249">
        <f t="shared" si="0"/>
        <v>-62</v>
      </c>
      <c r="N15" s="250">
        <f t="shared" si="1"/>
        <v>-1.3388037141006226E-2</v>
      </c>
      <c r="O15" s="251">
        <f t="shared" si="2"/>
        <v>-419</v>
      </c>
      <c r="P15" s="252">
        <f t="shared" si="3"/>
        <v>-8.400160384923816E-2</v>
      </c>
      <c r="Q15" s="253">
        <f t="shared" si="4"/>
        <v>-1870</v>
      </c>
      <c r="R15" s="254">
        <f t="shared" si="5"/>
        <v>-0.29041776673396491</v>
      </c>
      <c r="S15" s="462"/>
      <c r="T15" s="179"/>
      <c r="U15" s="462"/>
      <c r="V15" s="179"/>
      <c r="W15" s="462"/>
      <c r="X15" s="179"/>
    </row>
    <row r="16" spans="1:24" ht="17.25" customHeight="1" x14ac:dyDescent="0.25">
      <c r="A16" s="98" t="s">
        <v>26</v>
      </c>
      <c r="B16" s="111">
        <v>14336</v>
      </c>
      <c r="C16" s="111">
        <v>13277</v>
      </c>
      <c r="D16" s="111">
        <v>12905</v>
      </c>
      <c r="E16" s="111">
        <v>12467</v>
      </c>
      <c r="F16" s="111">
        <v>11687</v>
      </c>
      <c r="G16" s="111">
        <v>10352</v>
      </c>
      <c r="H16" s="111">
        <v>9538</v>
      </c>
      <c r="I16" s="111">
        <v>8824</v>
      </c>
      <c r="J16" s="111">
        <v>8865</v>
      </c>
      <c r="K16" s="111">
        <v>8784</v>
      </c>
      <c r="L16" s="193">
        <v>8914</v>
      </c>
      <c r="M16" s="249">
        <f t="shared" si="0"/>
        <v>130</v>
      </c>
      <c r="N16" s="250">
        <f t="shared" si="1"/>
        <v>1.479963570127496E-2</v>
      </c>
      <c r="O16" s="251">
        <f t="shared" si="2"/>
        <v>-1438</v>
      </c>
      <c r="P16" s="252">
        <f t="shared" si="3"/>
        <v>-0.13891035548686248</v>
      </c>
      <c r="Q16" s="253">
        <f t="shared" si="4"/>
        <v>-5422</v>
      </c>
      <c r="R16" s="254">
        <f t="shared" si="5"/>
        <v>-0.3782087053571429</v>
      </c>
      <c r="S16" s="462"/>
      <c r="T16" s="179"/>
      <c r="U16" s="462"/>
      <c r="V16" s="179"/>
      <c r="W16" s="462"/>
      <c r="X16" s="179"/>
    </row>
    <row r="17" spans="1:24" ht="17.25" customHeight="1" x14ac:dyDescent="0.25">
      <c r="A17" s="98" t="s">
        <v>27</v>
      </c>
      <c r="B17" s="111">
        <v>7929</v>
      </c>
      <c r="C17" s="111">
        <v>7221</v>
      </c>
      <c r="D17" s="111">
        <v>7519</v>
      </c>
      <c r="E17" s="111">
        <v>6973</v>
      </c>
      <c r="F17" s="111">
        <v>6624</v>
      </c>
      <c r="G17" s="111">
        <v>6029</v>
      </c>
      <c r="H17" s="111">
        <v>5535</v>
      </c>
      <c r="I17" s="111">
        <v>5315</v>
      </c>
      <c r="J17" s="111">
        <v>5255</v>
      </c>
      <c r="K17" s="111">
        <v>5200</v>
      </c>
      <c r="L17" s="193">
        <v>5198</v>
      </c>
      <c r="M17" s="249">
        <f t="shared" si="0"/>
        <v>-2</v>
      </c>
      <c r="N17" s="250">
        <f t="shared" si="1"/>
        <v>-3.8461538461542766E-4</v>
      </c>
      <c r="O17" s="251">
        <f t="shared" si="2"/>
        <v>-831</v>
      </c>
      <c r="P17" s="252">
        <f t="shared" si="3"/>
        <v>-0.13783380328412675</v>
      </c>
      <c r="Q17" s="253">
        <f t="shared" si="4"/>
        <v>-2731</v>
      </c>
      <c r="R17" s="254">
        <f t="shared" si="5"/>
        <v>-0.3444318325135578</v>
      </c>
      <c r="S17" s="462"/>
      <c r="T17" s="179"/>
      <c r="U17" s="462"/>
      <c r="V17" s="179"/>
      <c r="W17" s="462"/>
      <c r="X17" s="179"/>
    </row>
    <row r="18" spans="1:24" ht="17.25" customHeight="1" x14ac:dyDescent="0.25">
      <c r="A18" s="98" t="s">
        <v>28</v>
      </c>
      <c r="B18" s="111">
        <v>8234</v>
      </c>
      <c r="C18" s="111">
        <v>6900</v>
      </c>
      <c r="D18" s="111">
        <v>7214</v>
      </c>
      <c r="E18" s="111">
        <v>7111</v>
      </c>
      <c r="F18" s="111">
        <v>6692</v>
      </c>
      <c r="G18" s="111">
        <v>5702</v>
      </c>
      <c r="H18" s="111">
        <v>5311</v>
      </c>
      <c r="I18" s="111">
        <v>4959</v>
      </c>
      <c r="J18" s="111">
        <v>4935</v>
      </c>
      <c r="K18" s="111">
        <v>4933</v>
      </c>
      <c r="L18" s="193">
        <v>5002</v>
      </c>
      <c r="M18" s="249">
        <f t="shared" si="0"/>
        <v>69</v>
      </c>
      <c r="N18" s="250">
        <f t="shared" si="1"/>
        <v>1.3987431583215137E-2</v>
      </c>
      <c r="O18" s="251">
        <f t="shared" si="2"/>
        <v>-700</v>
      </c>
      <c r="P18" s="252">
        <f t="shared" si="3"/>
        <v>-0.12276394247632405</v>
      </c>
      <c r="Q18" s="253">
        <f t="shared" si="4"/>
        <v>-3232</v>
      </c>
      <c r="R18" s="254">
        <f t="shared" si="5"/>
        <v>-0.39251882438668939</v>
      </c>
      <c r="S18" s="462"/>
      <c r="T18" s="179"/>
      <c r="U18" s="462"/>
      <c r="V18" s="179"/>
      <c r="W18" s="462"/>
      <c r="X18" s="179"/>
    </row>
    <row r="19" spans="1:24" ht="17.25" customHeight="1" thickBot="1" x14ac:dyDescent="0.3">
      <c r="A19" s="97" t="s">
        <v>29</v>
      </c>
      <c r="B19" s="126">
        <v>15657</v>
      </c>
      <c r="C19" s="126">
        <v>15377</v>
      </c>
      <c r="D19" s="126">
        <v>13721</v>
      </c>
      <c r="E19" s="126">
        <v>13722</v>
      </c>
      <c r="F19" s="126">
        <v>12737</v>
      </c>
      <c r="G19" s="126">
        <v>11139</v>
      </c>
      <c r="H19" s="126">
        <v>10490</v>
      </c>
      <c r="I19" s="126">
        <v>9489</v>
      </c>
      <c r="J19" s="126">
        <v>9218</v>
      </c>
      <c r="K19" s="126">
        <v>9063</v>
      </c>
      <c r="L19" s="195">
        <v>9079</v>
      </c>
      <c r="M19" s="255">
        <f t="shared" si="0"/>
        <v>16</v>
      </c>
      <c r="N19" s="256">
        <f t="shared" si="1"/>
        <v>1.7654198389054354E-3</v>
      </c>
      <c r="O19" s="257">
        <f t="shared" si="2"/>
        <v>-2060</v>
      </c>
      <c r="P19" s="258">
        <f t="shared" si="3"/>
        <v>-0.18493581111410362</v>
      </c>
      <c r="Q19" s="259">
        <f t="shared" si="4"/>
        <v>-6578</v>
      </c>
      <c r="R19" s="260">
        <f t="shared" si="5"/>
        <v>-0.4201315705435269</v>
      </c>
      <c r="S19" s="462"/>
      <c r="T19" s="179"/>
      <c r="U19" s="462"/>
      <c r="V19" s="179"/>
      <c r="W19" s="462"/>
      <c r="X19" s="179"/>
    </row>
    <row r="20" spans="1:24" s="14" customFormat="1" ht="17.25" customHeight="1" x14ac:dyDescent="0.25">
      <c r="A20" s="486" t="s">
        <v>189</v>
      </c>
      <c r="B20" s="107"/>
      <c r="C20" s="107"/>
      <c r="D20" s="107"/>
      <c r="E20" s="107"/>
      <c r="F20" s="107"/>
      <c r="G20" s="107"/>
      <c r="H20" s="107"/>
      <c r="I20" s="107"/>
      <c r="J20" s="275"/>
      <c r="K20" s="107"/>
      <c r="L20" s="107"/>
      <c r="M20" s="107"/>
      <c r="N20" s="107"/>
      <c r="O20" s="107"/>
      <c r="P20" s="107"/>
      <c r="T20"/>
      <c r="U20"/>
      <c r="V20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T21"/>
      <c r="U21"/>
      <c r="V2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</vt:i4>
      </vt:variant>
    </vt:vector>
  </HeadingPairs>
  <TitlesOfParts>
    <vt:vector size="32" baseType="lpstr">
      <vt:lpstr>OBSAH</vt:lpstr>
      <vt:lpstr>ZNAČKY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3.1.11</vt:lpstr>
      <vt:lpstr>3.1.12</vt:lpstr>
      <vt:lpstr>3.1.13</vt:lpstr>
      <vt:lpstr>3.1.14</vt:lpstr>
      <vt:lpstr>3.1.15</vt:lpstr>
      <vt:lpstr>3.1.16</vt:lpstr>
      <vt:lpstr>3.1.17</vt:lpstr>
      <vt:lpstr>3.1.18</vt:lpstr>
      <vt:lpstr>3.1.19</vt:lpstr>
      <vt:lpstr>3.1.20</vt:lpstr>
      <vt:lpstr>3.1.21</vt:lpstr>
      <vt:lpstr>3.1.22</vt:lpstr>
      <vt:lpstr>3.1.23</vt:lpstr>
      <vt:lpstr>3.1.24</vt:lpstr>
      <vt:lpstr>3.1.25</vt:lpstr>
      <vt:lpstr>3.1.26</vt:lpstr>
      <vt:lpstr>3.1.27</vt:lpstr>
      <vt:lpstr>3.1.28</vt:lpstr>
      <vt:lpstr>3.1.29</vt:lpstr>
      <vt:lpstr>'3.1.10'!Oblast_tisku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2020-08-21T09:22:23Z</dcterms:modified>
</cp:coreProperties>
</file>